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urgess/Downloads/"/>
    </mc:Choice>
  </mc:AlternateContent>
  <xr:revisionPtr revIDLastSave="0" documentId="13_ncr:1_{2A3FB714-1ED6-DE45-8B2E-2FA0A89B8146}" xr6:coauthVersionLast="36" xr6:coauthVersionMax="45" xr10:uidLastSave="{00000000-0000-0000-0000-000000000000}"/>
  <bookViews>
    <workbookView xWindow="1960" yWindow="1320" windowWidth="24820" windowHeight="14860" activeTab="8" xr2:uid="{F08C9DF6-32E5-4A7A-B5A0-3439CAB6D394}"/>
  </bookViews>
  <sheets>
    <sheet name="TableofContents" sheetId="9" r:id="rId1"/>
    <sheet name="AR5-Fossil-CO2-WORLD" sheetId="8" r:id="rId2"/>
    <sheet name="AR5-Oil-CO2" sheetId="2" r:id="rId3"/>
    <sheet name="AR5-Gas-CO2" sheetId="6" r:id="rId4"/>
    <sheet name="AR5-Coal-CO2" sheetId="7" r:id="rId5"/>
    <sheet name="AR5-Oil-EJ" sheetId="1" r:id="rId6"/>
    <sheet name="AR5-Gas-EJ" sheetId="4" r:id="rId7"/>
    <sheet name="AR5-Coal-EJ" sheetId="5" r:id="rId8"/>
    <sheet name="CO2Factors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9" l="1"/>
  <c r="A9" i="9"/>
  <c r="A10" i="9"/>
  <c r="A11" i="9"/>
  <c r="A14" i="9"/>
  <c r="A15" i="9"/>
  <c r="A16" i="9"/>
  <c r="A19" i="9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4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4" i="6"/>
  <c r="C5" i="2"/>
  <c r="C6" i="2"/>
  <c r="C7" i="2"/>
  <c r="C8" i="2"/>
  <c r="C9" i="2"/>
  <c r="N7" i="8" s="1"/>
  <c r="C10" i="2"/>
  <c r="N8" i="8" s="1"/>
  <c r="C11" i="2"/>
  <c r="C12" i="2"/>
  <c r="C13" i="2"/>
  <c r="N11" i="8" s="1"/>
  <c r="C14" i="2"/>
  <c r="N12" i="8" s="1"/>
  <c r="C15" i="2"/>
  <c r="C16" i="2"/>
  <c r="N14" i="8" s="1"/>
  <c r="C17" i="2"/>
  <c r="C18" i="2"/>
  <c r="C19" i="2"/>
  <c r="C20" i="2"/>
  <c r="N18" i="8" s="1"/>
  <c r="C21" i="2"/>
  <c r="C22" i="2"/>
  <c r="C23" i="2"/>
  <c r="C24" i="2"/>
  <c r="C25" i="2"/>
  <c r="N23" i="8" s="1"/>
  <c r="C26" i="2"/>
  <c r="N24" i="8" s="1"/>
  <c r="C27" i="2"/>
  <c r="C28" i="2"/>
  <c r="C29" i="2"/>
  <c r="N29" i="2" s="1"/>
  <c r="C30" i="2"/>
  <c r="N28" i="8" s="1"/>
  <c r="C31" i="2"/>
  <c r="C32" i="2"/>
  <c r="N30" i="8" s="1"/>
  <c r="C33" i="2"/>
  <c r="C34" i="2"/>
  <c r="N32" i="8" s="1"/>
  <c r="C35" i="2"/>
  <c r="N35" i="2" s="1"/>
  <c r="C36" i="2"/>
  <c r="N34" i="8" s="1"/>
  <c r="C37" i="2"/>
  <c r="C38" i="2"/>
  <c r="C39" i="2"/>
  <c r="C40" i="2"/>
  <c r="C41" i="2"/>
  <c r="N39" i="8" s="1"/>
  <c r="C42" i="2"/>
  <c r="N40" i="8" s="1"/>
  <c r="C43" i="2"/>
  <c r="C44" i="2"/>
  <c r="C45" i="2"/>
  <c r="N43" i="8" s="1"/>
  <c r="C46" i="2"/>
  <c r="N44" i="8" s="1"/>
  <c r="C47" i="2"/>
  <c r="C48" i="2"/>
  <c r="N46" i="8" s="1"/>
  <c r="C49" i="2"/>
  <c r="C50" i="2"/>
  <c r="N48" i="8" s="1"/>
  <c r="C51" i="2"/>
  <c r="N51" i="2" s="1"/>
  <c r="C52" i="2"/>
  <c r="N50" i="8" s="1"/>
  <c r="C53" i="2"/>
  <c r="C54" i="2"/>
  <c r="C55" i="2"/>
  <c r="C56" i="2"/>
  <c r="C57" i="2"/>
  <c r="N55" i="8" s="1"/>
  <c r="C58" i="2"/>
  <c r="N56" i="8" s="1"/>
  <c r="C59" i="2"/>
  <c r="C60" i="2"/>
  <c r="C61" i="2"/>
  <c r="N61" i="2" s="1"/>
  <c r="C62" i="2"/>
  <c r="N60" i="8" s="1"/>
  <c r="C63" i="2"/>
  <c r="C64" i="2"/>
  <c r="N62" i="8" s="1"/>
  <c r="C65" i="2"/>
  <c r="C66" i="2"/>
  <c r="N64" i="8" s="1"/>
  <c r="C67" i="2"/>
  <c r="N67" i="2" s="1"/>
  <c r="C68" i="2"/>
  <c r="N66" i="8" s="1"/>
  <c r="C69" i="2"/>
  <c r="C70" i="2"/>
  <c r="C71" i="2"/>
  <c r="C72" i="2"/>
  <c r="C73" i="2"/>
  <c r="N71" i="8" s="1"/>
  <c r="C74" i="2"/>
  <c r="N72" i="8" s="1"/>
  <c r="C75" i="2"/>
  <c r="C76" i="2"/>
  <c r="C77" i="2"/>
  <c r="N77" i="2" s="1"/>
  <c r="C78" i="2"/>
  <c r="N76" i="8" s="1"/>
  <c r="C79" i="2"/>
  <c r="C80" i="2"/>
  <c r="N78" i="8" s="1"/>
  <c r="C81" i="2"/>
  <c r="C82" i="2"/>
  <c r="N80" i="8" s="1"/>
  <c r="C83" i="2"/>
  <c r="N83" i="2" s="1"/>
  <c r="C84" i="2"/>
  <c r="N82" i="8" s="1"/>
  <c r="C85" i="2"/>
  <c r="C86" i="2"/>
  <c r="C87" i="2"/>
  <c r="C88" i="2"/>
  <c r="C89" i="2"/>
  <c r="N87" i="8" s="1"/>
  <c r="C90" i="2"/>
  <c r="N88" i="8" s="1"/>
  <c r="C91" i="2"/>
  <c r="C92" i="2"/>
  <c r="C93" i="2"/>
  <c r="N91" i="8" s="1"/>
  <c r="C94" i="2"/>
  <c r="N92" i="8" s="1"/>
  <c r="C95" i="2"/>
  <c r="C96" i="2"/>
  <c r="N94" i="8" s="1"/>
  <c r="C97" i="2"/>
  <c r="C98" i="2"/>
  <c r="N96" i="8" s="1"/>
  <c r="C99" i="2"/>
  <c r="N99" i="2" s="1"/>
  <c r="C100" i="2"/>
  <c r="N98" i="8" s="1"/>
  <c r="C101" i="2"/>
  <c r="C102" i="2"/>
  <c r="C103" i="2"/>
  <c r="C104" i="2"/>
  <c r="C105" i="2"/>
  <c r="N103" i="8" s="1"/>
  <c r="C106" i="2"/>
  <c r="N104" i="8" s="1"/>
  <c r="C107" i="2"/>
  <c r="C108" i="2"/>
  <c r="C109" i="2"/>
  <c r="N107" i="8" s="1"/>
  <c r="C110" i="2"/>
  <c r="N108" i="8" s="1"/>
  <c r="C111" i="2"/>
  <c r="C112" i="2"/>
  <c r="N110" i="8" s="1"/>
  <c r="C113" i="2"/>
  <c r="C114" i="2"/>
  <c r="N112" i="8" s="1"/>
  <c r="C115" i="2"/>
  <c r="N115" i="2" s="1"/>
  <c r="C116" i="2"/>
  <c r="N114" i="8" s="1"/>
  <c r="C117" i="2"/>
  <c r="C118" i="2"/>
  <c r="C119" i="2"/>
  <c r="C120" i="2"/>
  <c r="C121" i="2"/>
  <c r="N119" i="8" s="1"/>
  <c r="C122" i="2"/>
  <c r="N120" i="8" s="1"/>
  <c r="C123" i="2"/>
  <c r="C124" i="2"/>
  <c r="C125" i="2"/>
  <c r="N123" i="8" s="1"/>
  <c r="C126" i="2"/>
  <c r="N124" i="8" s="1"/>
  <c r="C127" i="2"/>
  <c r="C128" i="2"/>
  <c r="N126" i="8" s="1"/>
  <c r="C129" i="2"/>
  <c r="C130" i="2"/>
  <c r="N128" i="8" s="1"/>
  <c r="C131" i="2"/>
  <c r="N131" i="2" s="1"/>
  <c r="C132" i="2"/>
  <c r="N130" i="8" s="1"/>
  <c r="C133" i="2"/>
  <c r="C134" i="2"/>
  <c r="C135" i="2"/>
  <c r="C136" i="2"/>
  <c r="C137" i="2"/>
  <c r="N135" i="8" s="1"/>
  <c r="C138" i="2"/>
  <c r="N136" i="8" s="1"/>
  <c r="C139" i="2"/>
  <c r="C140" i="2"/>
  <c r="C141" i="2"/>
  <c r="N139" i="8" s="1"/>
  <c r="C142" i="2"/>
  <c r="N140" i="8" s="1"/>
  <c r="C143" i="2"/>
  <c r="C144" i="2"/>
  <c r="N142" i="8" s="1"/>
  <c r="C145" i="2"/>
  <c r="C146" i="2"/>
  <c r="N144" i="8" s="1"/>
  <c r="C147" i="2"/>
  <c r="N147" i="2" s="1"/>
  <c r="C148" i="2"/>
  <c r="N146" i="8" s="1"/>
  <c r="C149" i="2"/>
  <c r="C150" i="2"/>
  <c r="C151" i="2"/>
  <c r="C152" i="2"/>
  <c r="C153" i="2"/>
  <c r="N151" i="8" s="1"/>
  <c r="C154" i="2"/>
  <c r="N152" i="8" s="1"/>
  <c r="C155" i="2"/>
  <c r="C156" i="2"/>
  <c r="C157" i="2"/>
  <c r="N155" i="8" s="1"/>
  <c r="C158" i="2"/>
  <c r="N156" i="8" s="1"/>
  <c r="C159" i="2"/>
  <c r="C160" i="2"/>
  <c r="N158" i="8" s="1"/>
  <c r="C161" i="2"/>
  <c r="C162" i="2"/>
  <c r="N160" i="8" s="1"/>
  <c r="C163" i="2"/>
  <c r="N163" i="2" s="1"/>
  <c r="C164" i="2"/>
  <c r="N162" i="8" s="1"/>
  <c r="C165" i="2"/>
  <c r="C166" i="2"/>
  <c r="C167" i="2"/>
  <c r="C168" i="2"/>
  <c r="C169" i="2"/>
  <c r="N167" i="8" s="1"/>
  <c r="C170" i="2"/>
  <c r="N168" i="8" s="1"/>
  <c r="C171" i="2"/>
  <c r="C172" i="2"/>
  <c r="C173" i="2"/>
  <c r="N173" i="2" s="1"/>
  <c r="C174" i="2"/>
  <c r="N172" i="8" s="1"/>
  <c r="C175" i="2"/>
  <c r="C176" i="2"/>
  <c r="N174" i="8" s="1"/>
  <c r="C177" i="2"/>
  <c r="C178" i="2"/>
  <c r="N176" i="8" s="1"/>
  <c r="C179" i="2"/>
  <c r="N179" i="2" s="1"/>
  <c r="C180" i="2"/>
  <c r="N178" i="8" s="1"/>
  <c r="C181" i="2"/>
  <c r="C182" i="2"/>
  <c r="C183" i="2"/>
  <c r="C184" i="2"/>
  <c r="C185" i="2"/>
  <c r="N183" i="8" s="1"/>
  <c r="C186" i="2"/>
  <c r="N184" i="8" s="1"/>
  <c r="C187" i="2"/>
  <c r="C188" i="2"/>
  <c r="C189" i="2"/>
  <c r="N189" i="2" s="1"/>
  <c r="C190" i="2"/>
  <c r="N188" i="8" s="1"/>
  <c r="C191" i="2"/>
  <c r="C192" i="2"/>
  <c r="N190" i="8" s="1"/>
  <c r="C193" i="2"/>
  <c r="C194" i="2"/>
  <c r="N192" i="8" s="1"/>
  <c r="C195" i="2"/>
  <c r="N195" i="2" s="1"/>
  <c r="C196" i="2"/>
  <c r="N194" i="8" s="1"/>
  <c r="C197" i="2"/>
  <c r="C198" i="2"/>
  <c r="C199" i="2"/>
  <c r="C200" i="2"/>
  <c r="C201" i="2"/>
  <c r="N199" i="8" s="1"/>
  <c r="C202" i="2"/>
  <c r="N200" i="8" s="1"/>
  <c r="C203" i="2"/>
  <c r="C204" i="2"/>
  <c r="N202" i="8" s="1"/>
  <c r="C205" i="2"/>
  <c r="N205" i="2" s="1"/>
  <c r="C206" i="2"/>
  <c r="N204" i="8" s="1"/>
  <c r="C207" i="2"/>
  <c r="C208" i="2"/>
  <c r="N206" i="8" s="1"/>
  <c r="C209" i="2"/>
  <c r="C210" i="2"/>
  <c r="N208" i="8" s="1"/>
  <c r="C211" i="2"/>
  <c r="N211" i="2" s="1"/>
  <c r="C212" i="2"/>
  <c r="N210" i="8" s="1"/>
  <c r="C213" i="2"/>
  <c r="C214" i="2"/>
  <c r="C215" i="2"/>
  <c r="C216" i="2"/>
  <c r="C217" i="2"/>
  <c r="N215" i="8" s="1"/>
  <c r="C218" i="2"/>
  <c r="N216" i="8" s="1"/>
  <c r="C219" i="2"/>
  <c r="C220" i="2"/>
  <c r="N218" i="8" s="1"/>
  <c r="C221" i="2"/>
  <c r="N219" i="8" s="1"/>
  <c r="C222" i="2"/>
  <c r="N220" i="8" s="1"/>
  <c r="C223" i="2"/>
  <c r="C224" i="2"/>
  <c r="N222" i="8" s="1"/>
  <c r="C225" i="2"/>
  <c r="C226" i="2"/>
  <c r="N224" i="8" s="1"/>
  <c r="C227" i="2"/>
  <c r="N227" i="2" s="1"/>
  <c r="C228" i="2"/>
  <c r="N226" i="8" s="1"/>
  <c r="C229" i="2"/>
  <c r="C230" i="2"/>
  <c r="C231" i="2"/>
  <c r="C232" i="2"/>
  <c r="C233" i="2"/>
  <c r="N231" i="8" s="1"/>
  <c r="C234" i="2"/>
  <c r="N232" i="8" s="1"/>
  <c r="C235" i="2"/>
  <c r="C236" i="2"/>
  <c r="N234" i="8" s="1"/>
  <c r="C237" i="2"/>
  <c r="N235" i="8" s="1"/>
  <c r="C238" i="2"/>
  <c r="N236" i="8" s="1"/>
  <c r="C239" i="2"/>
  <c r="C240" i="2"/>
  <c r="N238" i="8" s="1"/>
  <c r="C241" i="2"/>
  <c r="C242" i="2"/>
  <c r="N240" i="8" s="1"/>
  <c r="C243" i="2"/>
  <c r="N241" i="8" s="1"/>
  <c r="C244" i="2"/>
  <c r="N242" i="8" s="1"/>
  <c r="C245" i="2"/>
  <c r="N243" i="8" s="1"/>
  <c r="C246" i="2"/>
  <c r="N244" i="8" s="1"/>
  <c r="C247" i="2"/>
  <c r="N245" i="8" s="1"/>
  <c r="C248" i="2"/>
  <c r="C249" i="2"/>
  <c r="N247" i="8" s="1"/>
  <c r="C250" i="2"/>
  <c r="N248" i="8" s="1"/>
  <c r="C251" i="2"/>
  <c r="N249" i="8" s="1"/>
  <c r="C252" i="2"/>
  <c r="N250" i="8" s="1"/>
  <c r="C253" i="2"/>
  <c r="N253" i="2" s="1"/>
  <c r="C254" i="2"/>
  <c r="N252" i="8" s="1"/>
  <c r="C255" i="2"/>
  <c r="N253" i="8" s="1"/>
  <c r="C256" i="2"/>
  <c r="N254" i="8" s="1"/>
  <c r="C257" i="2"/>
  <c r="N255" i="8" s="1"/>
  <c r="C258" i="2"/>
  <c r="N256" i="8" s="1"/>
  <c r="C259" i="2"/>
  <c r="N257" i="8" s="1"/>
  <c r="C260" i="2"/>
  <c r="N258" i="8" s="1"/>
  <c r="C261" i="2"/>
  <c r="N259" i="8" s="1"/>
  <c r="C262" i="2"/>
  <c r="N260" i="8" s="1"/>
  <c r="C263" i="2"/>
  <c r="N261" i="8" s="1"/>
  <c r="C264" i="2"/>
  <c r="N262" i="8" s="1"/>
  <c r="C265" i="2"/>
  <c r="N263" i="8" s="1"/>
  <c r="C266" i="2"/>
  <c r="N264" i="8" s="1"/>
  <c r="C267" i="2"/>
  <c r="N265" i="8" s="1"/>
  <c r="C268" i="2"/>
  <c r="N266" i="8" s="1"/>
  <c r="C269" i="2"/>
  <c r="N269" i="2" s="1"/>
  <c r="C270" i="2"/>
  <c r="N268" i="8" s="1"/>
  <c r="C271" i="2"/>
  <c r="N269" i="8" s="1"/>
  <c r="C272" i="2"/>
  <c r="N270" i="8" s="1"/>
  <c r="C273" i="2"/>
  <c r="N271" i="8" s="1"/>
  <c r="C274" i="2"/>
  <c r="N272" i="8" s="1"/>
  <c r="C275" i="2"/>
  <c r="N273" i="8" s="1"/>
  <c r="C276" i="2"/>
  <c r="N274" i="8" s="1"/>
  <c r="C277" i="2"/>
  <c r="N275" i="8" s="1"/>
  <c r="C278" i="2"/>
  <c r="N276" i="8" s="1"/>
  <c r="C279" i="2"/>
  <c r="N277" i="8" s="1"/>
  <c r="C280" i="2"/>
  <c r="N278" i="8" s="1"/>
  <c r="C281" i="2"/>
  <c r="N279" i="8" s="1"/>
  <c r="C282" i="2"/>
  <c r="N280" i="8" s="1"/>
  <c r="C283" i="2"/>
  <c r="N281" i="8" s="1"/>
  <c r="C284" i="2"/>
  <c r="N282" i="8" s="1"/>
  <c r="C285" i="2"/>
  <c r="N285" i="2" s="1"/>
  <c r="C286" i="2"/>
  <c r="N284" i="8" s="1"/>
  <c r="C287" i="2"/>
  <c r="N285" i="8" s="1"/>
  <c r="C288" i="2"/>
  <c r="N286" i="8" s="1"/>
  <c r="C289" i="2"/>
  <c r="N287" i="8" s="1"/>
  <c r="C290" i="2"/>
  <c r="N288" i="8" s="1"/>
  <c r="C291" i="2"/>
  <c r="N291" i="2" s="1"/>
  <c r="C292" i="2"/>
  <c r="N290" i="8" s="1"/>
  <c r="C293" i="2"/>
  <c r="N291" i="8" s="1"/>
  <c r="C294" i="2"/>
  <c r="N292" i="8" s="1"/>
  <c r="C295" i="2"/>
  <c r="N293" i="8" s="1"/>
  <c r="C296" i="2"/>
  <c r="N294" i="8" s="1"/>
  <c r="C297" i="2"/>
  <c r="N295" i="8" s="1"/>
  <c r="C298" i="2"/>
  <c r="N296" i="8" s="1"/>
  <c r="C299" i="2"/>
  <c r="N297" i="8" s="1"/>
  <c r="C300" i="2"/>
  <c r="N298" i="8" s="1"/>
  <c r="C301" i="2"/>
  <c r="N301" i="2" s="1"/>
  <c r="C302" i="2"/>
  <c r="N300" i="8" s="1"/>
  <c r="C303" i="2"/>
  <c r="N301" i="8" s="1"/>
  <c r="C304" i="2"/>
  <c r="N302" i="8" s="1"/>
  <c r="C305" i="2"/>
  <c r="N303" i="8" s="1"/>
  <c r="C306" i="2"/>
  <c r="N304" i="8" s="1"/>
  <c r="C307" i="2"/>
  <c r="N307" i="2" s="1"/>
  <c r="C308" i="2"/>
  <c r="N306" i="8" s="1"/>
  <c r="C309" i="2"/>
  <c r="N307" i="8" s="1"/>
  <c r="C310" i="2"/>
  <c r="N308" i="8" s="1"/>
  <c r="C311" i="2"/>
  <c r="N309" i="8" s="1"/>
  <c r="C312" i="2"/>
  <c r="N310" i="8" s="1"/>
  <c r="C313" i="2"/>
  <c r="N311" i="8" s="1"/>
  <c r="C314" i="2"/>
  <c r="N312" i="8" s="1"/>
  <c r="C315" i="2"/>
  <c r="N313" i="8" s="1"/>
  <c r="C316" i="2"/>
  <c r="N314" i="8" s="1"/>
  <c r="C317" i="2"/>
  <c r="N317" i="2" s="1"/>
  <c r="C318" i="2"/>
  <c r="N316" i="8" s="1"/>
  <c r="C319" i="2"/>
  <c r="N317" i="8" s="1"/>
  <c r="C320" i="2"/>
  <c r="N318" i="8" s="1"/>
  <c r="C321" i="2"/>
  <c r="N319" i="8" s="1"/>
  <c r="C322" i="2"/>
  <c r="N320" i="8" s="1"/>
  <c r="C323" i="2"/>
  <c r="N323" i="2" s="1"/>
  <c r="C324" i="2"/>
  <c r="N322" i="8" s="1"/>
  <c r="C325" i="2"/>
  <c r="N323" i="8" s="1"/>
  <c r="C326" i="2"/>
  <c r="N324" i="8" s="1"/>
  <c r="C327" i="2"/>
  <c r="N325" i="8" s="1"/>
  <c r="C328" i="2"/>
  <c r="N326" i="8" s="1"/>
  <c r="C329" i="2"/>
  <c r="N327" i="8" s="1"/>
  <c r="C330" i="2"/>
  <c r="N328" i="8" s="1"/>
  <c r="C331" i="2"/>
  <c r="N329" i="8" s="1"/>
  <c r="C332" i="2"/>
  <c r="N330" i="8" s="1"/>
  <c r="C333" i="2"/>
  <c r="N333" i="2" s="1"/>
  <c r="C334" i="2"/>
  <c r="N332" i="8" s="1"/>
  <c r="C335" i="2"/>
  <c r="N333" i="8" s="1"/>
  <c r="C336" i="2"/>
  <c r="N334" i="8" s="1"/>
  <c r="C337" i="2"/>
  <c r="N335" i="8" s="1"/>
  <c r="C338" i="2"/>
  <c r="N336" i="8" s="1"/>
  <c r="C339" i="2"/>
  <c r="N339" i="2" s="1"/>
  <c r="C340" i="2"/>
  <c r="N338" i="8" s="1"/>
  <c r="C341" i="2"/>
  <c r="N339" i="8" s="1"/>
  <c r="C342" i="2"/>
  <c r="N340" i="8" s="1"/>
  <c r="C343" i="2"/>
  <c r="N341" i="8" s="1"/>
  <c r="C344" i="2"/>
  <c r="N342" i="8" s="1"/>
  <c r="C345" i="2"/>
  <c r="N343" i="8" s="1"/>
  <c r="C346" i="2"/>
  <c r="N344" i="8" s="1"/>
  <c r="C347" i="2"/>
  <c r="N345" i="8" s="1"/>
  <c r="C348" i="2"/>
  <c r="N346" i="8" s="1"/>
  <c r="C349" i="2"/>
  <c r="N347" i="8" s="1"/>
  <c r="C350" i="2"/>
  <c r="N348" i="8" s="1"/>
  <c r="C351" i="2"/>
  <c r="N349" i="8" s="1"/>
  <c r="C352" i="2"/>
  <c r="N350" i="8" s="1"/>
  <c r="C353" i="2"/>
  <c r="N351" i="8" s="1"/>
  <c r="C354" i="2"/>
  <c r="N352" i="8" s="1"/>
  <c r="C355" i="2"/>
  <c r="N353" i="8" s="1"/>
  <c r="C356" i="2"/>
  <c r="N354" i="8" s="1"/>
  <c r="C357" i="2"/>
  <c r="N355" i="8" s="1"/>
  <c r="C358" i="2"/>
  <c r="N356" i="8" s="1"/>
  <c r="C359" i="2"/>
  <c r="N357" i="8" s="1"/>
  <c r="C360" i="2"/>
  <c r="N358" i="8" s="1"/>
  <c r="C361" i="2"/>
  <c r="N359" i="8" s="1"/>
  <c r="C362" i="2"/>
  <c r="N360" i="8" s="1"/>
  <c r="C363" i="2"/>
  <c r="N361" i="8" s="1"/>
  <c r="C364" i="2"/>
  <c r="N362" i="8" s="1"/>
  <c r="C365" i="2"/>
  <c r="N363" i="8" s="1"/>
  <c r="C366" i="2"/>
  <c r="N364" i="8" s="1"/>
  <c r="C367" i="2"/>
  <c r="N365" i="8" s="1"/>
  <c r="C368" i="2"/>
  <c r="N366" i="8" s="1"/>
  <c r="C369" i="2"/>
  <c r="N367" i="8" s="1"/>
  <c r="C370" i="2"/>
  <c r="N368" i="8" s="1"/>
  <c r="C371" i="2"/>
  <c r="N369" i="8" s="1"/>
  <c r="C372" i="2"/>
  <c r="N370" i="8" s="1"/>
  <c r="C373" i="2"/>
  <c r="N371" i="8" s="1"/>
  <c r="C374" i="2"/>
  <c r="N372" i="8" s="1"/>
  <c r="C375" i="2"/>
  <c r="N373" i="8" s="1"/>
  <c r="C376" i="2"/>
  <c r="N374" i="8" s="1"/>
  <c r="C377" i="2"/>
  <c r="N375" i="8" s="1"/>
  <c r="C378" i="2"/>
  <c r="N376" i="8" s="1"/>
  <c r="C379" i="2"/>
  <c r="N377" i="8" s="1"/>
  <c r="C380" i="2"/>
  <c r="N378" i="8" s="1"/>
  <c r="C381" i="2"/>
  <c r="N381" i="2" s="1"/>
  <c r="C382" i="2"/>
  <c r="N380" i="8" s="1"/>
  <c r="C383" i="2"/>
  <c r="N381" i="8" s="1"/>
  <c r="C384" i="2"/>
  <c r="N382" i="8" s="1"/>
  <c r="C385" i="2"/>
  <c r="N383" i="8" s="1"/>
  <c r="C386" i="2"/>
  <c r="N384" i="8" s="1"/>
  <c r="C387" i="2"/>
  <c r="N385" i="8" s="1"/>
  <c r="C388" i="2"/>
  <c r="N386" i="8" s="1"/>
  <c r="C389" i="2"/>
  <c r="N387" i="8" s="1"/>
  <c r="C390" i="2"/>
  <c r="N388" i="8" s="1"/>
  <c r="C391" i="2"/>
  <c r="N389" i="8" s="1"/>
  <c r="C392" i="2"/>
  <c r="N390" i="8" s="1"/>
  <c r="C393" i="2"/>
  <c r="N391" i="8" s="1"/>
  <c r="C394" i="2"/>
  <c r="N392" i="8" s="1"/>
  <c r="C395" i="2"/>
  <c r="N393" i="8" s="1"/>
  <c r="C396" i="2"/>
  <c r="N394" i="8" s="1"/>
  <c r="C397" i="2"/>
  <c r="N397" i="2" s="1"/>
  <c r="C398" i="2"/>
  <c r="N396" i="8" s="1"/>
  <c r="C399" i="2"/>
  <c r="N397" i="8" s="1"/>
  <c r="C400" i="2"/>
  <c r="N398" i="8" s="1"/>
  <c r="C401" i="2"/>
  <c r="N399" i="8" s="1"/>
  <c r="C402" i="2"/>
  <c r="N400" i="8" s="1"/>
  <c r="C403" i="2"/>
  <c r="N401" i="8" s="1"/>
  <c r="C404" i="2"/>
  <c r="N402" i="8" s="1"/>
  <c r="C405" i="2"/>
  <c r="N403" i="8" s="1"/>
  <c r="C406" i="2"/>
  <c r="N404" i="8" s="1"/>
  <c r="C407" i="2"/>
  <c r="N405" i="8" s="1"/>
  <c r="C408" i="2"/>
  <c r="N406" i="8" s="1"/>
  <c r="C409" i="2"/>
  <c r="N407" i="8" s="1"/>
  <c r="C410" i="2"/>
  <c r="N408" i="8" s="1"/>
  <c r="C411" i="2"/>
  <c r="N409" i="8" s="1"/>
  <c r="C412" i="2"/>
  <c r="N410" i="8" s="1"/>
  <c r="C413" i="2"/>
  <c r="N413" i="2" s="1"/>
  <c r="C414" i="2"/>
  <c r="N412" i="8" s="1"/>
  <c r="C415" i="2"/>
  <c r="N413" i="8" s="1"/>
  <c r="C416" i="2"/>
  <c r="N414" i="8" s="1"/>
  <c r="C417" i="2"/>
  <c r="N415" i="8" s="1"/>
  <c r="C418" i="2"/>
  <c r="N416" i="8" s="1"/>
  <c r="C419" i="2"/>
  <c r="N419" i="2" s="1"/>
  <c r="C420" i="2"/>
  <c r="N418" i="8" s="1"/>
  <c r="C421" i="2"/>
  <c r="N419" i="8" s="1"/>
  <c r="C422" i="2"/>
  <c r="N420" i="8" s="1"/>
  <c r="C423" i="2"/>
  <c r="N421" i="8" s="1"/>
  <c r="C424" i="2"/>
  <c r="N422" i="8" s="1"/>
  <c r="C425" i="2"/>
  <c r="N423" i="8" s="1"/>
  <c r="C426" i="2"/>
  <c r="N424" i="8" s="1"/>
  <c r="C427" i="2"/>
  <c r="N425" i="8" s="1"/>
  <c r="C428" i="2"/>
  <c r="N426" i="8" s="1"/>
  <c r="C429" i="2"/>
  <c r="N429" i="2" s="1"/>
  <c r="C430" i="2"/>
  <c r="N428" i="8" s="1"/>
  <c r="C431" i="2"/>
  <c r="N429" i="8" s="1"/>
  <c r="C432" i="2"/>
  <c r="N430" i="8" s="1"/>
  <c r="C433" i="2"/>
  <c r="N431" i="8" s="1"/>
  <c r="C434" i="2"/>
  <c r="N432" i="8" s="1"/>
  <c r="C435" i="2"/>
  <c r="N435" i="2" s="1"/>
  <c r="C436" i="2"/>
  <c r="N434" i="8" s="1"/>
  <c r="C437" i="2"/>
  <c r="N435" i="8" s="1"/>
  <c r="C438" i="2"/>
  <c r="N436" i="8" s="1"/>
  <c r="C439" i="2"/>
  <c r="N437" i="8" s="1"/>
  <c r="C440" i="2"/>
  <c r="N438" i="8" s="1"/>
  <c r="C441" i="2"/>
  <c r="N439" i="8" s="1"/>
  <c r="C442" i="2"/>
  <c r="N440" i="8" s="1"/>
  <c r="C443" i="2"/>
  <c r="N441" i="8" s="1"/>
  <c r="C444" i="2"/>
  <c r="N442" i="8" s="1"/>
  <c r="C445" i="2"/>
  <c r="N445" i="2" s="1"/>
  <c r="C446" i="2"/>
  <c r="N444" i="8" s="1"/>
  <c r="C447" i="2"/>
  <c r="N445" i="8" s="1"/>
  <c r="C448" i="2"/>
  <c r="N446" i="8" s="1"/>
  <c r="C449" i="2"/>
  <c r="N447" i="8" s="1"/>
  <c r="C450" i="2"/>
  <c r="N448" i="8" s="1"/>
  <c r="C451" i="2"/>
  <c r="N451" i="2" s="1"/>
  <c r="C452" i="2"/>
  <c r="N450" i="8" s="1"/>
  <c r="C453" i="2"/>
  <c r="N451" i="8" s="1"/>
  <c r="C454" i="2"/>
  <c r="N452" i="8" s="1"/>
  <c r="C455" i="2"/>
  <c r="N453" i="8" s="1"/>
  <c r="C456" i="2"/>
  <c r="N454" i="8" s="1"/>
  <c r="C457" i="2"/>
  <c r="N455" i="8" s="1"/>
  <c r="C458" i="2"/>
  <c r="N456" i="8" s="1"/>
  <c r="C459" i="2"/>
  <c r="N457" i="8" s="1"/>
  <c r="C460" i="2"/>
  <c r="N458" i="8" s="1"/>
  <c r="C461" i="2"/>
  <c r="N461" i="2" s="1"/>
  <c r="C462" i="2"/>
  <c r="N460" i="8" s="1"/>
  <c r="C463" i="2"/>
  <c r="N461" i="8" s="1"/>
  <c r="C464" i="2"/>
  <c r="N462" i="8" s="1"/>
  <c r="C465" i="2"/>
  <c r="N463" i="8" s="1"/>
  <c r="C466" i="2"/>
  <c r="N464" i="8" s="1"/>
  <c r="C467" i="2"/>
  <c r="N467" i="2" s="1"/>
  <c r="C468" i="2"/>
  <c r="N466" i="8" s="1"/>
  <c r="C469" i="2"/>
  <c r="N467" i="8" s="1"/>
  <c r="C470" i="2"/>
  <c r="N468" i="8" s="1"/>
  <c r="C471" i="2"/>
  <c r="N469" i="8" s="1"/>
  <c r="C472" i="2"/>
  <c r="N470" i="8" s="1"/>
  <c r="C473" i="2"/>
  <c r="N471" i="8" s="1"/>
  <c r="C474" i="2"/>
  <c r="N472" i="8" s="1"/>
  <c r="C475" i="2"/>
  <c r="N473" i="8" s="1"/>
  <c r="C476" i="2"/>
  <c r="N474" i="8" s="1"/>
  <c r="C477" i="2"/>
  <c r="N475" i="8" s="1"/>
  <c r="C478" i="2"/>
  <c r="N476" i="8" s="1"/>
  <c r="C479" i="2"/>
  <c r="N477" i="8" s="1"/>
  <c r="C480" i="2"/>
  <c r="N478" i="8" s="1"/>
  <c r="C481" i="2"/>
  <c r="N479" i="8" s="1"/>
  <c r="C482" i="2"/>
  <c r="N480" i="8" s="1"/>
  <c r="C483" i="2"/>
  <c r="N481" i="8" s="1"/>
  <c r="C484" i="2"/>
  <c r="N482" i="8" s="1"/>
  <c r="C485" i="2"/>
  <c r="N483" i="8" s="1"/>
  <c r="C486" i="2"/>
  <c r="N484" i="8" s="1"/>
  <c r="C487" i="2"/>
  <c r="N485" i="8" s="1"/>
  <c r="C488" i="2"/>
  <c r="N486" i="8" s="1"/>
  <c r="C489" i="2"/>
  <c r="N487" i="8" s="1"/>
  <c r="C490" i="2"/>
  <c r="N488" i="8" s="1"/>
  <c r="C491" i="2"/>
  <c r="N489" i="8" s="1"/>
  <c r="C492" i="2"/>
  <c r="N490" i="8" s="1"/>
  <c r="C493" i="2"/>
  <c r="N491" i="8" s="1"/>
  <c r="C494" i="2"/>
  <c r="N492" i="8" s="1"/>
  <c r="C495" i="2"/>
  <c r="N493" i="8" s="1"/>
  <c r="C496" i="2"/>
  <c r="N494" i="8" s="1"/>
  <c r="C497" i="2"/>
  <c r="N495" i="8" s="1"/>
  <c r="C498" i="2"/>
  <c r="N496" i="8" s="1"/>
  <c r="C499" i="2"/>
  <c r="N497" i="8" s="1"/>
  <c r="C500" i="2"/>
  <c r="N498" i="8" s="1"/>
  <c r="C501" i="2"/>
  <c r="N499" i="8" s="1"/>
  <c r="C502" i="2"/>
  <c r="N500" i="8" s="1"/>
  <c r="C503" i="2"/>
  <c r="N501" i="8" s="1"/>
  <c r="C504" i="2"/>
  <c r="N502" i="8" s="1"/>
  <c r="C505" i="2"/>
  <c r="N503" i="8" s="1"/>
  <c r="C506" i="2"/>
  <c r="N504" i="8" s="1"/>
  <c r="C507" i="2"/>
  <c r="N505" i="8" s="1"/>
  <c r="C508" i="2"/>
  <c r="N506" i="8" s="1"/>
  <c r="C509" i="2"/>
  <c r="N509" i="2" s="1"/>
  <c r="C510" i="2"/>
  <c r="N508" i="8" s="1"/>
  <c r="C511" i="2"/>
  <c r="N509" i="8" s="1"/>
  <c r="C512" i="2"/>
  <c r="N510" i="8" s="1"/>
  <c r="C513" i="2"/>
  <c r="N511" i="8" s="1"/>
  <c r="C514" i="2"/>
  <c r="N512" i="8" s="1"/>
  <c r="C515" i="2"/>
  <c r="N513" i="8" s="1"/>
  <c r="C516" i="2"/>
  <c r="N514" i="8" s="1"/>
  <c r="C517" i="2"/>
  <c r="N515" i="8" s="1"/>
  <c r="C518" i="2"/>
  <c r="N516" i="8" s="1"/>
  <c r="C519" i="2"/>
  <c r="N517" i="8" s="1"/>
  <c r="C520" i="2"/>
  <c r="N518" i="8" s="1"/>
  <c r="C521" i="2"/>
  <c r="N519" i="8" s="1"/>
  <c r="C522" i="2"/>
  <c r="N520" i="8" s="1"/>
  <c r="C523" i="2"/>
  <c r="N521" i="8" s="1"/>
  <c r="C524" i="2"/>
  <c r="N522" i="8" s="1"/>
  <c r="C525" i="2"/>
  <c r="N525" i="2" s="1"/>
  <c r="C526" i="2"/>
  <c r="N524" i="8" s="1"/>
  <c r="C527" i="2"/>
  <c r="N525" i="8" s="1"/>
  <c r="C528" i="2"/>
  <c r="N526" i="8" s="1"/>
  <c r="C529" i="2"/>
  <c r="N527" i="8" s="1"/>
  <c r="C530" i="2"/>
  <c r="N528" i="8" s="1"/>
  <c r="C531" i="2"/>
  <c r="N529" i="8" s="1"/>
  <c r="C532" i="2"/>
  <c r="N530" i="8" s="1"/>
  <c r="C533" i="2"/>
  <c r="N531" i="8" s="1"/>
  <c r="C534" i="2"/>
  <c r="N532" i="8" s="1"/>
  <c r="C535" i="2"/>
  <c r="N533" i="8" s="1"/>
  <c r="C536" i="2"/>
  <c r="N534" i="8" s="1"/>
  <c r="C537" i="2"/>
  <c r="N535" i="8" s="1"/>
  <c r="C538" i="2"/>
  <c r="N536" i="8" s="1"/>
  <c r="C539" i="2"/>
  <c r="N537" i="8" s="1"/>
  <c r="C540" i="2"/>
  <c r="N538" i="8" s="1"/>
  <c r="C541" i="2"/>
  <c r="N541" i="2" s="1"/>
  <c r="C542" i="2"/>
  <c r="N540" i="8" s="1"/>
  <c r="C543" i="2"/>
  <c r="N541" i="8" s="1"/>
  <c r="C544" i="2"/>
  <c r="N542" i="8" s="1"/>
  <c r="C545" i="2"/>
  <c r="N543" i="8" s="1"/>
  <c r="C546" i="2"/>
  <c r="N544" i="8" s="1"/>
  <c r="C547" i="2"/>
  <c r="N547" i="2" s="1"/>
  <c r="C548" i="2"/>
  <c r="N546" i="8" s="1"/>
  <c r="C549" i="2"/>
  <c r="N547" i="8" s="1"/>
  <c r="C550" i="2"/>
  <c r="N548" i="8" s="1"/>
  <c r="C551" i="2"/>
  <c r="N549" i="8" s="1"/>
  <c r="C552" i="2"/>
  <c r="N550" i="8" s="1"/>
  <c r="C553" i="2"/>
  <c r="N551" i="8" s="1"/>
  <c r="C554" i="2"/>
  <c r="N552" i="8" s="1"/>
  <c r="C555" i="2"/>
  <c r="N553" i="8" s="1"/>
  <c r="C556" i="2"/>
  <c r="N554" i="8" s="1"/>
  <c r="C557" i="2"/>
  <c r="N557" i="2" s="1"/>
  <c r="C558" i="2"/>
  <c r="N556" i="8" s="1"/>
  <c r="C559" i="2"/>
  <c r="N557" i="8" s="1"/>
  <c r="C560" i="2"/>
  <c r="N558" i="8" s="1"/>
  <c r="C561" i="2"/>
  <c r="N559" i="8" s="1"/>
  <c r="C562" i="2"/>
  <c r="N560" i="8" s="1"/>
  <c r="C563" i="2"/>
  <c r="N563" i="2" s="1"/>
  <c r="C564" i="2"/>
  <c r="N562" i="8" s="1"/>
  <c r="C565" i="2"/>
  <c r="N563" i="8" s="1"/>
  <c r="C566" i="2"/>
  <c r="N564" i="8" s="1"/>
  <c r="C567" i="2"/>
  <c r="N565" i="8" s="1"/>
  <c r="C568" i="2"/>
  <c r="N566" i="8" s="1"/>
  <c r="C569" i="2"/>
  <c r="N567" i="8" s="1"/>
  <c r="C570" i="2"/>
  <c r="N568" i="8" s="1"/>
  <c r="C571" i="2"/>
  <c r="N569" i="8" s="1"/>
  <c r="C572" i="2"/>
  <c r="N570" i="8" s="1"/>
  <c r="C573" i="2"/>
  <c r="N573" i="2" s="1"/>
  <c r="C574" i="2"/>
  <c r="N572" i="8" s="1"/>
  <c r="C575" i="2"/>
  <c r="N573" i="8" s="1"/>
  <c r="C576" i="2"/>
  <c r="N574" i="8" s="1"/>
  <c r="C577" i="2"/>
  <c r="N575" i="8" s="1"/>
  <c r="C578" i="2"/>
  <c r="N576" i="8" s="1"/>
  <c r="C579" i="2"/>
  <c r="N579" i="2" s="1"/>
  <c r="C580" i="2"/>
  <c r="N578" i="8" s="1"/>
  <c r="C581" i="2"/>
  <c r="N579" i="8" s="1"/>
  <c r="C582" i="2"/>
  <c r="N580" i="8" s="1"/>
  <c r="C583" i="2"/>
  <c r="N581" i="8" s="1"/>
  <c r="C584" i="2"/>
  <c r="N582" i="8" s="1"/>
  <c r="C585" i="2"/>
  <c r="N583" i="8" s="1"/>
  <c r="C586" i="2"/>
  <c r="N584" i="8" s="1"/>
  <c r="C587" i="2"/>
  <c r="N585" i="8" s="1"/>
  <c r="C588" i="2"/>
  <c r="N586" i="8" s="1"/>
  <c r="C589" i="2"/>
  <c r="N589" i="2" s="1"/>
  <c r="C590" i="2"/>
  <c r="N588" i="8" s="1"/>
  <c r="C591" i="2"/>
  <c r="N589" i="8" s="1"/>
  <c r="C592" i="2"/>
  <c r="N590" i="8" s="1"/>
  <c r="C593" i="2"/>
  <c r="N591" i="8" s="1"/>
  <c r="C594" i="2"/>
  <c r="N592" i="8" s="1"/>
  <c r="C595" i="2"/>
  <c r="N595" i="2" s="1"/>
  <c r="C596" i="2"/>
  <c r="N594" i="8" s="1"/>
  <c r="C597" i="2"/>
  <c r="N595" i="8" s="1"/>
  <c r="C598" i="2"/>
  <c r="N596" i="8" s="1"/>
  <c r="C599" i="2"/>
  <c r="N597" i="8" s="1"/>
  <c r="C600" i="2"/>
  <c r="N598" i="8" s="1"/>
  <c r="C601" i="2"/>
  <c r="N599" i="8" s="1"/>
  <c r="C602" i="2"/>
  <c r="N600" i="8" s="1"/>
  <c r="C603" i="2"/>
  <c r="N601" i="8" s="1"/>
  <c r="C604" i="2"/>
  <c r="N602" i="8" s="1"/>
  <c r="C605" i="2"/>
  <c r="N603" i="8" s="1"/>
  <c r="C606" i="2"/>
  <c r="N604" i="8" s="1"/>
  <c r="C607" i="2"/>
  <c r="N605" i="8" s="1"/>
  <c r="C608" i="2"/>
  <c r="N606" i="8" s="1"/>
  <c r="C609" i="2"/>
  <c r="N607" i="8" s="1"/>
  <c r="C610" i="2"/>
  <c r="N608" i="8" s="1"/>
  <c r="C611" i="2"/>
  <c r="N609" i="8" s="1"/>
  <c r="C612" i="2"/>
  <c r="N610" i="8" s="1"/>
  <c r="C613" i="2"/>
  <c r="N611" i="8" s="1"/>
  <c r="C614" i="2"/>
  <c r="N612" i="8" s="1"/>
  <c r="C615" i="2"/>
  <c r="N613" i="8" s="1"/>
  <c r="C616" i="2"/>
  <c r="N614" i="8" s="1"/>
  <c r="C617" i="2"/>
  <c r="N615" i="8" s="1"/>
  <c r="C618" i="2"/>
  <c r="N616" i="8" s="1"/>
  <c r="C619" i="2"/>
  <c r="N617" i="8" s="1"/>
  <c r="C620" i="2"/>
  <c r="N618" i="8" s="1"/>
  <c r="C621" i="2"/>
  <c r="N619" i="8" s="1"/>
  <c r="C622" i="2"/>
  <c r="N620" i="8" s="1"/>
  <c r="C623" i="2"/>
  <c r="N621" i="8" s="1"/>
  <c r="C624" i="2"/>
  <c r="N622" i="8" s="1"/>
  <c r="C625" i="2"/>
  <c r="N623" i="8" s="1"/>
  <c r="C626" i="2"/>
  <c r="N624" i="8" s="1"/>
  <c r="C627" i="2"/>
  <c r="N625" i="8" s="1"/>
  <c r="C628" i="2"/>
  <c r="N626" i="8" s="1"/>
  <c r="C629" i="2"/>
  <c r="N627" i="8" s="1"/>
  <c r="C630" i="2"/>
  <c r="N628" i="8" s="1"/>
  <c r="C631" i="2"/>
  <c r="N629" i="8" s="1"/>
  <c r="C632" i="2"/>
  <c r="N630" i="8" s="1"/>
  <c r="C633" i="2"/>
  <c r="N631" i="8" s="1"/>
  <c r="C634" i="2"/>
  <c r="N632" i="8" s="1"/>
  <c r="C635" i="2"/>
  <c r="N633" i="8" s="1"/>
  <c r="C636" i="2"/>
  <c r="N634" i="8" s="1"/>
  <c r="C637" i="2"/>
  <c r="N637" i="2" s="1"/>
  <c r="C638" i="2"/>
  <c r="N636" i="8" s="1"/>
  <c r="C639" i="2"/>
  <c r="N637" i="8" s="1"/>
  <c r="C640" i="2"/>
  <c r="N638" i="8" s="1"/>
  <c r="C641" i="2"/>
  <c r="N639" i="8" s="1"/>
  <c r="C642" i="2"/>
  <c r="N640" i="8" s="1"/>
  <c r="C643" i="2"/>
  <c r="N641" i="8" s="1"/>
  <c r="C644" i="2"/>
  <c r="N642" i="8" s="1"/>
  <c r="C645" i="2"/>
  <c r="N643" i="8" s="1"/>
  <c r="C646" i="2"/>
  <c r="N644" i="8" s="1"/>
  <c r="C647" i="2"/>
  <c r="N645" i="8" s="1"/>
  <c r="C648" i="2"/>
  <c r="N646" i="8" s="1"/>
  <c r="C649" i="2"/>
  <c r="N647" i="8" s="1"/>
  <c r="C650" i="2"/>
  <c r="N648" i="8" s="1"/>
  <c r="C651" i="2"/>
  <c r="N649" i="8" s="1"/>
  <c r="C652" i="2"/>
  <c r="N650" i="8" s="1"/>
  <c r="C653" i="2"/>
  <c r="N653" i="2" s="1"/>
  <c r="C654" i="2"/>
  <c r="N652" i="8" s="1"/>
  <c r="C655" i="2"/>
  <c r="N653" i="8" s="1"/>
  <c r="C656" i="2"/>
  <c r="N654" i="8" s="1"/>
  <c r="C657" i="2"/>
  <c r="N655" i="8" s="1"/>
  <c r="C658" i="2"/>
  <c r="N656" i="8" s="1"/>
  <c r="C659" i="2"/>
  <c r="N657" i="8" s="1"/>
  <c r="C660" i="2"/>
  <c r="N658" i="8" s="1"/>
  <c r="C661" i="2"/>
  <c r="N659" i="8" s="1"/>
  <c r="C662" i="2"/>
  <c r="N660" i="8" s="1"/>
  <c r="C663" i="2"/>
  <c r="N661" i="8" s="1"/>
  <c r="C664" i="2"/>
  <c r="N662" i="8" s="1"/>
  <c r="C665" i="2"/>
  <c r="N663" i="8" s="1"/>
  <c r="C666" i="2"/>
  <c r="N664" i="8" s="1"/>
  <c r="C667" i="2"/>
  <c r="N665" i="8" s="1"/>
  <c r="C668" i="2"/>
  <c r="N666" i="8" s="1"/>
  <c r="C669" i="2"/>
  <c r="N669" i="2" s="1"/>
  <c r="C670" i="2"/>
  <c r="N668" i="8" s="1"/>
  <c r="C671" i="2"/>
  <c r="N669" i="8" s="1"/>
  <c r="C672" i="2"/>
  <c r="N670" i="8" s="1"/>
  <c r="C673" i="2"/>
  <c r="N671" i="8" s="1"/>
  <c r="C674" i="2"/>
  <c r="N672" i="8" s="1"/>
  <c r="C675" i="2"/>
  <c r="N675" i="2" s="1"/>
  <c r="C676" i="2"/>
  <c r="N674" i="8" s="1"/>
  <c r="C677" i="2"/>
  <c r="N675" i="8" s="1"/>
  <c r="C678" i="2"/>
  <c r="N676" i="8" s="1"/>
  <c r="C679" i="2"/>
  <c r="N677" i="8" s="1"/>
  <c r="C680" i="2"/>
  <c r="N678" i="8" s="1"/>
  <c r="C681" i="2"/>
  <c r="N679" i="8" s="1"/>
  <c r="C682" i="2"/>
  <c r="N680" i="8" s="1"/>
  <c r="C683" i="2"/>
  <c r="N681" i="8" s="1"/>
  <c r="C684" i="2"/>
  <c r="N682" i="8" s="1"/>
  <c r="C685" i="2"/>
  <c r="N685" i="2" s="1"/>
  <c r="C686" i="2"/>
  <c r="N684" i="8" s="1"/>
  <c r="C687" i="2"/>
  <c r="N685" i="8" s="1"/>
  <c r="C688" i="2"/>
  <c r="N686" i="8" s="1"/>
  <c r="C689" i="2"/>
  <c r="N687" i="8" s="1"/>
  <c r="C690" i="2"/>
  <c r="N688" i="8" s="1"/>
  <c r="C691" i="2"/>
  <c r="N691" i="2" s="1"/>
  <c r="C692" i="2"/>
  <c r="N690" i="8" s="1"/>
  <c r="C693" i="2"/>
  <c r="N691" i="8" s="1"/>
  <c r="C694" i="2"/>
  <c r="N692" i="8" s="1"/>
  <c r="C695" i="2"/>
  <c r="N693" i="8" s="1"/>
  <c r="C696" i="2"/>
  <c r="N694" i="8" s="1"/>
  <c r="C697" i="2"/>
  <c r="N695" i="8" s="1"/>
  <c r="C698" i="2"/>
  <c r="N696" i="8" s="1"/>
  <c r="C699" i="2"/>
  <c r="N697" i="8" s="1"/>
  <c r="C700" i="2"/>
  <c r="N698" i="8" s="1"/>
  <c r="C701" i="2"/>
  <c r="N701" i="2" s="1"/>
  <c r="C702" i="2"/>
  <c r="N700" i="8" s="1"/>
  <c r="C703" i="2"/>
  <c r="N701" i="8" s="1"/>
  <c r="C704" i="2"/>
  <c r="N702" i="8" s="1"/>
  <c r="C705" i="2"/>
  <c r="N703" i="8" s="1"/>
  <c r="C706" i="2"/>
  <c r="N704" i="8" s="1"/>
  <c r="C707" i="2"/>
  <c r="N707" i="2" s="1"/>
  <c r="C708" i="2"/>
  <c r="N706" i="8" s="1"/>
  <c r="C709" i="2"/>
  <c r="N707" i="8" s="1"/>
  <c r="C710" i="2"/>
  <c r="N708" i="8" s="1"/>
  <c r="C711" i="2"/>
  <c r="N709" i="8" s="1"/>
  <c r="C712" i="2"/>
  <c r="N710" i="8" s="1"/>
  <c r="C713" i="2"/>
  <c r="N711" i="8" s="1"/>
  <c r="C714" i="2"/>
  <c r="N712" i="8" s="1"/>
  <c r="C715" i="2"/>
  <c r="N713" i="8" s="1"/>
  <c r="C716" i="2"/>
  <c r="N714" i="8" s="1"/>
  <c r="C717" i="2"/>
  <c r="N717" i="2" s="1"/>
  <c r="C718" i="2"/>
  <c r="N716" i="8" s="1"/>
  <c r="C719" i="2"/>
  <c r="N717" i="8" s="1"/>
  <c r="C720" i="2"/>
  <c r="N718" i="8" s="1"/>
  <c r="C721" i="2"/>
  <c r="N719" i="8" s="1"/>
  <c r="C722" i="2"/>
  <c r="N720" i="8" s="1"/>
  <c r="C723" i="2"/>
  <c r="N723" i="2" s="1"/>
  <c r="C724" i="2"/>
  <c r="N722" i="8" s="1"/>
  <c r="C725" i="2"/>
  <c r="N723" i="8" s="1"/>
  <c r="C726" i="2"/>
  <c r="N724" i="8" s="1"/>
  <c r="C727" i="2"/>
  <c r="N725" i="8" s="1"/>
  <c r="C728" i="2"/>
  <c r="N726" i="8" s="1"/>
  <c r="C729" i="2"/>
  <c r="N727" i="8" s="1"/>
  <c r="C730" i="2"/>
  <c r="N728" i="8" s="1"/>
  <c r="C731" i="2"/>
  <c r="N729" i="8" s="1"/>
  <c r="C732" i="2"/>
  <c r="N730" i="8" s="1"/>
  <c r="C733" i="2"/>
  <c r="N731" i="8" s="1"/>
  <c r="C734" i="2"/>
  <c r="N732" i="8" s="1"/>
  <c r="C735" i="2"/>
  <c r="N733" i="8" s="1"/>
  <c r="C736" i="2"/>
  <c r="N734" i="8" s="1"/>
  <c r="C737" i="2"/>
  <c r="N735" i="8" s="1"/>
  <c r="C738" i="2"/>
  <c r="N736" i="8" s="1"/>
  <c r="C739" i="2"/>
  <c r="N737" i="8" s="1"/>
  <c r="C740" i="2"/>
  <c r="N738" i="8" s="1"/>
  <c r="C741" i="2"/>
  <c r="N739" i="8" s="1"/>
  <c r="C742" i="2"/>
  <c r="N740" i="8" s="1"/>
  <c r="C743" i="2"/>
  <c r="N741" i="8" s="1"/>
  <c r="C744" i="2"/>
  <c r="N742" i="8" s="1"/>
  <c r="C745" i="2"/>
  <c r="N743" i="8" s="1"/>
  <c r="C746" i="2"/>
  <c r="N744" i="8" s="1"/>
  <c r="C747" i="2"/>
  <c r="N745" i="8" s="1"/>
  <c r="C748" i="2"/>
  <c r="N746" i="8" s="1"/>
  <c r="C749" i="2"/>
  <c r="N747" i="8" s="1"/>
  <c r="C750" i="2"/>
  <c r="N748" i="8" s="1"/>
  <c r="C751" i="2"/>
  <c r="N749" i="8" s="1"/>
  <c r="C752" i="2"/>
  <c r="N750" i="8" s="1"/>
  <c r="C753" i="2"/>
  <c r="N751" i="8" s="1"/>
  <c r="C754" i="2"/>
  <c r="N752" i="8" s="1"/>
  <c r="C755" i="2"/>
  <c r="N753" i="8" s="1"/>
  <c r="C756" i="2"/>
  <c r="N754" i="8" s="1"/>
  <c r="C757" i="2"/>
  <c r="N755" i="8" s="1"/>
  <c r="C758" i="2"/>
  <c r="N756" i="8" s="1"/>
  <c r="C759" i="2"/>
  <c r="N757" i="8" s="1"/>
  <c r="C760" i="2"/>
  <c r="N758" i="8" s="1"/>
  <c r="C761" i="2"/>
  <c r="N759" i="8" s="1"/>
  <c r="C762" i="2"/>
  <c r="N760" i="8" s="1"/>
  <c r="C763" i="2"/>
  <c r="N761" i="8" s="1"/>
  <c r="C764" i="2"/>
  <c r="N762" i="8" s="1"/>
  <c r="C765" i="2"/>
  <c r="N765" i="2" s="1"/>
  <c r="C766" i="2"/>
  <c r="N764" i="8" s="1"/>
  <c r="C767" i="2"/>
  <c r="N765" i="8" s="1"/>
  <c r="C768" i="2"/>
  <c r="N766" i="8" s="1"/>
  <c r="C769" i="2"/>
  <c r="N767" i="8" s="1"/>
  <c r="C770" i="2"/>
  <c r="N768" i="8" s="1"/>
  <c r="C771" i="2"/>
  <c r="N769" i="8" s="1"/>
  <c r="C772" i="2"/>
  <c r="N770" i="8" s="1"/>
  <c r="C773" i="2"/>
  <c r="N771" i="8" s="1"/>
  <c r="C774" i="2"/>
  <c r="N772" i="8" s="1"/>
  <c r="C775" i="2"/>
  <c r="N773" i="8" s="1"/>
  <c r="C776" i="2"/>
  <c r="N774" i="8" s="1"/>
  <c r="C777" i="2"/>
  <c r="N775" i="8" s="1"/>
  <c r="C778" i="2"/>
  <c r="N776" i="8" s="1"/>
  <c r="C779" i="2"/>
  <c r="N777" i="8" s="1"/>
  <c r="C780" i="2"/>
  <c r="N778" i="8" s="1"/>
  <c r="C781" i="2"/>
  <c r="N781" i="2" s="1"/>
  <c r="C782" i="2"/>
  <c r="N780" i="8" s="1"/>
  <c r="C783" i="2"/>
  <c r="N781" i="8" s="1"/>
  <c r="C784" i="2"/>
  <c r="N782" i="8" s="1"/>
  <c r="C785" i="2"/>
  <c r="N783" i="8" s="1"/>
  <c r="C786" i="2"/>
  <c r="N784" i="8" s="1"/>
  <c r="C787" i="2"/>
  <c r="N785" i="8" s="1"/>
  <c r="C788" i="2"/>
  <c r="N786" i="8" s="1"/>
  <c r="C789" i="2"/>
  <c r="N787" i="8" s="1"/>
  <c r="C790" i="2"/>
  <c r="N788" i="8" s="1"/>
  <c r="C791" i="2"/>
  <c r="N789" i="8" s="1"/>
  <c r="C792" i="2"/>
  <c r="N790" i="8" s="1"/>
  <c r="C793" i="2"/>
  <c r="N791" i="8" s="1"/>
  <c r="C794" i="2"/>
  <c r="N792" i="8" s="1"/>
  <c r="C795" i="2"/>
  <c r="N793" i="8" s="1"/>
  <c r="C796" i="2"/>
  <c r="N794" i="8" s="1"/>
  <c r="C797" i="2"/>
  <c r="N797" i="2" s="1"/>
  <c r="C798" i="2"/>
  <c r="N796" i="8" s="1"/>
  <c r="C799" i="2"/>
  <c r="N797" i="8" s="1"/>
  <c r="C800" i="2"/>
  <c r="N798" i="8" s="1"/>
  <c r="C801" i="2"/>
  <c r="N799" i="8" s="1"/>
  <c r="C802" i="2"/>
  <c r="N800" i="8" s="1"/>
  <c r="C803" i="2"/>
  <c r="N803" i="2" s="1"/>
  <c r="C804" i="2"/>
  <c r="N802" i="8" s="1"/>
  <c r="C805" i="2"/>
  <c r="N803" i="8" s="1"/>
  <c r="C806" i="2"/>
  <c r="N804" i="8" s="1"/>
  <c r="C807" i="2"/>
  <c r="N805" i="8" s="1"/>
  <c r="C808" i="2"/>
  <c r="N806" i="8" s="1"/>
  <c r="C809" i="2"/>
  <c r="N807" i="8" s="1"/>
  <c r="C810" i="2"/>
  <c r="N808" i="8" s="1"/>
  <c r="C811" i="2"/>
  <c r="N809" i="8" s="1"/>
  <c r="C812" i="2"/>
  <c r="N810" i="8" s="1"/>
  <c r="C813" i="2"/>
  <c r="N813" i="2" s="1"/>
  <c r="C814" i="2"/>
  <c r="N812" i="8" s="1"/>
  <c r="C815" i="2"/>
  <c r="N813" i="8" s="1"/>
  <c r="C816" i="2"/>
  <c r="N814" i="8" s="1"/>
  <c r="C817" i="2"/>
  <c r="N815" i="8" s="1"/>
  <c r="C818" i="2"/>
  <c r="N816" i="8" s="1"/>
  <c r="C819" i="2"/>
  <c r="N819" i="2" s="1"/>
  <c r="C820" i="2"/>
  <c r="N818" i="8" s="1"/>
  <c r="C821" i="2"/>
  <c r="N819" i="8" s="1"/>
  <c r="C822" i="2"/>
  <c r="N820" i="8" s="1"/>
  <c r="C823" i="2"/>
  <c r="N821" i="8" s="1"/>
  <c r="C824" i="2"/>
  <c r="N822" i="8" s="1"/>
  <c r="C825" i="2"/>
  <c r="N823" i="8" s="1"/>
  <c r="C826" i="2"/>
  <c r="N824" i="8" s="1"/>
  <c r="C827" i="2"/>
  <c r="N825" i="8" s="1"/>
  <c r="C828" i="2"/>
  <c r="N826" i="8" s="1"/>
  <c r="C829" i="2"/>
  <c r="N829" i="2" s="1"/>
  <c r="C830" i="2"/>
  <c r="N828" i="8" s="1"/>
  <c r="C831" i="2"/>
  <c r="N829" i="8" s="1"/>
  <c r="C832" i="2"/>
  <c r="N830" i="8" s="1"/>
  <c r="C833" i="2"/>
  <c r="N831" i="8" s="1"/>
  <c r="C834" i="2"/>
  <c r="N832" i="8" s="1"/>
  <c r="C835" i="2"/>
  <c r="N835" i="2" s="1"/>
  <c r="C836" i="2"/>
  <c r="N834" i="8" s="1"/>
  <c r="C837" i="2"/>
  <c r="N835" i="8" s="1"/>
  <c r="C838" i="2"/>
  <c r="N836" i="8" s="1"/>
  <c r="C839" i="2"/>
  <c r="N837" i="8" s="1"/>
  <c r="C840" i="2"/>
  <c r="N838" i="8" s="1"/>
  <c r="C841" i="2"/>
  <c r="N839" i="8" s="1"/>
  <c r="C842" i="2"/>
  <c r="N840" i="8" s="1"/>
  <c r="C843" i="2"/>
  <c r="N841" i="8" s="1"/>
  <c r="C844" i="2"/>
  <c r="N842" i="8" s="1"/>
  <c r="C845" i="2"/>
  <c r="N845" i="2" s="1"/>
  <c r="C846" i="2"/>
  <c r="N844" i="8" s="1"/>
  <c r="C847" i="2"/>
  <c r="N845" i="8" s="1"/>
  <c r="C848" i="2"/>
  <c r="N846" i="8" s="1"/>
  <c r="C849" i="2"/>
  <c r="N847" i="8" s="1"/>
  <c r="C850" i="2"/>
  <c r="N848" i="8" s="1"/>
  <c r="C851" i="2"/>
  <c r="N851" i="2" s="1"/>
  <c r="C852" i="2"/>
  <c r="N850" i="8" s="1"/>
  <c r="C853" i="2"/>
  <c r="N851" i="8" s="1"/>
  <c r="C854" i="2"/>
  <c r="N852" i="8" s="1"/>
  <c r="C855" i="2"/>
  <c r="N853" i="8" s="1"/>
  <c r="C856" i="2"/>
  <c r="N854" i="8" s="1"/>
  <c r="C857" i="2"/>
  <c r="N855" i="8" s="1"/>
  <c r="C858" i="2"/>
  <c r="N856" i="8" s="1"/>
  <c r="C859" i="2"/>
  <c r="N857" i="8" s="1"/>
  <c r="C860" i="2"/>
  <c r="N858" i="8" s="1"/>
  <c r="C861" i="2"/>
  <c r="N859" i="8" s="1"/>
  <c r="C862" i="2"/>
  <c r="N860" i="8" s="1"/>
  <c r="C863" i="2"/>
  <c r="N861" i="8" s="1"/>
  <c r="C864" i="2"/>
  <c r="N862" i="8" s="1"/>
  <c r="C865" i="2"/>
  <c r="N863" i="8" s="1"/>
  <c r="C866" i="2"/>
  <c r="N864" i="8" s="1"/>
  <c r="C867" i="2"/>
  <c r="N865" i="8" s="1"/>
  <c r="C868" i="2"/>
  <c r="N866" i="8" s="1"/>
  <c r="C869" i="2"/>
  <c r="N867" i="8" s="1"/>
  <c r="C870" i="2"/>
  <c r="N868" i="8" s="1"/>
  <c r="C871" i="2"/>
  <c r="N869" i="8" s="1"/>
  <c r="C872" i="2"/>
  <c r="N870" i="8" s="1"/>
  <c r="C873" i="2"/>
  <c r="N871" i="8" s="1"/>
  <c r="C874" i="2"/>
  <c r="N872" i="8" s="1"/>
  <c r="C875" i="2"/>
  <c r="N873" i="8" s="1"/>
  <c r="C876" i="2"/>
  <c r="N874" i="8" s="1"/>
  <c r="C877" i="2"/>
  <c r="N875" i="8" s="1"/>
  <c r="C878" i="2"/>
  <c r="N876" i="8" s="1"/>
  <c r="C879" i="2"/>
  <c r="N877" i="8" s="1"/>
  <c r="C880" i="2"/>
  <c r="N878" i="8" s="1"/>
  <c r="C881" i="2"/>
  <c r="N879" i="8" s="1"/>
  <c r="C882" i="2"/>
  <c r="N880" i="8" s="1"/>
  <c r="C883" i="2"/>
  <c r="N881" i="8" s="1"/>
  <c r="C884" i="2"/>
  <c r="N882" i="8" s="1"/>
  <c r="C885" i="2"/>
  <c r="N883" i="8" s="1"/>
  <c r="C886" i="2"/>
  <c r="N884" i="8" s="1"/>
  <c r="C887" i="2"/>
  <c r="N885" i="8" s="1"/>
  <c r="C888" i="2"/>
  <c r="N886" i="8" s="1"/>
  <c r="C889" i="2"/>
  <c r="N887" i="8" s="1"/>
  <c r="C890" i="2"/>
  <c r="N888" i="8" s="1"/>
  <c r="C891" i="2"/>
  <c r="N889" i="8" s="1"/>
  <c r="C892" i="2"/>
  <c r="N890" i="8" s="1"/>
  <c r="C893" i="2"/>
  <c r="N893" i="2" s="1"/>
  <c r="C894" i="2"/>
  <c r="N892" i="8" s="1"/>
  <c r="C895" i="2"/>
  <c r="N893" i="8" s="1"/>
  <c r="C896" i="2"/>
  <c r="N894" i="8" s="1"/>
  <c r="C897" i="2"/>
  <c r="N895" i="8" s="1"/>
  <c r="C898" i="2"/>
  <c r="N896" i="8" s="1"/>
  <c r="C899" i="2"/>
  <c r="N897" i="8" s="1"/>
  <c r="C900" i="2"/>
  <c r="N898" i="8" s="1"/>
  <c r="C901" i="2"/>
  <c r="N899" i="8" s="1"/>
  <c r="C902" i="2"/>
  <c r="N900" i="8" s="1"/>
  <c r="C903" i="2"/>
  <c r="N901" i="8" s="1"/>
  <c r="C904" i="2"/>
  <c r="N902" i="8" s="1"/>
  <c r="C905" i="2"/>
  <c r="N903" i="8" s="1"/>
  <c r="C906" i="2"/>
  <c r="N904" i="8" s="1"/>
  <c r="C907" i="2"/>
  <c r="N905" i="8" s="1"/>
  <c r="C908" i="2"/>
  <c r="N906" i="8" s="1"/>
  <c r="C909" i="2"/>
  <c r="N909" i="2" s="1"/>
  <c r="C910" i="2"/>
  <c r="N908" i="8" s="1"/>
  <c r="C911" i="2"/>
  <c r="N909" i="8" s="1"/>
  <c r="C912" i="2"/>
  <c r="N910" i="8" s="1"/>
  <c r="C913" i="2"/>
  <c r="N911" i="8" s="1"/>
  <c r="C914" i="2"/>
  <c r="N912" i="8" s="1"/>
  <c r="C915" i="2"/>
  <c r="N913" i="8" s="1"/>
  <c r="C916" i="2"/>
  <c r="N914" i="8" s="1"/>
  <c r="C917" i="2"/>
  <c r="N915" i="8" s="1"/>
  <c r="C918" i="2"/>
  <c r="N916" i="8" s="1"/>
  <c r="C919" i="2"/>
  <c r="N917" i="8" s="1"/>
  <c r="C920" i="2"/>
  <c r="N918" i="8" s="1"/>
  <c r="C921" i="2"/>
  <c r="N919" i="8" s="1"/>
  <c r="C922" i="2"/>
  <c r="N920" i="8" s="1"/>
  <c r="C923" i="2"/>
  <c r="N921" i="8" s="1"/>
  <c r="C924" i="2"/>
  <c r="N922" i="8" s="1"/>
  <c r="C925" i="2"/>
  <c r="N925" i="2" s="1"/>
  <c r="C926" i="2"/>
  <c r="N924" i="8" s="1"/>
  <c r="C927" i="2"/>
  <c r="N925" i="8" s="1"/>
  <c r="C928" i="2"/>
  <c r="N926" i="8" s="1"/>
  <c r="C929" i="2"/>
  <c r="N927" i="8" s="1"/>
  <c r="C930" i="2"/>
  <c r="N928" i="8" s="1"/>
  <c r="C931" i="2"/>
  <c r="N931" i="2" s="1"/>
  <c r="C932" i="2"/>
  <c r="N930" i="8" s="1"/>
  <c r="C933" i="2"/>
  <c r="N931" i="8" s="1"/>
  <c r="C934" i="2"/>
  <c r="N932" i="8" s="1"/>
  <c r="C935" i="2"/>
  <c r="N933" i="8" s="1"/>
  <c r="C936" i="2"/>
  <c r="N934" i="8" s="1"/>
  <c r="C937" i="2"/>
  <c r="N935" i="8" s="1"/>
  <c r="C938" i="2"/>
  <c r="N936" i="8" s="1"/>
  <c r="C939" i="2"/>
  <c r="N937" i="8" s="1"/>
  <c r="C940" i="2"/>
  <c r="N938" i="8" s="1"/>
  <c r="C941" i="2"/>
  <c r="N941" i="2" s="1"/>
  <c r="C942" i="2"/>
  <c r="N940" i="8" s="1"/>
  <c r="C943" i="2"/>
  <c r="N941" i="8" s="1"/>
  <c r="C944" i="2"/>
  <c r="N942" i="8" s="1"/>
  <c r="C945" i="2"/>
  <c r="N943" i="8" s="1"/>
  <c r="C946" i="2"/>
  <c r="N944" i="8" s="1"/>
  <c r="C947" i="2"/>
  <c r="N947" i="2" s="1"/>
  <c r="C948" i="2"/>
  <c r="N946" i="8" s="1"/>
  <c r="C949" i="2"/>
  <c r="N947" i="8" s="1"/>
  <c r="C950" i="2"/>
  <c r="N948" i="8" s="1"/>
  <c r="C951" i="2"/>
  <c r="N949" i="8" s="1"/>
  <c r="C952" i="2"/>
  <c r="N950" i="8" s="1"/>
  <c r="C953" i="2"/>
  <c r="N951" i="8" s="1"/>
  <c r="C954" i="2"/>
  <c r="N952" i="8" s="1"/>
  <c r="C955" i="2"/>
  <c r="N953" i="8" s="1"/>
  <c r="C956" i="2"/>
  <c r="N954" i="8" s="1"/>
  <c r="C957" i="2"/>
  <c r="N957" i="2" s="1"/>
  <c r="C958" i="2"/>
  <c r="N956" i="8" s="1"/>
  <c r="C959" i="2"/>
  <c r="N957" i="8" s="1"/>
  <c r="C960" i="2"/>
  <c r="N958" i="8" s="1"/>
  <c r="C961" i="2"/>
  <c r="N959" i="8" s="1"/>
  <c r="C962" i="2"/>
  <c r="N960" i="8" s="1"/>
  <c r="C963" i="2"/>
  <c r="N963" i="2" s="1"/>
  <c r="C964" i="2"/>
  <c r="N962" i="8" s="1"/>
  <c r="C965" i="2"/>
  <c r="N963" i="8" s="1"/>
  <c r="C966" i="2"/>
  <c r="N964" i="8" s="1"/>
  <c r="C967" i="2"/>
  <c r="N965" i="8" s="1"/>
  <c r="C968" i="2"/>
  <c r="N966" i="8" s="1"/>
  <c r="C969" i="2"/>
  <c r="N967" i="8" s="1"/>
  <c r="C970" i="2"/>
  <c r="N968" i="8" s="1"/>
  <c r="C971" i="2"/>
  <c r="N969" i="8" s="1"/>
  <c r="C972" i="2"/>
  <c r="N970" i="8" s="1"/>
  <c r="C973" i="2"/>
  <c r="N973" i="2" s="1"/>
  <c r="C974" i="2"/>
  <c r="N972" i="8" s="1"/>
  <c r="C975" i="2"/>
  <c r="N973" i="8" s="1"/>
  <c r="C976" i="2"/>
  <c r="N974" i="8" s="1"/>
  <c r="C977" i="2"/>
  <c r="N975" i="8" s="1"/>
  <c r="C978" i="2"/>
  <c r="N976" i="8" s="1"/>
  <c r="C979" i="2"/>
  <c r="N979" i="2" s="1"/>
  <c r="C980" i="2"/>
  <c r="N978" i="8" s="1"/>
  <c r="C981" i="2"/>
  <c r="N979" i="8" s="1"/>
  <c r="C982" i="2"/>
  <c r="N980" i="8" s="1"/>
  <c r="C983" i="2"/>
  <c r="N981" i="8" s="1"/>
  <c r="C984" i="2"/>
  <c r="N982" i="8" s="1"/>
  <c r="C985" i="2"/>
  <c r="N983" i="8" s="1"/>
  <c r="C986" i="2"/>
  <c r="N984" i="8" s="1"/>
  <c r="C987" i="2"/>
  <c r="N985" i="8" s="1"/>
  <c r="C988" i="2"/>
  <c r="N986" i="8" s="1"/>
  <c r="C989" i="2"/>
  <c r="N987" i="8" s="1"/>
  <c r="C990" i="2"/>
  <c r="N988" i="8" s="1"/>
  <c r="C991" i="2"/>
  <c r="N989" i="8" s="1"/>
  <c r="C992" i="2"/>
  <c r="N990" i="8" s="1"/>
  <c r="C993" i="2"/>
  <c r="N991" i="8" s="1"/>
  <c r="C994" i="2"/>
  <c r="N992" i="8" s="1"/>
  <c r="C995" i="2"/>
  <c r="N993" i="8" s="1"/>
  <c r="C996" i="2"/>
  <c r="N994" i="8" s="1"/>
  <c r="C997" i="2"/>
  <c r="N995" i="8" s="1"/>
  <c r="C998" i="2"/>
  <c r="N996" i="8" s="1"/>
  <c r="C999" i="2"/>
  <c r="N997" i="8" s="1"/>
  <c r="C1000" i="2"/>
  <c r="N998" i="8" s="1"/>
  <c r="C1001" i="2"/>
  <c r="N999" i="8" s="1"/>
  <c r="C1002" i="2"/>
  <c r="N1000" i="8" s="1"/>
  <c r="C1003" i="2"/>
  <c r="N1001" i="8" s="1"/>
  <c r="C1004" i="2"/>
  <c r="N1002" i="8" s="1"/>
  <c r="C1005" i="2"/>
  <c r="N1003" i="8" s="1"/>
  <c r="C1006" i="2"/>
  <c r="N1004" i="8" s="1"/>
  <c r="C1007" i="2"/>
  <c r="N1005" i="8" s="1"/>
  <c r="C1008" i="2"/>
  <c r="N1006" i="8" s="1"/>
  <c r="C1009" i="2"/>
  <c r="N1007" i="8" s="1"/>
  <c r="C1010" i="2"/>
  <c r="N1008" i="8" s="1"/>
  <c r="C1011" i="2"/>
  <c r="N1009" i="8" s="1"/>
  <c r="C1012" i="2"/>
  <c r="N1010" i="8" s="1"/>
  <c r="C1013" i="2"/>
  <c r="N1011" i="8" s="1"/>
  <c r="C1014" i="2"/>
  <c r="N1012" i="8" s="1"/>
  <c r="C1015" i="2"/>
  <c r="N1013" i="8" s="1"/>
  <c r="C1016" i="2"/>
  <c r="N1014" i="8" s="1"/>
  <c r="C1017" i="2"/>
  <c r="N1015" i="8" s="1"/>
  <c r="C1018" i="2"/>
  <c r="N1016" i="8" s="1"/>
  <c r="C1019" i="2"/>
  <c r="N1017" i="8" s="1"/>
  <c r="C1020" i="2"/>
  <c r="N1018" i="8" s="1"/>
  <c r="C1021" i="2"/>
  <c r="N1021" i="2" s="1"/>
  <c r="C1022" i="2"/>
  <c r="N1020" i="8" s="1"/>
  <c r="C1023" i="2"/>
  <c r="N1021" i="8" s="1"/>
  <c r="C1024" i="2"/>
  <c r="N1022" i="8" s="1"/>
  <c r="C1025" i="2"/>
  <c r="N1023" i="8" s="1"/>
  <c r="C1026" i="2"/>
  <c r="N1024" i="8" s="1"/>
  <c r="C1027" i="2"/>
  <c r="N1025" i="8" s="1"/>
  <c r="C1028" i="2"/>
  <c r="N1026" i="8" s="1"/>
  <c r="C1029" i="2"/>
  <c r="N1027" i="8" s="1"/>
  <c r="C1030" i="2"/>
  <c r="N1028" i="8" s="1"/>
  <c r="C1031" i="2"/>
  <c r="N1029" i="8" s="1"/>
  <c r="C1032" i="2"/>
  <c r="N1030" i="8" s="1"/>
  <c r="C1033" i="2"/>
  <c r="N1031" i="8" s="1"/>
  <c r="C1034" i="2"/>
  <c r="N1032" i="8" s="1"/>
  <c r="C1035" i="2"/>
  <c r="N1033" i="8" s="1"/>
  <c r="C1036" i="2"/>
  <c r="N1034" i="8" s="1"/>
  <c r="C1037" i="2"/>
  <c r="N1037" i="2" s="1"/>
  <c r="C1038" i="2"/>
  <c r="N1036" i="8" s="1"/>
  <c r="C1039" i="2"/>
  <c r="N1037" i="8" s="1"/>
  <c r="C1040" i="2"/>
  <c r="N1038" i="8" s="1"/>
  <c r="C1041" i="2"/>
  <c r="N1039" i="8" s="1"/>
  <c r="C1042" i="2"/>
  <c r="N1040" i="8" s="1"/>
  <c r="C1043" i="2"/>
  <c r="N1041" i="8" s="1"/>
  <c r="C1044" i="2"/>
  <c r="N1042" i="8" s="1"/>
  <c r="C1045" i="2"/>
  <c r="N1043" i="8" s="1"/>
  <c r="C1046" i="2"/>
  <c r="N1044" i="8" s="1"/>
  <c r="C1047" i="2"/>
  <c r="N1045" i="8" s="1"/>
  <c r="C1048" i="2"/>
  <c r="N1046" i="8" s="1"/>
  <c r="C1049" i="2"/>
  <c r="N1047" i="8" s="1"/>
  <c r="C1050" i="2"/>
  <c r="N1048" i="8" s="1"/>
  <c r="C1051" i="2"/>
  <c r="N1049" i="8" s="1"/>
  <c r="C1052" i="2"/>
  <c r="N1050" i="8" s="1"/>
  <c r="C1053" i="2"/>
  <c r="N1053" i="2" s="1"/>
  <c r="C1054" i="2"/>
  <c r="N1052" i="8" s="1"/>
  <c r="C1055" i="2"/>
  <c r="N1053" i="8" s="1"/>
  <c r="C1056" i="2"/>
  <c r="N1054" i="8" s="1"/>
  <c r="C1057" i="2"/>
  <c r="N1055" i="8" s="1"/>
  <c r="C1058" i="2"/>
  <c r="N1056" i="8" s="1"/>
  <c r="C1059" i="2"/>
  <c r="N1059" i="2" s="1"/>
  <c r="C1060" i="2"/>
  <c r="N1058" i="8" s="1"/>
  <c r="C1061" i="2"/>
  <c r="N1059" i="8" s="1"/>
  <c r="C1062" i="2"/>
  <c r="N1060" i="8" s="1"/>
  <c r="C1063" i="2"/>
  <c r="N1061" i="8" s="1"/>
  <c r="C1064" i="2"/>
  <c r="N1062" i="8" s="1"/>
  <c r="C1065" i="2"/>
  <c r="N1063" i="8" s="1"/>
  <c r="C1066" i="2"/>
  <c r="N1064" i="8" s="1"/>
  <c r="C1067" i="2"/>
  <c r="N1065" i="8" s="1"/>
  <c r="C1068" i="2"/>
  <c r="N1066" i="8" s="1"/>
  <c r="C1069" i="2"/>
  <c r="N1069" i="2" s="1"/>
  <c r="C1070" i="2"/>
  <c r="N1068" i="8" s="1"/>
  <c r="C1071" i="2"/>
  <c r="N1069" i="8" s="1"/>
  <c r="C1072" i="2"/>
  <c r="N1070" i="8" s="1"/>
  <c r="C1073" i="2"/>
  <c r="N1071" i="8" s="1"/>
  <c r="C1074" i="2"/>
  <c r="N1072" i="8" s="1"/>
  <c r="C1075" i="2"/>
  <c r="N1075" i="2" s="1"/>
  <c r="C1076" i="2"/>
  <c r="N1074" i="8" s="1"/>
  <c r="C1077" i="2"/>
  <c r="N1075" i="8" s="1"/>
  <c r="C1078" i="2"/>
  <c r="N1076" i="8" s="1"/>
  <c r="C1079" i="2"/>
  <c r="N1077" i="8" s="1"/>
  <c r="C1080" i="2"/>
  <c r="N1078" i="8" s="1"/>
  <c r="C1081" i="2"/>
  <c r="N1079" i="8" s="1"/>
  <c r="C1082" i="2"/>
  <c r="N1080" i="8" s="1"/>
  <c r="C1083" i="2"/>
  <c r="N1081" i="8" s="1"/>
  <c r="C1084" i="2"/>
  <c r="N1082" i="8" s="1"/>
  <c r="C1085" i="2"/>
  <c r="N1085" i="2" s="1"/>
  <c r="C1086" i="2"/>
  <c r="N1084" i="8" s="1"/>
  <c r="C1087" i="2"/>
  <c r="N1085" i="8" s="1"/>
  <c r="C1088" i="2"/>
  <c r="N1086" i="8" s="1"/>
  <c r="C1089" i="2"/>
  <c r="N1087" i="8" s="1"/>
  <c r="C1090" i="2"/>
  <c r="N1088" i="8" s="1"/>
  <c r="C1091" i="2"/>
  <c r="N1091" i="2" s="1"/>
  <c r="C1092" i="2"/>
  <c r="N1090" i="8" s="1"/>
  <c r="C1093" i="2"/>
  <c r="N1091" i="8" s="1"/>
  <c r="C1094" i="2"/>
  <c r="N1092" i="8" s="1"/>
  <c r="C1095" i="2"/>
  <c r="N1093" i="8" s="1"/>
  <c r="C1096" i="2"/>
  <c r="N1094" i="8" s="1"/>
  <c r="C1097" i="2"/>
  <c r="N1095" i="8" s="1"/>
  <c r="C1098" i="2"/>
  <c r="N1096" i="8" s="1"/>
  <c r="C1099" i="2"/>
  <c r="N1097" i="8" s="1"/>
  <c r="C1100" i="2"/>
  <c r="N1098" i="8" s="1"/>
  <c r="C1101" i="2"/>
  <c r="N1101" i="2" s="1"/>
  <c r="C1102" i="2"/>
  <c r="N1100" i="8" s="1"/>
  <c r="C1103" i="2"/>
  <c r="N1101" i="8" s="1"/>
  <c r="C1104" i="2"/>
  <c r="N1102" i="8" s="1"/>
  <c r="C1105" i="2"/>
  <c r="N1103" i="8" s="1"/>
  <c r="C1106" i="2"/>
  <c r="N1104" i="8" s="1"/>
  <c r="C1107" i="2"/>
  <c r="N1107" i="2" s="1"/>
  <c r="C1108" i="2"/>
  <c r="N1106" i="8" s="1"/>
  <c r="C1109" i="2"/>
  <c r="N1107" i="8" s="1"/>
  <c r="C1110" i="2"/>
  <c r="N1108" i="8" s="1"/>
  <c r="C1111" i="2"/>
  <c r="N1109" i="8" s="1"/>
  <c r="C1112" i="2"/>
  <c r="N1110" i="8" s="1"/>
  <c r="C1113" i="2"/>
  <c r="N1111" i="8" s="1"/>
  <c r="C4" i="2"/>
  <c r="N2" i="8" s="1"/>
  <c r="F5" i="3"/>
  <c r="H5" i="3" s="1"/>
  <c r="F4" i="3"/>
  <c r="H4" i="3" s="1"/>
  <c r="B1" i="6" s="1"/>
  <c r="F3" i="3"/>
  <c r="H3" i="3" s="1"/>
  <c r="N4" i="2" l="1"/>
  <c r="N1098" i="2"/>
  <c r="N1082" i="2"/>
  <c r="N1066" i="2"/>
  <c r="N1050" i="2"/>
  <c r="N1034" i="2"/>
  <c r="N1018" i="2"/>
  <c r="N1002" i="2"/>
  <c r="N986" i="2"/>
  <c r="N970" i="2"/>
  <c r="N954" i="2"/>
  <c r="N938" i="2"/>
  <c r="N922" i="2"/>
  <c r="N906" i="2"/>
  <c r="N890" i="2"/>
  <c r="N874" i="2"/>
  <c r="N858" i="2"/>
  <c r="N842" i="2"/>
  <c r="N826" i="2"/>
  <c r="N810" i="2"/>
  <c r="N794" i="2"/>
  <c r="N778" i="2"/>
  <c r="N762" i="2"/>
  <c r="N746" i="2"/>
  <c r="N730" i="2"/>
  <c r="N714" i="2"/>
  <c r="N698" i="2"/>
  <c r="N682" i="2"/>
  <c r="N666" i="2"/>
  <c r="N650" i="2"/>
  <c r="N634" i="2"/>
  <c r="N618" i="2"/>
  <c r="N602" i="2"/>
  <c r="N586" i="2"/>
  <c r="N570" i="2"/>
  <c r="N554" i="2"/>
  <c r="N538" i="2"/>
  <c r="N522" i="2"/>
  <c r="N506" i="2"/>
  <c r="N490" i="2"/>
  <c r="N474" i="2"/>
  <c r="N458" i="2"/>
  <c r="N442" i="2"/>
  <c r="N426" i="2"/>
  <c r="N410" i="2"/>
  <c r="N394" i="2"/>
  <c r="N378" i="2"/>
  <c r="N362" i="2"/>
  <c r="N346" i="2"/>
  <c r="N330" i="2"/>
  <c r="N314" i="2"/>
  <c r="N298" i="2"/>
  <c r="N282" i="2"/>
  <c r="N266" i="2"/>
  <c r="N250" i="2"/>
  <c r="N226" i="2"/>
  <c r="N196" i="2"/>
  <c r="N160" i="2"/>
  <c r="N125" i="2"/>
  <c r="N89" i="2"/>
  <c r="N50" i="2"/>
  <c r="N13" i="2"/>
  <c r="N1105" i="8"/>
  <c r="N977" i="8"/>
  <c r="N849" i="8"/>
  <c r="N721" i="8"/>
  <c r="N593" i="8"/>
  <c r="N465" i="8"/>
  <c r="N337" i="8"/>
  <c r="N209" i="8"/>
  <c r="N81" i="8"/>
  <c r="N17" i="8"/>
  <c r="N19" i="2"/>
  <c r="N1113" i="2"/>
  <c r="N1097" i="2"/>
  <c r="N1081" i="2"/>
  <c r="N1065" i="2"/>
  <c r="N1049" i="2"/>
  <c r="N1033" i="2"/>
  <c r="N1017" i="2"/>
  <c r="N1001" i="2"/>
  <c r="N985" i="2"/>
  <c r="N969" i="2"/>
  <c r="N953" i="2"/>
  <c r="N937" i="2"/>
  <c r="N921" i="2"/>
  <c r="N905" i="2"/>
  <c r="N889" i="2"/>
  <c r="N873" i="2"/>
  <c r="N857" i="2"/>
  <c r="N841" i="2"/>
  <c r="N825" i="2"/>
  <c r="N809" i="2"/>
  <c r="N793" i="2"/>
  <c r="N777" i="2"/>
  <c r="N761" i="2"/>
  <c r="N745" i="2"/>
  <c r="N729" i="2"/>
  <c r="N713" i="2"/>
  <c r="N697" i="2"/>
  <c r="N681" i="2"/>
  <c r="N665" i="2"/>
  <c r="N649" i="2"/>
  <c r="N633" i="2"/>
  <c r="N617" i="2"/>
  <c r="N601" i="2"/>
  <c r="N585" i="2"/>
  <c r="N569" i="2"/>
  <c r="N553" i="2"/>
  <c r="N537" i="2"/>
  <c r="N521" i="2"/>
  <c r="N505" i="2"/>
  <c r="N489" i="2"/>
  <c r="N473" i="2"/>
  <c r="N457" i="2"/>
  <c r="N441" i="2"/>
  <c r="N425" i="2"/>
  <c r="N409" i="2"/>
  <c r="N393" i="2"/>
  <c r="N377" i="2"/>
  <c r="N361" i="2"/>
  <c r="N345" i="2"/>
  <c r="N329" i="2"/>
  <c r="N313" i="2"/>
  <c r="N297" i="2"/>
  <c r="N281" i="2"/>
  <c r="N265" i="2"/>
  <c r="N249" i="2"/>
  <c r="N224" i="2"/>
  <c r="N194" i="2"/>
  <c r="N158" i="2"/>
  <c r="N122" i="2"/>
  <c r="N84" i="2"/>
  <c r="N48" i="2"/>
  <c r="N10" i="2"/>
  <c r="N1099" i="8"/>
  <c r="N971" i="8"/>
  <c r="N843" i="8"/>
  <c r="N715" i="8"/>
  <c r="N587" i="8"/>
  <c r="N459" i="8"/>
  <c r="N331" i="8"/>
  <c r="N203" i="8"/>
  <c r="N75" i="8"/>
  <c r="N16" i="8"/>
  <c r="N18" i="2"/>
  <c r="N1112" i="2"/>
  <c r="N1096" i="2"/>
  <c r="N1080" i="2"/>
  <c r="N1064" i="2"/>
  <c r="N1048" i="2"/>
  <c r="N1032" i="2"/>
  <c r="N1016" i="2"/>
  <c r="N1000" i="2"/>
  <c r="N984" i="2"/>
  <c r="N968" i="2"/>
  <c r="N952" i="2"/>
  <c r="N936" i="2"/>
  <c r="N920" i="2"/>
  <c r="N904" i="2"/>
  <c r="N888" i="2"/>
  <c r="N872" i="2"/>
  <c r="N856" i="2"/>
  <c r="N840" i="2"/>
  <c r="N824" i="2"/>
  <c r="N808" i="2"/>
  <c r="N792" i="2"/>
  <c r="N776" i="2"/>
  <c r="N760" i="2"/>
  <c r="N744" i="2"/>
  <c r="N728" i="2"/>
  <c r="N712" i="2"/>
  <c r="N696" i="2"/>
  <c r="N680" i="2"/>
  <c r="N664" i="2"/>
  <c r="N648" i="2"/>
  <c r="N632" i="2"/>
  <c r="N616" i="2"/>
  <c r="N600" i="2"/>
  <c r="N584" i="2"/>
  <c r="N568" i="2"/>
  <c r="N552" i="2"/>
  <c r="N536" i="2"/>
  <c r="N520" i="2"/>
  <c r="N504" i="2"/>
  <c r="N488" i="2"/>
  <c r="N472" i="2"/>
  <c r="N456" i="2"/>
  <c r="N440" i="2"/>
  <c r="N424" i="2"/>
  <c r="N408" i="2"/>
  <c r="N392" i="2"/>
  <c r="N376" i="2"/>
  <c r="N360" i="2"/>
  <c r="N344" i="2"/>
  <c r="N328" i="2"/>
  <c r="N312" i="2"/>
  <c r="N296" i="2"/>
  <c r="N280" i="2"/>
  <c r="N264" i="2"/>
  <c r="N247" i="2"/>
  <c r="N222" i="2"/>
  <c r="N192" i="2"/>
  <c r="N157" i="2"/>
  <c r="N121" i="2"/>
  <c r="N82" i="2"/>
  <c r="N46" i="2"/>
  <c r="N9" i="2"/>
  <c r="N1089" i="8"/>
  <c r="N961" i="8"/>
  <c r="N833" i="8"/>
  <c r="N705" i="8"/>
  <c r="N577" i="8"/>
  <c r="N449" i="8"/>
  <c r="N321" i="8"/>
  <c r="N193" i="8"/>
  <c r="N65" i="8"/>
  <c r="N239" i="8"/>
  <c r="N241" i="2"/>
  <c r="N223" i="8"/>
  <c r="N225" i="2"/>
  <c r="N207" i="8"/>
  <c r="N209" i="2"/>
  <c r="N191" i="8"/>
  <c r="N193" i="2"/>
  <c r="N175" i="8"/>
  <c r="N177" i="2"/>
  <c r="N159" i="8"/>
  <c r="N161" i="2"/>
  <c r="N143" i="8"/>
  <c r="N145" i="2"/>
  <c r="N127" i="8"/>
  <c r="N129" i="2"/>
  <c r="N111" i="8"/>
  <c r="N113" i="2"/>
  <c r="N95" i="8"/>
  <c r="N97" i="2"/>
  <c r="N79" i="8"/>
  <c r="N81" i="2"/>
  <c r="N63" i="8"/>
  <c r="N65" i="2"/>
  <c r="N47" i="8"/>
  <c r="N49" i="2"/>
  <c r="N31" i="8"/>
  <c r="N33" i="2"/>
  <c r="N15" i="8"/>
  <c r="N17" i="2"/>
  <c r="N1111" i="2"/>
  <c r="N1095" i="2"/>
  <c r="N1079" i="2"/>
  <c r="N1063" i="2"/>
  <c r="N1047" i="2"/>
  <c r="N1031" i="2"/>
  <c r="N1015" i="2"/>
  <c r="N999" i="2"/>
  <c r="N983" i="2"/>
  <c r="N967" i="2"/>
  <c r="N951" i="2"/>
  <c r="N935" i="2"/>
  <c r="N919" i="2"/>
  <c r="N903" i="2"/>
  <c r="N887" i="2"/>
  <c r="N871" i="2"/>
  <c r="N855" i="2"/>
  <c r="N839" i="2"/>
  <c r="N823" i="2"/>
  <c r="N807" i="2"/>
  <c r="N791" i="2"/>
  <c r="N775" i="2"/>
  <c r="N759" i="2"/>
  <c r="N743" i="2"/>
  <c r="N727" i="2"/>
  <c r="N711" i="2"/>
  <c r="N695" i="2"/>
  <c r="N679" i="2"/>
  <c r="N663" i="2"/>
  <c r="N647" i="2"/>
  <c r="N631" i="2"/>
  <c r="N615" i="2"/>
  <c r="N599" i="2"/>
  <c r="N583" i="2"/>
  <c r="N567" i="2"/>
  <c r="N551" i="2"/>
  <c r="N535" i="2"/>
  <c r="N519" i="2"/>
  <c r="N503" i="2"/>
  <c r="N487" i="2"/>
  <c r="N471" i="2"/>
  <c r="N455" i="2"/>
  <c r="N439" i="2"/>
  <c r="N423" i="2"/>
  <c r="N407" i="2"/>
  <c r="N391" i="2"/>
  <c r="N375" i="2"/>
  <c r="N359" i="2"/>
  <c r="N343" i="2"/>
  <c r="N327" i="2"/>
  <c r="N311" i="2"/>
  <c r="N295" i="2"/>
  <c r="N279" i="2"/>
  <c r="N263" i="2"/>
  <c r="N246" i="2"/>
  <c r="N221" i="2"/>
  <c r="N190" i="2"/>
  <c r="N154" i="2"/>
  <c r="N116" i="2"/>
  <c r="N80" i="2"/>
  <c r="N45" i="2"/>
  <c r="N1083" i="8"/>
  <c r="N955" i="8"/>
  <c r="N827" i="8"/>
  <c r="N699" i="8"/>
  <c r="N571" i="8"/>
  <c r="N443" i="8"/>
  <c r="N315" i="8"/>
  <c r="N187" i="8"/>
  <c r="N59" i="8"/>
  <c r="N1110" i="2"/>
  <c r="N1094" i="2"/>
  <c r="N1078" i="2"/>
  <c r="N1062" i="2"/>
  <c r="N1046" i="2"/>
  <c r="N1030" i="2"/>
  <c r="N1014" i="2"/>
  <c r="N998" i="2"/>
  <c r="N982" i="2"/>
  <c r="N966" i="2"/>
  <c r="N950" i="2"/>
  <c r="N934" i="2"/>
  <c r="N918" i="2"/>
  <c r="N902" i="2"/>
  <c r="N886" i="2"/>
  <c r="N870" i="2"/>
  <c r="N854" i="2"/>
  <c r="N838" i="2"/>
  <c r="N822" i="2"/>
  <c r="N806" i="2"/>
  <c r="N790" i="2"/>
  <c r="N774" i="2"/>
  <c r="N758" i="2"/>
  <c r="N742" i="2"/>
  <c r="N726" i="2"/>
  <c r="N710" i="2"/>
  <c r="N694" i="2"/>
  <c r="N678" i="2"/>
  <c r="N662" i="2"/>
  <c r="N646" i="2"/>
  <c r="N630" i="2"/>
  <c r="N614" i="2"/>
  <c r="N598" i="2"/>
  <c r="N582" i="2"/>
  <c r="N566" i="2"/>
  <c r="N550" i="2"/>
  <c r="N534" i="2"/>
  <c r="N518" i="2"/>
  <c r="N502" i="2"/>
  <c r="N486" i="2"/>
  <c r="N470" i="2"/>
  <c r="N454" i="2"/>
  <c r="N438" i="2"/>
  <c r="N422" i="2"/>
  <c r="N406" i="2"/>
  <c r="N390" i="2"/>
  <c r="N374" i="2"/>
  <c r="N358" i="2"/>
  <c r="N342" i="2"/>
  <c r="N326" i="2"/>
  <c r="N310" i="2"/>
  <c r="N294" i="2"/>
  <c r="N278" i="2"/>
  <c r="N262" i="2"/>
  <c r="N245" i="2"/>
  <c r="N220" i="2"/>
  <c r="N153" i="2"/>
  <c r="N114" i="2"/>
  <c r="N78" i="2"/>
  <c r="N42" i="2"/>
  <c r="N1073" i="8"/>
  <c r="N945" i="8"/>
  <c r="N817" i="8"/>
  <c r="N689" i="8"/>
  <c r="N561" i="8"/>
  <c r="N433" i="8"/>
  <c r="N305" i="8"/>
  <c r="N177" i="8"/>
  <c r="N49" i="8"/>
  <c r="N237" i="8"/>
  <c r="N239" i="2"/>
  <c r="N221" i="8"/>
  <c r="N223" i="2"/>
  <c r="N205" i="8"/>
  <c r="N207" i="2"/>
  <c r="N189" i="8"/>
  <c r="N191" i="2"/>
  <c r="N173" i="8"/>
  <c r="N175" i="2"/>
  <c r="N157" i="8"/>
  <c r="N159" i="2"/>
  <c r="N141" i="8"/>
  <c r="N143" i="2"/>
  <c r="N125" i="8"/>
  <c r="N127" i="2"/>
  <c r="N109" i="8"/>
  <c r="N111" i="2"/>
  <c r="N93" i="8"/>
  <c r="N95" i="2"/>
  <c r="N77" i="8"/>
  <c r="N79" i="2"/>
  <c r="N61" i="8"/>
  <c r="N63" i="2"/>
  <c r="N45" i="8"/>
  <c r="N47" i="2"/>
  <c r="N29" i="8"/>
  <c r="N31" i="2"/>
  <c r="N13" i="8"/>
  <c r="N15" i="2"/>
  <c r="N1109" i="2"/>
  <c r="N1093" i="2"/>
  <c r="N1077" i="2"/>
  <c r="N1061" i="2"/>
  <c r="N1045" i="2"/>
  <c r="N1029" i="2"/>
  <c r="N1013" i="2"/>
  <c r="N997" i="2"/>
  <c r="N981" i="2"/>
  <c r="N965" i="2"/>
  <c r="N949" i="2"/>
  <c r="N933" i="2"/>
  <c r="N917" i="2"/>
  <c r="N901" i="2"/>
  <c r="N885" i="2"/>
  <c r="N869" i="2"/>
  <c r="N853" i="2"/>
  <c r="N837" i="2"/>
  <c r="N821" i="2"/>
  <c r="N805" i="2"/>
  <c r="N789" i="2"/>
  <c r="N773" i="2"/>
  <c r="N757" i="2"/>
  <c r="N741" i="2"/>
  <c r="N725" i="2"/>
  <c r="N709" i="2"/>
  <c r="N693" i="2"/>
  <c r="N677" i="2"/>
  <c r="N661" i="2"/>
  <c r="N645" i="2"/>
  <c r="N629" i="2"/>
  <c r="N613" i="2"/>
  <c r="N597" i="2"/>
  <c r="N581" i="2"/>
  <c r="N565" i="2"/>
  <c r="N549" i="2"/>
  <c r="N533" i="2"/>
  <c r="N517" i="2"/>
  <c r="N501" i="2"/>
  <c r="N485" i="2"/>
  <c r="N469" i="2"/>
  <c r="N453" i="2"/>
  <c r="N437" i="2"/>
  <c r="N421" i="2"/>
  <c r="N405" i="2"/>
  <c r="N389" i="2"/>
  <c r="N373" i="2"/>
  <c r="N357" i="2"/>
  <c r="N341" i="2"/>
  <c r="N325" i="2"/>
  <c r="N309" i="2"/>
  <c r="N293" i="2"/>
  <c r="N277" i="2"/>
  <c r="N261" i="2"/>
  <c r="N244" i="2"/>
  <c r="N218" i="2"/>
  <c r="N186" i="2"/>
  <c r="N148" i="2"/>
  <c r="N112" i="2"/>
  <c r="N41" i="2"/>
  <c r="N1067" i="8"/>
  <c r="N939" i="8"/>
  <c r="N811" i="8"/>
  <c r="N683" i="8"/>
  <c r="N555" i="8"/>
  <c r="N427" i="8"/>
  <c r="N299" i="8"/>
  <c r="N171" i="8"/>
  <c r="N1108" i="2"/>
  <c r="N1092" i="2"/>
  <c r="N1076" i="2"/>
  <c r="N1060" i="2"/>
  <c r="N1044" i="2"/>
  <c r="N1028" i="2"/>
  <c r="N1012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20" i="2"/>
  <c r="N404" i="2"/>
  <c r="N388" i="2"/>
  <c r="N372" i="2"/>
  <c r="N356" i="2"/>
  <c r="N340" i="2"/>
  <c r="N324" i="2"/>
  <c r="N308" i="2"/>
  <c r="N292" i="2"/>
  <c r="N276" i="2"/>
  <c r="N260" i="2"/>
  <c r="N243" i="2"/>
  <c r="N217" i="2"/>
  <c r="N185" i="2"/>
  <c r="N146" i="2"/>
  <c r="N110" i="2"/>
  <c r="N74" i="2"/>
  <c r="N36" i="2"/>
  <c r="N1057" i="8"/>
  <c r="N929" i="8"/>
  <c r="N801" i="8"/>
  <c r="N673" i="8"/>
  <c r="N545" i="8"/>
  <c r="N417" i="8"/>
  <c r="N289" i="8"/>
  <c r="N161" i="8"/>
  <c r="N33" i="8"/>
  <c r="N1043" i="2"/>
  <c r="N1027" i="2"/>
  <c r="N1011" i="2"/>
  <c r="N995" i="2"/>
  <c r="N915" i="2"/>
  <c r="N899" i="2"/>
  <c r="N883" i="2"/>
  <c r="N867" i="2"/>
  <c r="N787" i="2"/>
  <c r="N771" i="2"/>
  <c r="N755" i="2"/>
  <c r="N739" i="2"/>
  <c r="N659" i="2"/>
  <c r="N643" i="2"/>
  <c r="N627" i="2"/>
  <c r="N611" i="2"/>
  <c r="N531" i="2"/>
  <c r="N515" i="2"/>
  <c r="N499" i="2"/>
  <c r="N483" i="2"/>
  <c r="N403" i="2"/>
  <c r="N387" i="2"/>
  <c r="N371" i="2"/>
  <c r="N355" i="2"/>
  <c r="N275" i="2"/>
  <c r="N259" i="2"/>
  <c r="N242" i="2"/>
  <c r="N212" i="2"/>
  <c r="N180" i="2"/>
  <c r="N144" i="2"/>
  <c r="N109" i="2"/>
  <c r="N73" i="2"/>
  <c r="N34" i="2"/>
  <c r="N1051" i="8"/>
  <c r="N923" i="8"/>
  <c r="N795" i="8"/>
  <c r="N667" i="8"/>
  <c r="N539" i="8"/>
  <c r="N411" i="8"/>
  <c r="N283" i="8"/>
  <c r="N27" i="8"/>
  <c r="N188" i="2"/>
  <c r="N186" i="8"/>
  <c r="N172" i="2"/>
  <c r="N170" i="8"/>
  <c r="N156" i="2"/>
  <c r="N154" i="8"/>
  <c r="N140" i="2"/>
  <c r="N138" i="8"/>
  <c r="N124" i="2"/>
  <c r="N122" i="8"/>
  <c r="N108" i="2"/>
  <c r="N106" i="8"/>
  <c r="N92" i="2"/>
  <c r="N90" i="8"/>
  <c r="N76" i="2"/>
  <c r="N74" i="8"/>
  <c r="N60" i="2"/>
  <c r="N58" i="8"/>
  <c r="N44" i="2"/>
  <c r="N42" i="8"/>
  <c r="N28" i="2"/>
  <c r="N26" i="8"/>
  <c r="N12" i="2"/>
  <c r="N10" i="8"/>
  <c r="N1106" i="2"/>
  <c r="N1090" i="2"/>
  <c r="N1074" i="2"/>
  <c r="N1058" i="2"/>
  <c r="N1042" i="2"/>
  <c r="N1026" i="2"/>
  <c r="N1010" i="2"/>
  <c r="N994" i="2"/>
  <c r="N978" i="2"/>
  <c r="N962" i="2"/>
  <c r="N946" i="2"/>
  <c r="N930" i="2"/>
  <c r="N914" i="2"/>
  <c r="N898" i="2"/>
  <c r="N882" i="2"/>
  <c r="N866" i="2"/>
  <c r="N850" i="2"/>
  <c r="N834" i="2"/>
  <c r="N818" i="2"/>
  <c r="N802" i="2"/>
  <c r="N786" i="2"/>
  <c r="N770" i="2"/>
  <c r="N754" i="2"/>
  <c r="N738" i="2"/>
  <c r="N722" i="2"/>
  <c r="N706" i="2"/>
  <c r="N690" i="2"/>
  <c r="N674" i="2"/>
  <c r="N658" i="2"/>
  <c r="N642" i="2"/>
  <c r="N626" i="2"/>
  <c r="N610" i="2"/>
  <c r="N594" i="2"/>
  <c r="N578" i="2"/>
  <c r="N562" i="2"/>
  <c r="N546" i="2"/>
  <c r="N530" i="2"/>
  <c r="N514" i="2"/>
  <c r="N498" i="2"/>
  <c r="N482" i="2"/>
  <c r="N466" i="2"/>
  <c r="N450" i="2"/>
  <c r="N434" i="2"/>
  <c r="N418" i="2"/>
  <c r="N402" i="2"/>
  <c r="N386" i="2"/>
  <c r="N370" i="2"/>
  <c r="N354" i="2"/>
  <c r="N338" i="2"/>
  <c r="N322" i="2"/>
  <c r="N306" i="2"/>
  <c r="N290" i="2"/>
  <c r="N274" i="2"/>
  <c r="N258" i="2"/>
  <c r="N240" i="2"/>
  <c r="N178" i="2"/>
  <c r="N142" i="2"/>
  <c r="N106" i="2"/>
  <c r="N68" i="2"/>
  <c r="N32" i="2"/>
  <c r="N145" i="8"/>
  <c r="N235" i="2"/>
  <c r="N233" i="8"/>
  <c r="N219" i="2"/>
  <c r="N217" i="8"/>
  <c r="N203" i="2"/>
  <c r="N201" i="8"/>
  <c r="N187" i="2"/>
  <c r="N185" i="8"/>
  <c r="N171" i="2"/>
  <c r="N169" i="8"/>
  <c r="N155" i="2"/>
  <c r="N153" i="8"/>
  <c r="N139" i="2"/>
  <c r="N137" i="8"/>
  <c r="N123" i="2"/>
  <c r="N121" i="8"/>
  <c r="N107" i="2"/>
  <c r="N105" i="8"/>
  <c r="N91" i="2"/>
  <c r="N89" i="8"/>
  <c r="N75" i="2"/>
  <c r="N73" i="8"/>
  <c r="N59" i="2"/>
  <c r="N57" i="8"/>
  <c r="N43" i="2"/>
  <c r="N41" i="8"/>
  <c r="N27" i="2"/>
  <c r="N25" i="8"/>
  <c r="N11" i="2"/>
  <c r="N9" i="8"/>
  <c r="N1105" i="2"/>
  <c r="N1089" i="2"/>
  <c r="N1073" i="2"/>
  <c r="N1057" i="2"/>
  <c r="N1041" i="2"/>
  <c r="N1025" i="2"/>
  <c r="N1009" i="2"/>
  <c r="N993" i="2"/>
  <c r="N977" i="2"/>
  <c r="N961" i="2"/>
  <c r="N945" i="2"/>
  <c r="N929" i="2"/>
  <c r="N913" i="2"/>
  <c r="N897" i="2"/>
  <c r="N881" i="2"/>
  <c r="N865" i="2"/>
  <c r="N849" i="2"/>
  <c r="N833" i="2"/>
  <c r="N817" i="2"/>
  <c r="N801" i="2"/>
  <c r="N785" i="2"/>
  <c r="N769" i="2"/>
  <c r="N753" i="2"/>
  <c r="N737" i="2"/>
  <c r="N721" i="2"/>
  <c r="N705" i="2"/>
  <c r="N689" i="2"/>
  <c r="N673" i="2"/>
  <c r="N657" i="2"/>
  <c r="N641" i="2"/>
  <c r="N625" i="2"/>
  <c r="N609" i="2"/>
  <c r="N593" i="2"/>
  <c r="N577" i="2"/>
  <c r="N561" i="2"/>
  <c r="N545" i="2"/>
  <c r="N529" i="2"/>
  <c r="N513" i="2"/>
  <c r="N497" i="2"/>
  <c r="N481" i="2"/>
  <c r="N465" i="2"/>
  <c r="N449" i="2"/>
  <c r="N433" i="2"/>
  <c r="N417" i="2"/>
  <c r="N401" i="2"/>
  <c r="N385" i="2"/>
  <c r="N369" i="2"/>
  <c r="N353" i="2"/>
  <c r="N337" i="2"/>
  <c r="N321" i="2"/>
  <c r="N305" i="2"/>
  <c r="N289" i="2"/>
  <c r="N273" i="2"/>
  <c r="N257" i="2"/>
  <c r="N238" i="2"/>
  <c r="N210" i="2"/>
  <c r="N176" i="2"/>
  <c r="N141" i="2"/>
  <c r="N105" i="2"/>
  <c r="N66" i="2"/>
  <c r="N30" i="2"/>
  <c r="N1035" i="8"/>
  <c r="N907" i="8"/>
  <c r="N779" i="8"/>
  <c r="N651" i="8"/>
  <c r="N523" i="8"/>
  <c r="N395" i="8"/>
  <c r="N267" i="8"/>
  <c r="N1104" i="2"/>
  <c r="N1088" i="2"/>
  <c r="N1072" i="2"/>
  <c r="N1056" i="2"/>
  <c r="N1040" i="2"/>
  <c r="N1024" i="2"/>
  <c r="N1008" i="2"/>
  <c r="N992" i="2"/>
  <c r="N976" i="2"/>
  <c r="N960" i="2"/>
  <c r="N944" i="2"/>
  <c r="N928" i="2"/>
  <c r="N912" i="2"/>
  <c r="N896" i="2"/>
  <c r="N880" i="2"/>
  <c r="N864" i="2"/>
  <c r="N848" i="2"/>
  <c r="N832" i="2"/>
  <c r="N816" i="2"/>
  <c r="N800" i="2"/>
  <c r="N784" i="2"/>
  <c r="N768" i="2"/>
  <c r="N752" i="2"/>
  <c r="N736" i="2"/>
  <c r="N720" i="2"/>
  <c r="N704" i="2"/>
  <c r="N688" i="2"/>
  <c r="N672" i="2"/>
  <c r="N656" i="2"/>
  <c r="N640" i="2"/>
  <c r="N624" i="2"/>
  <c r="N608" i="2"/>
  <c r="N592" i="2"/>
  <c r="N576" i="2"/>
  <c r="N560" i="2"/>
  <c r="N544" i="2"/>
  <c r="N528" i="2"/>
  <c r="N512" i="2"/>
  <c r="N496" i="2"/>
  <c r="N480" i="2"/>
  <c r="N464" i="2"/>
  <c r="N448" i="2"/>
  <c r="N432" i="2"/>
  <c r="N416" i="2"/>
  <c r="N400" i="2"/>
  <c r="N384" i="2"/>
  <c r="N368" i="2"/>
  <c r="N352" i="2"/>
  <c r="N336" i="2"/>
  <c r="N320" i="2"/>
  <c r="N304" i="2"/>
  <c r="N288" i="2"/>
  <c r="N272" i="2"/>
  <c r="N256" i="2"/>
  <c r="N237" i="2"/>
  <c r="N208" i="2"/>
  <c r="N174" i="2"/>
  <c r="N138" i="2"/>
  <c r="N100" i="2"/>
  <c r="N64" i="2"/>
  <c r="N129" i="8"/>
  <c r="N1103" i="2"/>
  <c r="N1087" i="2"/>
  <c r="N1071" i="2"/>
  <c r="N1055" i="2"/>
  <c r="N1039" i="2"/>
  <c r="N1023" i="2"/>
  <c r="N1007" i="2"/>
  <c r="N991" i="2"/>
  <c r="N975" i="2"/>
  <c r="N959" i="2"/>
  <c r="N943" i="2"/>
  <c r="N927" i="2"/>
  <c r="N911" i="2"/>
  <c r="N895" i="2"/>
  <c r="N879" i="2"/>
  <c r="N863" i="2"/>
  <c r="N847" i="2"/>
  <c r="N831" i="2"/>
  <c r="N815" i="2"/>
  <c r="N799" i="2"/>
  <c r="N783" i="2"/>
  <c r="N767" i="2"/>
  <c r="N751" i="2"/>
  <c r="N735" i="2"/>
  <c r="N719" i="2"/>
  <c r="N703" i="2"/>
  <c r="N687" i="2"/>
  <c r="N671" i="2"/>
  <c r="N655" i="2"/>
  <c r="N639" i="2"/>
  <c r="N623" i="2"/>
  <c r="N607" i="2"/>
  <c r="N591" i="2"/>
  <c r="N575" i="2"/>
  <c r="N559" i="2"/>
  <c r="N543" i="2"/>
  <c r="N527" i="2"/>
  <c r="N511" i="2"/>
  <c r="N495" i="2"/>
  <c r="N479" i="2"/>
  <c r="N463" i="2"/>
  <c r="N447" i="2"/>
  <c r="N431" i="2"/>
  <c r="N415" i="2"/>
  <c r="N399" i="2"/>
  <c r="N383" i="2"/>
  <c r="N367" i="2"/>
  <c r="N351" i="2"/>
  <c r="N335" i="2"/>
  <c r="N319" i="2"/>
  <c r="N303" i="2"/>
  <c r="N287" i="2"/>
  <c r="N271" i="2"/>
  <c r="N255" i="2"/>
  <c r="N236" i="2"/>
  <c r="N206" i="2"/>
  <c r="N137" i="2"/>
  <c r="N98" i="2"/>
  <c r="N62" i="2"/>
  <c r="N26" i="2"/>
  <c r="N1019" i="8"/>
  <c r="N891" i="8"/>
  <c r="N763" i="8"/>
  <c r="N635" i="8"/>
  <c r="N507" i="8"/>
  <c r="N379" i="8"/>
  <c r="N251" i="8"/>
  <c r="N246" i="8"/>
  <c r="N248" i="2"/>
  <c r="N230" i="8"/>
  <c r="N232" i="2"/>
  <c r="N214" i="8"/>
  <c r="N216" i="2"/>
  <c r="N198" i="8"/>
  <c r="N200" i="2"/>
  <c r="N182" i="8"/>
  <c r="N184" i="2"/>
  <c r="N166" i="8"/>
  <c r="N168" i="2"/>
  <c r="N150" i="8"/>
  <c r="N152" i="2"/>
  <c r="N134" i="8"/>
  <c r="N136" i="2"/>
  <c r="N118" i="8"/>
  <c r="N120" i="2"/>
  <c r="N102" i="8"/>
  <c r="N104" i="2"/>
  <c r="N86" i="8"/>
  <c r="N88" i="2"/>
  <c r="N70" i="8"/>
  <c r="N72" i="2"/>
  <c r="N54" i="8"/>
  <c r="N56" i="2"/>
  <c r="N38" i="8"/>
  <c r="N40" i="2"/>
  <c r="N22" i="8"/>
  <c r="N24" i="2"/>
  <c r="N6" i="8"/>
  <c r="N8" i="2"/>
  <c r="N1102" i="2"/>
  <c r="N1086" i="2"/>
  <c r="N1070" i="2"/>
  <c r="N1054" i="2"/>
  <c r="N1038" i="2"/>
  <c r="N1022" i="2"/>
  <c r="N1006" i="2"/>
  <c r="N990" i="2"/>
  <c r="N974" i="2"/>
  <c r="N958" i="2"/>
  <c r="N942" i="2"/>
  <c r="N926" i="2"/>
  <c r="N910" i="2"/>
  <c r="N894" i="2"/>
  <c r="N878" i="2"/>
  <c r="N862" i="2"/>
  <c r="N846" i="2"/>
  <c r="N830" i="2"/>
  <c r="N814" i="2"/>
  <c r="N798" i="2"/>
  <c r="N782" i="2"/>
  <c r="N766" i="2"/>
  <c r="N750" i="2"/>
  <c r="N734" i="2"/>
  <c r="N718" i="2"/>
  <c r="N702" i="2"/>
  <c r="N686" i="2"/>
  <c r="N670" i="2"/>
  <c r="N654" i="2"/>
  <c r="N638" i="2"/>
  <c r="N622" i="2"/>
  <c r="N606" i="2"/>
  <c r="N590" i="2"/>
  <c r="N574" i="2"/>
  <c r="N558" i="2"/>
  <c r="N542" i="2"/>
  <c r="N526" i="2"/>
  <c r="N510" i="2"/>
  <c r="N494" i="2"/>
  <c r="N478" i="2"/>
  <c r="N462" i="2"/>
  <c r="N446" i="2"/>
  <c r="N430" i="2"/>
  <c r="N414" i="2"/>
  <c r="N398" i="2"/>
  <c r="N382" i="2"/>
  <c r="N366" i="2"/>
  <c r="N350" i="2"/>
  <c r="N334" i="2"/>
  <c r="N318" i="2"/>
  <c r="N302" i="2"/>
  <c r="N286" i="2"/>
  <c r="N270" i="2"/>
  <c r="N254" i="2"/>
  <c r="N234" i="2"/>
  <c r="N170" i="2"/>
  <c r="N132" i="2"/>
  <c r="N96" i="2"/>
  <c r="N25" i="2"/>
  <c r="N113" i="8"/>
  <c r="N229" i="8"/>
  <c r="N231" i="2"/>
  <c r="N213" i="8"/>
  <c r="N215" i="2"/>
  <c r="N197" i="8"/>
  <c r="N199" i="2"/>
  <c r="N181" i="8"/>
  <c r="N183" i="2"/>
  <c r="N165" i="8"/>
  <c r="N167" i="2"/>
  <c r="N149" i="8"/>
  <c r="N151" i="2"/>
  <c r="N133" i="8"/>
  <c r="N135" i="2"/>
  <c r="N117" i="8"/>
  <c r="N119" i="2"/>
  <c r="N101" i="8"/>
  <c r="N103" i="2"/>
  <c r="N85" i="8"/>
  <c r="N87" i="2"/>
  <c r="N69" i="8"/>
  <c r="N71" i="2"/>
  <c r="N53" i="8"/>
  <c r="N55" i="2"/>
  <c r="N37" i="8"/>
  <c r="N39" i="2"/>
  <c r="N21" i="8"/>
  <c r="N23" i="2"/>
  <c r="N5" i="8"/>
  <c r="N7" i="2"/>
  <c r="N1005" i="2"/>
  <c r="N989" i="2"/>
  <c r="N877" i="2"/>
  <c r="N861" i="2"/>
  <c r="N749" i="2"/>
  <c r="N733" i="2"/>
  <c r="N621" i="2"/>
  <c r="N605" i="2"/>
  <c r="N493" i="2"/>
  <c r="N477" i="2"/>
  <c r="N365" i="2"/>
  <c r="N349" i="2"/>
  <c r="N233" i="2"/>
  <c r="N204" i="2"/>
  <c r="N169" i="2"/>
  <c r="N130" i="2"/>
  <c r="N94" i="2"/>
  <c r="N58" i="2"/>
  <c r="N20" i="2"/>
  <c r="N228" i="8"/>
  <c r="N230" i="2"/>
  <c r="N212" i="8"/>
  <c r="N214" i="2"/>
  <c r="N196" i="8"/>
  <c r="N198" i="2"/>
  <c r="N180" i="8"/>
  <c r="N182" i="2"/>
  <c r="N164" i="8"/>
  <c r="N166" i="2"/>
  <c r="N148" i="8"/>
  <c r="N150" i="2"/>
  <c r="N132" i="8"/>
  <c r="N134" i="2"/>
  <c r="N116" i="8"/>
  <c r="N118" i="2"/>
  <c r="N100" i="8"/>
  <c r="N102" i="2"/>
  <c r="N84" i="8"/>
  <c r="N86" i="2"/>
  <c r="N68" i="8"/>
  <c r="N70" i="2"/>
  <c r="N52" i="8"/>
  <c r="N54" i="2"/>
  <c r="N36" i="8"/>
  <c r="N38" i="2"/>
  <c r="N20" i="8"/>
  <c r="N22" i="2"/>
  <c r="N4" i="8"/>
  <c r="N6" i="2"/>
  <c r="N1100" i="2"/>
  <c r="N1084" i="2"/>
  <c r="N1068" i="2"/>
  <c r="N1052" i="2"/>
  <c r="N1036" i="2"/>
  <c r="N1020" i="2"/>
  <c r="N1004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8" i="2"/>
  <c r="N412" i="2"/>
  <c r="N396" i="2"/>
  <c r="N380" i="2"/>
  <c r="N364" i="2"/>
  <c r="N348" i="2"/>
  <c r="N332" i="2"/>
  <c r="N316" i="2"/>
  <c r="N300" i="2"/>
  <c r="N284" i="2"/>
  <c r="N268" i="2"/>
  <c r="N252" i="2"/>
  <c r="N228" i="2"/>
  <c r="N202" i="2"/>
  <c r="N164" i="2"/>
  <c r="N128" i="2"/>
  <c r="N93" i="2"/>
  <c r="N57" i="2"/>
  <c r="N16" i="2"/>
  <c r="N225" i="8"/>
  <c r="N97" i="8"/>
  <c r="N227" i="8"/>
  <c r="N229" i="2"/>
  <c r="N211" i="8"/>
  <c r="N213" i="2"/>
  <c r="N195" i="8"/>
  <c r="N197" i="2"/>
  <c r="N179" i="8"/>
  <c r="N181" i="2"/>
  <c r="N163" i="8"/>
  <c r="N165" i="2"/>
  <c r="N147" i="8"/>
  <c r="N149" i="2"/>
  <c r="N131" i="8"/>
  <c r="N133" i="2"/>
  <c r="N115" i="8"/>
  <c r="N117" i="2"/>
  <c r="N99" i="8"/>
  <c r="N101" i="2"/>
  <c r="N83" i="8"/>
  <c r="N85" i="2"/>
  <c r="N67" i="8"/>
  <c r="N69" i="2"/>
  <c r="N51" i="8"/>
  <c r="N53" i="2"/>
  <c r="N35" i="8"/>
  <c r="N37" i="2"/>
  <c r="N19" i="8"/>
  <c r="N21" i="2"/>
  <c r="N3" i="8"/>
  <c r="N5" i="2"/>
  <c r="N1099" i="2"/>
  <c r="N1083" i="2"/>
  <c r="N1067" i="2"/>
  <c r="N1051" i="2"/>
  <c r="N1035" i="2"/>
  <c r="N1019" i="2"/>
  <c r="N1003" i="2"/>
  <c r="N987" i="2"/>
  <c r="N971" i="2"/>
  <c r="N955" i="2"/>
  <c r="N939" i="2"/>
  <c r="N923" i="2"/>
  <c r="N907" i="2"/>
  <c r="N891" i="2"/>
  <c r="N875" i="2"/>
  <c r="N859" i="2"/>
  <c r="N843" i="2"/>
  <c r="N827" i="2"/>
  <c r="N811" i="2"/>
  <c r="N795" i="2"/>
  <c r="N779" i="2"/>
  <c r="N763" i="2"/>
  <c r="N747" i="2"/>
  <c r="N731" i="2"/>
  <c r="N715" i="2"/>
  <c r="N699" i="2"/>
  <c r="N683" i="2"/>
  <c r="N667" i="2"/>
  <c r="N651" i="2"/>
  <c r="N635" i="2"/>
  <c r="N619" i="2"/>
  <c r="N603" i="2"/>
  <c r="N587" i="2"/>
  <c r="N571" i="2"/>
  <c r="N555" i="2"/>
  <c r="N539" i="2"/>
  <c r="N523" i="2"/>
  <c r="N507" i="2"/>
  <c r="N491" i="2"/>
  <c r="N475" i="2"/>
  <c r="N459" i="2"/>
  <c r="N443" i="2"/>
  <c r="N427" i="2"/>
  <c r="N411" i="2"/>
  <c r="N395" i="2"/>
  <c r="N379" i="2"/>
  <c r="N363" i="2"/>
  <c r="N347" i="2"/>
  <c r="N331" i="2"/>
  <c r="N315" i="2"/>
  <c r="N299" i="2"/>
  <c r="N283" i="2"/>
  <c r="N267" i="2"/>
  <c r="N251" i="2"/>
  <c r="N201" i="2"/>
  <c r="N162" i="2"/>
  <c r="N126" i="2"/>
  <c r="N90" i="2"/>
  <c r="N52" i="2"/>
  <c r="N14" i="2"/>
</calcChain>
</file>

<file path=xl/sharedStrings.xml><?xml version="1.0" encoding="utf-8"?>
<sst xmlns="http://schemas.openxmlformats.org/spreadsheetml/2006/main" count="45658" uniqueCount="1467">
  <si>
    <t>Emissions Factors</t>
  </si>
  <si>
    <t>Also on Table 2.2</t>
  </si>
  <si>
    <t>http://www.ipcc-nggip.iges.or.jp/public/2006gl/pdf/2_Volume2/V2_2_Ch2_Stationary_Combustion.pdf</t>
  </si>
  <si>
    <t>Parameter</t>
  </si>
  <si>
    <t>Gas</t>
  </si>
  <si>
    <t>Description</t>
  </si>
  <si>
    <t>Value</t>
  </si>
  <si>
    <t>Unit</t>
  </si>
  <si>
    <t>Value - I</t>
  </si>
  <si>
    <t>Unit-II</t>
  </si>
  <si>
    <t>epsilon_k</t>
  </si>
  <si>
    <t xml:space="preserve">CARBON DIOXIDE </t>
  </si>
  <si>
    <t xml:space="preserve">CO2 Emission Factor for Stationary Combustion (kg/TJ on a net calorific basis) </t>
  </si>
  <si>
    <t xml:space="preserve">kg/TJ </t>
  </si>
  <si>
    <t>GtCO2/EJ</t>
  </si>
  <si>
    <t>MtCO2/EJ</t>
  </si>
  <si>
    <t>epsilon_g</t>
  </si>
  <si>
    <t>Converted - Value</t>
  </si>
  <si>
    <t>Converted - Unit</t>
  </si>
  <si>
    <t>MODEL</t>
  </si>
  <si>
    <t>SCENARIO</t>
  </si>
  <si>
    <t>REGION</t>
  </si>
  <si>
    <t>VARIABLE</t>
  </si>
  <si>
    <t>UNIT</t>
  </si>
  <si>
    <t>2005</t>
  </si>
  <si>
    <t>2010</t>
  </si>
  <si>
    <t>2020</t>
  </si>
  <si>
    <t>2030</t>
  </si>
  <si>
    <t>2040</t>
  </si>
  <si>
    <t>2050</t>
  </si>
  <si>
    <t>AIM-Enduse 12.1</t>
  </si>
  <si>
    <t>EMF27-450-Conv</t>
  </si>
  <si>
    <t>AIM-Enduse 12.1EMF27-450-Conv</t>
  </si>
  <si>
    <t>World</t>
  </si>
  <si>
    <t>Primary Energy|Oil</t>
  </si>
  <si>
    <t>EJ/yr</t>
  </si>
  <si>
    <t>EMF27-450-EERE</t>
  </si>
  <si>
    <t>AIM-Enduse 12.1EMF27-450-EERE</t>
  </si>
  <si>
    <t>EMF27-450-FullTech</t>
  </si>
  <si>
    <t>AIM-Enduse 12.1EMF27-450-FullTech</t>
  </si>
  <si>
    <t>EMF27-450-LimBio</t>
  </si>
  <si>
    <t>AIM-Enduse 12.1EMF27-450-LimBio</t>
  </si>
  <si>
    <t>EMF27-450-LimSW</t>
  </si>
  <si>
    <t>AIM-Enduse 12.1EMF27-450-LimSW</t>
  </si>
  <si>
    <t>EMF27-450-LowEI</t>
  </si>
  <si>
    <t>AIM-Enduse 12.1EMF27-450-LowEI</t>
  </si>
  <si>
    <t>EMF27-450-NoCCS</t>
  </si>
  <si>
    <t>AIM-Enduse 12.1EMF27-450-NoCCS</t>
  </si>
  <si>
    <t>EMF27-450-NucOff</t>
  </si>
  <si>
    <t>AIM-Enduse 12.1EMF27-450-NucOff</t>
  </si>
  <si>
    <t>EMF27-550-Conv</t>
  </si>
  <si>
    <t>AIM-Enduse 12.1EMF27-550-Conv</t>
  </si>
  <si>
    <t>EMF27-550-EERE</t>
  </si>
  <si>
    <t>AIM-Enduse 12.1EMF27-550-EERE</t>
  </si>
  <si>
    <t>EMF27-550-FullTech</t>
  </si>
  <si>
    <t>AIM-Enduse 12.1EMF27-550-FullTech</t>
  </si>
  <si>
    <t>EMF27-550-LimBio</t>
  </si>
  <si>
    <t>AIM-Enduse 12.1EMF27-550-LimBio</t>
  </si>
  <si>
    <t>EMF27-550-LimSW</t>
  </si>
  <si>
    <t>AIM-Enduse 12.1EMF27-550-LimSW</t>
  </si>
  <si>
    <t>EMF27-550-LimTech</t>
  </si>
  <si>
    <t>AIM-Enduse 12.1EMF27-550-LimTech</t>
  </si>
  <si>
    <t>EMF27-550-LowEI</t>
  </si>
  <si>
    <t>AIM-Enduse 12.1EMF27-550-LowEI</t>
  </si>
  <si>
    <t>EMF27-550-NoCCS</t>
  </si>
  <si>
    <t>AIM-Enduse 12.1EMF27-550-NoCCS</t>
  </si>
  <si>
    <t>EMF27-550-NucOff</t>
  </si>
  <si>
    <t>AIM-Enduse 12.1EMF27-550-NucOff</t>
  </si>
  <si>
    <t>EMF27-Base-Conv</t>
  </si>
  <si>
    <t>AIM-Enduse 12.1EMF27-Base-Conv</t>
  </si>
  <si>
    <t>EMF27-Base-EERE</t>
  </si>
  <si>
    <t>AIM-Enduse 12.1EMF27-Base-EERE</t>
  </si>
  <si>
    <t>EMF27-Base-FullTech</t>
  </si>
  <si>
    <t>AIM-Enduse 12.1EMF27-Base-FullTech</t>
  </si>
  <si>
    <t>EMF27-Base-LimBio</t>
  </si>
  <si>
    <t>AIM-Enduse 12.1EMF27-Base-LimBio</t>
  </si>
  <si>
    <t>EMF27-Base-LimSW</t>
  </si>
  <si>
    <t>AIM-Enduse 12.1EMF27-Base-LimSW</t>
  </si>
  <si>
    <t>EMF27-Base-LimTech</t>
  </si>
  <si>
    <t>AIM-Enduse 12.1EMF27-Base-LimTech</t>
  </si>
  <si>
    <t>EMF27-Base-LowEI</t>
  </si>
  <si>
    <t>AIM-Enduse 12.1EMF27-Base-LowEI</t>
  </si>
  <si>
    <t>EMF27-Base-NucOff</t>
  </si>
  <si>
    <t>AIM-Enduse 12.1EMF27-Base-NucOff</t>
  </si>
  <si>
    <t>EMF27-FP-EERE</t>
  </si>
  <si>
    <t>AIM-Enduse 12.1EMF27-FP-EERE</t>
  </si>
  <si>
    <t>EMF27-FP-FullTech</t>
  </si>
  <si>
    <t>AIM-Enduse 12.1EMF27-FP-FullTech</t>
  </si>
  <si>
    <t>EMF27-G8-EERE</t>
  </si>
  <si>
    <t>AIM-Enduse 12.1EMF27-G8-EERE</t>
  </si>
  <si>
    <t>EMF27-G8-FullTech</t>
  </si>
  <si>
    <t>AIM-Enduse 12.1EMF27-G8-FullTech</t>
  </si>
  <si>
    <t>AIM-Enduse[Backcast] 1.0</t>
  </si>
  <si>
    <t>LIMITS-450</t>
  </si>
  <si>
    <t>AIM-Enduse[Backcast] 1.0LIMITS-450</t>
  </si>
  <si>
    <t>LIMITS-500</t>
  </si>
  <si>
    <t>AIM-Enduse[Backcast] 1.0LIMITS-500</t>
  </si>
  <si>
    <t>LIMITS-Base</t>
  </si>
  <si>
    <t>AIM-Enduse[Backcast] 1.0LIMITS-Base</t>
  </si>
  <si>
    <t>LIMITS-RefPol</t>
  </si>
  <si>
    <t>AIM-Enduse[Backcast] 1.0LIMITS-RefPol</t>
  </si>
  <si>
    <t>LIMITS-RefPol-450</t>
  </si>
  <si>
    <t>AIM-Enduse[Backcast] 1.0LIMITS-RefPol-450</t>
  </si>
  <si>
    <t>LIMITS-RefPol-450-EE</t>
  </si>
  <si>
    <t>AIM-Enduse[Backcast] 1.0LIMITS-RefPol-450-EE</t>
  </si>
  <si>
    <t>LIMITS-RefPol-450-PC</t>
  </si>
  <si>
    <t>AIM-Enduse[Backcast] 1.0LIMITS-RefPol-450-PC</t>
  </si>
  <si>
    <t>LIMITS-RefPol-500</t>
  </si>
  <si>
    <t>AIM-Enduse[Backcast] 1.0LIMITS-RefPol-500</t>
  </si>
  <si>
    <t>LIMITS-RefPol2030-500</t>
  </si>
  <si>
    <t>AIM-Enduse[Backcast] 1.0LIMITS-RefPol2030-500</t>
  </si>
  <si>
    <t>LIMITS-StrPol</t>
  </si>
  <si>
    <t>AIM-Enduse[Backcast] 1.0LIMITS-StrPol</t>
  </si>
  <si>
    <t>LIMITS-StrPol-450</t>
  </si>
  <si>
    <t>AIM-Enduse[Backcast] 1.0LIMITS-StrPol-450</t>
  </si>
  <si>
    <t>LIMITS-StrPol-500</t>
  </si>
  <si>
    <t>AIM-Enduse[Backcast] 1.0LIMITS-StrPol-500</t>
  </si>
  <si>
    <t>BET 1.5</t>
  </si>
  <si>
    <t>BET 1.5EMF27-450-Conv</t>
  </si>
  <si>
    <t>BET 1.5EMF27-450-FullTech</t>
  </si>
  <si>
    <t>BET 1.5EMF27-450-LimBio</t>
  </si>
  <si>
    <t>BET 1.5EMF27-450-LimSW</t>
  </si>
  <si>
    <t>BET 1.5EMF27-450-LowEI</t>
  </si>
  <si>
    <t>BET 1.5EMF27-450-NucOff</t>
  </si>
  <si>
    <t>BET 1.5EMF27-550-Conv</t>
  </si>
  <si>
    <t>BET 1.5EMF27-550-EERE</t>
  </si>
  <si>
    <t>BET 1.5EMF27-550-FullTech</t>
  </si>
  <si>
    <t>BET 1.5EMF27-550-LimBio</t>
  </si>
  <si>
    <t>BET 1.5EMF27-550-LimSW</t>
  </si>
  <si>
    <t>BET 1.5EMF27-550-LimTech</t>
  </si>
  <si>
    <t>BET 1.5EMF27-550-LowEI</t>
  </si>
  <si>
    <t>BET 1.5EMF27-550-NoCCS</t>
  </si>
  <si>
    <t>BET 1.5EMF27-550-NucOff</t>
  </si>
  <si>
    <t>BET 1.5EMF27-Base-Conv</t>
  </si>
  <si>
    <t>BET 1.5EMF27-Base-EERE</t>
  </si>
  <si>
    <t>BET 1.5EMF27-Base-FullTech</t>
  </si>
  <si>
    <t>BET 1.5EMF27-Base-LimBio</t>
  </si>
  <si>
    <t>BET 1.5EMF27-Base-LimSW</t>
  </si>
  <si>
    <t>BET 1.5EMF27-Base-LimTech</t>
  </si>
  <si>
    <t>BET 1.5EMF27-Base-LowEI</t>
  </si>
  <si>
    <t>BET 1.5EMF27-Base-NucOff</t>
  </si>
  <si>
    <t>DNE21 V.11</t>
  </si>
  <si>
    <t>AME 2.6 W/m2 OS</t>
  </si>
  <si>
    <t>DNE21 V.11AME 2.6 W/m2 OS</t>
  </si>
  <si>
    <t>AME 3.7 W/m2 NTE</t>
  </si>
  <si>
    <t>DNE21 V.11AME 3.7 W/m2 NTE</t>
  </si>
  <si>
    <t>AME CO2 price $10 (5% p.a.)</t>
  </si>
  <si>
    <t>DNE21 V.11AME CO2 price $10 (5% p.a.)</t>
  </si>
  <si>
    <t>AME CO2 price $30 (5% p.a.)</t>
  </si>
  <si>
    <t>DNE21 V.11AME CO2 price $30 (5% p.a.)</t>
  </si>
  <si>
    <t>AME CO2 price $50 (5% p.a.)</t>
  </si>
  <si>
    <t>DNE21 V.11AME CO2 price $50 (5% p.a.)</t>
  </si>
  <si>
    <t>AME Reference</t>
  </si>
  <si>
    <t>DNE21 V.11AME Reference</t>
  </si>
  <si>
    <t>DNE21 V.12</t>
  </si>
  <si>
    <t>AMPERE2-450-FullTech-HST</t>
  </si>
  <si>
    <t>DNE21 V.12AMPERE2-450-FullTech-HST</t>
  </si>
  <si>
    <t>AMPERE2-450-FullTech-LST</t>
  </si>
  <si>
    <t>DNE21 V.12AMPERE2-450-FullTech-LST</t>
  </si>
  <si>
    <t>AMPERE2-450-FullTech-OPT</t>
  </si>
  <si>
    <t>DNE21 V.12AMPERE2-450-FullTech-OPT</t>
  </si>
  <si>
    <t>AMPERE2-450-LowEI-HST</t>
  </si>
  <si>
    <t>DNE21 V.12AMPERE2-450-LowEI-HST</t>
  </si>
  <si>
    <t>AMPERE2-450-LowEI-LST</t>
  </si>
  <si>
    <t>DNE21 V.12AMPERE2-450-LowEI-LST</t>
  </si>
  <si>
    <t>AMPERE2-450-LowEI-OPT</t>
  </si>
  <si>
    <t>DNE21 V.12AMPERE2-450-LowEI-OPT</t>
  </si>
  <si>
    <t>AMPERE2-450-NoCCS-HST</t>
  </si>
  <si>
    <t>DNE21 V.12AMPERE2-450-NoCCS-HST</t>
  </si>
  <si>
    <t>AMPERE2-450-NoCCS-LST</t>
  </si>
  <si>
    <t>DNE21 V.12AMPERE2-450-NoCCS-LST</t>
  </si>
  <si>
    <t>AMPERE2-450-NoCCS-OPT</t>
  </si>
  <si>
    <t>DNE21 V.12AMPERE2-450-NoCCS-OPT</t>
  </si>
  <si>
    <t>AMPERE2-450-NucOff-HST</t>
  </si>
  <si>
    <t>DNE21 V.12AMPERE2-450-NucOff-HST</t>
  </si>
  <si>
    <t>AMPERE2-450-NucOff-LST</t>
  </si>
  <si>
    <t>DNE21 V.12AMPERE2-450-NucOff-LST</t>
  </si>
  <si>
    <t>AMPERE2-450-NucOff-OPT</t>
  </si>
  <si>
    <t>DNE21 V.12AMPERE2-450-NucOff-OPT</t>
  </si>
  <si>
    <t>AMPERE2-550-FullTech-HST</t>
  </si>
  <si>
    <t>DNE21 V.12AMPERE2-550-FullTech-HST</t>
  </si>
  <si>
    <t>AMPERE2-550-FullTech-LST</t>
  </si>
  <si>
    <t>DNE21 V.12AMPERE2-550-FullTech-LST</t>
  </si>
  <si>
    <t>AMPERE2-550-FullTech-OPT</t>
  </si>
  <si>
    <t>DNE21 V.12AMPERE2-550-FullTech-OPT</t>
  </si>
  <si>
    <t>AMPERE2-Base-FullTech-OPT</t>
  </si>
  <si>
    <t>DNE21 V.12AMPERE2-Base-FullTech-OPT</t>
  </si>
  <si>
    <t>AMPERE2-Base-LowEI-OPT</t>
  </si>
  <si>
    <t>DNE21 V.12AMPERE2-Base-LowEI-OPT</t>
  </si>
  <si>
    <t>AMPERE2-Base-NucOff-OPT</t>
  </si>
  <si>
    <t>DNE21 V.12AMPERE2-Base-NucOff-OPT</t>
  </si>
  <si>
    <t>AMPERE3-450</t>
  </si>
  <si>
    <t>DNE21 V.12AMPERE3-450</t>
  </si>
  <si>
    <t>AMPERE3-450P-EU</t>
  </si>
  <si>
    <t>DNE21 V.12AMPERE3-450P-EU</t>
  </si>
  <si>
    <t>AMPERE3-550</t>
  </si>
  <si>
    <t>DNE21 V.12AMPERE3-550</t>
  </si>
  <si>
    <t>AMPERE3-Base</t>
  </si>
  <si>
    <t>DNE21 V.12AMPERE3-Base</t>
  </si>
  <si>
    <t>AMPERE3-CF450</t>
  </si>
  <si>
    <t>DNE21 V.12AMPERE3-CF450</t>
  </si>
  <si>
    <t>AMPERE3-CF550</t>
  </si>
  <si>
    <t>DNE21 V.12AMPERE3-CF550</t>
  </si>
  <si>
    <t>AMPERE3-RefP-EUback</t>
  </si>
  <si>
    <t>DNE21 V.12AMPERE3-RefP-EUback</t>
  </si>
  <si>
    <t>AMPERE3-RefPol</t>
  </si>
  <si>
    <t>DNE21 V.12AMPERE3-RefPol</t>
  </si>
  <si>
    <t>Carbon tax 0</t>
  </si>
  <si>
    <t>DNE21 V.12Carbon tax 0</t>
  </si>
  <si>
    <t>Carbon tax 100</t>
  </si>
  <si>
    <t>DNE21 V.12Carbon tax 100</t>
  </si>
  <si>
    <t>Carbon tax 150</t>
  </si>
  <si>
    <t>DNE21 V.12Carbon tax 150</t>
  </si>
  <si>
    <t>Carbon tax 200</t>
  </si>
  <si>
    <t>DNE21 V.12Carbon tax 200</t>
  </si>
  <si>
    <t>Carbon tax 250</t>
  </si>
  <si>
    <t>DNE21 V.12Carbon tax 250</t>
  </si>
  <si>
    <t>Carbon tax 300</t>
  </si>
  <si>
    <t>DNE21 V.12Carbon tax 300</t>
  </si>
  <si>
    <t>Carbon tax 350</t>
  </si>
  <si>
    <t>DNE21 V.12Carbon tax 350</t>
  </si>
  <si>
    <t>Carbon tax 400</t>
  </si>
  <si>
    <t>DNE21 V.12Carbon tax 400</t>
  </si>
  <si>
    <t>Carbon tax 450</t>
  </si>
  <si>
    <t>DNE21 V.12Carbon tax 450</t>
  </si>
  <si>
    <t>Carbon tax 50</t>
  </si>
  <si>
    <t>DNE21 V.12Carbon tax 50</t>
  </si>
  <si>
    <t>Carbon tax 500</t>
  </si>
  <si>
    <t>DNE21 V.12Carbon tax 500</t>
  </si>
  <si>
    <t>EC-IAM 2012</t>
  </si>
  <si>
    <t>EC-IAM 2012EMF27-550-Conv</t>
  </si>
  <si>
    <t>EC-IAM 2012EMF27-550-EERE</t>
  </si>
  <si>
    <t>EC-IAM 2012EMF27-550-FullTech</t>
  </si>
  <si>
    <t>EC-IAM 2012EMF27-550-LimBio</t>
  </si>
  <si>
    <t>EC-IAM 2012EMF27-550-LimSW</t>
  </si>
  <si>
    <t>EC-IAM 2012EMF27-550-LimTech</t>
  </si>
  <si>
    <t>EC-IAM 2012EMF27-550-LowEI</t>
  </si>
  <si>
    <t>EC-IAM 2012EMF27-550-NoCCS</t>
  </si>
  <si>
    <t>EC-IAM 2012EMF27-550-NucOff</t>
  </si>
  <si>
    <t>EC-IAM 2012EMF27-Base-Conv</t>
  </si>
  <si>
    <t>EC-IAM 2012EMF27-Base-EERE</t>
  </si>
  <si>
    <t>EC-IAM 2012EMF27-Base-FullTech</t>
  </si>
  <si>
    <t>EC-IAM 2012EMF27-Base-LimBio</t>
  </si>
  <si>
    <t>EC-IAM 2012EMF27-Base-LimSW</t>
  </si>
  <si>
    <t>EC-IAM 2012EMF27-Base-LimTech</t>
  </si>
  <si>
    <t>EC-IAM 2012EMF27-Base-LowEI</t>
  </si>
  <si>
    <t>EC-IAM 2012EMF27-Base-NucOff</t>
  </si>
  <si>
    <t>EC-IAM 2012EMF27-FP-EERE</t>
  </si>
  <si>
    <t>EC-IAM 2012EMF27-FP-FullTech</t>
  </si>
  <si>
    <t>EC-IAM 2012EMF27-G8-EERE</t>
  </si>
  <si>
    <t>EC-IAM 2012EMF27-G8-FullTech</t>
  </si>
  <si>
    <t>ENV-Linkages (WEO2012 calibration)</t>
  </si>
  <si>
    <t>ENV-Linkages (WEO2012 calibration)EMF27-450-Conv</t>
  </si>
  <si>
    <t>ENV-Linkages (WEO2012 calibration)EMF27-450-FullTech</t>
  </si>
  <si>
    <t>ENV-Linkages (WEO2012 calibration)EMF27-450-LimBio</t>
  </si>
  <si>
    <t>ENV-Linkages (WEO2012 calibration)EMF27-450-LimSW</t>
  </si>
  <si>
    <t>ENV-Linkages (WEO2012 calibration)EMF27-450-NucOff</t>
  </si>
  <si>
    <t>ENV-Linkages (WEO2012 calibration)EMF27-550-Conv</t>
  </si>
  <si>
    <t>ENV-Linkages (WEO2012 calibration)EMF27-550-FullTech</t>
  </si>
  <si>
    <t>ENV-Linkages (WEO2012 calibration)EMF27-550-LimBio</t>
  </si>
  <si>
    <t>ENV-Linkages (WEO2012 calibration)EMF27-550-LimSW</t>
  </si>
  <si>
    <t>ENV-Linkages (WEO2012 calibration)EMF27-550-NucOff</t>
  </si>
  <si>
    <t>ENV-Linkages (WEO2012 calibration)EMF27-Base-Conv</t>
  </si>
  <si>
    <t>ENV-Linkages (WEO2012 calibration)EMF27-Base-FullTech</t>
  </si>
  <si>
    <t>ENV-Linkages (WEO2012 calibration)EMF27-Base-LimBio</t>
  </si>
  <si>
    <t>ENV-Linkages (WEO2012 calibration)EMF27-Base-LimSW</t>
  </si>
  <si>
    <t>ENV-Linkages (WEO2012 calibration)EMF27-Base-NucOff</t>
  </si>
  <si>
    <t>ENV-Linkages (WEO2012 calibration)EMF27-FP-FullTech</t>
  </si>
  <si>
    <t>ENV-Linkages (WEO2012 calibration)EMF27-G8-FullTech</t>
  </si>
  <si>
    <t>Ecofys Energy Model</t>
  </si>
  <si>
    <t>TER2011</t>
  </si>
  <si>
    <t>Ecofys Energy ModelTER2011</t>
  </si>
  <si>
    <t>FARM_3.0</t>
  </si>
  <si>
    <t>FARM_3.0EMF27-550-Conv</t>
  </si>
  <si>
    <t>FARM_3.0EMF27-550-EERE</t>
  </si>
  <si>
    <t>FARM_3.0EMF27-550-FullTech</t>
  </si>
  <si>
    <t>FARM_3.0EMF27-550-LimBio</t>
  </si>
  <si>
    <t>FARM_3.0EMF27-550-LowEI</t>
  </si>
  <si>
    <t>FARM_3.0EMF27-550-NoCCS</t>
  </si>
  <si>
    <t>FARM_3.0EMF27-Base-Conv</t>
  </si>
  <si>
    <t>FARM_3.0EMF27-Base-EERE</t>
  </si>
  <si>
    <t>FARM_3.0EMF27-Base-FullTech</t>
  </si>
  <si>
    <t>FARM_3.0EMF27-Base-LimBio</t>
  </si>
  <si>
    <t>FARM_3.0EMF27-Base-LowEI</t>
  </si>
  <si>
    <t>FARM_3.0EMF27-FP-FullTech</t>
  </si>
  <si>
    <t>GCAM 2.0</t>
  </si>
  <si>
    <t>GCAM 2.0AME 2.6 W/m2 OS</t>
  </si>
  <si>
    <t>GCAM 2.0AME 3.7 W/m2 NTE</t>
  </si>
  <si>
    <t>GCAM 2.0AME CO2 price $10 (5% p.a.)</t>
  </si>
  <si>
    <t>GCAM 2.0AME CO2 price $30 (5% p.a.)</t>
  </si>
  <si>
    <t>GCAM 2.0AME CO2 price $50 (5% p.a.)</t>
  </si>
  <si>
    <t>GCAM 2.0AME Reference</t>
  </si>
  <si>
    <t>GCAM 3.0</t>
  </si>
  <si>
    <t>AMPERE2-450-Conv-HST</t>
  </si>
  <si>
    <t>GCAM 3.0AMPERE2-450-Conv-HST</t>
  </si>
  <si>
    <t>AMPERE2-450-Conv-LST</t>
  </si>
  <si>
    <t>GCAM 3.0AMPERE2-450-Conv-LST</t>
  </si>
  <si>
    <t>AMPERE2-450-Conv-OPT</t>
  </si>
  <si>
    <t>GCAM 3.0AMPERE2-450-Conv-OPT</t>
  </si>
  <si>
    <t>AMPERE2-450-EERE-HST</t>
  </si>
  <si>
    <t>GCAM 3.0AMPERE2-450-EERE-HST</t>
  </si>
  <si>
    <t>AMPERE2-450-EERE-LST</t>
  </si>
  <si>
    <t>GCAM 3.0AMPERE2-450-EERE-LST</t>
  </si>
  <si>
    <t>AMPERE2-450-EERE-OPT</t>
  </si>
  <si>
    <t>GCAM 3.0AMPERE2-450-EERE-OPT</t>
  </si>
  <si>
    <t>GCAM 3.0AMPERE2-450-FullTech-HST</t>
  </si>
  <si>
    <t>GCAM 3.0AMPERE2-450-FullTech-LST</t>
  </si>
  <si>
    <t>GCAM 3.0AMPERE2-450-FullTech-OPT</t>
  </si>
  <si>
    <t>AMPERE2-450-LimBio-HST</t>
  </si>
  <si>
    <t>GCAM 3.0AMPERE2-450-LimBio-HST</t>
  </si>
  <si>
    <t>AMPERE2-450-LimBio-LST</t>
  </si>
  <si>
    <t>GCAM 3.0AMPERE2-450-LimBio-LST</t>
  </si>
  <si>
    <t>AMPERE2-450-LimBio-OPT</t>
  </si>
  <si>
    <t>GCAM 3.0AMPERE2-450-LimBio-OPT</t>
  </si>
  <si>
    <t>AMPERE2-450-LimSW-HST</t>
  </si>
  <si>
    <t>GCAM 3.0AMPERE2-450-LimSW-HST</t>
  </si>
  <si>
    <t>AMPERE2-450-LimSW-LST</t>
  </si>
  <si>
    <t>GCAM 3.0AMPERE2-450-LimSW-LST</t>
  </si>
  <si>
    <t>AMPERE2-450-LimSW-OPT</t>
  </si>
  <si>
    <t>GCAM 3.0AMPERE2-450-LimSW-OPT</t>
  </si>
  <si>
    <t>GCAM 3.0AMPERE2-450-LowEI-HST</t>
  </si>
  <si>
    <t>GCAM 3.0AMPERE2-450-LowEI-LST</t>
  </si>
  <si>
    <t>GCAM 3.0AMPERE2-450-LowEI-OPT</t>
  </si>
  <si>
    <t>GCAM 3.0AMPERE2-450-NoCCS-HST</t>
  </si>
  <si>
    <t>GCAM 3.0AMPERE2-450-NoCCS-LST</t>
  </si>
  <si>
    <t>GCAM 3.0AMPERE2-450-NoCCS-OPT</t>
  </si>
  <si>
    <t>GCAM 3.0AMPERE2-450-NucOff-HST</t>
  </si>
  <si>
    <t>GCAM 3.0AMPERE2-450-NucOff-LST</t>
  </si>
  <si>
    <t>GCAM 3.0AMPERE2-450-NucOff-OPT</t>
  </si>
  <si>
    <t>AMPERE2-550-Conv-OPT</t>
  </si>
  <si>
    <t>GCAM 3.0AMPERE2-550-Conv-OPT</t>
  </si>
  <si>
    <t>AMPERE2-550-EERE-OPT</t>
  </si>
  <si>
    <t>GCAM 3.0AMPERE2-550-EERE-OPT</t>
  </si>
  <si>
    <t>GCAM 3.0AMPERE2-550-FullTech-HST</t>
  </si>
  <si>
    <t>GCAM 3.0AMPERE2-550-FullTech-LST</t>
  </si>
  <si>
    <t>GCAM 3.0AMPERE2-550-FullTech-OPT</t>
  </si>
  <si>
    <t>AMPERE2-550-LimBio-OPT</t>
  </si>
  <si>
    <t>GCAM 3.0AMPERE2-550-LimBio-OPT</t>
  </si>
  <si>
    <t>AMPERE2-550-LimSW-OPT</t>
  </si>
  <si>
    <t>GCAM 3.0AMPERE2-550-LimSW-OPT</t>
  </si>
  <si>
    <t>AMPERE2-550-LowEI-OPT</t>
  </si>
  <si>
    <t>GCAM 3.0AMPERE2-550-LowEI-OPT</t>
  </si>
  <si>
    <t>AMPERE2-550-NoCCS-OPT</t>
  </si>
  <si>
    <t>GCAM 3.0AMPERE2-550-NoCCS-OPT</t>
  </si>
  <si>
    <t>AMPERE2-550-NucOff-OPT</t>
  </si>
  <si>
    <t>GCAM 3.0AMPERE2-550-NucOff-OPT</t>
  </si>
  <si>
    <t>AMPERE2-Base-Conv-OPT</t>
  </si>
  <si>
    <t>GCAM 3.0AMPERE2-Base-Conv-OPT</t>
  </si>
  <si>
    <t>AMPERE2-Base-EERE-OPT</t>
  </si>
  <si>
    <t>GCAM 3.0AMPERE2-Base-EERE-OPT</t>
  </si>
  <si>
    <t>GCAM 3.0AMPERE2-Base-FullTech-OPT</t>
  </si>
  <si>
    <t>AMPERE2-Base-LimBio-OPT</t>
  </si>
  <si>
    <t>GCAM 3.0AMPERE2-Base-LimBio-OPT</t>
  </si>
  <si>
    <t>AMPERE2-Base-LimSW-OPT</t>
  </si>
  <si>
    <t>GCAM 3.0AMPERE2-Base-LimSW-OPT</t>
  </si>
  <si>
    <t>GCAM 3.0AMPERE2-Base-LowEI-OPT</t>
  </si>
  <si>
    <t>GCAM 3.0AMPERE2-Base-NucOff-OPT</t>
  </si>
  <si>
    <t>GCAM 3.0AMPERE3-450</t>
  </si>
  <si>
    <t>AMPERE3-450P-CE</t>
  </si>
  <si>
    <t>GCAM 3.0AMPERE3-450P-CE</t>
  </si>
  <si>
    <t>GCAM 3.0AMPERE3-450P-EU</t>
  </si>
  <si>
    <t>GCAM 3.0AMPERE3-550</t>
  </si>
  <si>
    <t>GCAM 3.0AMPERE3-Base</t>
  </si>
  <si>
    <t>AMPERE3-Base-EUback</t>
  </si>
  <si>
    <t>GCAM 3.0AMPERE3-Base-EUback</t>
  </si>
  <si>
    <t>GCAM 3.0AMPERE3-CF450</t>
  </si>
  <si>
    <t>AMPERE3-CF450P-EU</t>
  </si>
  <si>
    <t>GCAM 3.0AMPERE3-CF450P-EU</t>
  </si>
  <si>
    <t>GCAM 3.0AMPERE3-CF550</t>
  </si>
  <si>
    <t>AMPERE3-RefP-CEback</t>
  </si>
  <si>
    <t>GCAM 3.0AMPERE3-RefP-CEback</t>
  </si>
  <si>
    <t>GCAM 3.0AMPERE3-RefP-EUback</t>
  </si>
  <si>
    <t>GCAM 3.0AMPERE3-RefPol</t>
  </si>
  <si>
    <t>GCAM 3.0EMF27-450-Conv</t>
  </si>
  <si>
    <t>GCAM 3.0EMF27-450-EERE</t>
  </si>
  <si>
    <t>GCAM 3.0EMF27-450-FullTech</t>
  </si>
  <si>
    <t>GCAM 3.0EMF27-450-LimBio</t>
  </si>
  <si>
    <t>GCAM 3.0EMF27-450-NoCCS</t>
  </si>
  <si>
    <t>GCAM 3.0EMF27-550-Conv</t>
  </si>
  <si>
    <t>GCAM 3.0EMF27-550-EERE</t>
  </si>
  <si>
    <t>GCAM 3.0EMF27-550-FullTech</t>
  </si>
  <si>
    <t>GCAM 3.0EMF27-550-LimBio</t>
  </si>
  <si>
    <t>GCAM 3.0EMF27-550-LimSW</t>
  </si>
  <si>
    <t>GCAM 3.0EMF27-550-LowEI</t>
  </si>
  <si>
    <t>GCAM 3.0EMF27-550-NoCCS</t>
  </si>
  <si>
    <t>GCAM 3.0EMF27-550-NucOff</t>
  </si>
  <si>
    <t>GCAM 3.0EMF27-Base-Conv</t>
  </si>
  <si>
    <t>GCAM 3.0EMF27-Base-EERE</t>
  </si>
  <si>
    <t>GCAM 3.0EMF27-Base-FullTech</t>
  </si>
  <si>
    <t>GCAM 3.0EMF27-Base-LimBio</t>
  </si>
  <si>
    <t>GCAM 3.0EMF27-Base-LimSW</t>
  </si>
  <si>
    <t>GCAM 3.0EMF27-Base-LimTech</t>
  </si>
  <si>
    <t>GCAM 3.0EMF27-Base-LowEI</t>
  </si>
  <si>
    <t>GCAM 3.0EMF27-Base-NucOff</t>
  </si>
  <si>
    <t>GCAM 3.0EMF27-FP-FullTech</t>
  </si>
  <si>
    <t>GCAM 3.0EMF27-G8-FullTech</t>
  </si>
  <si>
    <t>ROSE 450 DEF</t>
  </si>
  <si>
    <t>GCAM 3.0ROSE 450 DEF</t>
  </si>
  <si>
    <t>ROSE 450 FS Gr</t>
  </si>
  <si>
    <t>GCAM 3.0ROSE 450 FS Gr</t>
  </si>
  <si>
    <t>ROSE 450 HI Coal</t>
  </si>
  <si>
    <t>GCAM 3.0ROSE 450 HI Coal</t>
  </si>
  <si>
    <t>ROSE 450 HI Fos</t>
  </si>
  <si>
    <t>GCAM 3.0ROSE 450 HI Fos</t>
  </si>
  <si>
    <t>ROSE 450 HI Gas</t>
  </si>
  <si>
    <t>GCAM 3.0ROSE 450 HI Gas</t>
  </si>
  <si>
    <t>ROSE 450 HI Pop</t>
  </si>
  <si>
    <t>GCAM 3.0ROSE 450 HI Pop</t>
  </si>
  <si>
    <t>ROSE 450 LO Fos</t>
  </si>
  <si>
    <t>GCAM 3.0ROSE 450 LO Fos</t>
  </si>
  <si>
    <t>ROSE 450 LO Oil</t>
  </si>
  <si>
    <t>GCAM 3.0ROSE 450 LO Oil</t>
  </si>
  <si>
    <t>ROSE 450 SL Gr</t>
  </si>
  <si>
    <t>GCAM 3.0ROSE 450 SL Gr</t>
  </si>
  <si>
    <t>ROSE 550 DEF</t>
  </si>
  <si>
    <t>GCAM 3.0ROSE 550 DEF</t>
  </si>
  <si>
    <t>ROSE 550 FS Gr</t>
  </si>
  <si>
    <t>GCAM 3.0ROSE 550 FS Gr</t>
  </si>
  <si>
    <t>ROSE 550 HI Coal</t>
  </si>
  <si>
    <t>GCAM 3.0ROSE 550 HI Coal</t>
  </si>
  <si>
    <t>ROSE 550 HI Fos</t>
  </si>
  <si>
    <t>GCAM 3.0ROSE 550 HI Fos</t>
  </si>
  <si>
    <t>ROSE 550 HI Gas</t>
  </si>
  <si>
    <t>GCAM 3.0ROSE 550 HI Gas</t>
  </si>
  <si>
    <t>ROSE 550 HI Pop</t>
  </si>
  <si>
    <t>GCAM 3.0ROSE 550 HI Pop</t>
  </si>
  <si>
    <t>ROSE 550 LO Fos</t>
  </si>
  <si>
    <t>GCAM 3.0ROSE 550 LO Fos</t>
  </si>
  <si>
    <t>ROSE 550 LO Oil</t>
  </si>
  <si>
    <t>GCAM 3.0ROSE 550 LO Oil</t>
  </si>
  <si>
    <t>ROSE 550 SL Gr</t>
  </si>
  <si>
    <t>GCAM 3.0ROSE 550 SL Gr</t>
  </si>
  <si>
    <t>ROSE BAU DEF</t>
  </si>
  <si>
    <t>GCAM 3.0ROSE BAU DEF</t>
  </si>
  <si>
    <t>ROSE BAU FS Gr</t>
  </si>
  <si>
    <t>GCAM 3.0ROSE BAU FS Gr</t>
  </si>
  <si>
    <t>ROSE BAU HI Coal</t>
  </si>
  <si>
    <t>GCAM 3.0ROSE BAU HI Coal</t>
  </si>
  <si>
    <t>ROSE BAU HI Fos</t>
  </si>
  <si>
    <t>GCAM 3.0ROSE BAU HI Fos</t>
  </si>
  <si>
    <t>ROSE BAU HI Gas</t>
  </si>
  <si>
    <t>GCAM 3.0ROSE BAU HI Gas</t>
  </si>
  <si>
    <t>ROSE BAU HI Pop</t>
  </si>
  <si>
    <t>GCAM 3.0ROSE BAU HI Pop</t>
  </si>
  <si>
    <t>ROSE BAU LO Fos</t>
  </si>
  <si>
    <t>GCAM 3.0ROSE BAU LO Fos</t>
  </si>
  <si>
    <t>ROSE BAU LO Oil</t>
  </si>
  <si>
    <t>GCAM 3.0ROSE BAU LO Oil</t>
  </si>
  <si>
    <t>ROSE BAU SL Gr</t>
  </si>
  <si>
    <t>GCAM 3.0ROSE BAU SL Gr</t>
  </si>
  <si>
    <t>ROSE WEAK-2020 DEF</t>
  </si>
  <si>
    <t>GCAM 3.0ROSE WEAK-2020 DEF</t>
  </si>
  <si>
    <t>ROSE WEAK-2030 DEF</t>
  </si>
  <si>
    <t>GCAM 3.0ROSE WEAK-2030 DEF</t>
  </si>
  <si>
    <t>ROSE WEAK-POL DEF</t>
  </si>
  <si>
    <t>GCAM 3.0ROSE WEAK-POL DEF</t>
  </si>
  <si>
    <t>GCAM 3.1</t>
  </si>
  <si>
    <t>GCAM 3.1LIMITS-450</t>
  </si>
  <si>
    <t>GCAM 3.1LIMITS-500</t>
  </si>
  <si>
    <t>GCAM 3.1LIMITS-Base</t>
  </si>
  <si>
    <t>GCAM 3.1LIMITS-RefPol</t>
  </si>
  <si>
    <t>GCAM 3.1LIMITS-RefPol-450</t>
  </si>
  <si>
    <t>GCAM 3.1LIMITS-RefPol-450-EE</t>
  </si>
  <si>
    <t>GCAM 3.1LIMITS-RefPol-450-PC</t>
  </si>
  <si>
    <t>GCAM 3.1LIMITS-RefPol-500</t>
  </si>
  <si>
    <t>GCAM 3.1LIMITS-RefPol2030-500</t>
  </si>
  <si>
    <t>GCAM 3.1LIMITS-StrPol</t>
  </si>
  <si>
    <t>GCAM 3.1LIMITS-StrPol-450</t>
  </si>
  <si>
    <t>GCAM 3.1LIMITS-StrPol-500</t>
  </si>
  <si>
    <t>GEM-E3-ICCS</t>
  </si>
  <si>
    <t>GEM-E3-ICCSAMPERE3-450</t>
  </si>
  <si>
    <t>GEM-E3-ICCSAMPERE3-450P-CE</t>
  </si>
  <si>
    <t>GEM-E3-ICCSAMPERE3-450P-EU</t>
  </si>
  <si>
    <t>GEM-E3-ICCSAMPERE3-550</t>
  </si>
  <si>
    <t>GEM-E3-ICCSAMPERE3-Base</t>
  </si>
  <si>
    <t>GEM-E3-ICCSAMPERE3-Base-EUback</t>
  </si>
  <si>
    <t>GEM-E3-ICCSAMPERE3-CF450</t>
  </si>
  <si>
    <t>GEM-E3-ICCSAMPERE3-CF550</t>
  </si>
  <si>
    <t>GEM-E3-ICCSAMPERE3-RefP-CEback</t>
  </si>
  <si>
    <t>GEM-E3-ICCSAMPERE3-RefP-EUback</t>
  </si>
  <si>
    <t>GEM-E3-ICCSAMPERE3-RefPol</t>
  </si>
  <si>
    <t>GRAPE ver2011</t>
  </si>
  <si>
    <t>GRAPE ver2011EMF27-550-Conv</t>
  </si>
  <si>
    <t>GRAPE ver2011EMF27-550-FullTech</t>
  </si>
  <si>
    <t>GRAPE ver2011EMF27-550-LimBio</t>
  </si>
  <si>
    <t>GRAPE ver2011EMF27-550-LowEI</t>
  </si>
  <si>
    <t>GRAPE ver2011EMF27-Base-Conv</t>
  </si>
  <si>
    <t>GRAPE ver2011EMF27-Base-EERE</t>
  </si>
  <si>
    <t>GRAPE ver2011EMF27-Base-FullTech</t>
  </si>
  <si>
    <t>GRAPE ver2011EMF27-Base-LimBio</t>
  </si>
  <si>
    <t>GRAPE ver2011EMF27-Base-LowEI</t>
  </si>
  <si>
    <t>GRAPE_ver1998</t>
  </si>
  <si>
    <t>GRAPE_ver1998AME 3.7 W/m2 NTE</t>
  </si>
  <si>
    <t>GRAPE_ver1998AME CO2 price $10 (5% p.a.)</t>
  </si>
  <si>
    <t>GRAPE_ver1998AME CO2 price $30 (5% p.a.)</t>
  </si>
  <si>
    <t>GRAPE_ver1998AME CO2 price $50 (5% p.a.)</t>
  </si>
  <si>
    <t>GRAPE_ver1998AME Reference</t>
  </si>
  <si>
    <t>GTEMREF32</t>
  </si>
  <si>
    <t>GTEMREF32AME CO2 price $10 (5% p.a.)</t>
  </si>
  <si>
    <t>GTEMREF32AME CO2 price $30 (5% p.a.)</t>
  </si>
  <si>
    <t>GTEMREF32AME CO2 price $50 (5% p.a.)</t>
  </si>
  <si>
    <t>GTEMREF32AME Reference</t>
  </si>
  <si>
    <t>IEEJ ver.2011</t>
  </si>
  <si>
    <t>Advanced Technology Scenario</t>
  </si>
  <si>
    <t>IEEJ ver.2011Advanced Technology Scenario</t>
  </si>
  <si>
    <t>Reference Scenario</t>
  </si>
  <si>
    <t>IEEJ ver.2011Reference Scenario</t>
  </si>
  <si>
    <t>IGSM</t>
  </si>
  <si>
    <t>Level1</t>
  </si>
  <si>
    <t>IGSMLevel1</t>
  </si>
  <si>
    <t>Level2</t>
  </si>
  <si>
    <t>IGSMLevel2</t>
  </si>
  <si>
    <t>Level3</t>
  </si>
  <si>
    <t>IGSMLevel3</t>
  </si>
  <si>
    <t>Level4</t>
  </si>
  <si>
    <t>IGSMLevel4</t>
  </si>
  <si>
    <t>REF</t>
  </si>
  <si>
    <t>IGSMREF</t>
  </si>
  <si>
    <t>IMACLIM v1.1</t>
  </si>
  <si>
    <t>IMACLIM v1.1AMPERE2-450-FullTech-LST</t>
  </si>
  <si>
    <t>IMACLIM v1.1AMPERE2-450-FullTech-OPT</t>
  </si>
  <si>
    <t>IMACLIM v1.1AMPERE2-450-LowEI-LST</t>
  </si>
  <si>
    <t>IMACLIM v1.1AMPERE2-450-LowEI-OPT</t>
  </si>
  <si>
    <t>IMACLIM v1.1AMPERE2-450-NucOff-LST</t>
  </si>
  <si>
    <t>IMACLIM v1.1AMPERE2-450-NucOff-OPT</t>
  </si>
  <si>
    <t>IMACLIM v1.1AMPERE2-550-FullTech-HST</t>
  </si>
  <si>
    <t>IMACLIM v1.1AMPERE2-550-FullTech-LST</t>
  </si>
  <si>
    <t>IMACLIM v1.1AMPERE2-550-FullTech-OPT</t>
  </si>
  <si>
    <t>IMACLIM v1.1AMPERE2-Base-Conv-OPT</t>
  </si>
  <si>
    <t>IMACLIM v1.1AMPERE2-Base-EERE-OPT</t>
  </si>
  <si>
    <t>IMACLIM v1.1AMPERE2-Base-FullTech-OPT</t>
  </si>
  <si>
    <t>IMACLIM v1.1AMPERE2-Base-LimBio-OPT</t>
  </si>
  <si>
    <t>IMACLIM v1.1AMPERE2-Base-LimSW-OPT</t>
  </si>
  <si>
    <t>IMACLIM v1.1AMPERE2-Base-LowEI-OPT</t>
  </si>
  <si>
    <t>IMACLIM v1.1AMPERE2-Base-NucOff-OPT</t>
  </si>
  <si>
    <t>IMACLIM v1.1AMPERE3-450</t>
  </si>
  <si>
    <t>IMACLIM v1.1AMPERE3-450P-CE</t>
  </si>
  <si>
    <t>IMACLIM v1.1AMPERE3-550</t>
  </si>
  <si>
    <t>AMPERE3-550P-EU</t>
  </si>
  <si>
    <t>IMACLIM v1.1AMPERE3-550P-EU</t>
  </si>
  <si>
    <t>IMACLIM v1.1AMPERE3-Base</t>
  </si>
  <si>
    <t>IMACLIM v1.1AMPERE3-Base-EUback</t>
  </si>
  <si>
    <t>IMACLIM v1.1AMPERE3-CF450</t>
  </si>
  <si>
    <t>IMACLIM v1.1AMPERE3-CF550</t>
  </si>
  <si>
    <t>IMACLIM v1.1AMPERE3-RefP-CEback</t>
  </si>
  <si>
    <t>IMACLIM v1.1AMPERE3-RefP-EUback</t>
  </si>
  <si>
    <t>IMACLIM v1.1AMPERE3-RefPol</t>
  </si>
  <si>
    <t>IMACLIM v1.1EMF27-450-Conv</t>
  </si>
  <si>
    <t>IMACLIM v1.1EMF27-450-FullTech</t>
  </si>
  <si>
    <t>IMACLIM v1.1EMF27-450-LimBio</t>
  </si>
  <si>
    <t>IMACLIM v1.1EMF27-450-LimSW</t>
  </si>
  <si>
    <t>IMACLIM v1.1EMF27-450-LowEI</t>
  </si>
  <si>
    <t>IMACLIM v1.1EMF27-450-NucOff</t>
  </si>
  <si>
    <t>IMACLIM v1.1EMF27-550-Conv</t>
  </si>
  <si>
    <t>IMACLIM v1.1EMF27-550-EERE</t>
  </si>
  <si>
    <t>IMACLIM v1.1EMF27-550-FullTech</t>
  </si>
  <si>
    <t>IMACLIM v1.1EMF27-550-LimBio</t>
  </si>
  <si>
    <t>IMACLIM v1.1EMF27-550-LimSW</t>
  </si>
  <si>
    <t>IMACLIM v1.1EMF27-550-LowEI</t>
  </si>
  <si>
    <t>IMACLIM v1.1EMF27-550-NoCCS</t>
  </si>
  <si>
    <t>IMACLIM v1.1EMF27-550-NucOff</t>
  </si>
  <si>
    <t>IMACLIM v1.1EMF27-Base-Conv</t>
  </si>
  <si>
    <t>IMACLIM v1.1EMF27-Base-EERE</t>
  </si>
  <si>
    <t>IMACLIM v1.1EMF27-Base-FullTech</t>
  </si>
  <si>
    <t>IMACLIM v1.1EMF27-Base-LimBio</t>
  </si>
  <si>
    <t>IMACLIM v1.1EMF27-Base-LimSW</t>
  </si>
  <si>
    <t>IMACLIM v1.1EMF27-Base-LimTech</t>
  </si>
  <si>
    <t>IMACLIM v1.1EMF27-Base-LowEI</t>
  </si>
  <si>
    <t>IMACLIM v1.1EMF27-Base-NucOff</t>
  </si>
  <si>
    <t>IMACLIM v1.1EMF27-FP-EERE</t>
  </si>
  <si>
    <t>IMACLIM v1.1EMF27-FP-FullTech</t>
  </si>
  <si>
    <t>IMACLIM v1.1EMF27-G8-EERE</t>
  </si>
  <si>
    <t>IMACLIM v1.1EMF27-G8-FullTech</t>
  </si>
  <si>
    <t>IMAGE 2.4</t>
  </si>
  <si>
    <t>IMAGE 2.4AME 2.6 W/m2 OS</t>
  </si>
  <si>
    <t>IMAGE 2.4AME 3.7 W/m2 NTE</t>
  </si>
  <si>
    <t>IMAGE 2.4AME CO2 price $10 (5% p.a.)</t>
  </si>
  <si>
    <t>IMAGE 2.4AME CO2 price $30 (5% p.a.)</t>
  </si>
  <si>
    <t>IMAGE 2.4AME CO2 price $50 (5% p.a.)</t>
  </si>
  <si>
    <t>IMAGE 2.4AME Reference</t>
  </si>
  <si>
    <t>IMAGE 2.4AMPERE2-450-FullTech-OPT</t>
  </si>
  <si>
    <t>IMAGE 2.4AMPERE2-450-LimSW-OPT</t>
  </si>
  <si>
    <t>IMAGE 2.4AMPERE2-450-LowEI-HST</t>
  </si>
  <si>
    <t>IMAGE 2.4AMPERE2-450-LowEI-LST</t>
  </si>
  <si>
    <t>IMAGE 2.4AMPERE2-450-LowEI-OPT</t>
  </si>
  <si>
    <t>IMAGE 2.4AMPERE2-450-NucOff-OPT</t>
  </si>
  <si>
    <t>IMAGE 2.4AMPERE2-550-FullTech-HST</t>
  </si>
  <si>
    <t>IMAGE 2.4AMPERE2-550-FullTech-LST</t>
  </si>
  <si>
    <t>IMAGE 2.4AMPERE2-550-FullTech-OPT</t>
  </si>
  <si>
    <t>IMAGE 2.4AMPERE2-Base-Conv-OPT</t>
  </si>
  <si>
    <t>IMAGE 2.4AMPERE2-Base-EERE-OPT</t>
  </si>
  <si>
    <t>IMAGE 2.4AMPERE2-Base-FullTech-OPT</t>
  </si>
  <si>
    <t>IMAGE 2.4AMPERE2-Base-LimBio-OPT</t>
  </si>
  <si>
    <t>IMAGE 2.4AMPERE2-Base-LimSW-OPT</t>
  </si>
  <si>
    <t>IMAGE 2.4AMPERE2-Base-LowEI-OPT</t>
  </si>
  <si>
    <t>IMAGE 2.4AMPERE2-Base-NucOff-OPT</t>
  </si>
  <si>
    <t>IMAGE 2.4AMPERE3-450</t>
  </si>
  <si>
    <t>IMAGE 2.4AMPERE3-450P-CE</t>
  </si>
  <si>
    <t>IMAGE 2.4AMPERE3-450P-EU</t>
  </si>
  <si>
    <t>IMAGE 2.4AMPERE3-550</t>
  </si>
  <si>
    <t>IMAGE 2.4AMPERE3-Base</t>
  </si>
  <si>
    <t>IMAGE 2.4AMPERE3-CF450</t>
  </si>
  <si>
    <t>IMAGE 2.4AMPERE3-CF550</t>
  </si>
  <si>
    <t>IMAGE 2.4AMPERE3-RefP-CEback</t>
  </si>
  <si>
    <t>IMAGE 2.4AMPERE3-RefP-EUback</t>
  </si>
  <si>
    <t>IMAGE 2.4AMPERE3-RefPol</t>
  </si>
  <si>
    <t>IMAGE 2.4EMF27-450-FullTech</t>
  </si>
  <si>
    <t>IMAGE 2.4EMF27-450-LimSW</t>
  </si>
  <si>
    <t>IMAGE 2.4EMF27-450-LowEI</t>
  </si>
  <si>
    <t>IMAGE 2.4EMF27-450-NucOff</t>
  </si>
  <si>
    <t>IMAGE 2.4EMF27-550-Conv</t>
  </si>
  <si>
    <t>IMAGE 2.4EMF27-550-EERE</t>
  </si>
  <si>
    <t>IMAGE 2.4EMF27-550-FullTech</t>
  </si>
  <si>
    <t>IMAGE 2.4EMF27-550-LimBio</t>
  </si>
  <si>
    <t>IMAGE 2.4EMF27-550-LimSW</t>
  </si>
  <si>
    <t>IMAGE 2.4EMF27-550-LowEI</t>
  </si>
  <si>
    <t>IMAGE 2.4EMF27-550-NoCCS</t>
  </si>
  <si>
    <t>IMAGE 2.4EMF27-550-NucOff</t>
  </si>
  <si>
    <t>IMAGE 2.4EMF27-Base-Conv</t>
  </si>
  <si>
    <t>IMAGE 2.4EMF27-Base-EERE</t>
  </si>
  <si>
    <t>IMAGE 2.4EMF27-Base-FullTech</t>
  </si>
  <si>
    <t>IMAGE 2.4EMF27-Base-LimBio</t>
  </si>
  <si>
    <t>IMAGE 2.4EMF27-Base-LimSW</t>
  </si>
  <si>
    <t>IMAGE 2.4EMF27-Base-LimTech</t>
  </si>
  <si>
    <t>IMAGE 2.4EMF27-Base-LowEI</t>
  </si>
  <si>
    <t>IMAGE 2.4EMF27-Base-NucOff</t>
  </si>
  <si>
    <t>IMAGE 2.4EMF27-FP-EERE</t>
  </si>
  <si>
    <t>IMAGE 2.4EMF27-FP-FullTech</t>
  </si>
  <si>
    <t>IMAGE 2.4EMF27-G8-FullTech</t>
  </si>
  <si>
    <t>IMAGE 2.4LIMITS-450</t>
  </si>
  <si>
    <t>IMAGE 2.4LIMITS-500</t>
  </si>
  <si>
    <t>IMAGE 2.4LIMITS-Base</t>
  </si>
  <si>
    <t>IMAGE 2.4LIMITS-RefPol</t>
  </si>
  <si>
    <t>IMAGE 2.4LIMITS-RefPol-450</t>
  </si>
  <si>
    <t>IMAGE 2.4LIMITS-RefPol-450-EE</t>
  </si>
  <si>
    <t>IMAGE 2.4LIMITS-RefPol-450-PC</t>
  </si>
  <si>
    <t>IMAGE 2.4LIMITS-RefPol-500</t>
  </si>
  <si>
    <t>IMAGE 2.4LIMITS-RefPol2030-500</t>
  </si>
  <si>
    <t>IMAGE 2.4LIMITS-StrPol</t>
  </si>
  <si>
    <t>IMAGE 2.4LIMITS-StrPol-450</t>
  </si>
  <si>
    <t>IMAGE 2.4LIMITS-StrPol-500</t>
  </si>
  <si>
    <t>POEM_ScenarioA</t>
  </si>
  <si>
    <t>IMAGE 2.4POEM_ScenarioA</t>
  </si>
  <si>
    <t>POEM_ScenarioA_CPH</t>
  </si>
  <si>
    <t>IMAGE 2.4POEM_ScenarioA_CPH</t>
  </si>
  <si>
    <t>POEM_ScenarioB_CPH_early</t>
  </si>
  <si>
    <t>IMAGE 2.4POEM_ScenarioB_CPH_early</t>
  </si>
  <si>
    <t>POEM_baseline</t>
  </si>
  <si>
    <t>IMAGE 2.4POEM_baseline</t>
  </si>
  <si>
    <t>KEI-Linkages</t>
  </si>
  <si>
    <t>KEI-LinkagesAME CO2 price $10 (5% p.a.)</t>
  </si>
  <si>
    <t>KEI-LinkagesAME CO2 price $30 (5% p.a.)</t>
  </si>
  <si>
    <t>KEI-LinkagesAME CO2 price $50 (5% p.a.)</t>
  </si>
  <si>
    <t>KEI-LinkagesAME Reference</t>
  </si>
  <si>
    <t>MARIA23_org</t>
  </si>
  <si>
    <t>MARIA23_orgAME 3.7 W/m2 NTE</t>
  </si>
  <si>
    <t>MARIA23_orgAME CO2 price $10 (5% p.a.)</t>
  </si>
  <si>
    <t>MARIA23_orgAME CO2 price $30 (5% p.a.)</t>
  </si>
  <si>
    <t>MARIA23_orgAME CO2 price $50 (5% p.a.)</t>
  </si>
  <si>
    <t>MARIA23_orgAME Reference</t>
  </si>
  <si>
    <t>MERGE-ETL_2011</t>
  </si>
  <si>
    <t>MERGE-ETL_2011AMPERE2-450-Conv-OPT</t>
  </si>
  <si>
    <t>MERGE-ETL_2011AMPERE2-450-EERE-OPT</t>
  </si>
  <si>
    <t>MERGE-ETL_2011AMPERE2-450-FullTech-HST</t>
  </si>
  <si>
    <t>MERGE-ETL_2011AMPERE2-450-FullTech-LST</t>
  </si>
  <si>
    <t>MERGE-ETL_2011AMPERE2-450-FullTech-OPT</t>
  </si>
  <si>
    <t>MERGE-ETL_2011AMPERE2-450-LimBio-OPT</t>
  </si>
  <si>
    <t>MERGE-ETL_2011AMPERE2-450-LimSW-HST</t>
  </si>
  <si>
    <t>MERGE-ETL_2011AMPERE2-450-LimSW-LST</t>
  </si>
  <si>
    <t>MERGE-ETL_2011AMPERE2-450-LimSW-OPT</t>
  </si>
  <si>
    <t>MERGE-ETL_2011AMPERE2-450-LowEI-HST</t>
  </si>
  <si>
    <t>MERGE-ETL_2011AMPERE2-450-LowEI-LST</t>
  </si>
  <si>
    <t>MERGE-ETL_2011AMPERE2-450-LowEI-OPT</t>
  </si>
  <si>
    <t>MERGE-ETL_2011AMPERE2-450-NoCCS-OPT</t>
  </si>
  <si>
    <t>MERGE-ETL_2011AMPERE2-450-NucOff-LST</t>
  </si>
  <si>
    <t>MERGE-ETL_2011AMPERE2-450-NucOff-OPT</t>
  </si>
  <si>
    <t>MERGE-ETL_2011AMPERE2-550-Conv-OPT</t>
  </si>
  <si>
    <t>MERGE-ETL_2011AMPERE2-550-EERE-OPT</t>
  </si>
  <si>
    <t>MERGE-ETL_2011AMPERE2-550-FullTech-HST</t>
  </si>
  <si>
    <t>MERGE-ETL_2011AMPERE2-550-FullTech-LST</t>
  </si>
  <si>
    <t>MERGE-ETL_2011AMPERE2-550-FullTech-OPT</t>
  </si>
  <si>
    <t>MERGE-ETL_2011AMPERE2-550-LimBio-OPT</t>
  </si>
  <si>
    <t>MERGE-ETL_2011AMPERE2-550-LimSW-OPT</t>
  </si>
  <si>
    <t>MERGE-ETL_2011AMPERE2-550-LowEI-OPT</t>
  </si>
  <si>
    <t>MERGE-ETL_2011AMPERE2-550-NoCCS-OPT</t>
  </si>
  <si>
    <t>MERGE-ETL_2011AMPERE2-550-NucOff-OPT</t>
  </si>
  <si>
    <t>MERGE-ETL_2011AMPERE2-Base-Conv-OPT</t>
  </si>
  <si>
    <t>MERGE-ETL_2011AMPERE2-Base-EERE-OPT</t>
  </si>
  <si>
    <t>MERGE-ETL_2011AMPERE2-Base-FullTech-OPT</t>
  </si>
  <si>
    <t>MERGE-ETL_2011AMPERE2-Base-LimBio-OPT</t>
  </si>
  <si>
    <t>MERGE-ETL_2011AMPERE2-Base-LimSW-OPT</t>
  </si>
  <si>
    <t>MERGE-ETL_2011AMPERE2-Base-LowEI-OPT</t>
  </si>
  <si>
    <t>MERGE-ETL_2011AMPERE2-Base-NucOff-OPT</t>
  </si>
  <si>
    <t>MERGE-ETL_2011AMPERE3-450</t>
  </si>
  <si>
    <t>MERGE-ETL_2011AMPERE3-450P-CE</t>
  </si>
  <si>
    <t>MERGE-ETL_2011AMPERE3-450P-EU</t>
  </si>
  <si>
    <t>MERGE-ETL_2011AMPERE3-550</t>
  </si>
  <si>
    <t>MERGE-ETL_2011AMPERE3-550P-EU</t>
  </si>
  <si>
    <t>MERGE-ETL_2011AMPERE3-Base</t>
  </si>
  <si>
    <t>AMPERE3-Base-EU</t>
  </si>
  <si>
    <t>MERGE-ETL_2011AMPERE3-Base-EU</t>
  </si>
  <si>
    <t>MERGE-ETL_2011AMPERE3-Base-EUback</t>
  </si>
  <si>
    <t>MERGE-ETL_2011AMPERE3-CF450</t>
  </si>
  <si>
    <t>MERGE-ETL_2011AMPERE3-CF450P-EU</t>
  </si>
  <si>
    <t>MERGE-ETL_2011AMPERE3-CF550</t>
  </si>
  <si>
    <t>AMPERE3-RefP-CE</t>
  </si>
  <si>
    <t>MERGE-ETL_2011AMPERE3-RefP-CE</t>
  </si>
  <si>
    <t>MERGE-ETL_2011AMPERE3-RefP-CEback</t>
  </si>
  <si>
    <t>AMPERE3-RefP-EU</t>
  </si>
  <si>
    <t>MERGE-ETL_2011AMPERE3-RefP-EU</t>
  </si>
  <si>
    <t>MERGE-ETL_2011AMPERE3-RefP-EUback</t>
  </si>
  <si>
    <t>MERGE-ETL_2011AMPERE3-RefPol</t>
  </si>
  <si>
    <t>MERGE_AME</t>
  </si>
  <si>
    <t>MERGE_AMEAME 3.7 W/m2 NTE</t>
  </si>
  <si>
    <t>MERGE_AMEAME CO2 price $10 (5% p.a.)</t>
  </si>
  <si>
    <t>MERGE_AMEAME CO2 price $30 (5% p.a.)</t>
  </si>
  <si>
    <t>MERGE_AMEAME CO2 price $50 (5% p.a.)</t>
  </si>
  <si>
    <t>MERGE_AMEAME Reference</t>
  </si>
  <si>
    <t>MERGE_EMF27</t>
  </si>
  <si>
    <t>MERGE_EMF27EMF27-450-Conv</t>
  </si>
  <si>
    <t>MERGE_EMF27EMF27-450-FullTech</t>
  </si>
  <si>
    <t>MERGE_EMF27EMF27-450-LimBio</t>
  </si>
  <si>
    <t>MERGE_EMF27EMF27-450-LimSW</t>
  </si>
  <si>
    <t>MERGE_EMF27EMF27-450-LowEI</t>
  </si>
  <si>
    <t>MERGE_EMF27EMF27-450-NucOff</t>
  </si>
  <si>
    <t>MERGE_EMF27EMF27-550-Conv</t>
  </si>
  <si>
    <t>MERGE_EMF27EMF27-550-EERE</t>
  </si>
  <si>
    <t>MERGE_EMF27EMF27-550-FullTech</t>
  </si>
  <si>
    <t>MERGE_EMF27EMF27-550-LimBio</t>
  </si>
  <si>
    <t>MERGE_EMF27EMF27-550-LimSW</t>
  </si>
  <si>
    <t>MERGE_EMF27EMF27-550-LimTech</t>
  </si>
  <si>
    <t>MERGE_EMF27EMF27-550-LowEI</t>
  </si>
  <si>
    <t>MERGE_EMF27EMF27-550-NoCCS</t>
  </si>
  <si>
    <t>MERGE_EMF27EMF27-550-NucOff</t>
  </si>
  <si>
    <t>MERGE_EMF27EMF27-Base-Conv</t>
  </si>
  <si>
    <t>MERGE_EMF27EMF27-Base-EERE</t>
  </si>
  <si>
    <t>MERGE_EMF27EMF27-Base-FullTech</t>
  </si>
  <si>
    <t>MERGE_EMF27EMF27-Base-LimBio</t>
  </si>
  <si>
    <t>MERGE_EMF27EMF27-Base-LimSW</t>
  </si>
  <si>
    <t>MERGE_EMF27EMF27-Base-LimTech</t>
  </si>
  <si>
    <t>MERGE_EMF27EMF27-Base-LowEI</t>
  </si>
  <si>
    <t>MERGE_EMF27EMF27-Base-NucOff</t>
  </si>
  <si>
    <t>MERGE_EMF27EMF27-FP-EERE</t>
  </si>
  <si>
    <t>MERGE_EMF27EMF27-FP-FullTech</t>
  </si>
  <si>
    <t>MERGE_EMF27EMF27-G8-EERE</t>
  </si>
  <si>
    <t>MERGE_EMF27EMF27-G8-FullTech</t>
  </si>
  <si>
    <t>MESSAGE V.2</t>
  </si>
  <si>
    <t>RCP 8.5</t>
  </si>
  <si>
    <t>MESSAGE V.2RCP 8.5</t>
  </si>
  <si>
    <t>RCP 8.5_MIT_2.6W</t>
  </si>
  <si>
    <t>MESSAGE V.2RCP 8.5_MIT_2.6W</t>
  </si>
  <si>
    <t>RCP 8.5_MIT_4.5W</t>
  </si>
  <si>
    <t>MESSAGE V.2RCP 8.5_MIT_4.5W</t>
  </si>
  <si>
    <t>RCP 8.5_MIT_6W</t>
  </si>
  <si>
    <t>MESSAGE V.2RCP 8.5_MIT_6W</t>
  </si>
  <si>
    <t>MESSAGE V.3</t>
  </si>
  <si>
    <t>MESSAGE V.3AME 2.6 W/m2 OS</t>
  </si>
  <si>
    <t>MESSAGE V.3AME 3.7 W/m2 NTE</t>
  </si>
  <si>
    <t>MESSAGE V.3AME CO2 price $10 (5% p.a.)</t>
  </si>
  <si>
    <t>MESSAGE V.3AME CO2 price $30 (5% p.a.)</t>
  </si>
  <si>
    <t>MESSAGE V.3AME CO2 price $50 (5% p.a.)</t>
  </si>
  <si>
    <t>MESSAGE V.3AME Reference</t>
  </si>
  <si>
    <t>GEA Counterfactual</t>
  </si>
  <si>
    <t>MESSAGE V.3GEA Counterfactual</t>
  </si>
  <si>
    <t>GEA Efficiency_450_Illustrative</t>
  </si>
  <si>
    <t>MESSAGE V.3GEA Efficiency_450_Illustrative</t>
  </si>
  <si>
    <t>GEA Efficiency_450_adv.transp_full</t>
  </si>
  <si>
    <t>MESSAGE V.3GEA Efficiency_450_adv.transp_full</t>
  </si>
  <si>
    <t>GEA Efficiency_450_adv.transp_limbe</t>
  </si>
  <si>
    <t>MESSAGE V.3GEA Efficiency_450_adv.transp_limbe</t>
  </si>
  <si>
    <t>GEA Efficiency_450_adv.transp_limbe_limir</t>
  </si>
  <si>
    <t>MESSAGE V.3GEA Efficiency_450_adv.transp_limbe_limir</t>
  </si>
  <si>
    <t>GEA Efficiency_450_adv.transp_limir</t>
  </si>
  <si>
    <t>MESSAGE V.3GEA Efficiency_450_adv.transp_limir</t>
  </si>
  <si>
    <t>GEA Efficiency_450_adv.transp_nbecs</t>
  </si>
  <si>
    <t>MESSAGE V.3GEA Efficiency_450_adv.transp_nbecs</t>
  </si>
  <si>
    <t>GEA Efficiency_450_adv.transp_nbecs_nsink_limbe</t>
  </si>
  <si>
    <t>MESSAGE V.3GEA Efficiency_450_adv.transp_nbecs_nsink_limbe</t>
  </si>
  <si>
    <t>GEA Efficiency_450_adv.transp_noccs</t>
  </si>
  <si>
    <t>MESSAGE V.3GEA Efficiency_450_adv.transp_noccs</t>
  </si>
  <si>
    <t>GEA Efficiency_450_adv.transp_noccs_nonuc</t>
  </si>
  <si>
    <t>MESSAGE V.3GEA Efficiency_450_adv.transp_noccs_nonuc</t>
  </si>
  <si>
    <t>GEA Efficiency_450_adv.transp_nsink</t>
  </si>
  <si>
    <t>MESSAGE V.3GEA Efficiency_450_adv.transp_nsink</t>
  </si>
  <si>
    <t>GEA Efficiency_450_conv.transp_full</t>
  </si>
  <si>
    <t>MESSAGE V.3GEA Efficiency_450_conv.transp_full</t>
  </si>
  <si>
    <t>GEA Efficiency_450_conv.transp_limbe</t>
  </si>
  <si>
    <t>MESSAGE V.3GEA Efficiency_450_conv.transp_limbe</t>
  </si>
  <si>
    <t>GEA Efficiency_450_conv.transp_limbe_limir</t>
  </si>
  <si>
    <t>MESSAGE V.3GEA Efficiency_450_conv.transp_limbe_limir</t>
  </si>
  <si>
    <t>GEA Efficiency_450_conv.transp_limir</t>
  </si>
  <si>
    <t>MESSAGE V.3GEA Efficiency_450_conv.transp_limir</t>
  </si>
  <si>
    <t>GEA Efficiency_450_conv.transp_nbecs</t>
  </si>
  <si>
    <t>MESSAGE V.3GEA Efficiency_450_conv.transp_nbecs</t>
  </si>
  <si>
    <t>GEA Efficiency_450_conv.transp_nbecs_nsink_limbe</t>
  </si>
  <si>
    <t>MESSAGE V.3GEA Efficiency_450_conv.transp_nbecs_nsink_limbe</t>
  </si>
  <si>
    <t>GEA Efficiency_450_conv.transp_noccs</t>
  </si>
  <si>
    <t>MESSAGE V.3GEA Efficiency_450_conv.transp_noccs</t>
  </si>
  <si>
    <t>GEA Efficiency_450_conv.transp_noccs_nonuc</t>
  </si>
  <si>
    <t>MESSAGE V.3GEA Efficiency_450_conv.transp_noccs_nonuc</t>
  </si>
  <si>
    <t>GEA Efficiency_450_conv.transp_nonuc</t>
  </si>
  <si>
    <t>MESSAGE V.3GEA Efficiency_450_conv.transp_nonuc</t>
  </si>
  <si>
    <t>GEA Efficiency_450_conv.transp_nsink</t>
  </si>
  <si>
    <t>MESSAGE V.3GEA Efficiency_450_conv.transp_nsink</t>
  </si>
  <si>
    <t>GEA Mix_450_Illustrative</t>
  </si>
  <si>
    <t>MESSAGE V.3GEA Mix_450_Illustrative</t>
  </si>
  <si>
    <t>GEA Mix_450_adv.transp_full</t>
  </si>
  <si>
    <t>MESSAGE V.3GEA Mix_450_adv.transp_full</t>
  </si>
  <si>
    <t>GEA Mix_450_adv.transp_limbe</t>
  </si>
  <si>
    <t>MESSAGE V.3GEA Mix_450_adv.transp_limbe</t>
  </si>
  <si>
    <t>GEA Mix_450_adv.transp_limir</t>
  </si>
  <si>
    <t>MESSAGE V.3GEA Mix_450_adv.transp_limir</t>
  </si>
  <si>
    <t>GEA Mix_450_adv.transp_nbecs</t>
  </si>
  <si>
    <t>MESSAGE V.3GEA Mix_450_adv.transp_nbecs</t>
  </si>
  <si>
    <t>GEA Mix_450_adv.transp_noccs</t>
  </si>
  <si>
    <t>MESSAGE V.3GEA Mix_450_adv.transp_noccs</t>
  </si>
  <si>
    <t>GEA Mix_450_adv.transp_nonuc</t>
  </si>
  <si>
    <t>MESSAGE V.3GEA Mix_450_adv.transp_nonuc</t>
  </si>
  <si>
    <t>GEA Mix_450_adv.transp_nsink</t>
  </si>
  <si>
    <t>MESSAGE V.3GEA Mix_450_adv.transp_nsink</t>
  </si>
  <si>
    <t>GEA Mix_450_conv.transp_limbe</t>
  </si>
  <si>
    <t>MESSAGE V.3GEA Mix_450_conv.transp_limbe</t>
  </si>
  <si>
    <t>GEA Mix_450_conv.transp_limir</t>
  </si>
  <si>
    <t>MESSAGE V.3GEA Mix_450_conv.transp_limir</t>
  </si>
  <si>
    <t>GEA Mix_450_conv.transp_nbecs</t>
  </si>
  <si>
    <t>MESSAGE V.3GEA Mix_450_conv.transp_nbecs</t>
  </si>
  <si>
    <t>GEA Mix_450_conv.transp_nonuc</t>
  </si>
  <si>
    <t>MESSAGE V.3GEA Mix_450_conv.transp_nonuc</t>
  </si>
  <si>
    <t>GEA Mix_450_conv.transp_nsink</t>
  </si>
  <si>
    <t>MESSAGE V.3GEA Mix_450_conv.transp_nsink</t>
  </si>
  <si>
    <t>GEA Supply_450_Illustrative</t>
  </si>
  <si>
    <t>MESSAGE V.3GEA Supply_450_Illustrative</t>
  </si>
  <si>
    <t>GEA Supply_450_adv.transp_limbe</t>
  </si>
  <si>
    <t>MESSAGE V.3GEA Supply_450_adv.transp_limbe</t>
  </si>
  <si>
    <t>GEA Supply_450_adv.transp_limir</t>
  </si>
  <si>
    <t>MESSAGE V.3GEA Supply_450_adv.transp_limir</t>
  </si>
  <si>
    <t>GEA Supply_450_adv.transp_nbecs</t>
  </si>
  <si>
    <t>MESSAGE V.3GEA Supply_450_adv.transp_nbecs</t>
  </si>
  <si>
    <t>GEA Supply_450_adv.transp_nonuc</t>
  </si>
  <si>
    <t>MESSAGE V.3GEA Supply_450_adv.transp_nonuc</t>
  </si>
  <si>
    <t>GEA Supply_450_adv.transp_nsink</t>
  </si>
  <si>
    <t>MESSAGE V.3GEA Supply_450_adv.transp_nsink</t>
  </si>
  <si>
    <t>GEA Supply_450_conv.transp_full</t>
  </si>
  <si>
    <t>MESSAGE V.3GEA Supply_450_conv.transp_full</t>
  </si>
  <si>
    <t>GEA Supply_450_conv.transp_nonuc</t>
  </si>
  <si>
    <t>MESSAGE V.3GEA Supply_450_conv.transp_nonuc</t>
  </si>
  <si>
    <t>MESSAGE V.4</t>
  </si>
  <si>
    <t>MESSAGE V.4AMPERE2-450-Conv-OPT</t>
  </si>
  <si>
    <t>MESSAGE V.4AMPERE2-450-EERE-OPT</t>
  </si>
  <si>
    <t>MESSAGE V.4AMPERE2-450-FullTech-HST</t>
  </si>
  <si>
    <t>MESSAGE V.4AMPERE2-450-FullTech-LST</t>
  </si>
  <si>
    <t>MESSAGE V.4AMPERE2-450-FullTech-OPT</t>
  </si>
  <si>
    <t>MESSAGE V.4AMPERE2-450-LimBio-LST</t>
  </si>
  <si>
    <t>MESSAGE V.4AMPERE2-450-LimBio-OPT</t>
  </si>
  <si>
    <t>MESSAGE V.4AMPERE2-450-LimSW-HST</t>
  </si>
  <si>
    <t>MESSAGE V.4AMPERE2-450-LimSW-LST</t>
  </si>
  <si>
    <t>MESSAGE V.4AMPERE2-450-LimSW-OPT</t>
  </si>
  <si>
    <t>MESSAGE V.4AMPERE2-450-LowEI-HST</t>
  </si>
  <si>
    <t>MESSAGE V.4AMPERE2-450-LowEI-LST</t>
  </si>
  <si>
    <t>MESSAGE V.4AMPERE2-450-LowEI-OPT</t>
  </si>
  <si>
    <t>MESSAGE V.4AMPERE2-450-NoCCS-OPT</t>
  </si>
  <si>
    <t>MESSAGE V.4AMPERE2-450-NucOff-HST</t>
  </si>
  <si>
    <t>MESSAGE V.4AMPERE2-450-NucOff-LST</t>
  </si>
  <si>
    <t>MESSAGE V.4AMPERE2-450-NucOff-OPT</t>
  </si>
  <si>
    <t>MESSAGE V.4AMPERE2-550-Conv-OPT</t>
  </si>
  <si>
    <t>MESSAGE V.4AMPERE2-550-EERE-OPT</t>
  </si>
  <si>
    <t>MESSAGE V.4AMPERE2-550-FullTech-HST</t>
  </si>
  <si>
    <t>MESSAGE V.4AMPERE2-550-FullTech-LST</t>
  </si>
  <si>
    <t>MESSAGE V.4AMPERE2-550-FullTech-OPT</t>
  </si>
  <si>
    <t>MESSAGE V.4AMPERE2-550-LimBio-OPT</t>
  </si>
  <si>
    <t>MESSAGE V.4AMPERE2-550-LimSW-OPT</t>
  </si>
  <si>
    <t>MESSAGE V.4AMPERE2-550-LowEI-OPT</t>
  </si>
  <si>
    <t>MESSAGE V.4AMPERE2-550-NoCCS-OPT</t>
  </si>
  <si>
    <t>MESSAGE V.4AMPERE2-550-NucOff-OPT</t>
  </si>
  <si>
    <t>MESSAGE V.4AMPERE2-Base-Conv-OPT</t>
  </si>
  <si>
    <t>MESSAGE V.4AMPERE2-Base-EERE-OPT</t>
  </si>
  <si>
    <t>MESSAGE V.4AMPERE2-Base-FullTech-OPT</t>
  </si>
  <si>
    <t>MESSAGE V.4AMPERE2-Base-LimBio-OPT</t>
  </si>
  <si>
    <t>MESSAGE V.4AMPERE2-Base-LimSW-OPT</t>
  </si>
  <si>
    <t>MESSAGE V.4AMPERE2-Base-LowEI-OPT</t>
  </si>
  <si>
    <t>MESSAGE V.4AMPERE2-Base-NucOff-OPT</t>
  </si>
  <si>
    <t>MESSAGE V.4AMPERE3-450</t>
  </si>
  <si>
    <t>MESSAGE V.4AMPERE3-450P-EU</t>
  </si>
  <si>
    <t>MESSAGE V.4AMPERE3-550</t>
  </si>
  <si>
    <t>MESSAGE V.4AMPERE3-Base</t>
  </si>
  <si>
    <t>MESSAGE V.4AMPERE3-CF450</t>
  </si>
  <si>
    <t>MESSAGE V.4AMPERE3-CF550</t>
  </si>
  <si>
    <t>MESSAGE V.4AMPERE3-RefP-EU</t>
  </si>
  <si>
    <t>MESSAGE V.4AMPERE3-RefP-EUback</t>
  </si>
  <si>
    <t>MESSAGE V.4AMPERE3-RefPol</t>
  </si>
  <si>
    <t>MESSAGE V.4EMF27-450-EERE</t>
  </si>
  <si>
    <t>MESSAGE V.4EMF27-450-FullTech</t>
  </si>
  <si>
    <t>MESSAGE V.4EMF27-450-LimBio</t>
  </si>
  <si>
    <t>MESSAGE V.4EMF27-450-LimSW</t>
  </si>
  <si>
    <t>MESSAGE V.4EMF27-450-LowEI</t>
  </si>
  <si>
    <t>MESSAGE V.4EMF27-450-NucOff</t>
  </si>
  <si>
    <t>MESSAGE V.4EMF27-550-Conv</t>
  </si>
  <si>
    <t>MESSAGE V.4EMF27-550-EERE</t>
  </si>
  <si>
    <t>MESSAGE V.4EMF27-550-FullTech</t>
  </si>
  <si>
    <t>MESSAGE V.4EMF27-550-LimBio</t>
  </si>
  <si>
    <t>MESSAGE V.4EMF27-550-LimSW</t>
  </si>
  <si>
    <t>MESSAGE V.4EMF27-550-LowEI</t>
  </si>
  <si>
    <t>MESSAGE V.4EMF27-550-NoCCS</t>
  </si>
  <si>
    <t>MESSAGE V.4EMF27-550-NucOff</t>
  </si>
  <si>
    <t>MESSAGE V.4EMF27-Base-Conv</t>
  </si>
  <si>
    <t>MESSAGE V.4EMF27-Base-EERE</t>
  </si>
  <si>
    <t>MESSAGE V.4EMF27-Base-FullTech</t>
  </si>
  <si>
    <t>MESSAGE V.4EMF27-Base-LimBio</t>
  </si>
  <si>
    <t>MESSAGE V.4EMF27-Base-LimSW</t>
  </si>
  <si>
    <t>MESSAGE V.4EMF27-Base-LimTech</t>
  </si>
  <si>
    <t>MESSAGE V.4EMF27-Base-LowEI</t>
  </si>
  <si>
    <t>MESSAGE V.4EMF27-Base-NucOff</t>
  </si>
  <si>
    <t>MESSAGE V.4LIMITS-450</t>
  </si>
  <si>
    <t>MESSAGE V.4LIMITS-500</t>
  </si>
  <si>
    <t>MESSAGE V.4LIMITS-Base</t>
  </si>
  <si>
    <t>MESSAGE V.4LIMITS-RefPol</t>
  </si>
  <si>
    <t>MESSAGE V.4LIMITS-RefPol-450</t>
  </si>
  <si>
    <t>MESSAGE V.4LIMITS-RefPol-450-EE</t>
  </si>
  <si>
    <t>MESSAGE V.4LIMITS-RefPol-450-PC</t>
  </si>
  <si>
    <t>MESSAGE V.4LIMITS-RefPol-500</t>
  </si>
  <si>
    <t>MESSAGE V.4LIMITS-RefPol2030-500</t>
  </si>
  <si>
    <t>MESSAGE V.4LIMITS-StrPol</t>
  </si>
  <si>
    <t>MESSAGE V.4LIMITS-StrPol-450</t>
  </si>
  <si>
    <t>MESSAGE V.4LIMITS-StrPol-500</t>
  </si>
  <si>
    <t>POLES AMPERE</t>
  </si>
  <si>
    <t>POLES AMPEREAMPERE2-450-Conv-HST</t>
  </si>
  <si>
    <t>POLES AMPEREAMPERE2-450-Conv-LST</t>
  </si>
  <si>
    <t>POLES AMPEREAMPERE2-450-Conv-OPT</t>
  </si>
  <si>
    <t>POLES AMPEREAMPERE2-450-EERE-OPT</t>
  </si>
  <si>
    <t>POLES AMPEREAMPERE2-450-FullTech-HST</t>
  </si>
  <si>
    <t>POLES AMPEREAMPERE2-450-FullTech-LST</t>
  </si>
  <si>
    <t>POLES AMPEREAMPERE2-450-FullTech-OPT</t>
  </si>
  <si>
    <t>POLES AMPEREAMPERE2-450-LimBio-HST</t>
  </si>
  <si>
    <t>POLES AMPEREAMPERE2-450-LimBio-LST</t>
  </si>
  <si>
    <t>POLES AMPEREAMPERE2-450-LimBio-OPT</t>
  </si>
  <si>
    <t>POLES AMPEREAMPERE2-450-LimSW-HST</t>
  </si>
  <si>
    <t>POLES AMPEREAMPERE2-450-LimSW-LST</t>
  </si>
  <si>
    <t>POLES AMPEREAMPERE2-450-LimSW-OPT</t>
  </si>
  <si>
    <t>POLES AMPEREAMPERE2-450-LowEI-HST</t>
  </si>
  <si>
    <t>POLES AMPEREAMPERE2-450-LowEI-LST</t>
  </si>
  <si>
    <t>POLES AMPEREAMPERE2-450-LowEI-OPT</t>
  </si>
  <si>
    <t>POLES AMPEREAMPERE2-450-NucOff-HST</t>
  </si>
  <si>
    <t>POLES AMPEREAMPERE2-450-NucOff-LST</t>
  </si>
  <si>
    <t>POLES AMPEREAMPERE2-450-NucOff-OPT</t>
  </si>
  <si>
    <t>POLES AMPEREAMPERE2-550-Conv-OPT</t>
  </si>
  <si>
    <t>POLES AMPEREAMPERE2-550-EERE-OPT</t>
  </si>
  <si>
    <t>POLES AMPEREAMPERE2-550-FullTech-HST</t>
  </si>
  <si>
    <t>POLES AMPEREAMPERE2-550-FullTech-LST</t>
  </si>
  <si>
    <t>POLES AMPEREAMPERE2-550-FullTech-OPT</t>
  </si>
  <si>
    <t>POLES AMPEREAMPERE2-550-LimBio-OPT</t>
  </si>
  <si>
    <t>POLES AMPEREAMPERE2-550-LimSW-OPT</t>
  </si>
  <si>
    <t>POLES AMPEREAMPERE2-550-LowEI-OPT</t>
  </si>
  <si>
    <t>POLES AMPEREAMPERE2-550-NoCCS-OPT</t>
  </si>
  <si>
    <t>POLES AMPEREAMPERE2-550-NucOff-OPT</t>
  </si>
  <si>
    <t>POLES AMPEREAMPERE2-Base-Conv-OPT</t>
  </si>
  <si>
    <t>POLES AMPEREAMPERE2-Base-EERE-OPT</t>
  </si>
  <si>
    <t>POLES AMPEREAMPERE2-Base-FullTech-OPT</t>
  </si>
  <si>
    <t>POLES AMPEREAMPERE2-Base-LimBio-OPT</t>
  </si>
  <si>
    <t>POLES AMPEREAMPERE2-Base-LimSW-OPT</t>
  </si>
  <si>
    <t>POLES AMPEREAMPERE2-Base-LowEI-OPT</t>
  </si>
  <si>
    <t>POLES AMPEREAMPERE2-Base-NucOff-OPT</t>
  </si>
  <si>
    <t>POLES AMPEREAMPERE3-450</t>
  </si>
  <si>
    <t>POLES AMPEREAMPERE3-450P-CE</t>
  </si>
  <si>
    <t>POLES AMPEREAMPERE3-450P-EU</t>
  </si>
  <si>
    <t>POLES AMPEREAMPERE3-550</t>
  </si>
  <si>
    <t>POLES AMPEREAMPERE3-550P-EU</t>
  </si>
  <si>
    <t>POLES AMPEREAMPERE3-Base</t>
  </si>
  <si>
    <t>POLES AMPEREAMPERE3-Base-EUback</t>
  </si>
  <si>
    <t>POLES AMPEREAMPERE3-CF450</t>
  </si>
  <si>
    <t>POLES AMPEREAMPERE3-CF450P-EU</t>
  </si>
  <si>
    <t>POLES AMPEREAMPERE3-CF550</t>
  </si>
  <si>
    <t>POLES AMPEREAMPERE3-RefP-CEback</t>
  </si>
  <si>
    <t>POLES AMPEREAMPERE3-RefP-EUback</t>
  </si>
  <si>
    <t>POLES AMPEREAMPERE3-RefPol</t>
  </si>
  <si>
    <t>POLES EMF27</t>
  </si>
  <si>
    <t>POLES EMF27EMF27-450-Conv</t>
  </si>
  <si>
    <t>POLES EMF27EMF27-450-EERE</t>
  </si>
  <si>
    <t>POLES EMF27EMF27-450-FullTech</t>
  </si>
  <si>
    <t>POLES EMF27EMF27-450-LimBio</t>
  </si>
  <si>
    <t>POLES EMF27EMF27-450-LimSW</t>
  </si>
  <si>
    <t>POLES EMF27EMF27-450-LowEI</t>
  </si>
  <si>
    <t>POLES EMF27EMF27-450-NoCCS</t>
  </si>
  <si>
    <t>POLES EMF27EMF27-450-NucOff</t>
  </si>
  <si>
    <t>POLES EMF27EMF27-550-Conv</t>
  </si>
  <si>
    <t>POLES EMF27EMF27-550-EERE</t>
  </si>
  <si>
    <t>POLES EMF27EMF27-550-FullTech</t>
  </si>
  <si>
    <t>POLES EMF27EMF27-550-LimBio</t>
  </si>
  <si>
    <t>POLES EMF27EMF27-550-LimSW</t>
  </si>
  <si>
    <t>POLES EMF27EMF27-550-LowEI</t>
  </si>
  <si>
    <t>POLES EMF27EMF27-550-NoCCS</t>
  </si>
  <si>
    <t>POLES EMF27EMF27-550-NucOff</t>
  </si>
  <si>
    <t>POLES EMF27EMF27-Base-Conv</t>
  </si>
  <si>
    <t>POLES EMF27EMF27-Base-EERE</t>
  </si>
  <si>
    <t>POLES EMF27EMF27-Base-FullTech</t>
  </si>
  <si>
    <t>POLES EMF27EMF27-Base-LimBio</t>
  </si>
  <si>
    <t>POLES EMF27EMF27-Base-LimSW</t>
  </si>
  <si>
    <t>POLES EMF27EMF27-Base-LimTech</t>
  </si>
  <si>
    <t>POLES EMF27EMF27-Base-LowEI</t>
  </si>
  <si>
    <t>POLES EMF27EMF27-Base-NucOff</t>
  </si>
  <si>
    <t>POLES EMF27EMF27-G8-EERE</t>
  </si>
  <si>
    <t>POLES EMF27EMF27-G8-FullTech</t>
  </si>
  <si>
    <t>POLES-AME</t>
  </si>
  <si>
    <t>POLES-AMEAME CO2 price $10 (5% p.a.)</t>
  </si>
  <si>
    <t>POLES-AMEAME CO2 price $30 (5% p.a.)</t>
  </si>
  <si>
    <t>POLES-AMEAME CO2 price $50 (5% p.a.)</t>
  </si>
  <si>
    <t>POLES-AMEAME Reference</t>
  </si>
  <si>
    <t>Phoenix 2012.4</t>
  </si>
  <si>
    <t>Phoenix 2012.4AME 3.7 W/m2 NTE</t>
  </si>
  <si>
    <t>Phoenix 2012.4AME CO2 price $10 (5% p.a.)</t>
  </si>
  <si>
    <t>Phoenix 2012.4AME CO2 price $30 (5% p.a.)</t>
  </si>
  <si>
    <t>Phoenix 2012.4AME CO2 price $50 (5% p.a.)</t>
  </si>
  <si>
    <t>Phoenix 2012.4AME Reference</t>
  </si>
  <si>
    <t>Phoenix 2012.4EMF27-450-Conv</t>
  </si>
  <si>
    <t>Phoenix 2012.4EMF27-450-EERE</t>
  </si>
  <si>
    <t>Phoenix 2012.4EMF27-450-FullTech</t>
  </si>
  <si>
    <t>Phoenix 2012.4EMF27-450-LimBio</t>
  </si>
  <si>
    <t>Phoenix 2012.4EMF27-450-LimSW</t>
  </si>
  <si>
    <t>EMF27-450-LimTech</t>
  </si>
  <si>
    <t>Phoenix 2012.4EMF27-450-LimTech</t>
  </si>
  <si>
    <t>Phoenix 2012.4EMF27-450-LowEI</t>
  </si>
  <si>
    <t>Phoenix 2012.4EMF27-450-NoCCS</t>
  </si>
  <si>
    <t>Phoenix 2012.4EMF27-450-NucOff</t>
  </si>
  <si>
    <t>Phoenix 2012.4EMF27-550-Conv</t>
  </si>
  <si>
    <t>Phoenix 2012.4EMF27-550-EERE</t>
  </si>
  <si>
    <t>Phoenix 2012.4EMF27-550-FullTech</t>
  </si>
  <si>
    <t>Phoenix 2012.4EMF27-550-LimBio</t>
  </si>
  <si>
    <t>Phoenix 2012.4EMF27-550-LimSW</t>
  </si>
  <si>
    <t>Phoenix 2012.4EMF27-550-LimTech</t>
  </si>
  <si>
    <t>Phoenix 2012.4EMF27-550-LowEI</t>
  </si>
  <si>
    <t>Phoenix 2012.4EMF27-550-NoCCS</t>
  </si>
  <si>
    <t>Phoenix 2012.4EMF27-550-NucOff</t>
  </si>
  <si>
    <t>Phoenix 2012.4EMF27-Base-Conv</t>
  </si>
  <si>
    <t>Phoenix 2012.4EMF27-Base-EERE</t>
  </si>
  <si>
    <t>Phoenix 2012.4EMF27-Base-FullTech</t>
  </si>
  <si>
    <t>Phoenix 2012.4EMF27-Base-LimBio</t>
  </si>
  <si>
    <t>Phoenix 2012.4EMF27-Base-LimSW</t>
  </si>
  <si>
    <t>Phoenix 2012.4EMF27-Base-LimTech</t>
  </si>
  <si>
    <t>Phoenix 2012.4EMF27-Base-LowEI</t>
  </si>
  <si>
    <t>Phoenix 2012.4EMF27-Base-NucOff</t>
  </si>
  <si>
    <t>REMIND 1.1</t>
  </si>
  <si>
    <t>400ppm</t>
  </si>
  <si>
    <t>REMIND 1.1400ppm</t>
  </si>
  <si>
    <t>400ppmbiomax</t>
  </si>
  <si>
    <t>REMIND 1.1400ppmbiomax</t>
  </si>
  <si>
    <t>400ppmbiomin</t>
  </si>
  <si>
    <t>REMIND 1.1400ppmbiomin</t>
  </si>
  <si>
    <t>400ppmccsmin</t>
  </si>
  <si>
    <t>REMIND 1.1400ppmccsmin</t>
  </si>
  <si>
    <t>400ppmnonuke</t>
  </si>
  <si>
    <t>REMIND 1.1400ppmnonuke</t>
  </si>
  <si>
    <t>450ppm</t>
  </si>
  <si>
    <t>REMIND 1.1450ppm</t>
  </si>
  <si>
    <t>550ppm</t>
  </si>
  <si>
    <t>REMIND 1.1550ppm</t>
  </si>
  <si>
    <t>550ppmbiomax</t>
  </si>
  <si>
    <t>REMIND 1.1550ppmbiomax</t>
  </si>
  <si>
    <t>550ppmbiomin</t>
  </si>
  <si>
    <t>REMIND 1.1550ppmbiomin</t>
  </si>
  <si>
    <t>550ppmnoccs</t>
  </si>
  <si>
    <t>REMIND 1.1550ppmnoccs</t>
  </si>
  <si>
    <t>550ppmnonuke</t>
  </si>
  <si>
    <t>REMIND 1.1550ppmnonuke</t>
  </si>
  <si>
    <t>550ppmnorenew</t>
  </si>
  <si>
    <t>REMIND 1.1550ppmnorenew</t>
  </si>
  <si>
    <t>baseline</t>
  </si>
  <si>
    <t>REMIND 1.1baseline</t>
  </si>
  <si>
    <t>baselinebiomax</t>
  </si>
  <si>
    <t>REMIND 1.1baselinebiomax</t>
  </si>
  <si>
    <t>baselinebiomin</t>
  </si>
  <si>
    <t>REMIND 1.1baselinebiomin</t>
  </si>
  <si>
    <t>REMIND 1.2</t>
  </si>
  <si>
    <t>410CO2os-DEF</t>
  </si>
  <si>
    <t>REMIND 1.2410CO2os-DEF</t>
  </si>
  <si>
    <t>450CO2-EUonly</t>
  </si>
  <si>
    <t>REMIND 1.2450CO2-EUonly</t>
  </si>
  <si>
    <t>450CO2-IC+CHN+IND</t>
  </si>
  <si>
    <t>REMIND 1.2450CO2-IC+CHN+IND</t>
  </si>
  <si>
    <t>450CO2-IConly</t>
  </si>
  <si>
    <t>REMIND 1.2450CO2-IConly</t>
  </si>
  <si>
    <t>450CO2-delay2020</t>
  </si>
  <si>
    <t>REMIND 1.2450CO2-delay2020</t>
  </si>
  <si>
    <t>450CO2-fixBIO</t>
  </si>
  <si>
    <t>REMIND 1.2450CO2-fixBIO</t>
  </si>
  <si>
    <t>450CO2-fixNUC</t>
  </si>
  <si>
    <t>REMIND 1.2450CO2-fixNUC</t>
  </si>
  <si>
    <t>450CO2-fixRET</t>
  </si>
  <si>
    <t>REMIND 1.2450CO2-fixRET</t>
  </si>
  <si>
    <t>450CO2-noCCS</t>
  </si>
  <si>
    <t>REMIND 1.2450CO2-noCCS</t>
  </si>
  <si>
    <t>450CO2-noCCSfixNUC</t>
  </si>
  <si>
    <t>REMIND 1.2450CO2-noCCSfixNUC</t>
  </si>
  <si>
    <t>450CO2nte-DEF</t>
  </si>
  <si>
    <t>REMIND 1.2450CO2nte-DEF</t>
  </si>
  <si>
    <t>450CO2os-DEF</t>
  </si>
  <si>
    <t>REMIND 1.2450CO2os-DEF</t>
  </si>
  <si>
    <t>Baseline</t>
  </si>
  <si>
    <t>REMIND 1.2Baseline</t>
  </si>
  <si>
    <t>REMIND 1.3</t>
  </si>
  <si>
    <t>REMIND 1.3AME 2.6 W/m2 OS</t>
  </si>
  <si>
    <t>REMIND 1.3AME 3.7 W/m2 NTE</t>
  </si>
  <si>
    <t>REMIND 1.3AME CO2 price $10 (5% p.a.)</t>
  </si>
  <si>
    <t>REMIND 1.3AME CO2 price $30 (5% p.a.)</t>
  </si>
  <si>
    <t>REMIND 1.3AME CO2 price $50 (5% p.a.)</t>
  </si>
  <si>
    <t>REMIND 1.3AME Reference</t>
  </si>
  <si>
    <t>REMIND 1.4</t>
  </si>
  <si>
    <t>REMIND 1.4ROSE 450 DEF</t>
  </si>
  <si>
    <t>REMIND 1.4ROSE 450 FS Gr</t>
  </si>
  <si>
    <t>ROSE 450 FS Gr SL Con</t>
  </si>
  <si>
    <t>REMIND 1.4ROSE 450 FS Gr SL Con</t>
  </si>
  <si>
    <t>REMIND 1.4ROSE 450 HI Coal</t>
  </si>
  <si>
    <t>REMIND 1.4ROSE 450 HI Fos</t>
  </si>
  <si>
    <t>REMIND 1.4ROSE 450 HI Pop</t>
  </si>
  <si>
    <t>REMIND 1.4ROSE 450 LO Fos</t>
  </si>
  <si>
    <t>REMIND 1.4ROSE 450 LO Oil</t>
  </si>
  <si>
    <t>REMIND 1.4ROSE 450 SL Gr</t>
  </si>
  <si>
    <t>REMIND 1.4ROSE 550 DEF</t>
  </si>
  <si>
    <t>REMIND 1.4ROSE 550 FS Gr</t>
  </si>
  <si>
    <t>ROSE 550 FS Gr SL Con</t>
  </si>
  <si>
    <t>REMIND 1.4ROSE 550 FS Gr SL Con</t>
  </si>
  <si>
    <t>REMIND 1.4ROSE 550 HI Coal</t>
  </si>
  <si>
    <t>REMIND 1.4ROSE 550 HI Fos</t>
  </si>
  <si>
    <t>REMIND 1.4ROSE 550 HI Gas</t>
  </si>
  <si>
    <t>REMIND 1.4ROSE 550 HI Pop</t>
  </si>
  <si>
    <t>REMIND 1.4ROSE 550 LO Fos</t>
  </si>
  <si>
    <t>REMIND 1.4ROSE 550 LO Oil</t>
  </si>
  <si>
    <t>REMIND 1.4ROSE 550 SL Gr</t>
  </si>
  <si>
    <t>REMIND 1.4ROSE BAU DEF</t>
  </si>
  <si>
    <t>REMIND 1.4ROSE BAU FS Gr</t>
  </si>
  <si>
    <t>ROSE BAU FS Gr SL Con</t>
  </si>
  <si>
    <t>REMIND 1.4ROSE BAU FS Gr SL Con</t>
  </si>
  <si>
    <t>REMIND 1.4ROSE BAU HI Coal</t>
  </si>
  <si>
    <t>REMIND 1.4ROSE BAU HI Fos</t>
  </si>
  <si>
    <t>REMIND 1.4ROSE BAU HI Gas</t>
  </si>
  <si>
    <t>REMIND 1.4ROSE BAU HI Pop</t>
  </si>
  <si>
    <t>REMIND 1.4ROSE BAU LO Fos</t>
  </si>
  <si>
    <t>REMIND 1.4ROSE BAU LO Oil</t>
  </si>
  <si>
    <t>REMIND 1.4ROSE BAU SL Gr</t>
  </si>
  <si>
    <t>REMIND 1.4ROSE WEAK-2020 DEF</t>
  </si>
  <si>
    <t>REMIND 1.4ROSE WEAK-2030 DEF</t>
  </si>
  <si>
    <t>REMIND 1.4ROSE WEAK-POL DEF</t>
  </si>
  <si>
    <t>REMIND 1.5</t>
  </si>
  <si>
    <t>REMIND 1.5AMPERE2-450-Conv-HST</t>
  </si>
  <si>
    <t>REMIND 1.5AMPERE2-450-Conv-LST</t>
  </si>
  <si>
    <t>REMIND 1.5AMPERE2-450-Conv-OPT</t>
  </si>
  <si>
    <t>REMIND 1.5AMPERE2-450-EERE-OPT</t>
  </si>
  <si>
    <t>REMIND 1.5AMPERE2-450-FullTech-HST</t>
  </si>
  <si>
    <t>REMIND 1.5AMPERE2-450-FullTech-LST</t>
  </si>
  <si>
    <t>REMIND 1.5AMPERE2-450-FullTech-OPT</t>
  </si>
  <si>
    <t>REMIND 1.5AMPERE2-450-LimBio-HST</t>
  </si>
  <si>
    <t>REMIND 1.5AMPERE2-450-LimBio-LST</t>
  </si>
  <si>
    <t>REMIND 1.5AMPERE2-450-LimBio-OPT</t>
  </si>
  <si>
    <t>REMIND 1.5AMPERE2-450-LimSW-HST</t>
  </si>
  <si>
    <t>REMIND 1.5AMPERE2-450-LimSW-LST</t>
  </si>
  <si>
    <t>REMIND 1.5AMPERE2-450-LimSW-OPT</t>
  </si>
  <si>
    <t>REMIND 1.5AMPERE2-450-LowEI-HST</t>
  </si>
  <si>
    <t>REMIND 1.5AMPERE2-450-LowEI-LST</t>
  </si>
  <si>
    <t>REMIND 1.5AMPERE2-450-LowEI-OPT</t>
  </si>
  <si>
    <t>REMIND 1.5AMPERE2-450-NoCCS-OPT</t>
  </si>
  <si>
    <t>REMIND 1.5AMPERE2-450-NucOff-HST</t>
  </si>
  <si>
    <t>REMIND 1.5AMPERE2-450-NucOff-LST</t>
  </si>
  <si>
    <t>REMIND 1.5AMPERE2-450-NucOff-OPT</t>
  </si>
  <si>
    <t>REMIND 1.5AMPERE2-550-Conv-OPT</t>
  </si>
  <si>
    <t>REMIND 1.5AMPERE2-550-EERE-OPT</t>
  </si>
  <si>
    <t>REMIND 1.5AMPERE2-550-FullTech-HST</t>
  </si>
  <si>
    <t>REMIND 1.5AMPERE2-550-FullTech-LST</t>
  </si>
  <si>
    <t>REMIND 1.5AMPERE2-550-FullTech-OPT</t>
  </si>
  <si>
    <t>REMIND 1.5AMPERE2-550-LimBio-OPT</t>
  </si>
  <si>
    <t>REMIND 1.5AMPERE2-550-LimSW-OPT</t>
  </si>
  <si>
    <t>REMIND 1.5AMPERE2-550-LowEI-OPT</t>
  </si>
  <si>
    <t>REMIND 1.5AMPERE2-550-NoCCS-OPT</t>
  </si>
  <si>
    <t>REMIND 1.5AMPERE2-550-NucOff-OPT</t>
  </si>
  <si>
    <t>REMIND 1.5AMPERE2-Base-Conv-OPT</t>
  </si>
  <si>
    <t>REMIND 1.5AMPERE2-Base-EERE-OPT</t>
  </si>
  <si>
    <t>REMIND 1.5AMPERE2-Base-FullTech-OPT</t>
  </si>
  <si>
    <t>REMIND 1.5AMPERE2-Base-LimBio-OPT</t>
  </si>
  <si>
    <t>REMIND 1.5AMPERE2-Base-LimSW-OPT</t>
  </si>
  <si>
    <t>REMIND 1.5AMPERE2-Base-LowEI-OPT</t>
  </si>
  <si>
    <t>REMIND 1.5AMPERE2-Base-NucOff-OPT</t>
  </si>
  <si>
    <t>REMIND 1.5AMPERE3-450</t>
  </si>
  <si>
    <t>REMIND 1.5AMPERE3-450P-CE</t>
  </si>
  <si>
    <t>REMIND 1.5AMPERE3-450P-EU</t>
  </si>
  <si>
    <t>REMIND 1.5AMPERE3-550</t>
  </si>
  <si>
    <t>REMIND 1.5AMPERE3-550P-EU</t>
  </si>
  <si>
    <t>REMIND 1.5AMPERE3-Base</t>
  </si>
  <si>
    <t>REMIND 1.5AMPERE3-Base-EU</t>
  </si>
  <si>
    <t>REMIND 1.5AMPERE3-Base-EUback</t>
  </si>
  <si>
    <t>REMIND 1.5AMPERE3-CF450</t>
  </si>
  <si>
    <t>REMIND 1.5AMPERE3-CF450P-EU</t>
  </si>
  <si>
    <t>REMIND 1.5AMPERE3-CF550</t>
  </si>
  <si>
    <t>REMIND 1.5AMPERE3-RefP-CE</t>
  </si>
  <si>
    <t>REMIND 1.5AMPERE3-RefP-CEback</t>
  </si>
  <si>
    <t>REMIND 1.5AMPERE3-RefP-EU</t>
  </si>
  <si>
    <t>REMIND 1.5AMPERE3-RefP-EUback</t>
  </si>
  <si>
    <t>REMIND 1.5AMPERE3-RefPol</t>
  </si>
  <si>
    <t>REMIND 1.5EMF27-450-Conv</t>
  </si>
  <si>
    <t>REMIND 1.5EMF27-450-EERE</t>
  </si>
  <si>
    <t>REMIND 1.5EMF27-450-FullTech</t>
  </si>
  <si>
    <t>REMIND 1.5EMF27-450-LimBio</t>
  </si>
  <si>
    <t>REMIND 1.5EMF27-450-LimSW</t>
  </si>
  <si>
    <t>REMIND 1.5EMF27-450-LowEI</t>
  </si>
  <si>
    <t>REMIND 1.5EMF27-450-NoCCS</t>
  </si>
  <si>
    <t>REMIND 1.5EMF27-450-NucOff</t>
  </si>
  <si>
    <t>REMIND 1.5EMF27-550-Conv</t>
  </si>
  <si>
    <t>REMIND 1.5EMF27-550-EERE</t>
  </si>
  <si>
    <t>REMIND 1.5EMF27-550-FullTech</t>
  </si>
  <si>
    <t>REMIND 1.5EMF27-550-LimBio</t>
  </si>
  <si>
    <t>REMIND 1.5EMF27-550-LimSW</t>
  </si>
  <si>
    <t>REMIND 1.5EMF27-550-LimTech</t>
  </si>
  <si>
    <t>REMIND 1.5EMF27-550-LowEI</t>
  </si>
  <si>
    <t>REMIND 1.5EMF27-550-NoCCS</t>
  </si>
  <si>
    <t>REMIND 1.5EMF27-550-NucOff</t>
  </si>
  <si>
    <t>REMIND 1.5EMF27-Base-Conv</t>
  </si>
  <si>
    <t>REMIND 1.5EMF27-Base-EERE</t>
  </si>
  <si>
    <t>REMIND 1.5EMF27-Base-FullTech</t>
  </si>
  <si>
    <t>REMIND 1.5EMF27-Base-LimBio</t>
  </si>
  <si>
    <t>REMIND 1.5EMF27-Base-LimSW</t>
  </si>
  <si>
    <t>REMIND 1.5EMF27-Base-LimTech</t>
  </si>
  <si>
    <t>REMIND 1.5EMF27-Base-LowEI</t>
  </si>
  <si>
    <t>REMIND 1.5EMF27-Base-NucOff</t>
  </si>
  <si>
    <t>REMIND 1.5EMF27-FP-FullTech</t>
  </si>
  <si>
    <t>REMIND 1.5EMF27-G8-FullTech</t>
  </si>
  <si>
    <t>REMIND 1.5LIMITS-450</t>
  </si>
  <si>
    <t>REMIND 1.5LIMITS-500</t>
  </si>
  <si>
    <t>REMIND 1.5LIMITS-Base</t>
  </si>
  <si>
    <t>REMIND 1.5LIMITS-RefPol</t>
  </si>
  <si>
    <t>REMIND 1.5LIMITS-RefPol-450</t>
  </si>
  <si>
    <t>REMIND 1.5LIMITS-RefPol-450-EE</t>
  </si>
  <si>
    <t>REMIND 1.5LIMITS-RefPol-450-PC</t>
  </si>
  <si>
    <t>REMIND 1.5LIMITS-RefPol-500</t>
  </si>
  <si>
    <t>REMIND 1.5LIMITS-RefPol2030-500</t>
  </si>
  <si>
    <t>REMIND 1.5LIMITS-StrPol</t>
  </si>
  <si>
    <t>REMIND 1.5LIMITS-StrPol-450</t>
  </si>
  <si>
    <t>REMIND 1.5LIMITS-StrPol-500</t>
  </si>
  <si>
    <t>TIAM-ECN</t>
  </si>
  <si>
    <t>TIAM-ECNLIMITS-450</t>
  </si>
  <si>
    <t>TIAM-ECNLIMITS-500</t>
  </si>
  <si>
    <t>TIAM-ECNLIMITS-Base</t>
  </si>
  <si>
    <t>TIAM-ECNLIMITS-RefPol</t>
  </si>
  <si>
    <t>TIAM-ECNLIMITS-RefPol-450</t>
  </si>
  <si>
    <t>TIAM-ECNLIMITS-RefPol-450-EE</t>
  </si>
  <si>
    <t>TIAM-ECNLIMITS-RefPol-450-PC</t>
  </si>
  <si>
    <t>TIAM-ECNLIMITS-RefPol-500</t>
  </si>
  <si>
    <t>TIAM-ECNLIMITS-RefPol2030-500</t>
  </si>
  <si>
    <t>TIAM-ECNLIMITS-StrPol</t>
  </si>
  <si>
    <t>TIAM-ECNLIMITS-StrPol-450</t>
  </si>
  <si>
    <t>TIAM-ECNLIMITS-StrPol-500</t>
  </si>
  <si>
    <t>TIAM-WORLD 2012.2</t>
  </si>
  <si>
    <t>TIAM-WORLD 2012.2EMF27-450-Conv</t>
  </si>
  <si>
    <t>TIAM-WORLD 2012.2EMF27-450-EERE</t>
  </si>
  <si>
    <t>TIAM-WORLD 2012.2EMF27-450-FullTech</t>
  </si>
  <si>
    <t>TIAM-WORLD 2012.2EMF27-450-LimBio</t>
  </si>
  <si>
    <t>TIAM-WORLD 2012.2EMF27-450-LimSW</t>
  </si>
  <si>
    <t>TIAM-WORLD 2012.2EMF27-450-LowEI</t>
  </si>
  <si>
    <t>TIAM-WORLD 2012.2EMF27-450-NoCCS</t>
  </si>
  <si>
    <t>TIAM-WORLD 2012.2EMF27-450-NucOff</t>
  </si>
  <si>
    <t>TIAM-WORLD 2012.2EMF27-550-Conv</t>
  </si>
  <si>
    <t>TIAM-WORLD 2012.2EMF27-550-EERE</t>
  </si>
  <si>
    <t>TIAM-WORLD 2012.2EMF27-550-FullTech</t>
  </si>
  <si>
    <t>TIAM-WORLD 2012.2EMF27-550-LimBio</t>
  </si>
  <si>
    <t>TIAM-WORLD 2012.2EMF27-550-LimSW</t>
  </si>
  <si>
    <t>TIAM-WORLD 2012.2EMF27-550-LimTech</t>
  </si>
  <si>
    <t>TIAM-WORLD 2012.2EMF27-550-LowEI</t>
  </si>
  <si>
    <t>TIAM-WORLD 2012.2EMF27-550-NoCCS</t>
  </si>
  <si>
    <t>TIAM-WORLD 2012.2EMF27-550-NucOff</t>
  </si>
  <si>
    <t>TIAM-WORLD 2012.2EMF27-Base-Conv</t>
  </si>
  <si>
    <t>TIAM-WORLD 2012.2EMF27-Base-EERE</t>
  </si>
  <si>
    <t>TIAM-WORLD 2012.2EMF27-Base-FullTech</t>
  </si>
  <si>
    <t>TIAM-WORLD 2012.2EMF27-Base-LimBio</t>
  </si>
  <si>
    <t>TIAM-WORLD 2012.2EMF27-Base-LimSW</t>
  </si>
  <si>
    <t>TIAM-WORLD 2012.2EMF27-Base-LimTech</t>
  </si>
  <si>
    <t>TIAM-WORLD 2012.2EMF27-Base-LowEI</t>
  </si>
  <si>
    <t>TIAM-WORLD 2012.2EMF27-Base-NucOff</t>
  </si>
  <si>
    <t>TIAM-World_Mar2012</t>
  </si>
  <si>
    <t>TIAM-World_Mar2012AME 2.6 W/m2 OS</t>
  </si>
  <si>
    <t>TIAM-World_Mar2012AME 3.7 W/m2 NTE</t>
  </si>
  <si>
    <t>TIAM-World_Mar2012AME CO2 price $10 (5% p.a.)</t>
  </si>
  <si>
    <t>TIAM-World_Mar2012AME CO2 price $30 (5% p.a.)</t>
  </si>
  <si>
    <t>TIAM-World_Mar2012AME CO2 price $50 (5% p.a.)</t>
  </si>
  <si>
    <t>TIAM-World_Mar2012AME Reference</t>
  </si>
  <si>
    <t>TIMES-VTT-2011</t>
  </si>
  <si>
    <t>TIMES-VTT-2011AME 2.6 W/m2 OS</t>
  </si>
  <si>
    <t>TIMES-VTT-2011AME 3.7 W/m2 NTE</t>
  </si>
  <si>
    <t>TIMES-VTT-2011AME CO2 price $10 (5% p.a.)</t>
  </si>
  <si>
    <t>TIMES-VTT-2011AME CO2 price $30 (5% p.a.)</t>
  </si>
  <si>
    <t>TIMES-VTT-2011AME CO2 price $50 (5% p.a.)</t>
  </si>
  <si>
    <t>TIMES-VTT-2011AME Reference</t>
  </si>
  <si>
    <t>WITCH_AME</t>
  </si>
  <si>
    <t>WITCH_AMEAME 3.7 W/m2 NTE</t>
  </si>
  <si>
    <t>WITCH_AMEAME CO2 price $10 (5% p.a.)</t>
  </si>
  <si>
    <t>WITCH_AMEAME CO2 price $30 (5% p.a.)</t>
  </si>
  <si>
    <t>WITCH_AMEAME CO2 price $50 (5% p.a.)</t>
  </si>
  <si>
    <t>WITCH_AMEAME Reference</t>
  </si>
  <si>
    <t>WITCH_AMPERE</t>
  </si>
  <si>
    <t>WITCH_AMPEREAMPERE2-450-FullTech-HST</t>
  </si>
  <si>
    <t>WITCH_AMPEREAMPERE2-450-FullTech-LST</t>
  </si>
  <si>
    <t>WITCH_AMPEREAMPERE2-450-FullTech-OPT</t>
  </si>
  <si>
    <t>WITCH_AMPEREAMPERE2-450-LowEI-HST</t>
  </si>
  <si>
    <t>WITCH_AMPEREAMPERE2-450-LowEI-LST</t>
  </si>
  <si>
    <t>WITCH_AMPEREAMPERE2-450-LowEI-OPT</t>
  </si>
  <si>
    <t>WITCH_AMPEREAMPERE2-450-NucOff-HST</t>
  </si>
  <si>
    <t>WITCH_AMPEREAMPERE2-450-NucOff-LST</t>
  </si>
  <si>
    <t>WITCH_AMPEREAMPERE2-450-NucOff-OPT</t>
  </si>
  <si>
    <t>WITCH_AMPEREAMPERE2-550-FullTech-HST</t>
  </si>
  <si>
    <t>WITCH_AMPEREAMPERE2-550-FullTech-LST</t>
  </si>
  <si>
    <t>WITCH_AMPEREAMPERE2-550-FullTech-OPT</t>
  </si>
  <si>
    <t>WITCH_AMPEREAMPERE2-550-LowEI-OPT</t>
  </si>
  <si>
    <t>WITCH_AMPEREAMPERE2-550-NoCCS-OPT</t>
  </si>
  <si>
    <t>WITCH_AMPEREAMPERE2-550-NucOff-OPT</t>
  </si>
  <si>
    <t>WITCH_AMPEREAMPERE2-Base-FullTech-OPT</t>
  </si>
  <si>
    <t>WITCH_AMPEREAMPERE2-Base-LowEI-OPT</t>
  </si>
  <si>
    <t>WITCH_AMPEREAMPERE2-Base-NucOff-OPT</t>
  </si>
  <si>
    <t>WITCH_AMPEREAMPERE3-450</t>
  </si>
  <si>
    <t>WITCH_AMPEREAMPERE3-450P-CE</t>
  </si>
  <si>
    <t>WITCH_AMPEREAMPERE3-450P-EU</t>
  </si>
  <si>
    <t>WITCH_AMPEREAMPERE3-550</t>
  </si>
  <si>
    <t>WITCH_AMPEREAMPERE3-550P-EU</t>
  </si>
  <si>
    <t>WITCH_AMPEREAMPERE3-Base</t>
  </si>
  <si>
    <t>WITCH_AMPEREAMPERE3-Base-EU</t>
  </si>
  <si>
    <t>WITCH_AMPEREAMPERE3-Base-EUback</t>
  </si>
  <si>
    <t>WITCH_AMPEREAMPERE3-CF450</t>
  </si>
  <si>
    <t>WITCH_AMPEREAMPERE3-CF450P-EU</t>
  </si>
  <si>
    <t>WITCH_AMPEREAMPERE3-CF550</t>
  </si>
  <si>
    <t>WITCH_AMPEREAMPERE3-RefP-CE</t>
  </si>
  <si>
    <t>WITCH_AMPEREAMPERE3-RefP-CEback</t>
  </si>
  <si>
    <t>WITCH_AMPEREAMPERE3-RefP-EU</t>
  </si>
  <si>
    <t>WITCH_AMPEREAMPERE3-RefP-EUback</t>
  </si>
  <si>
    <t>WITCH_AMPEREAMPERE3-RefPol</t>
  </si>
  <si>
    <t>WITCH_EMF27</t>
  </si>
  <si>
    <t>WITCH_EMF27EMF27-450-Conv</t>
  </si>
  <si>
    <t>WITCH_EMF27EMF27-450-EERE</t>
  </si>
  <si>
    <t>WITCH_EMF27EMF27-450-FullTech</t>
  </si>
  <si>
    <t>WITCH_EMF27EMF27-450-LimBio</t>
  </si>
  <si>
    <t>WITCH_EMF27EMF27-450-LimSW</t>
  </si>
  <si>
    <t>WITCH_EMF27EMF27-450-LowEI</t>
  </si>
  <si>
    <t>WITCH_EMF27EMF27-450-NucOff</t>
  </si>
  <si>
    <t>WITCH_EMF27EMF27-550-Conv</t>
  </si>
  <si>
    <t>WITCH_EMF27EMF27-550-EERE</t>
  </si>
  <si>
    <t>WITCH_EMF27EMF27-550-FullTech</t>
  </si>
  <si>
    <t>WITCH_EMF27EMF27-550-LimBio</t>
  </si>
  <si>
    <t>WITCH_EMF27EMF27-550-LimSW</t>
  </si>
  <si>
    <t>WITCH_EMF27EMF27-550-LimTech</t>
  </si>
  <si>
    <t>WITCH_EMF27EMF27-550-LowEI</t>
  </si>
  <si>
    <t>WITCH_EMF27EMF27-550-NoCCS</t>
  </si>
  <si>
    <t>WITCH_EMF27EMF27-550-NucOff</t>
  </si>
  <si>
    <t>WITCH_EMF27EMF27-Base-Conv</t>
  </si>
  <si>
    <t>WITCH_EMF27EMF27-Base-EERE</t>
  </si>
  <si>
    <t>WITCH_EMF27EMF27-Base-FullTech</t>
  </si>
  <si>
    <t>WITCH_EMF27EMF27-Base-LimBio</t>
  </si>
  <si>
    <t>WITCH_EMF27EMF27-Base-LimSW</t>
  </si>
  <si>
    <t>WITCH_EMF27EMF27-Base-LimTech</t>
  </si>
  <si>
    <t>WITCH_EMF27EMF27-Base-LowEI</t>
  </si>
  <si>
    <t>WITCH_EMF27EMF27-Base-NucOff</t>
  </si>
  <si>
    <t>WITCH_EMF27EMF27-FP-FullTech</t>
  </si>
  <si>
    <t>WITCH_EMF27EMF27-G8-FullTech</t>
  </si>
  <si>
    <t>WITCH_LIMITS</t>
  </si>
  <si>
    <t>WITCH_LIMITSLIMITS-450</t>
  </si>
  <si>
    <t>WITCH_LIMITSLIMITS-500</t>
  </si>
  <si>
    <t>WITCH_LIMITSLIMITS-Base</t>
  </si>
  <si>
    <t>WITCH_LIMITSLIMITS-RefPol</t>
  </si>
  <si>
    <t>WITCH_LIMITSLIMITS-RefPol-450</t>
  </si>
  <si>
    <t>WITCH_LIMITSLIMITS-RefPol-450-EE</t>
  </si>
  <si>
    <t>WITCH_LIMITSLIMITS-RefPol-450-PC</t>
  </si>
  <si>
    <t>WITCH_LIMITSLIMITS-RefPol-500</t>
  </si>
  <si>
    <t>WITCH_LIMITSLIMITS-RefPol2030-500</t>
  </si>
  <si>
    <t>WITCH_LIMITSLIMITS-StrPol</t>
  </si>
  <si>
    <t>WITCH_LIMITSLIMITS-StrPol-450</t>
  </si>
  <si>
    <t>WITCH_LIMITSLIMITS-StrPol-500</t>
  </si>
  <si>
    <t>WITCH_RECIPE</t>
  </si>
  <si>
    <t>WITCH_RECIPE450CO2-fixNUC</t>
  </si>
  <si>
    <t>WITCH_RECIPE450CO2-fixRET</t>
  </si>
  <si>
    <t>WITCH_RECIPE450CO2-noCCS</t>
  </si>
  <si>
    <t>WITCH_RECIPE450CO2-noCCSfixNUC</t>
  </si>
  <si>
    <t>WITCH_RECIPE450CO2nte-DEF</t>
  </si>
  <si>
    <t>WITCH_ROSE</t>
  </si>
  <si>
    <t>WITCH_ROSEROSE 450 DEF</t>
  </si>
  <si>
    <t>WITCH_ROSEROSE 450 FS Gr</t>
  </si>
  <si>
    <t>WITCH_ROSEROSE 450 FS Gr SL Con</t>
  </si>
  <si>
    <t>WITCH_ROSEROSE 450 HI Coal</t>
  </si>
  <si>
    <t>WITCH_ROSEROSE 450 HI Fos</t>
  </si>
  <si>
    <t>WITCH_ROSEROSE 450 HI Pop</t>
  </si>
  <si>
    <t>WITCH_ROSEROSE 450 LO Fos</t>
  </si>
  <si>
    <t>WITCH_ROSEROSE 450 LO Oil</t>
  </si>
  <si>
    <t>WITCH_ROSEROSE 450 SL Gr</t>
  </si>
  <si>
    <t>WITCH_ROSEROSE 550 DEF</t>
  </si>
  <si>
    <t>WITCH_ROSEROSE 550 FS Gr</t>
  </si>
  <si>
    <t>WITCH_ROSEROSE 550 FS Gr SL Con</t>
  </si>
  <si>
    <t>WITCH_ROSEROSE 550 HI Coal</t>
  </si>
  <si>
    <t>WITCH_ROSEROSE 550 HI Fos</t>
  </si>
  <si>
    <t>WITCH_ROSEROSE 550 HI Gas</t>
  </si>
  <si>
    <t>WITCH_ROSEROSE 550 HI Pop</t>
  </si>
  <si>
    <t>WITCH_ROSEROSE 550 LO Fos</t>
  </si>
  <si>
    <t>WITCH_ROSEROSE 550 LO Oil</t>
  </si>
  <si>
    <t>WITCH_ROSEROSE 550 SL Gr</t>
  </si>
  <si>
    <t>WITCH_ROSEROSE BAU DEF</t>
  </si>
  <si>
    <t>WITCH_ROSEROSE BAU FS Gr</t>
  </si>
  <si>
    <t>WITCH_ROSEROSE BAU FS Gr SL Con</t>
  </si>
  <si>
    <t>WITCH_ROSEROSE BAU HI Coal</t>
  </si>
  <si>
    <t>WITCH_ROSEROSE BAU HI Fos</t>
  </si>
  <si>
    <t>WITCH_ROSEROSE BAU HI Gas</t>
  </si>
  <si>
    <t>WITCH_ROSEROSE BAU HI Pop</t>
  </si>
  <si>
    <t>WITCH_ROSEROSE BAU LO Fos</t>
  </si>
  <si>
    <t>WITCH_ROSEROSE BAU LO Oil</t>
  </si>
  <si>
    <t>ROSE BAU LO Oil HI Gas</t>
  </si>
  <si>
    <t>WITCH_ROSEROSE BAU LO Oil HI Gas</t>
  </si>
  <si>
    <t>WITCH_ROSEROSE BAU SL Gr</t>
  </si>
  <si>
    <t>ROSE BAU SL Gr SL Con</t>
  </si>
  <si>
    <t>WITCH_ROSEROSE BAU SL Gr SL Con</t>
  </si>
  <si>
    <t>WITCH_ROSEROSE WEAK-2020 DEF</t>
  </si>
  <si>
    <t>ROSE WEAK-2020 FS Gr</t>
  </si>
  <si>
    <t>WITCH_ROSEROSE WEAK-2020 FS Gr</t>
  </si>
  <si>
    <t>ROSE WEAK-2020 FS Gr SL Con</t>
  </si>
  <si>
    <t>WITCH_ROSEROSE WEAK-2020 FS Gr SL Con</t>
  </si>
  <si>
    <t>ROSE WEAK-2020 SL Gr</t>
  </si>
  <si>
    <t>WITCH_ROSEROSE WEAK-2020 SL Gr</t>
  </si>
  <si>
    <t>WITCH_ROSEROSE WEAK-2030 DEF</t>
  </si>
  <si>
    <t>ROSE WEAK-2030 FS Gr</t>
  </si>
  <si>
    <t>WITCH_ROSEROSE WEAK-2030 FS Gr</t>
  </si>
  <si>
    <t>ROSE WEAK-2030 FS Gr SL Con</t>
  </si>
  <si>
    <t>WITCH_ROSEROSE WEAK-2030 FS Gr SL Con</t>
  </si>
  <si>
    <t>ROSE WEAK-2030 SL Gr</t>
  </si>
  <si>
    <t>WITCH_ROSEROSE WEAK-2030 SL Gr</t>
  </si>
  <si>
    <t>WITCH_ROSEROSE WEAK-POL DEF</t>
  </si>
  <si>
    <t>ROSE WEAK-POL FS Gr</t>
  </si>
  <si>
    <t>WITCH_ROSEROSE WEAK-POL FS Gr</t>
  </si>
  <si>
    <t>ROSE WEAK-POL FS Gr SL Con</t>
  </si>
  <si>
    <t>WITCH_ROSEROSE WEAK-POL FS Gr SL Con</t>
  </si>
  <si>
    <t>ROSE WEAK-POL SL Gr</t>
  </si>
  <si>
    <t>WITCH_ROSEROSE WEAK-POL SL Gr</t>
  </si>
  <si>
    <t>WorldScan2</t>
  </si>
  <si>
    <t>WorldScan2AMPERE3-450</t>
  </si>
  <si>
    <t>WorldScan2AMPERE3-450P-EU</t>
  </si>
  <si>
    <t>WorldScan2AMPERE3-550</t>
  </si>
  <si>
    <t>WorldScan2AMPERE3-Base</t>
  </si>
  <si>
    <t>WorldScan2AMPERE3-CF450</t>
  </si>
  <si>
    <t>WorldScan2AMPERE3-CF550</t>
  </si>
  <si>
    <t>WorldScan2AMPERE3-RefP-EUback</t>
  </si>
  <si>
    <t>WorldScan2AMPERE3-RefPol</t>
  </si>
  <si>
    <t>Primary Energy|Gas</t>
  </si>
  <si>
    <t>Primary Energy|Coal</t>
  </si>
  <si>
    <t>MtCO2/yr</t>
  </si>
  <si>
    <t xml:space="preserve"> CO2 - Oil</t>
  </si>
  <si>
    <t>Integrity Check - Model-Scenario</t>
  </si>
  <si>
    <t>MODEL-SCENARIO</t>
  </si>
  <si>
    <t>epsilon_o</t>
  </si>
  <si>
    <t>epsilong_g</t>
  </si>
  <si>
    <t xml:space="preserve"> CO2 - Gas</t>
  </si>
  <si>
    <t>epsilong_k</t>
  </si>
  <si>
    <t>Fossil - CO2</t>
  </si>
  <si>
    <t>Integrity Check - Model-Scenario [OIL]</t>
  </si>
  <si>
    <t>Table of Contents</t>
  </si>
  <si>
    <t>Sheet</t>
  </si>
  <si>
    <t>Harmonized Fossil CO2 Emissions - WORLD</t>
  </si>
  <si>
    <t>Harmonized Oil CO2 Emissions - World</t>
  </si>
  <si>
    <t>Primary Energy from Oil - World</t>
  </si>
  <si>
    <t>Primary Energy from Gas - World</t>
  </si>
  <si>
    <t>Primary Energy from Coal - World</t>
  </si>
  <si>
    <t>IPCC CO2 Factors Applied</t>
  </si>
  <si>
    <t>Source</t>
  </si>
  <si>
    <t>AR5 WGIII Database</t>
  </si>
  <si>
    <t>IPCC (2006)</t>
  </si>
  <si>
    <t>Calculation</t>
  </si>
  <si>
    <t>Reference</t>
  </si>
  <si>
    <t>Source Data</t>
  </si>
  <si>
    <t>Summary</t>
  </si>
  <si>
    <t>Calculation - Source Data x Reference Carbon Intensity</t>
  </si>
  <si>
    <t xml:space="preserve">Calculation - Sum of Oil, Gas and Coal CO2 </t>
  </si>
  <si>
    <t xml:space="preserve"> CO2 -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</si>
</sst>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1" fillId="3" borderId="0" xfId="0" applyFont="1" applyFill="1"/>
    <xf numFmtId="0" fontId="7" fillId="0" borderId="0" xfId="1" applyNumberFormat="1" applyFont="1"/>
    <xf numFmtId="0" fontId="4" fillId="0" borderId="0" xfId="1" applyNumberFormat="1" applyFont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Helvetica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2C023-3F56-44A4-81A5-E27398064D9E}" name="Table5" displayName="Table5" ref="A2:I5" totalsRowShown="0" headerRowDxfId="10" dataDxfId="9">
  <autoFilter ref="A2:I5" xr:uid="{792F1ABD-3CC2-4DC1-B398-5E272CCAF1D9}"/>
  <tableColumns count="9">
    <tableColumn id="10" xr3:uid="{C6A6FB21-3003-4ABA-9478-77D09106AD57}" name="Parameter" dataDxfId="8"/>
    <tableColumn id="4" xr3:uid="{85543B32-BD76-4864-BF5D-25EBD330A665}" name="Gas" dataDxfId="7"/>
    <tableColumn id="5" xr3:uid="{917AA366-F043-4719-9596-67D076B2B92C}" name="Description" dataDxfId="6"/>
    <tableColumn id="6" xr3:uid="{08A85F07-E06C-4F14-94C6-F3D59E8973E9}" name="Value" dataDxfId="5"/>
    <tableColumn id="7" xr3:uid="{331D8088-39FB-4F7C-A867-94AA813739F0}" name="Unit" dataDxfId="4"/>
    <tableColumn id="11" xr3:uid="{86E9A9AE-3F03-4817-8EDA-95F132C0829D}" name="Value - I" dataDxfId="3">
      <calculatedColumnFormula>(Table5[[#This Row],[Value]]*1000)/1000000000</calculatedColumnFormula>
    </tableColumn>
    <tableColumn id="12" xr3:uid="{E4FAC219-F709-405B-A281-B0FAF5F04510}" name="Unit-II" dataDxfId="2"/>
    <tableColumn id="13" xr3:uid="{CB9AD1D9-8B85-40B8-BC9D-6C83E346E15A}" name="Converted - Value" dataDxfId="1">
      <calculatedColumnFormula>Table5[[#This Row],[Value - I]]*1000</calculatedColumnFormula>
    </tableColumn>
    <tableColumn id="14" xr3:uid="{25956FE0-EAF2-47C8-B6EF-16603B068848}" name="Converted - Uni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C21D-1E05-4517-AAC3-39A864004F69}">
  <sheetPr>
    <tabColor theme="0" tint="-0.499984740745262"/>
  </sheetPr>
  <dimension ref="A1:C19"/>
  <sheetViews>
    <sheetView workbookViewId="0">
      <selection activeCell="A6" sqref="A6"/>
    </sheetView>
  </sheetViews>
  <sheetFormatPr baseColWidth="10" defaultColWidth="9" defaultRowHeight="14" x14ac:dyDescent="0.15"/>
  <cols>
    <col min="1" max="1" width="25.83203125" style="1" bestFit="1" customWidth="1"/>
    <col min="2" max="2" width="40.5" style="1" bestFit="1" customWidth="1"/>
    <col min="3" max="3" width="47.33203125" style="1" bestFit="1" customWidth="1"/>
    <col min="4" max="16384" width="9" style="1"/>
  </cols>
  <sheetData>
    <row r="1" spans="1:3" x14ac:dyDescent="0.15">
      <c r="A1" s="4" t="s">
        <v>1449</v>
      </c>
    </row>
    <row r="2" spans="1:3" x14ac:dyDescent="0.15">
      <c r="A2" s="4"/>
    </row>
    <row r="3" spans="1:3" x14ac:dyDescent="0.15">
      <c r="A3" s="6" t="s">
        <v>1450</v>
      </c>
      <c r="B3" s="6" t="s">
        <v>5</v>
      </c>
      <c r="C3" s="6" t="s">
        <v>1457</v>
      </c>
    </row>
    <row r="4" spans="1:3" x14ac:dyDescent="0.15">
      <c r="A4" s="10"/>
      <c r="B4" s="10"/>
      <c r="C4" s="10"/>
    </row>
    <row r="5" spans="1:3" x14ac:dyDescent="0.15">
      <c r="A5" s="4" t="s">
        <v>1463</v>
      </c>
      <c r="B5" s="4"/>
      <c r="C5" s="4"/>
    </row>
    <row r="6" spans="1:3" x14ac:dyDescent="0.15">
      <c r="A6" s="8" t="str">
        <f>HYPERLINK("#'AR5-Fossil-CO2-WORLD'!A1","AR5-Fossil-CO2-WORLD")</f>
        <v>AR5-Fossil-CO2-WORLD</v>
      </c>
      <c r="B6" s="1" t="s">
        <v>1451</v>
      </c>
      <c r="C6" s="1" t="s">
        <v>1465</v>
      </c>
    </row>
    <row r="7" spans="1:3" x14ac:dyDescent="0.15">
      <c r="A7" s="8"/>
    </row>
    <row r="8" spans="1:3" x14ac:dyDescent="0.15">
      <c r="A8" s="9" t="s">
        <v>1460</v>
      </c>
    </row>
    <row r="9" spans="1:3" x14ac:dyDescent="0.15">
      <c r="A9" s="8" t="str">
        <f>HYPERLINK("#'AR5-Oil-CO2'!A1","AR5-Oil-CO2")</f>
        <v>AR5-Oil-CO2</v>
      </c>
      <c r="B9" s="1" t="s">
        <v>1452</v>
      </c>
      <c r="C9" s="1" t="s">
        <v>1464</v>
      </c>
    </row>
    <row r="10" spans="1:3" x14ac:dyDescent="0.15">
      <c r="A10" s="8" t="str">
        <f>HYPERLINK("#'AR5-Gas-CO2'!A1","AR5-Gas-CO2")</f>
        <v>AR5-Gas-CO2</v>
      </c>
      <c r="B10" s="1" t="s">
        <v>1452</v>
      </c>
      <c r="C10" s="1" t="s">
        <v>1464</v>
      </c>
    </row>
    <row r="11" spans="1:3" x14ac:dyDescent="0.15">
      <c r="A11" s="8" t="str">
        <f>HYPERLINK("#'AR5-Coal-CO2'!A1","AR5-Coal-CO2")</f>
        <v>AR5-Coal-CO2</v>
      </c>
      <c r="B11" s="1" t="s">
        <v>1452</v>
      </c>
      <c r="C11" s="1" t="s">
        <v>1464</v>
      </c>
    </row>
    <row r="12" spans="1:3" x14ac:dyDescent="0.15">
      <c r="A12" s="8"/>
    </row>
    <row r="13" spans="1:3" x14ac:dyDescent="0.15">
      <c r="A13" s="9" t="s">
        <v>1462</v>
      </c>
    </row>
    <row r="14" spans="1:3" x14ac:dyDescent="0.15">
      <c r="A14" s="8" t="str">
        <f>HYPERLINK("#'AR5-Oil-EJ'!A1","AR5-Oil-EJ")</f>
        <v>AR5-Oil-EJ</v>
      </c>
      <c r="B14" s="1" t="s">
        <v>1453</v>
      </c>
      <c r="C14" s="1" t="s">
        <v>1458</v>
      </c>
    </row>
    <row r="15" spans="1:3" x14ac:dyDescent="0.15">
      <c r="A15" s="8" t="str">
        <f>HYPERLINK("#'AR5-Gas-EJ'!A1","AR5-Gas-EJ")</f>
        <v>AR5-Gas-EJ</v>
      </c>
      <c r="B15" s="1" t="s">
        <v>1454</v>
      </c>
      <c r="C15" s="1" t="s">
        <v>1458</v>
      </c>
    </row>
    <row r="16" spans="1:3" x14ac:dyDescent="0.15">
      <c r="A16" s="8" t="str">
        <f>HYPERLINK("#'AR5-Coal-EJ'!A1","AR5-Coal-EJ")</f>
        <v>AR5-Coal-EJ</v>
      </c>
      <c r="B16" s="1" t="s">
        <v>1455</v>
      </c>
      <c r="C16" s="1" t="s">
        <v>1458</v>
      </c>
    </row>
    <row r="17" spans="1:3" x14ac:dyDescent="0.15">
      <c r="A17" s="8"/>
    </row>
    <row r="18" spans="1:3" x14ac:dyDescent="0.15">
      <c r="A18" s="9" t="s">
        <v>1461</v>
      </c>
    </row>
    <row r="19" spans="1:3" x14ac:dyDescent="0.15">
      <c r="A19" s="8" t="str">
        <f>HYPERLINK("#'CO2Factors'!A1","CO2Factors")</f>
        <v>CO2Factors</v>
      </c>
      <c r="B19" s="1" t="s">
        <v>1456</v>
      </c>
      <c r="C19" s="1" t="s">
        <v>1459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EA97-512A-4ECD-99B4-8C0EE0B268DF}">
  <sheetPr>
    <tabColor theme="5" tint="-0.499984740745262"/>
  </sheetPr>
  <dimension ref="A1:N1111"/>
  <sheetViews>
    <sheetView topLeftCell="B796" zoomScaleNormal="100" workbookViewId="0">
      <selection activeCell="E1" sqref="E1"/>
    </sheetView>
  </sheetViews>
  <sheetFormatPr baseColWidth="10" defaultColWidth="8.83203125" defaultRowHeight="15" x14ac:dyDescent="0.2"/>
  <cols>
    <col min="1" max="1" width="33.83203125" bestFit="1" customWidth="1"/>
    <col min="2" max="2" width="47.1640625" bestFit="1" customWidth="1"/>
    <col min="3" max="3" width="60.1640625" bestFit="1" customWidth="1"/>
    <col min="4" max="4" width="8.33203125" bestFit="1" customWidth="1"/>
    <col min="5" max="5" width="18.33203125" customWidth="1"/>
    <col min="6" max="6" width="8.83203125" bestFit="1" customWidth="1"/>
    <col min="7" max="12" width="12.5" bestFit="1" customWidth="1"/>
    <col min="14" max="14" width="31.33203125" bestFit="1" customWidth="1"/>
  </cols>
  <sheetData>
    <row r="1" spans="1:14" x14ac:dyDescent="0.2">
      <c r="A1" s="6" t="s">
        <v>19</v>
      </c>
      <c r="B1" s="6" t="s">
        <v>20</v>
      </c>
      <c r="C1" s="6" t="s">
        <v>1442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  <c r="N1" s="4" t="s">
        <v>1448</v>
      </c>
    </row>
    <row r="2" spans="1:14" x14ac:dyDescent="0.2">
      <c r="A2" s="1" t="s">
        <v>30</v>
      </c>
      <c r="B2" s="1" t="s">
        <v>31</v>
      </c>
      <c r="C2" s="1" t="s">
        <v>32</v>
      </c>
      <c r="D2" s="1" t="s">
        <v>33</v>
      </c>
      <c r="E2" s="1" t="s">
        <v>1447</v>
      </c>
      <c r="F2" s="1" t="s">
        <v>1439</v>
      </c>
      <c r="G2" s="1">
        <v>29619.647176679999</v>
      </c>
      <c r="H2" s="1">
        <v>33901.61459207</v>
      </c>
      <c r="I2" s="1">
        <v>31529.353982779998</v>
      </c>
      <c r="J2" s="1">
        <v>28461.699078528</v>
      </c>
      <c r="K2" s="1">
        <v>25393.794731782</v>
      </c>
      <c r="L2" s="1">
        <v>22965.582431922998</v>
      </c>
      <c r="N2" s="1" t="b">
        <f>C2='AR5-Oil-CO2'!C4</f>
        <v>1</v>
      </c>
    </row>
    <row r="3" spans="1:14" x14ac:dyDescent="0.2">
      <c r="A3" s="1" t="s">
        <v>30</v>
      </c>
      <c r="B3" s="1" t="s">
        <v>36</v>
      </c>
      <c r="C3" s="1" t="s">
        <v>37</v>
      </c>
      <c r="D3" s="1" t="s">
        <v>33</v>
      </c>
      <c r="E3" s="1" t="s">
        <v>1447</v>
      </c>
      <c r="F3" s="1" t="s">
        <v>1439</v>
      </c>
      <c r="G3" s="1">
        <v>29619.647176679999</v>
      </c>
      <c r="H3" s="1">
        <v>33896.950075319997</v>
      </c>
      <c r="I3" s="1">
        <v>31211.588751709998</v>
      </c>
      <c r="J3" s="1">
        <v>25205.376839341996</v>
      </c>
      <c r="K3" s="1">
        <v>17794.486354655</v>
      </c>
      <c r="L3" s="1">
        <v>11897.642939490001</v>
      </c>
      <c r="N3" s="1" t="b">
        <f>C3='AR5-Oil-CO2'!C5</f>
        <v>1</v>
      </c>
    </row>
    <row r="4" spans="1:14" x14ac:dyDescent="0.2">
      <c r="A4" s="1" t="s">
        <v>30</v>
      </c>
      <c r="B4" s="1" t="s">
        <v>38</v>
      </c>
      <c r="C4" s="1" t="s">
        <v>39</v>
      </c>
      <c r="D4" s="1" t="s">
        <v>33</v>
      </c>
      <c r="E4" s="1" t="s">
        <v>1447</v>
      </c>
      <c r="F4" s="1" t="s">
        <v>1439</v>
      </c>
      <c r="G4" s="1">
        <v>29619.647176679999</v>
      </c>
      <c r="H4" s="1">
        <v>33894.508153089999</v>
      </c>
      <c r="I4" s="1">
        <v>29684.78675598</v>
      </c>
      <c r="J4" s="1">
        <v>26362.688013976</v>
      </c>
      <c r="K4" s="1">
        <v>25776.497013669999</v>
      </c>
      <c r="L4" s="1">
        <v>22575.944041397997</v>
      </c>
      <c r="N4" s="1" t="b">
        <f>C4='AR5-Oil-CO2'!C6</f>
        <v>1</v>
      </c>
    </row>
    <row r="5" spans="1:14" x14ac:dyDescent="0.2">
      <c r="A5" s="1" t="s">
        <v>30</v>
      </c>
      <c r="B5" s="1" t="s">
        <v>40</v>
      </c>
      <c r="C5" s="1" t="s">
        <v>41</v>
      </c>
      <c r="D5" s="1" t="s">
        <v>33</v>
      </c>
      <c r="E5" s="1" t="s">
        <v>1447</v>
      </c>
      <c r="F5" s="1" t="s">
        <v>1439</v>
      </c>
      <c r="G5" s="1">
        <v>29619.647176679999</v>
      </c>
      <c r="H5" s="1">
        <v>33894.508153089999</v>
      </c>
      <c r="I5" s="1">
        <v>31528.425996569997</v>
      </c>
      <c r="J5" s="1">
        <v>28373.10488549</v>
      </c>
      <c r="K5" s="1">
        <v>24916.598147537999</v>
      </c>
      <c r="L5" s="1">
        <v>22524.618747385997</v>
      </c>
      <c r="N5" s="1" t="b">
        <f>C5='AR5-Oil-CO2'!C7</f>
        <v>1</v>
      </c>
    </row>
    <row r="6" spans="1:14" x14ac:dyDescent="0.2">
      <c r="A6" s="1" t="s">
        <v>30</v>
      </c>
      <c r="B6" s="1" t="s">
        <v>42</v>
      </c>
      <c r="C6" s="1" t="s">
        <v>43</v>
      </c>
      <c r="D6" s="1" t="s">
        <v>33</v>
      </c>
      <c r="E6" s="1" t="s">
        <v>1447</v>
      </c>
      <c r="F6" s="1" t="s">
        <v>1439</v>
      </c>
      <c r="G6" s="1">
        <v>29619.647176679999</v>
      </c>
      <c r="H6" s="1">
        <v>33901.61459207</v>
      </c>
      <c r="I6" s="1">
        <v>31528.870518600001</v>
      </c>
      <c r="J6" s="1">
        <v>28461.441802752001</v>
      </c>
      <c r="K6" s="1">
        <v>25114.612540263999</v>
      </c>
      <c r="L6" s="1">
        <v>23101.082054233997</v>
      </c>
      <c r="N6" s="1" t="b">
        <f>C6='AR5-Oil-CO2'!C8</f>
        <v>1</v>
      </c>
    </row>
    <row r="7" spans="1:14" x14ac:dyDescent="0.2">
      <c r="A7" s="1" t="s">
        <v>30</v>
      </c>
      <c r="B7" s="1" t="s">
        <v>44</v>
      </c>
      <c r="C7" s="1" t="s">
        <v>45</v>
      </c>
      <c r="D7" s="1" t="s">
        <v>33</v>
      </c>
      <c r="E7" s="1" t="s">
        <v>1447</v>
      </c>
      <c r="F7" s="1" t="s">
        <v>1439</v>
      </c>
      <c r="G7" s="1">
        <v>29619.647176679999</v>
      </c>
      <c r="H7" s="1">
        <v>33894.508153089999</v>
      </c>
      <c r="I7" s="1">
        <v>31208.983026839996</v>
      </c>
      <c r="J7" s="1">
        <v>28075.646701769998</v>
      </c>
      <c r="K7" s="1">
        <v>24454.486991880003</v>
      </c>
      <c r="L7" s="1">
        <v>21909.054253384002</v>
      </c>
      <c r="N7" s="1" t="b">
        <f>C7='AR5-Oil-CO2'!C9</f>
        <v>1</v>
      </c>
    </row>
    <row r="8" spans="1:14" x14ac:dyDescent="0.2">
      <c r="A8" s="1" t="s">
        <v>30</v>
      </c>
      <c r="B8" s="1" t="s">
        <v>46</v>
      </c>
      <c r="C8" s="1" t="s">
        <v>47</v>
      </c>
      <c r="D8" s="1" t="s">
        <v>33</v>
      </c>
      <c r="E8" s="1" t="s">
        <v>1447</v>
      </c>
      <c r="F8" s="1" t="s">
        <v>1439</v>
      </c>
      <c r="G8" s="1">
        <v>29619.647176679999</v>
      </c>
      <c r="H8" s="1">
        <v>33894.508153089999</v>
      </c>
      <c r="I8" s="1">
        <v>31529.322041659998</v>
      </c>
      <c r="J8" s="1">
        <v>25151.777950405998</v>
      </c>
      <c r="K8" s="1">
        <v>17756.872153443001</v>
      </c>
      <c r="L8" s="1">
        <v>11715.300805167</v>
      </c>
      <c r="N8" s="1" t="b">
        <f>C8='AR5-Oil-CO2'!C10</f>
        <v>1</v>
      </c>
    </row>
    <row r="9" spans="1:14" x14ac:dyDescent="0.2">
      <c r="A9" s="1" t="s">
        <v>30</v>
      </c>
      <c r="B9" s="1" t="s">
        <v>48</v>
      </c>
      <c r="C9" s="1" t="s">
        <v>49</v>
      </c>
      <c r="D9" s="1" t="s">
        <v>33</v>
      </c>
      <c r="E9" s="1" t="s">
        <v>1447</v>
      </c>
      <c r="F9" s="1" t="s">
        <v>1439</v>
      </c>
      <c r="G9" s="1">
        <v>29619.647176679999</v>
      </c>
      <c r="H9" s="1">
        <v>33896.950075319997</v>
      </c>
      <c r="I9" s="1">
        <v>31582.46204812</v>
      </c>
      <c r="J9" s="1">
        <v>28511.736131755999</v>
      </c>
      <c r="K9" s="1">
        <v>24817.174102133999</v>
      </c>
      <c r="L9" s="1">
        <v>22590.921384786001</v>
      </c>
      <c r="N9" s="1" t="b">
        <f>C9='AR5-Oil-CO2'!C11</f>
        <v>1</v>
      </c>
    </row>
    <row r="10" spans="1:14" x14ac:dyDescent="0.2">
      <c r="A10" s="1" t="s">
        <v>30</v>
      </c>
      <c r="B10" s="1" t="s">
        <v>50</v>
      </c>
      <c r="C10" s="1" t="s">
        <v>51</v>
      </c>
      <c r="D10" s="1" t="s">
        <v>33</v>
      </c>
      <c r="E10" s="1" t="s">
        <v>1447</v>
      </c>
      <c r="F10" s="1" t="s">
        <v>1439</v>
      </c>
      <c r="G10" s="1">
        <v>29619.647176679999</v>
      </c>
      <c r="H10" s="1">
        <v>33901.61459207</v>
      </c>
      <c r="I10" s="1">
        <v>35584.362929759998</v>
      </c>
      <c r="J10" s="1">
        <v>38267.638995009998</v>
      </c>
      <c r="K10" s="1">
        <v>39390.288540689995</v>
      </c>
      <c r="L10" s="1">
        <v>35326.356437372</v>
      </c>
      <c r="N10" s="1" t="b">
        <f>C10='AR5-Oil-CO2'!C12</f>
        <v>1</v>
      </c>
    </row>
    <row r="11" spans="1:14" x14ac:dyDescent="0.2">
      <c r="A11" s="1" t="s">
        <v>30</v>
      </c>
      <c r="B11" s="1" t="s">
        <v>52</v>
      </c>
      <c r="C11" s="1" t="s">
        <v>53</v>
      </c>
      <c r="D11" s="1" t="s">
        <v>33</v>
      </c>
      <c r="E11" s="1" t="s">
        <v>1447</v>
      </c>
      <c r="F11" s="1" t="s">
        <v>1439</v>
      </c>
      <c r="G11" s="1">
        <v>29619.647176679999</v>
      </c>
      <c r="H11" s="1">
        <v>33896.950075319997</v>
      </c>
      <c r="I11" s="1">
        <v>33771.060122119998</v>
      </c>
      <c r="J11" s="1">
        <v>35431.963113410005</v>
      </c>
      <c r="K11" s="1">
        <v>32888.192840359996</v>
      </c>
      <c r="L11" s="1">
        <v>24518.096154578001</v>
      </c>
      <c r="N11" s="1" t="b">
        <f>C11='AR5-Oil-CO2'!C13</f>
        <v>1</v>
      </c>
    </row>
    <row r="12" spans="1:14" x14ac:dyDescent="0.2">
      <c r="A12" s="1" t="s">
        <v>30</v>
      </c>
      <c r="B12" s="1" t="s">
        <v>54</v>
      </c>
      <c r="C12" s="1" t="s">
        <v>55</v>
      </c>
      <c r="D12" s="1" t="s">
        <v>33</v>
      </c>
      <c r="E12" s="1" t="s">
        <v>1447</v>
      </c>
      <c r="F12" s="1" t="s">
        <v>1439</v>
      </c>
      <c r="G12" s="1">
        <v>29619.647176679999</v>
      </c>
      <c r="H12" s="1">
        <v>33894.508153089999</v>
      </c>
      <c r="I12" s="1">
        <v>35578.323620650001</v>
      </c>
      <c r="J12" s="1">
        <v>38231.832888110002</v>
      </c>
      <c r="K12" s="1">
        <v>39303.293751299992</v>
      </c>
      <c r="L12" s="1">
        <v>34778.518045063996</v>
      </c>
      <c r="N12" s="1" t="b">
        <f>C12='AR5-Oil-CO2'!C14</f>
        <v>1</v>
      </c>
    </row>
    <row r="13" spans="1:14" x14ac:dyDescent="0.2">
      <c r="A13" s="1" t="s">
        <v>30</v>
      </c>
      <c r="B13" s="1" t="s">
        <v>56</v>
      </c>
      <c r="C13" s="1" t="s">
        <v>57</v>
      </c>
      <c r="D13" s="1" t="s">
        <v>33</v>
      </c>
      <c r="E13" s="1" t="s">
        <v>1447</v>
      </c>
      <c r="F13" s="1" t="s">
        <v>1439</v>
      </c>
      <c r="G13" s="1">
        <v>29619.647176679999</v>
      </c>
      <c r="H13" s="1">
        <v>33894.508153089999</v>
      </c>
      <c r="I13" s="1">
        <v>35577.730875320005</v>
      </c>
      <c r="J13" s="1">
        <v>38233.380789250004</v>
      </c>
      <c r="K13" s="1">
        <v>39303.300826370003</v>
      </c>
      <c r="L13" s="1">
        <v>34778.475889203997</v>
      </c>
      <c r="N13" s="1" t="b">
        <f>C13='AR5-Oil-CO2'!C15</f>
        <v>1</v>
      </c>
    </row>
    <row r="14" spans="1:14" x14ac:dyDescent="0.2">
      <c r="A14" s="1" t="s">
        <v>30</v>
      </c>
      <c r="B14" s="1" t="s">
        <v>58</v>
      </c>
      <c r="C14" s="1" t="s">
        <v>59</v>
      </c>
      <c r="D14" s="1" t="s">
        <v>33</v>
      </c>
      <c r="E14" s="1" t="s">
        <v>1447</v>
      </c>
      <c r="F14" s="1" t="s">
        <v>1439</v>
      </c>
      <c r="G14" s="1">
        <v>29619.647176679999</v>
      </c>
      <c r="H14" s="1">
        <v>33901.61459207</v>
      </c>
      <c r="I14" s="1">
        <v>35584.362929759998</v>
      </c>
      <c r="J14" s="1">
        <v>38265.971929940002</v>
      </c>
      <c r="K14" s="1">
        <v>39390.026647209997</v>
      </c>
      <c r="L14" s="1">
        <v>35326.284087548003</v>
      </c>
      <c r="N14" s="1" t="b">
        <f>C14='AR5-Oil-CO2'!C16</f>
        <v>1</v>
      </c>
    </row>
    <row r="15" spans="1:14" x14ac:dyDescent="0.2">
      <c r="A15" s="1" t="s">
        <v>30</v>
      </c>
      <c r="B15" s="1" t="s">
        <v>60</v>
      </c>
      <c r="C15" s="1" t="s">
        <v>61</v>
      </c>
      <c r="D15" s="1" t="s">
        <v>33</v>
      </c>
      <c r="E15" s="1" t="s">
        <v>1447</v>
      </c>
      <c r="F15" s="1" t="s">
        <v>1439</v>
      </c>
      <c r="G15" s="1">
        <v>29619.647176679999</v>
      </c>
      <c r="H15" s="1">
        <v>33904.056512169998</v>
      </c>
      <c r="I15" s="1">
        <v>35890.76375441</v>
      </c>
      <c r="J15" s="1">
        <v>35982.354853299999</v>
      </c>
      <c r="K15" s="1">
        <v>33183.680005647999</v>
      </c>
      <c r="L15" s="1">
        <v>25076.223835027995</v>
      </c>
      <c r="N15" s="1" t="b">
        <f>C15='AR5-Oil-CO2'!C17</f>
        <v>1</v>
      </c>
    </row>
    <row r="16" spans="1:14" x14ac:dyDescent="0.2">
      <c r="A16" s="1" t="s">
        <v>30</v>
      </c>
      <c r="B16" s="1" t="s">
        <v>62</v>
      </c>
      <c r="C16" s="1" t="s">
        <v>63</v>
      </c>
      <c r="D16" s="1" t="s">
        <v>33</v>
      </c>
      <c r="E16" s="1" t="s">
        <v>1447</v>
      </c>
      <c r="F16" s="1" t="s">
        <v>1439</v>
      </c>
      <c r="G16" s="1">
        <v>29619.647176679999</v>
      </c>
      <c r="H16" s="1">
        <v>33894.508153089999</v>
      </c>
      <c r="I16" s="1">
        <v>33192.063275809996</v>
      </c>
      <c r="J16" s="1">
        <v>34841.194629019999</v>
      </c>
      <c r="K16" s="1">
        <v>35917.993012449995</v>
      </c>
      <c r="L16" s="1">
        <v>32838.698412379999</v>
      </c>
      <c r="N16" s="1" t="b">
        <f>C16='AR5-Oil-CO2'!C18</f>
        <v>1</v>
      </c>
    </row>
    <row r="17" spans="1:14" x14ac:dyDescent="0.2">
      <c r="A17" s="1" t="s">
        <v>30</v>
      </c>
      <c r="B17" s="1" t="s">
        <v>64</v>
      </c>
      <c r="C17" s="1" t="s">
        <v>65</v>
      </c>
      <c r="D17" s="1" t="s">
        <v>33</v>
      </c>
      <c r="E17" s="1" t="s">
        <v>1447</v>
      </c>
      <c r="F17" s="1" t="s">
        <v>1439</v>
      </c>
      <c r="G17" s="1">
        <v>29619.647176679999</v>
      </c>
      <c r="H17" s="1">
        <v>33894.508153089999</v>
      </c>
      <c r="I17" s="1">
        <v>35578.323620650001</v>
      </c>
      <c r="J17" s="1">
        <v>35826.405135459994</v>
      </c>
      <c r="K17" s="1">
        <v>32981.591297815998</v>
      </c>
      <c r="L17" s="1">
        <v>24722.380369143997</v>
      </c>
      <c r="N17" s="1" t="b">
        <f>C17='AR5-Oil-CO2'!C19</f>
        <v>1</v>
      </c>
    </row>
    <row r="18" spans="1:14" x14ac:dyDescent="0.2">
      <c r="A18" s="1" t="s">
        <v>30</v>
      </c>
      <c r="B18" s="1" t="s">
        <v>66</v>
      </c>
      <c r="C18" s="1" t="s">
        <v>67</v>
      </c>
      <c r="D18" s="1" t="s">
        <v>33</v>
      </c>
      <c r="E18" s="1" t="s">
        <v>1447</v>
      </c>
      <c r="F18" s="1" t="s">
        <v>1439</v>
      </c>
      <c r="G18" s="1">
        <v>29619.647176679999</v>
      </c>
      <c r="H18" s="1">
        <v>33896.950075319997</v>
      </c>
      <c r="I18" s="1">
        <v>35890.981230200006</v>
      </c>
      <c r="J18" s="1">
        <v>38857.071283750003</v>
      </c>
      <c r="K18" s="1">
        <v>39409.843468880004</v>
      </c>
      <c r="L18" s="1">
        <v>34956.499363951996</v>
      </c>
      <c r="N18" s="1" t="b">
        <f>C18='AR5-Oil-CO2'!C20</f>
        <v>1</v>
      </c>
    </row>
    <row r="19" spans="1:14" x14ac:dyDescent="0.2">
      <c r="A19" s="1" t="s">
        <v>30</v>
      </c>
      <c r="B19" s="1" t="s">
        <v>68</v>
      </c>
      <c r="C19" s="1" t="s">
        <v>69</v>
      </c>
      <c r="D19" s="1" t="s">
        <v>33</v>
      </c>
      <c r="E19" s="1" t="s">
        <v>1447</v>
      </c>
      <c r="F19" s="1" t="s">
        <v>1439</v>
      </c>
      <c r="G19" s="1">
        <v>29619.647176679999</v>
      </c>
      <c r="H19" s="1">
        <v>33901.61459207</v>
      </c>
      <c r="I19" s="1">
        <v>35682.308449210002</v>
      </c>
      <c r="J19" s="1">
        <v>40730.76032632</v>
      </c>
      <c r="K19" s="1">
        <v>47447.424326549997</v>
      </c>
      <c r="L19" s="1">
        <v>54826.639025360004</v>
      </c>
      <c r="N19" s="1" t="b">
        <f>C19='AR5-Oil-CO2'!C21</f>
        <v>1</v>
      </c>
    </row>
    <row r="20" spans="1:14" x14ac:dyDescent="0.2">
      <c r="A20" s="1" t="s">
        <v>30</v>
      </c>
      <c r="B20" s="1" t="s">
        <v>70</v>
      </c>
      <c r="C20" s="1" t="s">
        <v>71</v>
      </c>
      <c r="D20" s="1" t="s">
        <v>33</v>
      </c>
      <c r="E20" s="1" t="s">
        <v>1447</v>
      </c>
      <c r="F20" s="1" t="s">
        <v>1439</v>
      </c>
      <c r="G20" s="1">
        <v>29619.647176679999</v>
      </c>
      <c r="H20" s="1">
        <v>33896.950075319997</v>
      </c>
      <c r="I20" s="1">
        <v>33770.959494069997</v>
      </c>
      <c r="J20" s="1">
        <v>36631.911511740007</v>
      </c>
      <c r="K20" s="1">
        <v>39697.395181929998</v>
      </c>
      <c r="L20" s="1">
        <v>42247.014511310001</v>
      </c>
      <c r="N20" s="1" t="b">
        <f>C20='AR5-Oil-CO2'!C22</f>
        <v>1</v>
      </c>
    </row>
    <row r="21" spans="1:14" x14ac:dyDescent="0.2">
      <c r="A21" s="1" t="s">
        <v>30</v>
      </c>
      <c r="B21" s="1" t="s">
        <v>72</v>
      </c>
      <c r="C21" s="1" t="s">
        <v>73</v>
      </c>
      <c r="D21" s="1" t="s">
        <v>33</v>
      </c>
      <c r="E21" s="1" t="s">
        <v>1447</v>
      </c>
      <c r="F21" s="1" t="s">
        <v>1439</v>
      </c>
      <c r="G21" s="1">
        <v>29619.647176679999</v>
      </c>
      <c r="H21" s="1">
        <v>33894.508153089999</v>
      </c>
      <c r="I21" s="1">
        <v>35652.523443149999</v>
      </c>
      <c r="J21" s="1">
        <v>40702.894565099996</v>
      </c>
      <c r="K21" s="1">
        <v>47418.405467839999</v>
      </c>
      <c r="L21" s="1">
        <v>54537.312841599996</v>
      </c>
      <c r="N21" s="1" t="b">
        <f>C21='AR5-Oil-CO2'!C23</f>
        <v>1</v>
      </c>
    </row>
    <row r="22" spans="1:14" x14ac:dyDescent="0.2">
      <c r="A22" s="1" t="s">
        <v>30</v>
      </c>
      <c r="B22" s="1" t="s">
        <v>74</v>
      </c>
      <c r="C22" s="1" t="s">
        <v>75</v>
      </c>
      <c r="D22" s="1" t="s">
        <v>33</v>
      </c>
      <c r="E22" s="1" t="s">
        <v>1447</v>
      </c>
      <c r="F22" s="1" t="s">
        <v>1439</v>
      </c>
      <c r="G22" s="1">
        <v>29619.647176679999</v>
      </c>
      <c r="H22" s="1">
        <v>33894.508153089999</v>
      </c>
      <c r="I22" s="1">
        <v>35652.523443149999</v>
      </c>
      <c r="J22" s="1">
        <v>40702.894565099996</v>
      </c>
      <c r="K22" s="1">
        <v>47418.48873492</v>
      </c>
      <c r="L22" s="1">
        <v>54537.372169680006</v>
      </c>
      <c r="N22" s="1" t="b">
        <f>C22='AR5-Oil-CO2'!C24</f>
        <v>1</v>
      </c>
    </row>
    <row r="23" spans="1:14" x14ac:dyDescent="0.2">
      <c r="A23" s="1" t="s">
        <v>30</v>
      </c>
      <c r="B23" s="1" t="s">
        <v>76</v>
      </c>
      <c r="C23" s="1" t="s">
        <v>77</v>
      </c>
      <c r="D23" s="1" t="s">
        <v>33</v>
      </c>
      <c r="E23" s="1" t="s">
        <v>1447</v>
      </c>
      <c r="F23" s="1" t="s">
        <v>1439</v>
      </c>
      <c r="G23" s="1">
        <v>29619.647176679999</v>
      </c>
      <c r="H23" s="1">
        <v>33901.61459207</v>
      </c>
      <c r="I23" s="1">
        <v>35682.308449210002</v>
      </c>
      <c r="J23" s="1">
        <v>40730.76032632</v>
      </c>
      <c r="K23" s="1">
        <v>47447.34761312</v>
      </c>
      <c r="L23" s="1">
        <v>54826.584374000005</v>
      </c>
      <c r="N23" s="1" t="b">
        <f>C23='AR5-Oil-CO2'!C25</f>
        <v>1</v>
      </c>
    </row>
    <row r="24" spans="1:14" x14ac:dyDescent="0.2">
      <c r="A24" s="1" t="s">
        <v>30</v>
      </c>
      <c r="B24" s="1" t="s">
        <v>78</v>
      </c>
      <c r="C24" s="1" t="s">
        <v>79</v>
      </c>
      <c r="D24" s="1" t="s">
        <v>33</v>
      </c>
      <c r="E24" s="1" t="s">
        <v>1447</v>
      </c>
      <c r="F24" s="1" t="s">
        <v>1439</v>
      </c>
      <c r="G24" s="1">
        <v>29619.647176679999</v>
      </c>
      <c r="H24" s="1">
        <v>33904.056512169998</v>
      </c>
      <c r="I24" s="1">
        <v>36282.040971780007</v>
      </c>
      <c r="J24" s="1">
        <v>42354.391897690002</v>
      </c>
      <c r="K24" s="1">
        <v>49464.96929465</v>
      </c>
      <c r="L24" s="1">
        <v>56939.660789900008</v>
      </c>
      <c r="N24" s="1" t="b">
        <f>C24='AR5-Oil-CO2'!C26</f>
        <v>1</v>
      </c>
    </row>
    <row r="25" spans="1:14" x14ac:dyDescent="0.2">
      <c r="A25" s="1" t="s">
        <v>30</v>
      </c>
      <c r="B25" s="1" t="s">
        <v>80</v>
      </c>
      <c r="C25" s="1" t="s">
        <v>81</v>
      </c>
      <c r="D25" s="1" t="s">
        <v>33</v>
      </c>
      <c r="E25" s="1" t="s">
        <v>1447</v>
      </c>
      <c r="F25" s="1" t="s">
        <v>1439</v>
      </c>
      <c r="G25" s="1">
        <v>29619.647176679999</v>
      </c>
      <c r="H25" s="1">
        <v>33894.508153089999</v>
      </c>
      <c r="I25" s="1">
        <v>33192.042720969999</v>
      </c>
      <c r="J25" s="1">
        <v>35007.103382469999</v>
      </c>
      <c r="K25" s="1">
        <v>37672.978536680006</v>
      </c>
      <c r="L25" s="1">
        <v>40128.38179231</v>
      </c>
      <c r="N25" s="1" t="b">
        <f>C25='AR5-Oil-CO2'!C27</f>
        <v>1</v>
      </c>
    </row>
    <row r="26" spans="1:14" x14ac:dyDescent="0.2">
      <c r="A26" s="1" t="s">
        <v>30</v>
      </c>
      <c r="B26" s="1" t="s">
        <v>82</v>
      </c>
      <c r="C26" s="1" t="s">
        <v>83</v>
      </c>
      <c r="D26" s="1" t="s">
        <v>33</v>
      </c>
      <c r="E26" s="1" t="s">
        <v>1447</v>
      </c>
      <c r="F26" s="1" t="s">
        <v>1439</v>
      </c>
      <c r="G26" s="1">
        <v>29619.647176679999</v>
      </c>
      <c r="H26" s="1">
        <v>33896.950075319997</v>
      </c>
      <c r="I26" s="1">
        <v>36251.78113643</v>
      </c>
      <c r="J26" s="1">
        <v>42326.681229790003</v>
      </c>
      <c r="K26" s="1">
        <v>49436.70725775</v>
      </c>
      <c r="L26" s="1">
        <v>56649.119488340002</v>
      </c>
      <c r="N26" s="1" t="b">
        <f>C26='AR5-Oil-CO2'!C28</f>
        <v>1</v>
      </c>
    </row>
    <row r="27" spans="1:14" x14ac:dyDescent="0.2">
      <c r="A27" s="1" t="s">
        <v>30</v>
      </c>
      <c r="B27" s="1" t="s">
        <v>84</v>
      </c>
      <c r="C27" s="1" t="s">
        <v>85</v>
      </c>
      <c r="D27" s="1" t="s">
        <v>33</v>
      </c>
      <c r="E27" s="1" t="s">
        <v>1447</v>
      </c>
      <c r="F27" s="1" t="s">
        <v>1439</v>
      </c>
      <c r="G27" s="1">
        <v>29619.647176679999</v>
      </c>
      <c r="H27" s="1">
        <v>33885.27833945</v>
      </c>
      <c r="I27" s="1">
        <v>32498.194402810004</v>
      </c>
      <c r="J27" s="1">
        <v>32526.526851080002</v>
      </c>
      <c r="K27" s="1">
        <v>33583.90802332</v>
      </c>
      <c r="L27" s="1">
        <v>34284.564413169996</v>
      </c>
      <c r="N27" s="1" t="b">
        <f>C27='AR5-Oil-CO2'!C29</f>
        <v>1</v>
      </c>
    </row>
    <row r="28" spans="1:14" x14ac:dyDescent="0.2">
      <c r="A28" s="1" t="s">
        <v>30</v>
      </c>
      <c r="B28" s="1" t="s">
        <v>86</v>
      </c>
      <c r="C28" s="1" t="s">
        <v>87</v>
      </c>
      <c r="D28" s="1" t="s">
        <v>33</v>
      </c>
      <c r="E28" s="1" t="s">
        <v>1447</v>
      </c>
      <c r="F28" s="1" t="s">
        <v>1439</v>
      </c>
      <c r="G28" s="1">
        <v>29619.647176679999</v>
      </c>
      <c r="H28" s="1">
        <v>33892.609434389997</v>
      </c>
      <c r="I28" s="1">
        <v>33415.498731729997</v>
      </c>
      <c r="J28" s="1">
        <v>35847.162619800001</v>
      </c>
      <c r="K28" s="1">
        <v>40345.085611859999</v>
      </c>
      <c r="L28" s="1">
        <v>43867.474869639998</v>
      </c>
      <c r="N28" s="1" t="b">
        <f>C28='AR5-Oil-CO2'!C30</f>
        <v>1</v>
      </c>
    </row>
    <row r="29" spans="1:14" x14ac:dyDescent="0.2">
      <c r="A29" s="1" t="s">
        <v>30</v>
      </c>
      <c r="B29" s="1" t="s">
        <v>88</v>
      </c>
      <c r="C29" s="1" t="s">
        <v>89</v>
      </c>
      <c r="D29" s="1" t="s">
        <v>33</v>
      </c>
      <c r="E29" s="1" t="s">
        <v>1447</v>
      </c>
      <c r="F29" s="1" t="s">
        <v>1439</v>
      </c>
      <c r="G29" s="1">
        <v>29619.647176679999</v>
      </c>
      <c r="H29" s="1">
        <v>33885.27833945</v>
      </c>
      <c r="I29" s="1">
        <v>31306.213776150005</v>
      </c>
      <c r="J29" s="1">
        <v>26916.636567383997</v>
      </c>
      <c r="K29" s="1">
        <v>20959.694238420001</v>
      </c>
      <c r="L29" s="1">
        <v>14672.755061094</v>
      </c>
      <c r="N29" s="1" t="b">
        <f>C29='AR5-Oil-CO2'!C31</f>
        <v>1</v>
      </c>
    </row>
    <row r="30" spans="1:14" x14ac:dyDescent="0.2">
      <c r="A30" s="1" t="s">
        <v>30</v>
      </c>
      <c r="B30" s="1" t="s">
        <v>90</v>
      </c>
      <c r="C30" s="1" t="s">
        <v>91</v>
      </c>
      <c r="D30" s="1" t="s">
        <v>33</v>
      </c>
      <c r="E30" s="1" t="s">
        <v>1447</v>
      </c>
      <c r="F30" s="1" t="s">
        <v>1439</v>
      </c>
      <c r="G30" s="1">
        <v>29619.647176679999</v>
      </c>
      <c r="H30" s="1">
        <v>33892.609434389997</v>
      </c>
      <c r="I30" s="1">
        <v>32227.842367209996</v>
      </c>
      <c r="J30" s="1">
        <v>30349.863758889998</v>
      </c>
      <c r="K30" s="1">
        <v>28191.103978123996</v>
      </c>
      <c r="L30" s="1">
        <v>25832.64764526</v>
      </c>
      <c r="N30" s="1" t="b">
        <f>C30='AR5-Oil-CO2'!C32</f>
        <v>1</v>
      </c>
    </row>
    <row r="31" spans="1:14" x14ac:dyDescent="0.2">
      <c r="A31" s="1" t="s">
        <v>92</v>
      </c>
      <c r="B31" s="1" t="s">
        <v>93</v>
      </c>
      <c r="C31" s="1" t="s">
        <v>94</v>
      </c>
      <c r="D31" s="1" t="s">
        <v>33</v>
      </c>
      <c r="E31" s="1" t="s">
        <v>1447</v>
      </c>
      <c r="F31" s="1" t="s">
        <v>1439</v>
      </c>
      <c r="G31" s="1">
        <v>29848.992510200002</v>
      </c>
      <c r="H31" s="1">
        <v>31558.7343033</v>
      </c>
      <c r="I31" s="1">
        <v>29513.881818554</v>
      </c>
      <c r="J31" s="1">
        <v>28885.047262878001</v>
      </c>
      <c r="K31" s="1">
        <v>29783.000739315998</v>
      </c>
      <c r="L31" s="1">
        <v>31696.880435464001</v>
      </c>
      <c r="N31" s="1" t="b">
        <f>C31='AR5-Oil-CO2'!C33</f>
        <v>1</v>
      </c>
    </row>
    <row r="32" spans="1:14" x14ac:dyDescent="0.2">
      <c r="A32" s="1" t="s">
        <v>92</v>
      </c>
      <c r="B32" s="1" t="s">
        <v>95</v>
      </c>
      <c r="C32" s="1" t="s">
        <v>96</v>
      </c>
      <c r="D32" s="1" t="s">
        <v>33</v>
      </c>
      <c r="E32" s="1" t="s">
        <v>1447</v>
      </c>
      <c r="F32" s="1" t="s">
        <v>1439</v>
      </c>
      <c r="G32" s="1">
        <v>29848.992510200002</v>
      </c>
      <c r="H32" s="1">
        <v>31558.7343033</v>
      </c>
      <c r="I32" s="1">
        <v>33003.050742352003</v>
      </c>
      <c r="J32" s="1">
        <v>35960.612749918</v>
      </c>
      <c r="K32" s="1">
        <v>40374.204412539999</v>
      </c>
      <c r="L32" s="1">
        <v>45018.754901842003</v>
      </c>
      <c r="N32" s="1" t="b">
        <f>C32='AR5-Oil-CO2'!C34</f>
        <v>1</v>
      </c>
    </row>
    <row r="33" spans="1:14" x14ac:dyDescent="0.2">
      <c r="A33" s="1" t="s">
        <v>92</v>
      </c>
      <c r="B33" s="1" t="s">
        <v>97</v>
      </c>
      <c r="C33" s="1" t="s">
        <v>98</v>
      </c>
      <c r="D33" s="1" t="s">
        <v>33</v>
      </c>
      <c r="E33" s="1" t="s">
        <v>1447</v>
      </c>
      <c r="F33" s="1" t="s">
        <v>1439</v>
      </c>
      <c r="G33" s="1">
        <v>29848.992510200002</v>
      </c>
      <c r="H33" s="1">
        <v>31558.7343033</v>
      </c>
      <c r="I33" s="1">
        <v>38508.804169619994</v>
      </c>
      <c r="J33" s="1">
        <v>45595.775920430002</v>
      </c>
      <c r="K33" s="1">
        <v>52531.710762869996</v>
      </c>
      <c r="L33" s="1">
        <v>60133.434531300001</v>
      </c>
      <c r="N33" s="1" t="b">
        <f>C33='AR5-Oil-CO2'!C35</f>
        <v>1</v>
      </c>
    </row>
    <row r="34" spans="1:14" x14ac:dyDescent="0.2">
      <c r="A34" s="1" t="s">
        <v>92</v>
      </c>
      <c r="B34" s="1" t="s">
        <v>99</v>
      </c>
      <c r="C34" s="1" t="s">
        <v>100</v>
      </c>
      <c r="D34" s="1" t="s">
        <v>33</v>
      </c>
      <c r="E34" s="1" t="s">
        <v>1447</v>
      </c>
      <c r="F34" s="1" t="s">
        <v>1439</v>
      </c>
      <c r="G34" s="1">
        <v>29848.992510200002</v>
      </c>
      <c r="H34" s="1">
        <v>31558.7343033</v>
      </c>
      <c r="I34" s="1">
        <v>35707.624285710001</v>
      </c>
      <c r="J34" s="1">
        <v>41363.637145839995</v>
      </c>
      <c r="K34" s="1">
        <v>45726.599640469998</v>
      </c>
      <c r="L34" s="1">
        <v>49313.895702695998</v>
      </c>
      <c r="N34" s="1" t="b">
        <f>C34='AR5-Oil-CO2'!C36</f>
        <v>1</v>
      </c>
    </row>
    <row r="35" spans="1:14" x14ac:dyDescent="0.2">
      <c r="A35" s="1" t="s">
        <v>92</v>
      </c>
      <c r="B35" s="1" t="s">
        <v>101</v>
      </c>
      <c r="C35" s="1" t="s">
        <v>102</v>
      </c>
      <c r="D35" s="1" t="s">
        <v>33</v>
      </c>
      <c r="E35" s="1" t="s">
        <v>1447</v>
      </c>
      <c r="F35" s="1" t="s">
        <v>1439</v>
      </c>
      <c r="G35" s="1">
        <v>29848.992510200002</v>
      </c>
      <c r="H35" s="1">
        <v>31558.7343033</v>
      </c>
      <c r="I35" s="1">
        <v>35707.624285710001</v>
      </c>
      <c r="J35" s="1">
        <v>30596.94032586</v>
      </c>
      <c r="K35" s="1">
        <v>24700.726557942002</v>
      </c>
      <c r="L35" s="1">
        <v>20672.258109177998</v>
      </c>
      <c r="N35" s="1" t="b">
        <f>C35='AR5-Oil-CO2'!C37</f>
        <v>1</v>
      </c>
    </row>
    <row r="36" spans="1:14" x14ac:dyDescent="0.2">
      <c r="A36" s="1" t="s">
        <v>92</v>
      </c>
      <c r="B36" s="1" t="s">
        <v>103</v>
      </c>
      <c r="C36" s="1" t="s">
        <v>104</v>
      </c>
      <c r="D36" s="1" t="s">
        <v>33</v>
      </c>
      <c r="E36" s="1" t="s">
        <v>1447</v>
      </c>
      <c r="F36" s="1" t="s">
        <v>1439</v>
      </c>
      <c r="G36" s="1">
        <v>29848.992510200002</v>
      </c>
      <c r="H36" s="1">
        <v>31558.7343033</v>
      </c>
      <c r="I36" s="1">
        <v>35707.624285710001</v>
      </c>
      <c r="J36" s="1">
        <v>30649.453292680002</v>
      </c>
      <c r="K36" s="1">
        <v>24969.995020603998</v>
      </c>
      <c r="L36" s="1">
        <v>20725.271553651997</v>
      </c>
      <c r="N36" s="1" t="b">
        <f>C36='AR5-Oil-CO2'!C38</f>
        <v>1</v>
      </c>
    </row>
    <row r="37" spans="1:14" x14ac:dyDescent="0.2">
      <c r="A37" s="1" t="s">
        <v>92</v>
      </c>
      <c r="B37" s="1" t="s">
        <v>105</v>
      </c>
      <c r="C37" s="1" t="s">
        <v>106</v>
      </c>
      <c r="D37" s="1" t="s">
        <v>33</v>
      </c>
      <c r="E37" s="1" t="s">
        <v>1447</v>
      </c>
      <c r="F37" s="1" t="s">
        <v>1439</v>
      </c>
      <c r="G37" s="1">
        <v>29848.992510200002</v>
      </c>
      <c r="H37" s="1">
        <v>31558.7343033</v>
      </c>
      <c r="I37" s="1">
        <v>35707.624285710001</v>
      </c>
      <c r="J37" s="1">
        <v>30379.589852003999</v>
      </c>
      <c r="K37" s="1">
        <v>24942.053957632001</v>
      </c>
      <c r="L37" s="1">
        <v>20754.624764876</v>
      </c>
      <c r="N37" s="1" t="b">
        <f>C37='AR5-Oil-CO2'!C39</f>
        <v>1</v>
      </c>
    </row>
    <row r="38" spans="1:14" x14ac:dyDescent="0.2">
      <c r="A38" s="1" t="s">
        <v>92</v>
      </c>
      <c r="B38" s="1" t="s">
        <v>107</v>
      </c>
      <c r="C38" s="1" t="s">
        <v>108</v>
      </c>
      <c r="D38" s="1" t="s">
        <v>33</v>
      </c>
      <c r="E38" s="1" t="s">
        <v>1447</v>
      </c>
      <c r="F38" s="1" t="s">
        <v>1439</v>
      </c>
      <c r="G38" s="1">
        <v>29848.992510200002</v>
      </c>
      <c r="H38" s="1">
        <v>31558.7343033</v>
      </c>
      <c r="I38" s="1">
        <v>35707.624285710001</v>
      </c>
      <c r="J38" s="1">
        <v>34855.945759170005</v>
      </c>
      <c r="K38" s="1">
        <v>37736.689056505995</v>
      </c>
      <c r="L38" s="1">
        <v>39866.208956358001</v>
      </c>
      <c r="N38" s="1" t="b">
        <f>C38='AR5-Oil-CO2'!C40</f>
        <v>1</v>
      </c>
    </row>
    <row r="39" spans="1:14" x14ac:dyDescent="0.2">
      <c r="A39" s="1" t="s">
        <v>92</v>
      </c>
      <c r="B39" s="1" t="s">
        <v>109</v>
      </c>
      <c r="C39" s="1" t="s">
        <v>110</v>
      </c>
      <c r="D39" s="1" t="s">
        <v>33</v>
      </c>
      <c r="E39" s="1" t="s">
        <v>1447</v>
      </c>
      <c r="F39" s="1" t="s">
        <v>1439</v>
      </c>
      <c r="G39" s="1">
        <v>29848.992510200002</v>
      </c>
      <c r="H39" s="1">
        <v>31558.7343033</v>
      </c>
      <c r="I39" s="1">
        <v>35707.624285710001</v>
      </c>
      <c r="J39" s="1">
        <v>41363.637145839995</v>
      </c>
      <c r="K39" s="1">
        <v>35664.74412684</v>
      </c>
      <c r="L39" s="1">
        <v>26800.020906077996</v>
      </c>
      <c r="N39" s="1" t="b">
        <f>C39='AR5-Oil-CO2'!C41</f>
        <v>1</v>
      </c>
    </row>
    <row r="40" spans="1:14" x14ac:dyDescent="0.2">
      <c r="A40" s="1" t="s">
        <v>92</v>
      </c>
      <c r="B40" s="1" t="s">
        <v>111</v>
      </c>
      <c r="C40" s="1" t="s">
        <v>112</v>
      </c>
      <c r="D40" s="1" t="s">
        <v>33</v>
      </c>
      <c r="E40" s="1" t="s">
        <v>1447</v>
      </c>
      <c r="F40" s="1" t="s">
        <v>1439</v>
      </c>
      <c r="G40" s="1">
        <v>29848.992510200002</v>
      </c>
      <c r="H40" s="1">
        <v>31558.7343033</v>
      </c>
      <c r="I40" s="1">
        <v>33879.674361390003</v>
      </c>
      <c r="J40" s="1">
        <v>39354.560850380003</v>
      </c>
      <c r="K40" s="1">
        <v>42252.023009370001</v>
      </c>
      <c r="L40" s="1">
        <v>45514.394131596004</v>
      </c>
      <c r="N40" s="1" t="b">
        <f>C40='AR5-Oil-CO2'!C42</f>
        <v>1</v>
      </c>
    </row>
    <row r="41" spans="1:14" x14ac:dyDescent="0.2">
      <c r="A41" s="1" t="s">
        <v>92</v>
      </c>
      <c r="B41" s="1" t="s">
        <v>113</v>
      </c>
      <c r="C41" s="1" t="s">
        <v>114</v>
      </c>
      <c r="D41" s="1" t="s">
        <v>33</v>
      </c>
      <c r="E41" s="1" t="s">
        <v>1447</v>
      </c>
      <c r="F41" s="1" t="s">
        <v>1439</v>
      </c>
      <c r="G41" s="1">
        <v>29848.992510200002</v>
      </c>
      <c r="H41" s="1">
        <v>31558.7343033</v>
      </c>
      <c r="I41" s="1">
        <v>33879.674361390003</v>
      </c>
      <c r="J41" s="1">
        <v>30058.056352079999</v>
      </c>
      <c r="K41" s="1">
        <v>25757.973193492002</v>
      </c>
      <c r="L41" s="1">
        <v>23250.106035811998</v>
      </c>
      <c r="N41" s="1" t="b">
        <f>C41='AR5-Oil-CO2'!C43</f>
        <v>1</v>
      </c>
    </row>
    <row r="42" spans="1:14" x14ac:dyDescent="0.2">
      <c r="A42" s="1" t="s">
        <v>92</v>
      </c>
      <c r="B42" s="1" t="s">
        <v>115</v>
      </c>
      <c r="C42" s="1" t="s">
        <v>116</v>
      </c>
      <c r="D42" s="1" t="s">
        <v>33</v>
      </c>
      <c r="E42" s="1" t="s">
        <v>1447</v>
      </c>
      <c r="F42" s="1" t="s">
        <v>1439</v>
      </c>
      <c r="G42" s="1">
        <v>29848.992510200002</v>
      </c>
      <c r="H42" s="1">
        <v>31558.7343033</v>
      </c>
      <c r="I42" s="1">
        <v>33879.674361390003</v>
      </c>
      <c r="J42" s="1">
        <v>34900.839584281995</v>
      </c>
      <c r="K42" s="1">
        <v>37822.852240103995</v>
      </c>
      <c r="L42" s="1">
        <v>40797.346279771999</v>
      </c>
      <c r="N42" s="1" t="b">
        <f>C42='AR5-Oil-CO2'!C44</f>
        <v>1</v>
      </c>
    </row>
    <row r="43" spans="1:14" x14ac:dyDescent="0.2">
      <c r="A43" s="1" t="s">
        <v>117</v>
      </c>
      <c r="B43" s="1" t="s">
        <v>31</v>
      </c>
      <c r="C43" s="1" t="s">
        <v>118</v>
      </c>
      <c r="D43" s="1" t="s">
        <v>33</v>
      </c>
      <c r="E43" s="1" t="s">
        <v>1447</v>
      </c>
      <c r="F43" s="1" t="s">
        <v>1439</v>
      </c>
      <c r="G43" s="1">
        <v>26397.968486409998</v>
      </c>
      <c r="H43" s="1">
        <v>28094.549562798999</v>
      </c>
      <c r="I43" s="1">
        <v>23042.146778097998</v>
      </c>
      <c r="J43" s="1">
        <v>20015.802976765997</v>
      </c>
      <c r="K43" s="1">
        <v>18894.558797189999</v>
      </c>
      <c r="L43" s="1">
        <v>17915.949927345999</v>
      </c>
      <c r="N43" s="1" t="b">
        <f>C43='AR5-Oil-CO2'!C45</f>
        <v>1</v>
      </c>
    </row>
    <row r="44" spans="1:14" x14ac:dyDescent="0.2">
      <c r="A44" s="1" t="s">
        <v>117</v>
      </c>
      <c r="B44" s="1" t="s">
        <v>38</v>
      </c>
      <c r="C44" s="1" t="s">
        <v>119</v>
      </c>
      <c r="D44" s="1" t="s">
        <v>33</v>
      </c>
      <c r="E44" s="1" t="s">
        <v>1447</v>
      </c>
      <c r="F44" s="1" t="s">
        <v>1439</v>
      </c>
      <c r="G44" s="1">
        <v>26398.038960450998</v>
      </c>
      <c r="H44" s="1">
        <v>28094.690504112001</v>
      </c>
      <c r="I44" s="1">
        <v>25896.232004750003</v>
      </c>
      <c r="J44" s="1">
        <v>22993.781450098002</v>
      </c>
      <c r="K44" s="1">
        <v>18848.349721417999</v>
      </c>
      <c r="L44" s="1">
        <v>17556.435472697998</v>
      </c>
      <c r="N44" s="1" t="b">
        <f>C44='AR5-Oil-CO2'!C46</f>
        <v>1</v>
      </c>
    </row>
    <row r="45" spans="1:14" x14ac:dyDescent="0.2">
      <c r="A45" s="1" t="s">
        <v>117</v>
      </c>
      <c r="B45" s="1" t="s">
        <v>40</v>
      </c>
      <c r="C45" s="1" t="s">
        <v>120</v>
      </c>
      <c r="D45" s="1" t="s">
        <v>33</v>
      </c>
      <c r="E45" s="1" t="s">
        <v>1447</v>
      </c>
      <c r="F45" s="1" t="s">
        <v>1439</v>
      </c>
      <c r="G45" s="1">
        <v>26398.039592048</v>
      </c>
      <c r="H45" s="1">
        <v>28094.691786226002</v>
      </c>
      <c r="I45" s="1">
        <v>23292.855617752</v>
      </c>
      <c r="J45" s="1">
        <v>20044.678838453998</v>
      </c>
      <c r="K45" s="1">
        <v>18714.872108677999</v>
      </c>
      <c r="L45" s="1">
        <v>16760.972184013997</v>
      </c>
      <c r="N45" s="1" t="b">
        <f>C45='AR5-Oil-CO2'!C47</f>
        <v>1</v>
      </c>
    </row>
    <row r="46" spans="1:14" x14ac:dyDescent="0.2">
      <c r="A46" s="1" t="s">
        <v>117</v>
      </c>
      <c r="B46" s="1" t="s">
        <v>42</v>
      </c>
      <c r="C46" s="1" t="s">
        <v>121</v>
      </c>
      <c r="D46" s="1" t="s">
        <v>33</v>
      </c>
      <c r="E46" s="1" t="s">
        <v>1447</v>
      </c>
      <c r="F46" s="1" t="s">
        <v>1439</v>
      </c>
      <c r="G46" s="1">
        <v>26398.034672073001</v>
      </c>
      <c r="H46" s="1">
        <v>28094.681936255001</v>
      </c>
      <c r="I46" s="1">
        <v>25712.394191560001</v>
      </c>
      <c r="J46" s="1">
        <v>22811.287888581999</v>
      </c>
      <c r="K46" s="1">
        <v>19201.49059433</v>
      </c>
      <c r="L46" s="1">
        <v>18325.276348261999</v>
      </c>
      <c r="N46" s="1" t="b">
        <f>C46='AR5-Oil-CO2'!C48</f>
        <v>1</v>
      </c>
    </row>
    <row r="47" spans="1:14" x14ac:dyDescent="0.2">
      <c r="A47" s="1" t="s">
        <v>117</v>
      </c>
      <c r="B47" s="1" t="s">
        <v>44</v>
      </c>
      <c r="C47" s="1" t="s">
        <v>122</v>
      </c>
      <c r="D47" s="1" t="s">
        <v>33</v>
      </c>
      <c r="E47" s="1" t="s">
        <v>1447</v>
      </c>
      <c r="F47" s="1" t="s">
        <v>1439</v>
      </c>
      <c r="G47" s="1">
        <v>26398.040144504004</v>
      </c>
      <c r="H47" s="1">
        <v>28094.692886878001</v>
      </c>
      <c r="I47" s="1">
        <v>27750.549470842001</v>
      </c>
      <c r="J47" s="1">
        <v>24703.987803529999</v>
      </c>
      <c r="K47" s="1">
        <v>19329.547884608</v>
      </c>
      <c r="L47" s="1">
        <v>17096.714078878998</v>
      </c>
      <c r="N47" s="1" t="b">
        <f>C47='AR5-Oil-CO2'!C49</f>
        <v>1</v>
      </c>
    </row>
    <row r="48" spans="1:14" x14ac:dyDescent="0.2">
      <c r="A48" s="1" t="s">
        <v>117</v>
      </c>
      <c r="B48" s="1" t="s">
        <v>48</v>
      </c>
      <c r="C48" s="1" t="s">
        <v>123</v>
      </c>
      <c r="D48" s="1" t="s">
        <v>33</v>
      </c>
      <c r="E48" s="1" t="s">
        <v>1447</v>
      </c>
      <c r="F48" s="1" t="s">
        <v>1439</v>
      </c>
      <c r="G48" s="1">
        <v>26398.038456672999</v>
      </c>
      <c r="H48" s="1">
        <v>28094.689513907</v>
      </c>
      <c r="I48" s="1">
        <v>24585.120552673998</v>
      </c>
      <c r="J48" s="1">
        <v>21894.359107365999</v>
      </c>
      <c r="K48" s="1">
        <v>20501.259790913999</v>
      </c>
      <c r="L48" s="1">
        <v>20373.684473301997</v>
      </c>
      <c r="N48" s="1" t="b">
        <f>C48='AR5-Oil-CO2'!C50</f>
        <v>1</v>
      </c>
    </row>
    <row r="49" spans="1:14" x14ac:dyDescent="0.2">
      <c r="A49" s="1" t="s">
        <v>117</v>
      </c>
      <c r="B49" s="1" t="s">
        <v>50</v>
      </c>
      <c r="C49" s="1" t="s">
        <v>124</v>
      </c>
      <c r="D49" s="1" t="s">
        <v>33</v>
      </c>
      <c r="E49" s="1" t="s">
        <v>1447</v>
      </c>
      <c r="F49" s="1" t="s">
        <v>1439</v>
      </c>
      <c r="G49" s="1">
        <v>26390.788314238001</v>
      </c>
      <c r="H49" s="1">
        <v>28080.189229037001</v>
      </c>
      <c r="I49" s="1">
        <v>30131.290587582</v>
      </c>
      <c r="J49" s="1">
        <v>29736.188649030002</v>
      </c>
      <c r="K49" s="1">
        <v>27859.345345498001</v>
      </c>
      <c r="L49" s="1">
        <v>28392.242644989998</v>
      </c>
      <c r="N49" s="1" t="b">
        <f>C49='AR5-Oil-CO2'!C51</f>
        <v>1</v>
      </c>
    </row>
    <row r="50" spans="1:14" x14ac:dyDescent="0.2">
      <c r="A50" s="1" t="s">
        <v>117</v>
      </c>
      <c r="B50" s="1" t="s">
        <v>52</v>
      </c>
      <c r="C50" s="1" t="s">
        <v>125</v>
      </c>
      <c r="D50" s="1" t="s">
        <v>33</v>
      </c>
      <c r="E50" s="1" t="s">
        <v>1447</v>
      </c>
      <c r="F50" s="1" t="s">
        <v>1439</v>
      </c>
      <c r="G50" s="1">
        <v>26398.045444863001</v>
      </c>
      <c r="H50" s="1">
        <v>28094.703488157</v>
      </c>
      <c r="I50" s="1">
        <v>29566.338967285999</v>
      </c>
      <c r="J50" s="1">
        <v>28062.852623849998</v>
      </c>
      <c r="K50" s="1">
        <v>25126.918689149999</v>
      </c>
      <c r="L50" s="1">
        <v>21311.722250005998</v>
      </c>
      <c r="N50" s="1" t="b">
        <f>C50='AR5-Oil-CO2'!C52</f>
        <v>1</v>
      </c>
    </row>
    <row r="51" spans="1:14" x14ac:dyDescent="0.2">
      <c r="A51" s="1" t="s">
        <v>117</v>
      </c>
      <c r="B51" s="1" t="s">
        <v>54</v>
      </c>
      <c r="C51" s="1" t="s">
        <v>126</v>
      </c>
      <c r="D51" s="1" t="s">
        <v>33</v>
      </c>
      <c r="E51" s="1" t="s">
        <v>1447</v>
      </c>
      <c r="F51" s="1" t="s">
        <v>1439</v>
      </c>
      <c r="G51" s="1">
        <v>26397.971052179</v>
      </c>
      <c r="H51" s="1">
        <v>28094.554695458999</v>
      </c>
      <c r="I51" s="1">
        <v>32473.873439142997</v>
      </c>
      <c r="J51" s="1">
        <v>33009.149086780002</v>
      </c>
      <c r="K51" s="1">
        <v>31104.77019992</v>
      </c>
      <c r="L51" s="1">
        <v>28947.326665593999</v>
      </c>
      <c r="N51" s="1" t="b">
        <f>C51='AR5-Oil-CO2'!C53</f>
        <v>1</v>
      </c>
    </row>
    <row r="52" spans="1:14" x14ac:dyDescent="0.2">
      <c r="A52" s="1" t="s">
        <v>117</v>
      </c>
      <c r="B52" s="1" t="s">
        <v>56</v>
      </c>
      <c r="C52" s="1" t="s">
        <v>127</v>
      </c>
      <c r="D52" s="1" t="s">
        <v>33</v>
      </c>
      <c r="E52" s="1" t="s">
        <v>1447</v>
      </c>
      <c r="F52" s="1" t="s">
        <v>1439</v>
      </c>
      <c r="G52" s="1">
        <v>26390.783294358</v>
      </c>
      <c r="H52" s="1">
        <v>28080.179188155002</v>
      </c>
      <c r="I52" s="1">
        <v>30464.358839640998</v>
      </c>
      <c r="J52" s="1">
        <v>29941.076270609999</v>
      </c>
      <c r="K52" s="1">
        <v>27936.519502716001</v>
      </c>
      <c r="L52" s="1">
        <v>27915.557828722001</v>
      </c>
      <c r="N52" s="1" t="b">
        <f>C52='AR5-Oil-CO2'!C54</f>
        <v>1</v>
      </c>
    </row>
    <row r="53" spans="1:14" x14ac:dyDescent="0.2">
      <c r="A53" s="1" t="s">
        <v>117</v>
      </c>
      <c r="B53" s="1" t="s">
        <v>58</v>
      </c>
      <c r="C53" s="1" t="s">
        <v>128</v>
      </c>
      <c r="D53" s="1" t="s">
        <v>33</v>
      </c>
      <c r="E53" s="1" t="s">
        <v>1447</v>
      </c>
      <c r="F53" s="1" t="s">
        <v>1439</v>
      </c>
      <c r="G53" s="1">
        <v>26398.044128754998</v>
      </c>
      <c r="H53" s="1">
        <v>28094.700856948999</v>
      </c>
      <c r="I53" s="1">
        <v>32409.946366005002</v>
      </c>
      <c r="J53" s="1">
        <v>32873.33068074</v>
      </c>
      <c r="K53" s="1">
        <v>31075.086774129995</v>
      </c>
      <c r="L53" s="1">
        <v>29285.187847501998</v>
      </c>
      <c r="N53" s="1" t="b">
        <f>C53='AR5-Oil-CO2'!C55</f>
        <v>1</v>
      </c>
    </row>
    <row r="54" spans="1:14" x14ac:dyDescent="0.2">
      <c r="A54" s="1" t="s">
        <v>117</v>
      </c>
      <c r="B54" s="1" t="s">
        <v>60</v>
      </c>
      <c r="C54" s="1" t="s">
        <v>129</v>
      </c>
      <c r="D54" s="1" t="s">
        <v>33</v>
      </c>
      <c r="E54" s="1" t="s">
        <v>1447</v>
      </c>
      <c r="F54" s="1" t="s">
        <v>1439</v>
      </c>
      <c r="G54" s="1">
        <v>26398.041494370002</v>
      </c>
      <c r="H54" s="1">
        <v>28094.69558874</v>
      </c>
      <c r="I54" s="1">
        <v>25641.516851839999</v>
      </c>
      <c r="J54" s="1">
        <v>23427.318190891998</v>
      </c>
      <c r="K54" s="1">
        <v>22287.805955788001</v>
      </c>
      <c r="L54" s="1">
        <v>21669.4081825424</v>
      </c>
      <c r="N54" s="1" t="b">
        <f>C54='AR5-Oil-CO2'!C56</f>
        <v>1</v>
      </c>
    </row>
    <row r="55" spans="1:14" x14ac:dyDescent="0.2">
      <c r="A55" s="1" t="s">
        <v>117</v>
      </c>
      <c r="B55" s="1" t="s">
        <v>62</v>
      </c>
      <c r="C55" s="1" t="s">
        <v>130</v>
      </c>
      <c r="D55" s="1" t="s">
        <v>33</v>
      </c>
      <c r="E55" s="1" t="s">
        <v>1447</v>
      </c>
      <c r="F55" s="1" t="s">
        <v>1439</v>
      </c>
      <c r="G55" s="1">
        <v>26390.890195157001</v>
      </c>
      <c r="H55" s="1">
        <v>28080.392999774005</v>
      </c>
      <c r="I55" s="1">
        <v>33182.335113729998</v>
      </c>
      <c r="J55" s="1">
        <v>34625.283769369998</v>
      </c>
      <c r="K55" s="1">
        <v>33006.497332400002</v>
      </c>
      <c r="L55" s="1">
        <v>28403.925390260003</v>
      </c>
      <c r="N55" s="1" t="b">
        <f>C55='AR5-Oil-CO2'!C57</f>
        <v>1</v>
      </c>
    </row>
    <row r="56" spans="1:14" x14ac:dyDescent="0.2">
      <c r="A56" s="1" t="s">
        <v>117</v>
      </c>
      <c r="B56" s="1" t="s">
        <v>64</v>
      </c>
      <c r="C56" s="1" t="s">
        <v>131</v>
      </c>
      <c r="D56" s="1" t="s">
        <v>33</v>
      </c>
      <c r="E56" s="1" t="s">
        <v>1447</v>
      </c>
      <c r="F56" s="1" t="s">
        <v>1439</v>
      </c>
      <c r="G56" s="1">
        <v>26398.038694488001</v>
      </c>
      <c r="H56" s="1">
        <v>28094.689986285</v>
      </c>
      <c r="I56" s="1">
        <v>28951.729328178997</v>
      </c>
      <c r="J56" s="1">
        <v>27345.365796489998</v>
      </c>
      <c r="K56" s="1">
        <v>22233.673520805998</v>
      </c>
      <c r="L56" s="1">
        <v>21715.699218333997</v>
      </c>
      <c r="N56" s="1" t="b">
        <f>C56='AR5-Oil-CO2'!C58</f>
        <v>1</v>
      </c>
    </row>
    <row r="57" spans="1:14" x14ac:dyDescent="0.2">
      <c r="A57" s="1" t="s">
        <v>117</v>
      </c>
      <c r="B57" s="1" t="s">
        <v>66</v>
      </c>
      <c r="C57" s="1" t="s">
        <v>132</v>
      </c>
      <c r="D57" s="1" t="s">
        <v>33</v>
      </c>
      <c r="E57" s="1" t="s">
        <v>1447</v>
      </c>
      <c r="F57" s="1" t="s">
        <v>1439</v>
      </c>
      <c r="G57" s="1">
        <v>26397.95914173</v>
      </c>
      <c r="H57" s="1">
        <v>28094.53090025</v>
      </c>
      <c r="I57" s="1">
        <v>31340.635568015998</v>
      </c>
      <c r="J57" s="1">
        <v>32658.718952700001</v>
      </c>
      <c r="K57" s="1">
        <v>32254.11875057</v>
      </c>
      <c r="L57" s="1">
        <v>31512.168836169996</v>
      </c>
      <c r="N57" s="1" t="b">
        <f>C57='AR5-Oil-CO2'!C59</f>
        <v>1</v>
      </c>
    </row>
    <row r="58" spans="1:14" x14ac:dyDescent="0.2">
      <c r="A58" s="1" t="s">
        <v>117</v>
      </c>
      <c r="B58" s="1" t="s">
        <v>68</v>
      </c>
      <c r="C58" s="1" t="s">
        <v>133</v>
      </c>
      <c r="D58" s="1" t="s">
        <v>33</v>
      </c>
      <c r="E58" s="1" t="s">
        <v>1447</v>
      </c>
      <c r="F58" s="1" t="s">
        <v>1439</v>
      </c>
      <c r="G58" s="1">
        <v>26408.857048245001</v>
      </c>
      <c r="H58" s="1">
        <v>28116.326696489996</v>
      </c>
      <c r="I58" s="1">
        <v>38777.638331586</v>
      </c>
      <c r="J58" s="1">
        <v>50778.790957510006</v>
      </c>
      <c r="K58" s="1">
        <v>62374.558926680002</v>
      </c>
      <c r="L58" s="1">
        <v>75878.044233510009</v>
      </c>
      <c r="N58" s="1" t="b">
        <f>C58='AR5-Oil-CO2'!C60</f>
        <v>1</v>
      </c>
    </row>
    <row r="59" spans="1:14" x14ac:dyDescent="0.2">
      <c r="A59" s="1" t="s">
        <v>117</v>
      </c>
      <c r="B59" s="1" t="s">
        <v>70</v>
      </c>
      <c r="C59" s="1" t="s">
        <v>134</v>
      </c>
      <c r="D59" s="1" t="s">
        <v>33</v>
      </c>
      <c r="E59" s="1" t="s">
        <v>1447</v>
      </c>
      <c r="F59" s="1" t="s">
        <v>1439</v>
      </c>
      <c r="G59" s="1">
        <v>26411.965545976</v>
      </c>
      <c r="H59" s="1">
        <v>28122.543675723002</v>
      </c>
      <c r="I59" s="1">
        <v>36564.738604842001</v>
      </c>
      <c r="J59" s="1">
        <v>44505.871803500995</v>
      </c>
      <c r="K59" s="1">
        <v>50079.620466216002</v>
      </c>
      <c r="L59" s="1">
        <v>54774.006002070004</v>
      </c>
      <c r="N59" s="1" t="b">
        <f>C59='AR5-Oil-CO2'!C61</f>
        <v>1</v>
      </c>
    </row>
    <row r="60" spans="1:14" x14ac:dyDescent="0.2">
      <c r="A60" s="1" t="s">
        <v>117</v>
      </c>
      <c r="B60" s="1" t="s">
        <v>72</v>
      </c>
      <c r="C60" s="1" t="s">
        <v>135</v>
      </c>
      <c r="D60" s="1" t="s">
        <v>33</v>
      </c>
      <c r="E60" s="1" t="s">
        <v>1447</v>
      </c>
      <c r="F60" s="1" t="s">
        <v>1439</v>
      </c>
      <c r="G60" s="1">
        <v>26390.788315951002</v>
      </c>
      <c r="H60" s="1">
        <v>28080.189221881003</v>
      </c>
      <c r="I60" s="1">
        <v>38695.585369430002</v>
      </c>
      <c r="J60" s="1">
        <v>50565.827217614002</v>
      </c>
      <c r="K60" s="1">
        <v>61566.391507430002</v>
      </c>
      <c r="L60" s="1">
        <v>73066.703646080001</v>
      </c>
      <c r="N60" s="1" t="b">
        <f>C60='AR5-Oil-CO2'!C62</f>
        <v>1</v>
      </c>
    </row>
    <row r="61" spans="1:14" x14ac:dyDescent="0.2">
      <c r="A61" s="1" t="s">
        <v>117</v>
      </c>
      <c r="B61" s="1" t="s">
        <v>74</v>
      </c>
      <c r="C61" s="1" t="s">
        <v>136</v>
      </c>
      <c r="D61" s="1" t="s">
        <v>33</v>
      </c>
      <c r="E61" s="1" t="s">
        <v>1447</v>
      </c>
      <c r="F61" s="1" t="s">
        <v>1439</v>
      </c>
      <c r="G61" s="1">
        <v>26408.843867313997</v>
      </c>
      <c r="H61" s="1">
        <v>28116.300344649004</v>
      </c>
      <c r="I61" s="1">
        <v>38776.554659321999</v>
      </c>
      <c r="J61" s="1">
        <v>50836.532057400007</v>
      </c>
      <c r="K61" s="1">
        <v>62429.917430170011</v>
      </c>
      <c r="L61" s="1">
        <v>75652.452930600004</v>
      </c>
      <c r="N61" s="1" t="b">
        <f>C61='AR5-Oil-CO2'!C63</f>
        <v>1</v>
      </c>
    </row>
    <row r="62" spans="1:14" x14ac:dyDescent="0.2">
      <c r="A62" s="1" t="s">
        <v>117</v>
      </c>
      <c r="B62" s="1" t="s">
        <v>76</v>
      </c>
      <c r="C62" s="1" t="s">
        <v>137</v>
      </c>
      <c r="D62" s="1" t="s">
        <v>33</v>
      </c>
      <c r="E62" s="1" t="s">
        <v>1447</v>
      </c>
      <c r="F62" s="1" t="s">
        <v>1439</v>
      </c>
      <c r="G62" s="1">
        <v>26390.768326773999</v>
      </c>
      <c r="H62" s="1">
        <v>28080.149263569001</v>
      </c>
      <c r="I62" s="1">
        <v>38688.734749340001</v>
      </c>
      <c r="J62" s="1">
        <v>50519.543103689997</v>
      </c>
      <c r="K62" s="1">
        <v>61527.228510500005</v>
      </c>
      <c r="L62" s="1">
        <v>73430.736365780002</v>
      </c>
      <c r="N62" s="1" t="b">
        <f>C62='AR5-Oil-CO2'!C64</f>
        <v>1</v>
      </c>
    </row>
    <row r="63" spans="1:14" x14ac:dyDescent="0.2">
      <c r="A63" s="1" t="s">
        <v>117</v>
      </c>
      <c r="B63" s="1" t="s">
        <v>78</v>
      </c>
      <c r="C63" s="1" t="s">
        <v>138</v>
      </c>
      <c r="D63" s="1" t="s">
        <v>33</v>
      </c>
      <c r="E63" s="1" t="s">
        <v>1447</v>
      </c>
      <c r="F63" s="1" t="s">
        <v>1439</v>
      </c>
      <c r="G63" s="1">
        <v>26415.032471341998</v>
      </c>
      <c r="H63" s="1">
        <v>28128.677542684003</v>
      </c>
      <c r="I63" s="1">
        <v>36598.268877613998</v>
      </c>
      <c r="J63" s="1">
        <v>44878.655138501999</v>
      </c>
      <c r="K63" s="1">
        <v>50871.394350087001</v>
      </c>
      <c r="L63" s="1">
        <v>55690.320714720001</v>
      </c>
      <c r="N63" s="1" t="b">
        <f>C63='AR5-Oil-CO2'!C65</f>
        <v>1</v>
      </c>
    </row>
    <row r="64" spans="1:14" x14ac:dyDescent="0.2">
      <c r="A64" s="1" t="s">
        <v>117</v>
      </c>
      <c r="B64" s="1" t="s">
        <v>80</v>
      </c>
      <c r="C64" s="1" t="s">
        <v>139</v>
      </c>
      <c r="D64" s="1" t="s">
        <v>33</v>
      </c>
      <c r="E64" s="1" t="s">
        <v>1447</v>
      </c>
      <c r="F64" s="1" t="s">
        <v>1439</v>
      </c>
      <c r="G64" s="1">
        <v>26400.696812371003</v>
      </c>
      <c r="H64" s="1">
        <v>28100.006224181001</v>
      </c>
      <c r="I64" s="1">
        <v>36570.701310548</v>
      </c>
      <c r="J64" s="1">
        <v>44471.016803388004</v>
      </c>
      <c r="K64" s="1">
        <v>50058.567991518008</v>
      </c>
      <c r="L64" s="1">
        <v>54661.842455140002</v>
      </c>
      <c r="N64" s="1" t="b">
        <f>C64='AR5-Oil-CO2'!C66</f>
        <v>1</v>
      </c>
    </row>
    <row r="65" spans="1:14" x14ac:dyDescent="0.2">
      <c r="A65" s="1" t="s">
        <v>117</v>
      </c>
      <c r="B65" s="1" t="s">
        <v>82</v>
      </c>
      <c r="C65" s="1" t="s">
        <v>140</v>
      </c>
      <c r="D65" s="1" t="s">
        <v>33</v>
      </c>
      <c r="E65" s="1" t="s">
        <v>1447</v>
      </c>
      <c r="F65" s="1" t="s">
        <v>1439</v>
      </c>
      <c r="G65" s="1">
        <v>26390.014008589002</v>
      </c>
      <c r="H65" s="1">
        <v>28078.640616616998</v>
      </c>
      <c r="I65" s="1">
        <v>38624.953387959002</v>
      </c>
      <c r="J65" s="1">
        <v>50595.271430635999</v>
      </c>
      <c r="K65" s="1">
        <v>61653.035805740001</v>
      </c>
      <c r="L65" s="1">
        <v>73612.141903800002</v>
      </c>
      <c r="N65" s="1" t="b">
        <f>C65='AR5-Oil-CO2'!C67</f>
        <v>1</v>
      </c>
    </row>
    <row r="66" spans="1:14" x14ac:dyDescent="0.2">
      <c r="A66" s="1" t="s">
        <v>141</v>
      </c>
      <c r="B66" s="1" t="s">
        <v>142</v>
      </c>
      <c r="C66" s="1" t="s">
        <v>143</v>
      </c>
      <c r="D66" s="1" t="s">
        <v>33</v>
      </c>
      <c r="E66" s="1" t="s">
        <v>1447</v>
      </c>
      <c r="F66" s="1" t="s">
        <v>1439</v>
      </c>
      <c r="G66" s="1">
        <v>29200.567422790002</v>
      </c>
      <c r="H66" s="1">
        <v>33416.182242449999</v>
      </c>
      <c r="I66" s="1">
        <v>36466.808951530002</v>
      </c>
      <c r="J66" s="1">
        <v>37416.270013519999</v>
      </c>
      <c r="K66" s="1">
        <v>35657.146884319998</v>
      </c>
      <c r="L66" s="1">
        <v>33584.082257121998</v>
      </c>
      <c r="N66" s="1" t="b">
        <f>C66='AR5-Oil-CO2'!C68</f>
        <v>1</v>
      </c>
    </row>
    <row r="67" spans="1:14" x14ac:dyDescent="0.2">
      <c r="A67" s="1" t="s">
        <v>141</v>
      </c>
      <c r="B67" s="1" t="s">
        <v>144</v>
      </c>
      <c r="C67" s="1" t="s">
        <v>145</v>
      </c>
      <c r="D67" s="1" t="s">
        <v>33</v>
      </c>
      <c r="E67" s="1" t="s">
        <v>1447</v>
      </c>
      <c r="F67" s="1" t="s">
        <v>1439</v>
      </c>
      <c r="G67" s="1">
        <v>29200.567422790002</v>
      </c>
      <c r="H67" s="1">
        <v>33473.361577850003</v>
      </c>
      <c r="I67" s="1">
        <v>37768.606317900005</v>
      </c>
      <c r="J67" s="1">
        <v>41012.43525129</v>
      </c>
      <c r="K67" s="1">
        <v>41717.091572979996</v>
      </c>
      <c r="L67" s="1">
        <v>39764.196683816001</v>
      </c>
      <c r="N67" s="1" t="b">
        <f>C67='AR5-Oil-CO2'!C69</f>
        <v>1</v>
      </c>
    </row>
    <row r="68" spans="1:14" x14ac:dyDescent="0.2">
      <c r="A68" s="1" t="s">
        <v>141</v>
      </c>
      <c r="B68" s="1" t="s">
        <v>146</v>
      </c>
      <c r="C68" s="1" t="s">
        <v>147</v>
      </c>
      <c r="D68" s="1" t="s">
        <v>33</v>
      </c>
      <c r="E68" s="1" t="s">
        <v>1447</v>
      </c>
      <c r="F68" s="1" t="s">
        <v>1439</v>
      </c>
      <c r="G68" s="1">
        <v>29200.567422790002</v>
      </c>
      <c r="H68" s="1">
        <v>33639.56970742</v>
      </c>
      <c r="I68" s="1">
        <v>39340.961226419997</v>
      </c>
      <c r="J68" s="1">
        <v>44174.456622359998</v>
      </c>
      <c r="K68" s="1">
        <v>47124.731089360001</v>
      </c>
      <c r="L68" s="1">
        <v>47395.66717131</v>
      </c>
      <c r="N68" s="1" t="b">
        <f>C68='AR5-Oil-CO2'!C70</f>
        <v>1</v>
      </c>
    </row>
    <row r="69" spans="1:14" x14ac:dyDescent="0.2">
      <c r="A69" s="1" t="s">
        <v>141</v>
      </c>
      <c r="B69" s="1" t="s">
        <v>148</v>
      </c>
      <c r="C69" s="1" t="s">
        <v>149</v>
      </c>
      <c r="D69" s="1" t="s">
        <v>33</v>
      </c>
      <c r="E69" s="1" t="s">
        <v>1447</v>
      </c>
      <c r="F69" s="1" t="s">
        <v>1439</v>
      </c>
      <c r="G69" s="1">
        <v>29200.567422790002</v>
      </c>
      <c r="H69" s="1">
        <v>33288.431300690005</v>
      </c>
      <c r="I69" s="1">
        <v>35848.844089289996</v>
      </c>
      <c r="J69" s="1">
        <v>38056.585635800002</v>
      </c>
      <c r="K69" s="1">
        <v>40631.310044229998</v>
      </c>
      <c r="L69" s="1">
        <v>41321.427919050002</v>
      </c>
      <c r="N69" s="1" t="b">
        <f>C69='AR5-Oil-CO2'!C71</f>
        <v>1</v>
      </c>
    </row>
    <row r="70" spans="1:14" x14ac:dyDescent="0.2">
      <c r="A70" s="1" t="s">
        <v>141</v>
      </c>
      <c r="B70" s="1" t="s">
        <v>150</v>
      </c>
      <c r="C70" s="1" t="s">
        <v>151</v>
      </c>
      <c r="D70" s="1" t="s">
        <v>33</v>
      </c>
      <c r="E70" s="1" t="s">
        <v>1447</v>
      </c>
      <c r="F70" s="1" t="s">
        <v>1439</v>
      </c>
      <c r="G70" s="1">
        <v>29200.567422790002</v>
      </c>
      <c r="H70" s="1">
        <v>32961.720938209997</v>
      </c>
      <c r="I70" s="1">
        <v>32622.306599587999</v>
      </c>
      <c r="J70" s="1">
        <v>35741.294533861997</v>
      </c>
      <c r="K70" s="1">
        <v>38298.775651365999</v>
      </c>
      <c r="L70" s="1">
        <v>38844.934581898</v>
      </c>
      <c r="N70" s="1" t="b">
        <f>C70='AR5-Oil-CO2'!C72</f>
        <v>1</v>
      </c>
    </row>
    <row r="71" spans="1:14" x14ac:dyDescent="0.2">
      <c r="A71" s="1" t="s">
        <v>141</v>
      </c>
      <c r="B71" s="1" t="s">
        <v>152</v>
      </c>
      <c r="C71" s="1" t="s">
        <v>153</v>
      </c>
      <c r="D71" s="1" t="s">
        <v>33</v>
      </c>
      <c r="E71" s="1" t="s">
        <v>1447</v>
      </c>
      <c r="F71" s="1" t="s">
        <v>1439</v>
      </c>
      <c r="G71" s="1">
        <v>29200.567422790002</v>
      </c>
      <c r="H71" s="1">
        <v>34399.324440470002</v>
      </c>
      <c r="I71" s="1">
        <v>42707.87936916</v>
      </c>
      <c r="J71" s="1">
        <v>51070.226465979998</v>
      </c>
      <c r="K71" s="1">
        <v>59055.494142220006</v>
      </c>
      <c r="L71" s="1">
        <v>62617.013230950004</v>
      </c>
      <c r="N71" s="1" t="b">
        <f>C71='AR5-Oil-CO2'!C73</f>
        <v>1</v>
      </c>
    </row>
    <row r="72" spans="1:14" x14ac:dyDescent="0.2">
      <c r="A72" s="1" t="s">
        <v>154</v>
      </c>
      <c r="B72" s="1" t="s">
        <v>155</v>
      </c>
      <c r="C72" s="1" t="s">
        <v>156</v>
      </c>
      <c r="D72" s="1" t="s">
        <v>33</v>
      </c>
      <c r="E72" s="1" t="s">
        <v>1447</v>
      </c>
      <c r="F72" s="1" t="s">
        <v>1439</v>
      </c>
      <c r="G72" s="1">
        <v>29734.259456039996</v>
      </c>
      <c r="H72" s="1">
        <v>33351.038572630001</v>
      </c>
      <c r="I72" s="1">
        <v>42127.849506960003</v>
      </c>
      <c r="J72" s="1">
        <v>47025.293498900006</v>
      </c>
      <c r="K72" s="1">
        <v>25856.520534376003</v>
      </c>
      <c r="L72" s="1">
        <v>28551.350329183999</v>
      </c>
      <c r="N72" s="1" t="b">
        <f>C72='AR5-Oil-CO2'!C74</f>
        <v>1</v>
      </c>
    </row>
    <row r="73" spans="1:14" x14ac:dyDescent="0.2">
      <c r="A73" s="1" t="s">
        <v>154</v>
      </c>
      <c r="B73" s="1" t="s">
        <v>157</v>
      </c>
      <c r="C73" s="1" t="s">
        <v>158</v>
      </c>
      <c r="D73" s="1" t="s">
        <v>33</v>
      </c>
      <c r="E73" s="1" t="s">
        <v>1447</v>
      </c>
      <c r="F73" s="1" t="s">
        <v>1439</v>
      </c>
      <c r="G73" s="1">
        <v>29734.259456039996</v>
      </c>
      <c r="H73" s="1">
        <v>33165.81348574</v>
      </c>
      <c r="I73" s="1">
        <v>39961.237663839995</v>
      </c>
      <c r="J73" s="1">
        <v>43210.56101741</v>
      </c>
      <c r="K73" s="1">
        <v>28952.104006563997</v>
      </c>
      <c r="L73" s="1">
        <v>29435.57888003</v>
      </c>
      <c r="N73" s="1" t="b">
        <f>C73='AR5-Oil-CO2'!C75</f>
        <v>1</v>
      </c>
    </row>
    <row r="74" spans="1:14" x14ac:dyDescent="0.2">
      <c r="A74" s="1" t="s">
        <v>154</v>
      </c>
      <c r="B74" s="1" t="s">
        <v>159</v>
      </c>
      <c r="C74" s="1" t="s">
        <v>160</v>
      </c>
      <c r="D74" s="1" t="s">
        <v>33</v>
      </c>
      <c r="E74" s="1" t="s">
        <v>1447</v>
      </c>
      <c r="F74" s="1" t="s">
        <v>1439</v>
      </c>
      <c r="G74" s="1">
        <v>29734.259456039996</v>
      </c>
      <c r="H74" s="1">
        <v>32944.697778040005</v>
      </c>
      <c r="I74" s="1">
        <v>35897.126310649997</v>
      </c>
      <c r="J74" s="1">
        <v>35178.717945235992</v>
      </c>
      <c r="K74" s="1">
        <v>33989.539134070001</v>
      </c>
      <c r="L74" s="1">
        <v>34523.250374380004</v>
      </c>
      <c r="N74" s="1" t="b">
        <f>C74='AR5-Oil-CO2'!C76</f>
        <v>1</v>
      </c>
    </row>
    <row r="75" spans="1:14" x14ac:dyDescent="0.2">
      <c r="A75" s="1" t="s">
        <v>154</v>
      </c>
      <c r="B75" s="1" t="s">
        <v>161</v>
      </c>
      <c r="C75" s="1" t="s">
        <v>162</v>
      </c>
      <c r="D75" s="1" t="s">
        <v>33</v>
      </c>
      <c r="E75" s="1" t="s">
        <v>1447</v>
      </c>
      <c r="F75" s="1" t="s">
        <v>1439</v>
      </c>
      <c r="G75" s="1">
        <v>29734.259456039996</v>
      </c>
      <c r="H75" s="1">
        <v>33549.19136153</v>
      </c>
      <c r="I75" s="1">
        <v>40665.535675139996</v>
      </c>
      <c r="J75" s="1">
        <v>41631.836098319996</v>
      </c>
      <c r="K75" s="1">
        <v>24613.64780957</v>
      </c>
      <c r="L75" s="1">
        <v>24413.545602904</v>
      </c>
      <c r="N75" s="1" t="b">
        <f>C75='AR5-Oil-CO2'!C77</f>
        <v>1</v>
      </c>
    </row>
    <row r="76" spans="1:14" x14ac:dyDescent="0.2">
      <c r="A76" s="1" t="s">
        <v>154</v>
      </c>
      <c r="B76" s="1" t="s">
        <v>163</v>
      </c>
      <c r="C76" s="1" t="s">
        <v>164</v>
      </c>
      <c r="D76" s="1" t="s">
        <v>33</v>
      </c>
      <c r="E76" s="1" t="s">
        <v>1447</v>
      </c>
      <c r="F76" s="1" t="s">
        <v>1439</v>
      </c>
      <c r="G76" s="1">
        <v>29734.259456039996</v>
      </c>
      <c r="H76" s="1">
        <v>33391.507422900002</v>
      </c>
      <c r="I76" s="1">
        <v>38717.975944919999</v>
      </c>
      <c r="J76" s="1">
        <v>40143.598255800003</v>
      </c>
      <c r="K76" s="1">
        <v>26028.311968145998</v>
      </c>
      <c r="L76" s="1">
        <v>26770.889433877997</v>
      </c>
      <c r="N76" s="1" t="b">
        <f>C76='AR5-Oil-CO2'!C78</f>
        <v>1</v>
      </c>
    </row>
    <row r="77" spans="1:14" x14ac:dyDescent="0.2">
      <c r="A77" s="1" t="s">
        <v>154</v>
      </c>
      <c r="B77" s="1" t="s">
        <v>165</v>
      </c>
      <c r="C77" s="1" t="s">
        <v>166</v>
      </c>
      <c r="D77" s="1" t="s">
        <v>33</v>
      </c>
      <c r="E77" s="1" t="s">
        <v>1447</v>
      </c>
      <c r="F77" s="1" t="s">
        <v>1439</v>
      </c>
      <c r="G77" s="1">
        <v>29734.259456039996</v>
      </c>
      <c r="H77" s="1">
        <v>33106.813353240002</v>
      </c>
      <c r="I77" s="1">
        <v>35605.281308949998</v>
      </c>
      <c r="J77" s="1">
        <v>34412.366365877999</v>
      </c>
      <c r="K77" s="1">
        <v>32864.541451293997</v>
      </c>
      <c r="L77" s="1">
        <v>30178.297854426</v>
      </c>
      <c r="N77" s="1" t="b">
        <f>C77='AR5-Oil-CO2'!C79</f>
        <v>1</v>
      </c>
    </row>
    <row r="78" spans="1:14" x14ac:dyDescent="0.2">
      <c r="A78" s="1" t="s">
        <v>154</v>
      </c>
      <c r="B78" s="1" t="s">
        <v>167</v>
      </c>
      <c r="C78" s="1" t="s">
        <v>168</v>
      </c>
      <c r="D78" s="1" t="s">
        <v>33</v>
      </c>
      <c r="E78" s="1" t="s">
        <v>1447</v>
      </c>
      <c r="F78" s="1" t="s">
        <v>1439</v>
      </c>
      <c r="G78" s="1">
        <v>29734.259456039996</v>
      </c>
      <c r="H78" s="1">
        <v>33270.70086741</v>
      </c>
      <c r="I78" s="1">
        <v>41918.865900120007</v>
      </c>
      <c r="J78" s="1">
        <v>48023.628168789997</v>
      </c>
      <c r="K78" s="1">
        <v>18177.400955818001</v>
      </c>
      <c r="L78" s="1">
        <v>17985.324763604</v>
      </c>
      <c r="N78" s="1" t="b">
        <f>C78='AR5-Oil-CO2'!C80</f>
        <v>1</v>
      </c>
    </row>
    <row r="79" spans="1:14" x14ac:dyDescent="0.2">
      <c r="A79" s="1" t="s">
        <v>154</v>
      </c>
      <c r="B79" s="1" t="s">
        <v>169</v>
      </c>
      <c r="C79" s="1" t="s">
        <v>170</v>
      </c>
      <c r="D79" s="1" t="s">
        <v>33</v>
      </c>
      <c r="E79" s="1" t="s">
        <v>1447</v>
      </c>
      <c r="F79" s="1" t="s">
        <v>1439</v>
      </c>
      <c r="G79" s="1">
        <v>29734.259456039996</v>
      </c>
      <c r="H79" s="1">
        <v>33071.434522030002</v>
      </c>
      <c r="I79" s="1">
        <v>39737.595724059996</v>
      </c>
      <c r="J79" s="1">
        <v>42371.86098279</v>
      </c>
      <c r="K79" s="1">
        <v>20963.47675043</v>
      </c>
      <c r="L79" s="1">
        <v>19447.417167038002</v>
      </c>
      <c r="N79" s="1" t="b">
        <f>C79='AR5-Oil-CO2'!C81</f>
        <v>1</v>
      </c>
    </row>
    <row r="80" spans="1:14" x14ac:dyDescent="0.2">
      <c r="A80" s="1" t="s">
        <v>154</v>
      </c>
      <c r="B80" s="1" t="s">
        <v>171</v>
      </c>
      <c r="C80" s="1" t="s">
        <v>172</v>
      </c>
      <c r="D80" s="1" t="s">
        <v>33</v>
      </c>
      <c r="E80" s="1" t="s">
        <v>1447</v>
      </c>
      <c r="F80" s="1" t="s">
        <v>1439</v>
      </c>
      <c r="G80" s="1">
        <v>29734.259456039996</v>
      </c>
      <c r="H80" s="1">
        <v>32883.283117120001</v>
      </c>
      <c r="I80" s="1">
        <v>35760.431556640004</v>
      </c>
      <c r="J80" s="1">
        <v>31668.263418745999</v>
      </c>
      <c r="K80" s="1">
        <v>27959.057802642001</v>
      </c>
      <c r="L80" s="1">
        <v>25628.702385307999</v>
      </c>
      <c r="N80" s="1" t="b">
        <f>C80='AR5-Oil-CO2'!C82</f>
        <v>1</v>
      </c>
    </row>
    <row r="81" spans="1:14" x14ac:dyDescent="0.2">
      <c r="A81" s="1" t="s">
        <v>154</v>
      </c>
      <c r="B81" s="1" t="s">
        <v>173</v>
      </c>
      <c r="C81" s="1" t="s">
        <v>174</v>
      </c>
      <c r="D81" s="1" t="s">
        <v>33</v>
      </c>
      <c r="E81" s="1" t="s">
        <v>1447</v>
      </c>
      <c r="F81" s="1" t="s">
        <v>1439</v>
      </c>
      <c r="G81" s="1">
        <v>29734.259456039996</v>
      </c>
      <c r="H81" s="1">
        <v>33382.053244620001</v>
      </c>
      <c r="I81" s="1">
        <v>42002.014102950001</v>
      </c>
      <c r="J81" s="1">
        <v>48290.711684180002</v>
      </c>
      <c r="K81" s="1">
        <v>27275.953500019998</v>
      </c>
      <c r="L81" s="1">
        <v>30281.199772839998</v>
      </c>
      <c r="N81" s="1" t="b">
        <f>C81='AR5-Oil-CO2'!C83</f>
        <v>1</v>
      </c>
    </row>
    <row r="82" spans="1:14" x14ac:dyDescent="0.2">
      <c r="A82" s="1" t="s">
        <v>154</v>
      </c>
      <c r="B82" s="1" t="s">
        <v>175</v>
      </c>
      <c r="C82" s="1" t="s">
        <v>176</v>
      </c>
      <c r="D82" s="1" t="s">
        <v>33</v>
      </c>
      <c r="E82" s="1" t="s">
        <v>1447</v>
      </c>
      <c r="F82" s="1" t="s">
        <v>1439</v>
      </c>
      <c r="G82" s="1">
        <v>29734.259456039996</v>
      </c>
      <c r="H82" s="1">
        <v>33131.852050100002</v>
      </c>
      <c r="I82" s="1">
        <v>40006.40088116</v>
      </c>
      <c r="J82" s="1">
        <v>44401.629879319997</v>
      </c>
      <c r="K82" s="1">
        <v>30377.779532876004</v>
      </c>
      <c r="L82" s="1">
        <v>31759.332717129997</v>
      </c>
      <c r="N82" s="1" t="b">
        <f>C82='AR5-Oil-CO2'!C84</f>
        <v>1</v>
      </c>
    </row>
    <row r="83" spans="1:14" x14ac:dyDescent="0.2">
      <c r="A83" s="1" t="s">
        <v>154</v>
      </c>
      <c r="B83" s="1" t="s">
        <v>177</v>
      </c>
      <c r="C83" s="1" t="s">
        <v>178</v>
      </c>
      <c r="D83" s="1" t="s">
        <v>33</v>
      </c>
      <c r="E83" s="1" t="s">
        <v>1447</v>
      </c>
      <c r="F83" s="1" t="s">
        <v>1439</v>
      </c>
      <c r="G83" s="1">
        <v>29734.259456039996</v>
      </c>
      <c r="H83" s="1">
        <v>32992.585849919997</v>
      </c>
      <c r="I83" s="1">
        <v>35957.238084479999</v>
      </c>
      <c r="J83" s="1">
        <v>35597.591252290003</v>
      </c>
      <c r="K83" s="1">
        <v>36153.652426492001</v>
      </c>
      <c r="L83" s="1">
        <v>37573.128225</v>
      </c>
      <c r="N83" s="1" t="b">
        <f>C83='AR5-Oil-CO2'!C85</f>
        <v>1</v>
      </c>
    </row>
    <row r="84" spans="1:14" x14ac:dyDescent="0.2">
      <c r="A84" s="1" t="s">
        <v>154</v>
      </c>
      <c r="B84" s="1" t="s">
        <v>179</v>
      </c>
      <c r="C84" s="1" t="s">
        <v>180</v>
      </c>
      <c r="D84" s="1" t="s">
        <v>33</v>
      </c>
      <c r="E84" s="1" t="s">
        <v>1447</v>
      </c>
      <c r="F84" s="1" t="s">
        <v>1439</v>
      </c>
      <c r="G84" s="1">
        <v>29734.259456039996</v>
      </c>
      <c r="H84" s="1">
        <v>33353.565175149997</v>
      </c>
      <c r="I84" s="1">
        <v>41487.536981700003</v>
      </c>
      <c r="J84" s="1">
        <v>47081.29546917</v>
      </c>
      <c r="K84" s="1">
        <v>36698.638930786001</v>
      </c>
      <c r="L84" s="1">
        <v>32974.324750075997</v>
      </c>
      <c r="N84" s="1" t="b">
        <f>C84='AR5-Oil-CO2'!C86</f>
        <v>1</v>
      </c>
    </row>
    <row r="85" spans="1:14" x14ac:dyDescent="0.2">
      <c r="A85" s="1" t="s">
        <v>154</v>
      </c>
      <c r="B85" s="1" t="s">
        <v>181</v>
      </c>
      <c r="C85" s="1" t="s">
        <v>182</v>
      </c>
      <c r="D85" s="1" t="s">
        <v>33</v>
      </c>
      <c r="E85" s="1" t="s">
        <v>1447</v>
      </c>
      <c r="F85" s="1" t="s">
        <v>1439</v>
      </c>
      <c r="G85" s="1">
        <v>29734.259456039996</v>
      </c>
      <c r="H85" s="1">
        <v>33142.9983584</v>
      </c>
      <c r="I85" s="1">
        <v>39697.010351010002</v>
      </c>
      <c r="J85" s="1">
        <v>44200.033910629994</v>
      </c>
      <c r="K85" s="1">
        <v>42491.843880050001</v>
      </c>
      <c r="L85" s="1">
        <v>38719.111905333993</v>
      </c>
      <c r="N85" s="1" t="b">
        <f>C85='AR5-Oil-CO2'!C87</f>
        <v>1</v>
      </c>
    </row>
    <row r="86" spans="1:14" x14ac:dyDescent="0.2">
      <c r="A86" s="1" t="s">
        <v>154</v>
      </c>
      <c r="B86" s="1" t="s">
        <v>183</v>
      </c>
      <c r="C86" s="1" t="s">
        <v>184</v>
      </c>
      <c r="D86" s="1" t="s">
        <v>33</v>
      </c>
      <c r="E86" s="1" t="s">
        <v>1447</v>
      </c>
      <c r="F86" s="1" t="s">
        <v>1439</v>
      </c>
      <c r="G86" s="1">
        <v>29734.259456039996</v>
      </c>
      <c r="H86" s="1">
        <v>33188.03824034</v>
      </c>
      <c r="I86" s="1">
        <v>39728.729123110003</v>
      </c>
      <c r="J86" s="1">
        <v>42721.782518139997</v>
      </c>
      <c r="K86" s="1">
        <v>42977.581587709996</v>
      </c>
      <c r="L86" s="1">
        <v>41693.644776318004</v>
      </c>
      <c r="N86" s="1" t="b">
        <f>C86='AR5-Oil-CO2'!C88</f>
        <v>1</v>
      </c>
    </row>
    <row r="87" spans="1:14" x14ac:dyDescent="0.2">
      <c r="A87" s="1" t="s">
        <v>154</v>
      </c>
      <c r="B87" s="1" t="s">
        <v>185</v>
      </c>
      <c r="C87" s="1" t="s">
        <v>186</v>
      </c>
      <c r="D87" s="1" t="s">
        <v>33</v>
      </c>
      <c r="E87" s="1" t="s">
        <v>1447</v>
      </c>
      <c r="F87" s="1" t="s">
        <v>1439</v>
      </c>
      <c r="G87" s="1">
        <v>29734.259456039996</v>
      </c>
      <c r="H87" s="1">
        <v>34783.344014770002</v>
      </c>
      <c r="I87" s="1">
        <v>45708.518312219996</v>
      </c>
      <c r="J87" s="1">
        <v>56857.777426730005</v>
      </c>
      <c r="K87" s="1">
        <v>66933.755304079998</v>
      </c>
      <c r="L87" s="1">
        <v>70765.536640029997</v>
      </c>
      <c r="N87" s="1" t="b">
        <f>C87='AR5-Oil-CO2'!C89</f>
        <v>1</v>
      </c>
    </row>
    <row r="88" spans="1:14" x14ac:dyDescent="0.2">
      <c r="A88" s="1" t="s">
        <v>154</v>
      </c>
      <c r="B88" s="1" t="s">
        <v>187</v>
      </c>
      <c r="C88" s="1" t="s">
        <v>188</v>
      </c>
      <c r="D88" s="1" t="s">
        <v>33</v>
      </c>
      <c r="E88" s="1" t="s">
        <v>1447</v>
      </c>
      <c r="F88" s="1" t="s">
        <v>1439</v>
      </c>
      <c r="G88" s="1">
        <v>29734.259456039996</v>
      </c>
      <c r="H88" s="1">
        <v>34909.159121489996</v>
      </c>
      <c r="I88" s="1">
        <v>42280.269635320001</v>
      </c>
      <c r="J88" s="1">
        <v>49365.449382940002</v>
      </c>
      <c r="K88" s="1">
        <v>54543.763040859994</v>
      </c>
      <c r="L88" s="1">
        <v>54072.02812766</v>
      </c>
      <c r="N88" s="1" t="b">
        <f>C88='AR5-Oil-CO2'!C90</f>
        <v>1</v>
      </c>
    </row>
    <row r="89" spans="1:14" x14ac:dyDescent="0.2">
      <c r="A89" s="1" t="s">
        <v>154</v>
      </c>
      <c r="B89" s="1" t="s">
        <v>189</v>
      </c>
      <c r="C89" s="1" t="s">
        <v>190</v>
      </c>
      <c r="D89" s="1" t="s">
        <v>33</v>
      </c>
      <c r="E89" s="1" t="s">
        <v>1447</v>
      </c>
      <c r="F89" s="1" t="s">
        <v>1439</v>
      </c>
      <c r="G89" s="1">
        <v>29734.259456039996</v>
      </c>
      <c r="H89" s="1">
        <v>34755.515994050002</v>
      </c>
      <c r="I89" s="1">
        <v>46017.250391819995</v>
      </c>
      <c r="J89" s="1">
        <v>57923.932189110004</v>
      </c>
      <c r="K89" s="1">
        <v>69195.387289510007</v>
      </c>
      <c r="L89" s="1">
        <v>73679.372594700006</v>
      </c>
      <c r="N89" s="1" t="b">
        <f>C89='AR5-Oil-CO2'!C91</f>
        <v>1</v>
      </c>
    </row>
    <row r="90" spans="1:14" x14ac:dyDescent="0.2">
      <c r="A90" s="1" t="s">
        <v>154</v>
      </c>
      <c r="B90" s="1" t="s">
        <v>191</v>
      </c>
      <c r="C90" s="1" t="s">
        <v>192</v>
      </c>
      <c r="D90" s="1" t="s">
        <v>33</v>
      </c>
      <c r="E90" s="1" t="s">
        <v>1447</v>
      </c>
      <c r="F90" s="1" t="s">
        <v>1439</v>
      </c>
      <c r="G90" s="1">
        <v>29734.259456039996</v>
      </c>
      <c r="H90" s="1">
        <v>33155.507259630001</v>
      </c>
      <c r="I90" s="1">
        <v>35604.463257330004</v>
      </c>
      <c r="J90" s="1">
        <v>30152.209156299999</v>
      </c>
      <c r="K90" s="1">
        <v>29866.951875297997</v>
      </c>
      <c r="L90" s="1">
        <v>31440.998136962</v>
      </c>
      <c r="N90" s="1" t="b">
        <f>C90='AR5-Oil-CO2'!C92</f>
        <v>1</v>
      </c>
    </row>
    <row r="91" spans="1:14" x14ac:dyDescent="0.2">
      <c r="A91" s="1" t="s">
        <v>154</v>
      </c>
      <c r="B91" s="1" t="s">
        <v>193</v>
      </c>
      <c r="C91" s="1" t="s">
        <v>194</v>
      </c>
      <c r="D91" s="1" t="s">
        <v>33</v>
      </c>
      <c r="E91" s="1" t="s">
        <v>1447</v>
      </c>
      <c r="F91" s="1" t="s">
        <v>1439</v>
      </c>
      <c r="G91" s="1">
        <v>29734.259456039996</v>
      </c>
      <c r="H91" s="1">
        <v>34082.111788900002</v>
      </c>
      <c r="I91" s="1">
        <v>39037.999444720001</v>
      </c>
      <c r="J91" s="1">
        <v>44942.47715246</v>
      </c>
      <c r="K91" s="1">
        <v>32525.991312631999</v>
      </c>
      <c r="L91" s="1">
        <v>32193.133770307995</v>
      </c>
      <c r="N91" s="1" t="b">
        <f>C91='AR5-Oil-CO2'!C93</f>
        <v>1</v>
      </c>
    </row>
    <row r="92" spans="1:14" x14ac:dyDescent="0.2">
      <c r="A92" s="1" t="s">
        <v>154</v>
      </c>
      <c r="B92" s="1" t="s">
        <v>195</v>
      </c>
      <c r="C92" s="1" t="s">
        <v>196</v>
      </c>
      <c r="D92" s="1" t="s">
        <v>33</v>
      </c>
      <c r="E92" s="1" t="s">
        <v>1447</v>
      </c>
      <c r="F92" s="1" t="s">
        <v>1439</v>
      </c>
      <c r="G92" s="1">
        <v>29734.259456039996</v>
      </c>
      <c r="H92" s="1">
        <v>33239.227220410001</v>
      </c>
      <c r="I92" s="1">
        <v>37836.335768340003</v>
      </c>
      <c r="J92" s="1">
        <v>39177.83036005</v>
      </c>
      <c r="K92" s="1">
        <v>39243.308100604001</v>
      </c>
      <c r="L92" s="1">
        <v>36181.845077254002</v>
      </c>
      <c r="N92" s="1" t="b">
        <f>C92='AR5-Oil-CO2'!C94</f>
        <v>1</v>
      </c>
    </row>
    <row r="93" spans="1:14" x14ac:dyDescent="0.2">
      <c r="A93" s="1" t="s">
        <v>154</v>
      </c>
      <c r="B93" s="1" t="s">
        <v>197</v>
      </c>
      <c r="C93" s="1" t="s">
        <v>198</v>
      </c>
      <c r="D93" s="1" t="s">
        <v>33</v>
      </c>
      <c r="E93" s="1" t="s">
        <v>1447</v>
      </c>
      <c r="F93" s="1" t="s">
        <v>1439</v>
      </c>
      <c r="G93" s="1">
        <v>29734.259456039996</v>
      </c>
      <c r="H93" s="1">
        <v>34822.827054289999</v>
      </c>
      <c r="I93" s="1">
        <v>43180.531021770003</v>
      </c>
      <c r="J93" s="1">
        <v>52013.548138309998</v>
      </c>
      <c r="K93" s="1">
        <v>61109.480489769994</v>
      </c>
      <c r="L93" s="1">
        <v>64914.148903829999</v>
      </c>
      <c r="N93" s="1" t="b">
        <f>C93='AR5-Oil-CO2'!C95</f>
        <v>1</v>
      </c>
    </row>
    <row r="94" spans="1:14" x14ac:dyDescent="0.2">
      <c r="A94" s="1" t="s">
        <v>154</v>
      </c>
      <c r="B94" s="1" t="s">
        <v>199</v>
      </c>
      <c r="C94" s="1" t="s">
        <v>200</v>
      </c>
      <c r="D94" s="1" t="s">
        <v>33</v>
      </c>
      <c r="E94" s="1" t="s">
        <v>1447</v>
      </c>
      <c r="F94" s="1" t="s">
        <v>1439</v>
      </c>
      <c r="G94" s="1">
        <v>29734.259456039996</v>
      </c>
      <c r="H94" s="1">
        <v>33068.812651389999</v>
      </c>
      <c r="I94" s="1">
        <v>35695.463644539996</v>
      </c>
      <c r="J94" s="1">
        <v>30142.245780173998</v>
      </c>
      <c r="K94" s="1">
        <v>29706.380596438001</v>
      </c>
      <c r="L94" s="1">
        <v>31181.084226158</v>
      </c>
      <c r="N94" s="1" t="b">
        <f>C94='AR5-Oil-CO2'!C96</f>
        <v>1</v>
      </c>
    </row>
    <row r="95" spans="1:14" x14ac:dyDescent="0.2">
      <c r="A95" s="1" t="s">
        <v>154</v>
      </c>
      <c r="B95" s="1" t="s">
        <v>201</v>
      </c>
      <c r="C95" s="1" t="s">
        <v>202</v>
      </c>
      <c r="D95" s="1" t="s">
        <v>33</v>
      </c>
      <c r="E95" s="1" t="s">
        <v>1447</v>
      </c>
      <c r="F95" s="1" t="s">
        <v>1439</v>
      </c>
      <c r="G95" s="1">
        <v>29734.259456039996</v>
      </c>
      <c r="H95" s="1">
        <v>33201.241344729999</v>
      </c>
      <c r="I95" s="1">
        <v>38240.35852817</v>
      </c>
      <c r="J95" s="1">
        <v>39507.925795989999</v>
      </c>
      <c r="K95" s="1">
        <v>39149.258045529998</v>
      </c>
      <c r="L95" s="1">
        <v>36225.875521295995</v>
      </c>
      <c r="N95" s="1" t="b">
        <f>C95='AR5-Oil-CO2'!C97</f>
        <v>1</v>
      </c>
    </row>
    <row r="96" spans="1:14" x14ac:dyDescent="0.2">
      <c r="A96" s="1" t="s">
        <v>154</v>
      </c>
      <c r="B96" s="1" t="s">
        <v>203</v>
      </c>
      <c r="C96" s="1" t="s">
        <v>204</v>
      </c>
      <c r="D96" s="1" t="s">
        <v>33</v>
      </c>
      <c r="E96" s="1" t="s">
        <v>1447</v>
      </c>
      <c r="F96" s="1" t="s">
        <v>1439</v>
      </c>
      <c r="G96" s="1">
        <v>29734.259456039996</v>
      </c>
      <c r="H96" s="1">
        <v>34082.111788900002</v>
      </c>
      <c r="I96" s="1">
        <v>39037.999444720001</v>
      </c>
      <c r="J96" s="1">
        <v>44942.47715246</v>
      </c>
      <c r="K96" s="1">
        <v>51557.502452200002</v>
      </c>
      <c r="L96" s="1">
        <v>53633.311817130001</v>
      </c>
      <c r="N96" s="1" t="b">
        <f>C96='AR5-Oil-CO2'!C98</f>
        <v>1</v>
      </c>
    </row>
    <row r="97" spans="1:14" x14ac:dyDescent="0.2">
      <c r="A97" s="1" t="s">
        <v>154</v>
      </c>
      <c r="B97" s="1" t="s">
        <v>205</v>
      </c>
      <c r="C97" s="1" t="s">
        <v>206</v>
      </c>
      <c r="D97" s="1" t="s">
        <v>33</v>
      </c>
      <c r="E97" s="1" t="s">
        <v>1447</v>
      </c>
      <c r="F97" s="1" t="s">
        <v>1439</v>
      </c>
      <c r="G97" s="1">
        <v>29734.259456039996</v>
      </c>
      <c r="H97" s="1">
        <v>34065.292667169997</v>
      </c>
      <c r="I97" s="1">
        <v>39136.132348610001</v>
      </c>
      <c r="J97" s="1">
        <v>45196.207649410004</v>
      </c>
      <c r="K97" s="1">
        <v>51680.495897190005</v>
      </c>
      <c r="L97" s="1">
        <v>53549.84021224</v>
      </c>
      <c r="N97" s="1" t="b">
        <f>C97='AR5-Oil-CO2'!C99</f>
        <v>1</v>
      </c>
    </row>
    <row r="98" spans="1:14" x14ac:dyDescent="0.2">
      <c r="A98" s="1" t="s">
        <v>154</v>
      </c>
      <c r="B98" s="1" t="s">
        <v>207</v>
      </c>
      <c r="C98" s="1" t="s">
        <v>208</v>
      </c>
      <c r="D98" s="1" t="s">
        <v>33</v>
      </c>
      <c r="E98" s="1" t="s">
        <v>1447</v>
      </c>
      <c r="F98" s="1" t="s">
        <v>1439</v>
      </c>
      <c r="G98" s="1">
        <v>29736.574756440001</v>
      </c>
      <c r="H98" s="1">
        <v>0</v>
      </c>
      <c r="I98" s="1">
        <v>42308.614266069999</v>
      </c>
      <c r="J98" s="1">
        <v>50792.093609429998</v>
      </c>
      <c r="K98" s="1">
        <v>0</v>
      </c>
      <c r="L98" s="1">
        <v>0</v>
      </c>
      <c r="N98" s="1" t="b">
        <f>C98='AR5-Oil-CO2'!C100</f>
        <v>1</v>
      </c>
    </row>
    <row r="99" spans="1:14" x14ac:dyDescent="0.2">
      <c r="A99" s="1" t="s">
        <v>154</v>
      </c>
      <c r="B99" s="1" t="s">
        <v>209</v>
      </c>
      <c r="C99" s="1" t="s">
        <v>210</v>
      </c>
      <c r="D99" s="1" t="s">
        <v>33</v>
      </c>
      <c r="E99" s="1" t="s">
        <v>1447</v>
      </c>
      <c r="F99" s="1" t="s">
        <v>1439</v>
      </c>
      <c r="G99" s="1">
        <v>29736.574756440001</v>
      </c>
      <c r="H99" s="1">
        <v>0</v>
      </c>
      <c r="I99" s="1">
        <v>28305.539579329998</v>
      </c>
      <c r="J99" s="1">
        <v>31681.510872969997</v>
      </c>
      <c r="K99" s="1">
        <v>0</v>
      </c>
      <c r="L99" s="1">
        <v>0</v>
      </c>
      <c r="N99" s="1" t="b">
        <f>C99='AR5-Oil-CO2'!C101</f>
        <v>1</v>
      </c>
    </row>
    <row r="100" spans="1:14" x14ac:dyDescent="0.2">
      <c r="A100" s="1" t="s">
        <v>154</v>
      </c>
      <c r="B100" s="1" t="s">
        <v>211</v>
      </c>
      <c r="C100" s="1" t="s">
        <v>212</v>
      </c>
      <c r="D100" s="1" t="s">
        <v>33</v>
      </c>
      <c r="E100" s="1" t="s">
        <v>1447</v>
      </c>
      <c r="F100" s="1" t="s">
        <v>1439</v>
      </c>
      <c r="G100" s="1">
        <v>29736.574756440001</v>
      </c>
      <c r="H100" s="1">
        <v>0</v>
      </c>
      <c r="I100" s="1">
        <v>26351.657903781997</v>
      </c>
      <c r="J100" s="1">
        <v>29669.442852034001</v>
      </c>
      <c r="K100" s="1">
        <v>0</v>
      </c>
      <c r="L100" s="1">
        <v>0</v>
      </c>
      <c r="N100" s="1" t="b">
        <f>C100='AR5-Oil-CO2'!C102</f>
        <v>1</v>
      </c>
    </row>
    <row r="101" spans="1:14" x14ac:dyDescent="0.2">
      <c r="A101" s="1" t="s">
        <v>154</v>
      </c>
      <c r="B101" s="1" t="s">
        <v>213</v>
      </c>
      <c r="C101" s="1" t="s">
        <v>214</v>
      </c>
      <c r="D101" s="1" t="s">
        <v>33</v>
      </c>
      <c r="E101" s="1" t="s">
        <v>1447</v>
      </c>
      <c r="F101" s="1" t="s">
        <v>1439</v>
      </c>
      <c r="G101" s="1">
        <v>29736.574756440001</v>
      </c>
      <c r="H101" s="1">
        <v>0</v>
      </c>
      <c r="I101" s="1">
        <v>25484.528371550001</v>
      </c>
      <c r="J101" s="1">
        <v>28384.448452725999</v>
      </c>
      <c r="K101" s="1">
        <v>0</v>
      </c>
      <c r="L101" s="1">
        <v>0</v>
      </c>
      <c r="N101" s="1" t="b">
        <f>C101='AR5-Oil-CO2'!C103</f>
        <v>1</v>
      </c>
    </row>
    <row r="102" spans="1:14" x14ac:dyDescent="0.2">
      <c r="A102" s="1" t="s">
        <v>154</v>
      </c>
      <c r="B102" s="1" t="s">
        <v>215</v>
      </c>
      <c r="C102" s="1" t="s">
        <v>216</v>
      </c>
      <c r="D102" s="1" t="s">
        <v>33</v>
      </c>
      <c r="E102" s="1" t="s">
        <v>1447</v>
      </c>
      <c r="F102" s="1" t="s">
        <v>1439</v>
      </c>
      <c r="G102" s="1">
        <v>29736.574756440001</v>
      </c>
      <c r="H102" s="1">
        <v>0</v>
      </c>
      <c r="I102" s="1">
        <v>24787.053967273998</v>
      </c>
      <c r="J102" s="1">
        <v>27110.907202281996</v>
      </c>
      <c r="K102" s="1">
        <v>0</v>
      </c>
      <c r="L102" s="1">
        <v>0</v>
      </c>
      <c r="N102" s="1" t="b">
        <f>C102='AR5-Oil-CO2'!C104</f>
        <v>1</v>
      </c>
    </row>
    <row r="103" spans="1:14" x14ac:dyDescent="0.2">
      <c r="A103" s="1" t="s">
        <v>154</v>
      </c>
      <c r="B103" s="1" t="s">
        <v>217</v>
      </c>
      <c r="C103" s="1" t="s">
        <v>218</v>
      </c>
      <c r="D103" s="1" t="s">
        <v>33</v>
      </c>
      <c r="E103" s="1" t="s">
        <v>1447</v>
      </c>
      <c r="F103" s="1" t="s">
        <v>1439</v>
      </c>
      <c r="G103" s="1">
        <v>29736.574756440001</v>
      </c>
      <c r="H103" s="1">
        <v>0</v>
      </c>
      <c r="I103" s="1">
        <v>24081.083627200002</v>
      </c>
      <c r="J103" s="1">
        <v>26447.348101407995</v>
      </c>
      <c r="K103" s="1">
        <v>0</v>
      </c>
      <c r="L103" s="1">
        <v>0</v>
      </c>
      <c r="N103" s="1" t="b">
        <f>C103='AR5-Oil-CO2'!C105</f>
        <v>1</v>
      </c>
    </row>
    <row r="104" spans="1:14" x14ac:dyDescent="0.2">
      <c r="A104" s="1" t="s">
        <v>154</v>
      </c>
      <c r="B104" s="1" t="s">
        <v>219</v>
      </c>
      <c r="C104" s="1" t="s">
        <v>220</v>
      </c>
      <c r="D104" s="1" t="s">
        <v>33</v>
      </c>
      <c r="E104" s="1" t="s">
        <v>1447</v>
      </c>
      <c r="F104" s="1" t="s">
        <v>1439</v>
      </c>
      <c r="G104" s="1">
        <v>29736.574756440001</v>
      </c>
      <c r="H104" s="1">
        <v>0</v>
      </c>
      <c r="I104" s="1">
        <v>23654.539891649998</v>
      </c>
      <c r="J104" s="1">
        <v>25996.914993771999</v>
      </c>
      <c r="K104" s="1">
        <v>0</v>
      </c>
      <c r="L104" s="1">
        <v>0</v>
      </c>
      <c r="N104" s="1" t="b">
        <f>C104='AR5-Oil-CO2'!C106</f>
        <v>1</v>
      </c>
    </row>
    <row r="105" spans="1:14" x14ac:dyDescent="0.2">
      <c r="A105" s="1" t="s">
        <v>154</v>
      </c>
      <c r="B105" s="1" t="s">
        <v>221</v>
      </c>
      <c r="C105" s="1" t="s">
        <v>222</v>
      </c>
      <c r="D105" s="1" t="s">
        <v>33</v>
      </c>
      <c r="E105" s="1" t="s">
        <v>1447</v>
      </c>
      <c r="F105" s="1" t="s">
        <v>1439</v>
      </c>
      <c r="G105" s="1">
        <v>29736.574756440001</v>
      </c>
      <c r="H105" s="1">
        <v>0</v>
      </c>
      <c r="I105" s="1">
        <v>23057.915155046001</v>
      </c>
      <c r="J105" s="1">
        <v>25553.458801172001</v>
      </c>
      <c r="K105" s="1">
        <v>0</v>
      </c>
      <c r="L105" s="1">
        <v>0</v>
      </c>
      <c r="N105" s="1" t="b">
        <f>C105='AR5-Oil-CO2'!C107</f>
        <v>1</v>
      </c>
    </row>
    <row r="106" spans="1:14" x14ac:dyDescent="0.2">
      <c r="A106" s="1" t="s">
        <v>154</v>
      </c>
      <c r="B106" s="1" t="s">
        <v>223</v>
      </c>
      <c r="C106" s="1" t="s">
        <v>224</v>
      </c>
      <c r="D106" s="1" t="s">
        <v>33</v>
      </c>
      <c r="E106" s="1" t="s">
        <v>1447</v>
      </c>
      <c r="F106" s="1" t="s">
        <v>1439</v>
      </c>
      <c r="G106" s="1">
        <v>29736.574756440001</v>
      </c>
      <c r="H106" s="1">
        <v>0</v>
      </c>
      <c r="I106" s="1">
        <v>22558.800407565999</v>
      </c>
      <c r="J106" s="1">
        <v>24848.320330869999</v>
      </c>
      <c r="K106" s="1">
        <v>0</v>
      </c>
      <c r="L106" s="1">
        <v>0</v>
      </c>
      <c r="N106" s="1" t="b">
        <f>C106='AR5-Oil-CO2'!C108</f>
        <v>1</v>
      </c>
    </row>
    <row r="107" spans="1:14" x14ac:dyDescent="0.2">
      <c r="A107" s="1" t="s">
        <v>154</v>
      </c>
      <c r="B107" s="1" t="s">
        <v>225</v>
      </c>
      <c r="C107" s="1" t="s">
        <v>226</v>
      </c>
      <c r="D107" s="1" t="s">
        <v>33</v>
      </c>
      <c r="E107" s="1" t="s">
        <v>1447</v>
      </c>
      <c r="F107" s="1" t="s">
        <v>1439</v>
      </c>
      <c r="G107" s="1">
        <v>29736.574756440001</v>
      </c>
      <c r="H107" s="1">
        <v>0</v>
      </c>
      <c r="I107" s="1">
        <v>31510.159089891997</v>
      </c>
      <c r="J107" s="1">
        <v>35061.213473942</v>
      </c>
      <c r="K107" s="1">
        <v>0</v>
      </c>
      <c r="L107" s="1">
        <v>0</v>
      </c>
      <c r="N107" s="1" t="b">
        <f>C107='AR5-Oil-CO2'!C109</f>
        <v>1</v>
      </c>
    </row>
    <row r="108" spans="1:14" x14ac:dyDescent="0.2">
      <c r="A108" s="1" t="s">
        <v>154</v>
      </c>
      <c r="B108" s="1" t="s">
        <v>227</v>
      </c>
      <c r="C108" s="1" t="s">
        <v>228</v>
      </c>
      <c r="D108" s="1" t="s">
        <v>33</v>
      </c>
      <c r="E108" s="1" t="s">
        <v>1447</v>
      </c>
      <c r="F108" s="1" t="s">
        <v>1439</v>
      </c>
      <c r="G108" s="1">
        <v>29736.574756440001</v>
      </c>
      <c r="H108" s="1">
        <v>0</v>
      </c>
      <c r="I108" s="1">
        <v>22144.587089191999</v>
      </c>
      <c r="J108" s="1">
        <v>24191.326801595998</v>
      </c>
      <c r="K108" s="1">
        <v>0</v>
      </c>
      <c r="L108" s="1">
        <v>0</v>
      </c>
      <c r="N108" s="1" t="b">
        <f>C108='AR5-Oil-CO2'!C110</f>
        <v>1</v>
      </c>
    </row>
    <row r="109" spans="1:14" x14ac:dyDescent="0.2">
      <c r="A109" s="1" t="s">
        <v>229</v>
      </c>
      <c r="B109" s="1" t="s">
        <v>50</v>
      </c>
      <c r="C109" s="1" t="s">
        <v>230</v>
      </c>
      <c r="D109" s="1" t="s">
        <v>33</v>
      </c>
      <c r="E109" s="1" t="s">
        <v>1447</v>
      </c>
      <c r="F109" s="1" t="s">
        <v>1439</v>
      </c>
      <c r="G109" s="1">
        <v>28180.016035288001</v>
      </c>
      <c r="H109" s="1">
        <v>31304.5807365</v>
      </c>
      <c r="I109" s="1">
        <v>30263.063347120005</v>
      </c>
      <c r="J109" s="1">
        <v>27910.247876330002</v>
      </c>
      <c r="K109" s="1">
        <v>27177.813852570005</v>
      </c>
      <c r="L109" s="1">
        <v>24259.7673402</v>
      </c>
      <c r="N109" s="1" t="b">
        <f>C109='AR5-Oil-CO2'!C111</f>
        <v>1</v>
      </c>
    </row>
    <row r="110" spans="1:14" x14ac:dyDescent="0.2">
      <c r="A110" s="1" t="s">
        <v>229</v>
      </c>
      <c r="B110" s="1" t="s">
        <v>52</v>
      </c>
      <c r="C110" s="1" t="s">
        <v>231</v>
      </c>
      <c r="D110" s="1" t="s">
        <v>33</v>
      </c>
      <c r="E110" s="1" t="s">
        <v>1447</v>
      </c>
      <c r="F110" s="1" t="s">
        <v>1439</v>
      </c>
      <c r="G110" s="1">
        <v>28180.016035288001</v>
      </c>
      <c r="H110" s="1">
        <v>31304.5807365</v>
      </c>
      <c r="I110" s="1">
        <v>29952.951485739999</v>
      </c>
      <c r="J110" s="1">
        <v>27258.59973794</v>
      </c>
      <c r="K110" s="1">
        <v>22790.782821295001</v>
      </c>
      <c r="L110" s="1">
        <v>17892.281676103001</v>
      </c>
      <c r="N110" s="1" t="b">
        <f>C110='AR5-Oil-CO2'!C112</f>
        <v>1</v>
      </c>
    </row>
    <row r="111" spans="1:14" x14ac:dyDescent="0.2">
      <c r="A111" s="1" t="s">
        <v>229</v>
      </c>
      <c r="B111" s="1" t="s">
        <v>54</v>
      </c>
      <c r="C111" s="1" t="s">
        <v>232</v>
      </c>
      <c r="D111" s="1" t="s">
        <v>33</v>
      </c>
      <c r="E111" s="1" t="s">
        <v>1447</v>
      </c>
      <c r="F111" s="1" t="s">
        <v>1439</v>
      </c>
      <c r="G111" s="1">
        <v>28180.016035288001</v>
      </c>
      <c r="H111" s="1">
        <v>31304.5807365</v>
      </c>
      <c r="I111" s="1">
        <v>30317.841751100001</v>
      </c>
      <c r="J111" s="1">
        <v>27990.225743200001</v>
      </c>
      <c r="K111" s="1">
        <v>24845.489953650002</v>
      </c>
      <c r="L111" s="1">
        <v>22224.733697620002</v>
      </c>
      <c r="N111" s="1" t="b">
        <f>C111='AR5-Oil-CO2'!C113</f>
        <v>1</v>
      </c>
    </row>
    <row r="112" spans="1:14" x14ac:dyDescent="0.2">
      <c r="A112" s="1" t="s">
        <v>229</v>
      </c>
      <c r="B112" s="1" t="s">
        <v>56</v>
      </c>
      <c r="C112" s="1" t="s">
        <v>233</v>
      </c>
      <c r="D112" s="1" t="s">
        <v>33</v>
      </c>
      <c r="E112" s="1" t="s">
        <v>1447</v>
      </c>
      <c r="F112" s="1" t="s">
        <v>1439</v>
      </c>
      <c r="G112" s="1">
        <v>28180.016035288001</v>
      </c>
      <c r="H112" s="1">
        <v>31304.5807365</v>
      </c>
      <c r="I112" s="1">
        <v>30336.222363569999</v>
      </c>
      <c r="J112" s="1">
        <v>28136.627497289999</v>
      </c>
      <c r="K112" s="1">
        <v>25515.561018929999</v>
      </c>
      <c r="L112" s="1">
        <v>22887.524434334002</v>
      </c>
      <c r="N112" s="1" t="b">
        <f>C112='AR5-Oil-CO2'!C114</f>
        <v>1</v>
      </c>
    </row>
    <row r="113" spans="1:14" x14ac:dyDescent="0.2">
      <c r="A113" s="1" t="s">
        <v>229</v>
      </c>
      <c r="B113" s="1" t="s">
        <v>58</v>
      </c>
      <c r="C113" s="1" t="s">
        <v>234</v>
      </c>
      <c r="D113" s="1" t="s">
        <v>33</v>
      </c>
      <c r="E113" s="1" t="s">
        <v>1447</v>
      </c>
      <c r="F113" s="1" t="s">
        <v>1439</v>
      </c>
      <c r="G113" s="1">
        <v>28180.016035288001</v>
      </c>
      <c r="H113" s="1">
        <v>31304.5807365</v>
      </c>
      <c r="I113" s="1">
        <v>30320.988038410003</v>
      </c>
      <c r="J113" s="1">
        <v>27936.774297300002</v>
      </c>
      <c r="K113" s="1">
        <v>26795.631683760002</v>
      </c>
      <c r="L113" s="1">
        <v>23498.494784705003</v>
      </c>
      <c r="N113" s="1" t="b">
        <f>C113='AR5-Oil-CO2'!C115</f>
        <v>1</v>
      </c>
    </row>
    <row r="114" spans="1:14" x14ac:dyDescent="0.2">
      <c r="A114" s="1" t="s">
        <v>229</v>
      </c>
      <c r="B114" s="1" t="s">
        <v>60</v>
      </c>
      <c r="C114" s="1" t="s">
        <v>235</v>
      </c>
      <c r="D114" s="1" t="s">
        <v>33</v>
      </c>
      <c r="E114" s="1" t="s">
        <v>1447</v>
      </c>
      <c r="F114" s="1" t="s">
        <v>1439</v>
      </c>
      <c r="G114" s="1">
        <v>28180.016035288001</v>
      </c>
      <c r="H114" s="1">
        <v>31304.5807365</v>
      </c>
      <c r="I114" s="1">
        <v>30031.229394219998</v>
      </c>
      <c r="J114" s="1">
        <v>27495.05593124</v>
      </c>
      <c r="K114" s="1">
        <v>25736.794962223998</v>
      </c>
      <c r="L114" s="1">
        <v>20262.875404187998</v>
      </c>
      <c r="N114" s="1" t="b">
        <f>C114='AR5-Oil-CO2'!C116</f>
        <v>1</v>
      </c>
    </row>
    <row r="115" spans="1:14" x14ac:dyDescent="0.2">
      <c r="A115" s="1" t="s">
        <v>229</v>
      </c>
      <c r="B115" s="1" t="s">
        <v>62</v>
      </c>
      <c r="C115" s="1" t="s">
        <v>236</v>
      </c>
      <c r="D115" s="1" t="s">
        <v>33</v>
      </c>
      <c r="E115" s="1" t="s">
        <v>1447</v>
      </c>
      <c r="F115" s="1" t="s">
        <v>1439</v>
      </c>
      <c r="G115" s="1">
        <v>28180.016035288001</v>
      </c>
      <c r="H115" s="1">
        <v>31304.5807365</v>
      </c>
      <c r="I115" s="1">
        <v>30174.856362049999</v>
      </c>
      <c r="J115" s="1">
        <v>27857.235943309999</v>
      </c>
      <c r="K115" s="1">
        <v>22190.019293265002</v>
      </c>
      <c r="L115" s="1">
        <v>18598.531867231999</v>
      </c>
      <c r="N115" s="1" t="b">
        <f>C115='AR5-Oil-CO2'!C117</f>
        <v>1</v>
      </c>
    </row>
    <row r="116" spans="1:14" x14ac:dyDescent="0.2">
      <c r="A116" s="1" t="s">
        <v>229</v>
      </c>
      <c r="B116" s="1" t="s">
        <v>64</v>
      </c>
      <c r="C116" s="1" t="s">
        <v>237</v>
      </c>
      <c r="D116" s="1" t="s">
        <v>33</v>
      </c>
      <c r="E116" s="1" t="s">
        <v>1447</v>
      </c>
      <c r="F116" s="1" t="s">
        <v>1439</v>
      </c>
      <c r="G116" s="1">
        <v>28180.016035288001</v>
      </c>
      <c r="H116" s="1">
        <v>31304.5807365</v>
      </c>
      <c r="I116" s="1">
        <v>30272.888796679999</v>
      </c>
      <c r="J116" s="1">
        <v>27054.689665509999</v>
      </c>
      <c r="K116" s="1">
        <v>23574.703834282001</v>
      </c>
      <c r="L116" s="1">
        <v>19699.248125809001</v>
      </c>
      <c r="N116" s="1" t="b">
        <f>C116='AR5-Oil-CO2'!C118</f>
        <v>1</v>
      </c>
    </row>
    <row r="117" spans="1:14" x14ac:dyDescent="0.2">
      <c r="A117" s="1" t="s">
        <v>229</v>
      </c>
      <c r="B117" s="1" t="s">
        <v>66</v>
      </c>
      <c r="C117" s="1" t="s">
        <v>238</v>
      </c>
      <c r="D117" s="1" t="s">
        <v>33</v>
      </c>
      <c r="E117" s="1" t="s">
        <v>1447</v>
      </c>
      <c r="F117" s="1" t="s">
        <v>1439</v>
      </c>
      <c r="G117" s="1">
        <v>28180.016035288001</v>
      </c>
      <c r="H117" s="1">
        <v>31304.5807365</v>
      </c>
      <c r="I117" s="1">
        <v>30192.49259147</v>
      </c>
      <c r="J117" s="1">
        <v>28972.355180909999</v>
      </c>
      <c r="K117" s="1">
        <v>28701.976966460003</v>
      </c>
      <c r="L117" s="1">
        <v>27983.646430553003</v>
      </c>
      <c r="N117" s="1" t="b">
        <f>C117='AR5-Oil-CO2'!C119</f>
        <v>1</v>
      </c>
    </row>
    <row r="118" spans="1:14" x14ac:dyDescent="0.2">
      <c r="A118" s="1" t="s">
        <v>229</v>
      </c>
      <c r="B118" s="1" t="s">
        <v>68</v>
      </c>
      <c r="C118" s="1" t="s">
        <v>239</v>
      </c>
      <c r="D118" s="1" t="s">
        <v>33</v>
      </c>
      <c r="E118" s="1" t="s">
        <v>1447</v>
      </c>
      <c r="F118" s="1" t="s">
        <v>1439</v>
      </c>
      <c r="G118" s="1">
        <v>28180.016035288001</v>
      </c>
      <c r="H118" s="1">
        <v>31304.5807365</v>
      </c>
      <c r="I118" s="1">
        <v>35467.290816389999</v>
      </c>
      <c r="J118" s="1">
        <v>40821.879170929999</v>
      </c>
      <c r="K118" s="1">
        <v>46385.900852179999</v>
      </c>
      <c r="L118" s="1">
        <v>52705.53186237</v>
      </c>
      <c r="N118" s="1" t="b">
        <f>C118='AR5-Oil-CO2'!C120</f>
        <v>1</v>
      </c>
    </row>
    <row r="119" spans="1:14" x14ac:dyDescent="0.2">
      <c r="A119" s="1" t="s">
        <v>229</v>
      </c>
      <c r="B119" s="1" t="s">
        <v>70</v>
      </c>
      <c r="C119" s="1" t="s">
        <v>240</v>
      </c>
      <c r="D119" s="1" t="s">
        <v>33</v>
      </c>
      <c r="E119" s="1" t="s">
        <v>1447</v>
      </c>
      <c r="F119" s="1" t="s">
        <v>1439</v>
      </c>
      <c r="G119" s="1">
        <v>28180.016035288001</v>
      </c>
      <c r="H119" s="1">
        <v>31304.5807365</v>
      </c>
      <c r="I119" s="1">
        <v>33861.110304080008</v>
      </c>
      <c r="J119" s="1">
        <v>36217.509658030001</v>
      </c>
      <c r="K119" s="1">
        <v>37369.254145970001</v>
      </c>
      <c r="L119" s="1">
        <v>38437.95789261</v>
      </c>
      <c r="N119" s="1" t="b">
        <f>C119='AR5-Oil-CO2'!C121</f>
        <v>1</v>
      </c>
    </row>
    <row r="120" spans="1:14" x14ac:dyDescent="0.2">
      <c r="A120" s="1" t="s">
        <v>229</v>
      </c>
      <c r="B120" s="1" t="s">
        <v>72</v>
      </c>
      <c r="C120" s="1" t="s">
        <v>241</v>
      </c>
      <c r="D120" s="1" t="s">
        <v>33</v>
      </c>
      <c r="E120" s="1" t="s">
        <v>1447</v>
      </c>
      <c r="F120" s="1" t="s">
        <v>1439</v>
      </c>
      <c r="G120" s="1">
        <v>28180.016035288001</v>
      </c>
      <c r="H120" s="1">
        <v>31304.5807365</v>
      </c>
      <c r="I120" s="1">
        <v>35375.409313730001</v>
      </c>
      <c r="J120" s="1">
        <v>40575.297161580005</v>
      </c>
      <c r="K120" s="1">
        <v>45391.803497250003</v>
      </c>
      <c r="L120" s="1">
        <v>50968.898672579999</v>
      </c>
      <c r="N120" s="1" t="b">
        <f>C120='AR5-Oil-CO2'!C122</f>
        <v>1</v>
      </c>
    </row>
    <row r="121" spans="1:14" x14ac:dyDescent="0.2">
      <c r="A121" s="1" t="s">
        <v>229</v>
      </c>
      <c r="B121" s="1" t="s">
        <v>74</v>
      </c>
      <c r="C121" s="1" t="s">
        <v>242</v>
      </c>
      <c r="D121" s="1" t="s">
        <v>33</v>
      </c>
      <c r="E121" s="1" t="s">
        <v>1447</v>
      </c>
      <c r="F121" s="1" t="s">
        <v>1439</v>
      </c>
      <c r="G121" s="1">
        <v>28180.016035288001</v>
      </c>
      <c r="H121" s="1">
        <v>31304.5807365</v>
      </c>
      <c r="I121" s="1">
        <v>35400.522042390003</v>
      </c>
      <c r="J121" s="1">
        <v>40611.289197799997</v>
      </c>
      <c r="K121" s="1">
        <v>45518.984622980002</v>
      </c>
      <c r="L121" s="1">
        <v>51334.079078139999</v>
      </c>
      <c r="N121" s="1" t="b">
        <f>C121='AR5-Oil-CO2'!C123</f>
        <v>1</v>
      </c>
    </row>
    <row r="122" spans="1:14" x14ac:dyDescent="0.2">
      <c r="A122" s="1" t="s">
        <v>229</v>
      </c>
      <c r="B122" s="1" t="s">
        <v>76</v>
      </c>
      <c r="C122" s="1" t="s">
        <v>243</v>
      </c>
      <c r="D122" s="1" t="s">
        <v>33</v>
      </c>
      <c r="E122" s="1" t="s">
        <v>1447</v>
      </c>
      <c r="F122" s="1" t="s">
        <v>1439</v>
      </c>
      <c r="G122" s="1">
        <v>28180.016035288001</v>
      </c>
      <c r="H122" s="1">
        <v>31304.5807365</v>
      </c>
      <c r="I122" s="1">
        <v>35440.578889730001</v>
      </c>
      <c r="J122" s="1">
        <v>40771.93725132</v>
      </c>
      <c r="K122" s="1">
        <v>46225.245247059996</v>
      </c>
      <c r="L122" s="1">
        <v>52271.107993950005</v>
      </c>
      <c r="N122" s="1" t="b">
        <f>C122='AR5-Oil-CO2'!C124</f>
        <v>1</v>
      </c>
    </row>
    <row r="123" spans="1:14" x14ac:dyDescent="0.2">
      <c r="A123" s="1" t="s">
        <v>229</v>
      </c>
      <c r="B123" s="1" t="s">
        <v>78</v>
      </c>
      <c r="C123" s="1" t="s">
        <v>244</v>
      </c>
      <c r="D123" s="1" t="s">
        <v>33</v>
      </c>
      <c r="E123" s="1" t="s">
        <v>1447</v>
      </c>
      <c r="F123" s="1" t="s">
        <v>1439</v>
      </c>
      <c r="G123" s="1">
        <v>28180.016035288001</v>
      </c>
      <c r="H123" s="1">
        <v>31304.5807365</v>
      </c>
      <c r="I123" s="1">
        <v>35501.792294379993</v>
      </c>
      <c r="J123" s="1">
        <v>40740.678608089998</v>
      </c>
      <c r="K123" s="1">
        <v>46683.037511389994</v>
      </c>
      <c r="L123" s="1">
        <v>53444.160058080008</v>
      </c>
      <c r="N123" s="1" t="b">
        <f>C123='AR5-Oil-CO2'!C125</f>
        <v>1</v>
      </c>
    </row>
    <row r="124" spans="1:14" x14ac:dyDescent="0.2">
      <c r="A124" s="1" t="s">
        <v>229</v>
      </c>
      <c r="B124" s="1" t="s">
        <v>80</v>
      </c>
      <c r="C124" s="1" t="s">
        <v>245</v>
      </c>
      <c r="D124" s="1" t="s">
        <v>33</v>
      </c>
      <c r="E124" s="1" t="s">
        <v>1447</v>
      </c>
      <c r="F124" s="1" t="s">
        <v>1439</v>
      </c>
      <c r="G124" s="1">
        <v>28180.016035288001</v>
      </c>
      <c r="H124" s="1">
        <v>31304.5807365</v>
      </c>
      <c r="I124" s="1">
        <v>33870.667096560006</v>
      </c>
      <c r="J124" s="1">
        <v>36242.982035709996</v>
      </c>
      <c r="K124" s="1">
        <v>37414.948150780001</v>
      </c>
      <c r="L124" s="1">
        <v>38352.615844250002</v>
      </c>
      <c r="N124" s="1" t="b">
        <f>C124='AR5-Oil-CO2'!C126</f>
        <v>1</v>
      </c>
    </row>
    <row r="125" spans="1:14" x14ac:dyDescent="0.2">
      <c r="A125" s="1" t="s">
        <v>229</v>
      </c>
      <c r="B125" s="1" t="s">
        <v>82</v>
      </c>
      <c r="C125" s="1" t="s">
        <v>246</v>
      </c>
      <c r="D125" s="1" t="s">
        <v>33</v>
      </c>
      <c r="E125" s="1" t="s">
        <v>1447</v>
      </c>
      <c r="F125" s="1" t="s">
        <v>1439</v>
      </c>
      <c r="G125" s="1">
        <v>28180.016035288001</v>
      </c>
      <c r="H125" s="1">
        <v>31304.5807365</v>
      </c>
      <c r="I125" s="1">
        <v>35330.78145368</v>
      </c>
      <c r="J125" s="1">
        <v>40501.423862330004</v>
      </c>
      <c r="K125" s="1">
        <v>45619.97276035</v>
      </c>
      <c r="L125" s="1">
        <v>51380.369255450001</v>
      </c>
      <c r="N125" s="1" t="b">
        <f>C125='AR5-Oil-CO2'!C127</f>
        <v>1</v>
      </c>
    </row>
    <row r="126" spans="1:14" x14ac:dyDescent="0.2">
      <c r="A126" s="1" t="s">
        <v>229</v>
      </c>
      <c r="B126" s="1" t="s">
        <v>84</v>
      </c>
      <c r="C126" s="1" t="s">
        <v>247</v>
      </c>
      <c r="D126" s="1" t="s">
        <v>33</v>
      </c>
      <c r="E126" s="1" t="s">
        <v>1447</v>
      </c>
      <c r="F126" s="1" t="s">
        <v>1439</v>
      </c>
      <c r="G126" s="1">
        <v>28180.016035288001</v>
      </c>
      <c r="H126" s="1">
        <v>31304.5807365</v>
      </c>
      <c r="I126" s="1">
        <v>31416.39192238</v>
      </c>
      <c r="J126" s="1">
        <v>31086.943812270001</v>
      </c>
      <c r="K126" s="1">
        <v>29356.889920099002</v>
      </c>
      <c r="L126" s="1">
        <v>28137.854756695</v>
      </c>
      <c r="N126" s="1" t="b">
        <f>C126='AR5-Oil-CO2'!C128</f>
        <v>1</v>
      </c>
    </row>
    <row r="127" spans="1:14" x14ac:dyDescent="0.2">
      <c r="A127" s="1" t="s">
        <v>229</v>
      </c>
      <c r="B127" s="1" t="s">
        <v>86</v>
      </c>
      <c r="C127" s="1" t="s">
        <v>248</v>
      </c>
      <c r="D127" s="1" t="s">
        <v>33</v>
      </c>
      <c r="E127" s="1" t="s">
        <v>1447</v>
      </c>
      <c r="F127" s="1" t="s">
        <v>1439</v>
      </c>
      <c r="G127" s="1">
        <v>28180.016035288001</v>
      </c>
      <c r="H127" s="1">
        <v>31304.5807365</v>
      </c>
      <c r="I127" s="1">
        <v>32102.957076370003</v>
      </c>
      <c r="J127" s="1">
        <v>32730.40372989</v>
      </c>
      <c r="K127" s="1">
        <v>31826.394525659998</v>
      </c>
      <c r="L127" s="1">
        <v>32004.634233969999</v>
      </c>
      <c r="N127" s="1" t="b">
        <f>C127='AR5-Oil-CO2'!C129</f>
        <v>1</v>
      </c>
    </row>
    <row r="128" spans="1:14" x14ac:dyDescent="0.2">
      <c r="A128" s="1" t="s">
        <v>229</v>
      </c>
      <c r="B128" s="1" t="s">
        <v>88</v>
      </c>
      <c r="C128" s="1" t="s">
        <v>249</v>
      </c>
      <c r="D128" s="1" t="s">
        <v>33</v>
      </c>
      <c r="E128" s="1" t="s">
        <v>1447</v>
      </c>
      <c r="F128" s="1" t="s">
        <v>1439</v>
      </c>
      <c r="G128" s="1">
        <v>28180.016035288001</v>
      </c>
      <c r="H128" s="1">
        <v>31304.5807365</v>
      </c>
      <c r="I128" s="1">
        <v>27332.609230839997</v>
      </c>
      <c r="J128" s="1">
        <v>24150.217994129998</v>
      </c>
      <c r="K128" s="1">
        <v>19624.448885410999</v>
      </c>
      <c r="L128" s="1">
        <v>15472.912503756999</v>
      </c>
      <c r="N128" s="1" t="b">
        <f>C128='AR5-Oil-CO2'!C130</f>
        <v>1</v>
      </c>
    </row>
    <row r="129" spans="1:14" x14ac:dyDescent="0.2">
      <c r="A129" s="1" t="s">
        <v>229</v>
      </c>
      <c r="B129" s="1" t="s">
        <v>90</v>
      </c>
      <c r="C129" s="1" t="s">
        <v>250</v>
      </c>
      <c r="D129" s="1" t="s">
        <v>33</v>
      </c>
      <c r="E129" s="1" t="s">
        <v>1447</v>
      </c>
      <c r="F129" s="1" t="s">
        <v>1439</v>
      </c>
      <c r="G129" s="1">
        <v>28180.016035288001</v>
      </c>
      <c r="H129" s="1">
        <v>31304.5807365</v>
      </c>
      <c r="I129" s="1">
        <v>28443.130668540001</v>
      </c>
      <c r="J129" s="1">
        <v>25291.149213635996</v>
      </c>
      <c r="K129" s="1">
        <v>23544.186635484002</v>
      </c>
      <c r="L129" s="1">
        <v>21408.924695643</v>
      </c>
      <c r="N129" s="1" t="b">
        <f>C129='AR5-Oil-CO2'!C131</f>
        <v>1</v>
      </c>
    </row>
    <row r="130" spans="1:14" x14ac:dyDescent="0.2">
      <c r="A130" s="1" t="s">
        <v>251</v>
      </c>
      <c r="B130" s="1" t="s">
        <v>31</v>
      </c>
      <c r="C130" s="1" t="s">
        <v>252</v>
      </c>
      <c r="D130" s="1" t="s">
        <v>33</v>
      </c>
      <c r="E130" s="1" t="s">
        <v>1447</v>
      </c>
      <c r="F130" s="1" t="s">
        <v>1439</v>
      </c>
      <c r="G130" s="1">
        <v>0</v>
      </c>
      <c r="H130" s="1">
        <v>31434.809999999998</v>
      </c>
      <c r="I130" s="1">
        <v>33300.33</v>
      </c>
      <c r="J130" s="1">
        <v>30399.059999999998</v>
      </c>
      <c r="K130" s="1">
        <v>23408.62</v>
      </c>
      <c r="L130" s="1">
        <v>17118.77</v>
      </c>
      <c r="N130" s="1" t="b">
        <f>C130='AR5-Oil-CO2'!C132</f>
        <v>1</v>
      </c>
    </row>
    <row r="131" spans="1:14" x14ac:dyDescent="0.2">
      <c r="A131" s="1" t="s">
        <v>251</v>
      </c>
      <c r="B131" s="1" t="s">
        <v>38</v>
      </c>
      <c r="C131" s="1" t="s">
        <v>253</v>
      </c>
      <c r="D131" s="1" t="s">
        <v>33</v>
      </c>
      <c r="E131" s="1" t="s">
        <v>1447</v>
      </c>
      <c r="F131" s="1" t="s">
        <v>1439</v>
      </c>
      <c r="G131" s="1">
        <v>0</v>
      </c>
      <c r="H131" s="1">
        <v>31434.809999999998</v>
      </c>
      <c r="I131" s="1">
        <v>33283.130000000005</v>
      </c>
      <c r="J131" s="1">
        <v>30338.37</v>
      </c>
      <c r="K131" s="1">
        <v>23241.579999999998</v>
      </c>
      <c r="L131" s="1">
        <v>16900.13</v>
      </c>
      <c r="N131" s="1" t="b">
        <f>C131='AR5-Oil-CO2'!C133</f>
        <v>1</v>
      </c>
    </row>
    <row r="132" spans="1:14" x14ac:dyDescent="0.2">
      <c r="A132" s="1" t="s">
        <v>251</v>
      </c>
      <c r="B132" s="1" t="s">
        <v>40</v>
      </c>
      <c r="C132" s="1" t="s">
        <v>254</v>
      </c>
      <c r="D132" s="1" t="s">
        <v>33</v>
      </c>
      <c r="E132" s="1" t="s">
        <v>1447</v>
      </c>
      <c r="F132" s="1" t="s">
        <v>1439</v>
      </c>
      <c r="G132" s="1">
        <v>0</v>
      </c>
      <c r="H132" s="1">
        <v>31434.809999999998</v>
      </c>
      <c r="I132" s="1">
        <v>33283.130000000005</v>
      </c>
      <c r="J132" s="1">
        <v>30353.439999999999</v>
      </c>
      <c r="K132" s="1">
        <v>23259.15</v>
      </c>
      <c r="L132" s="1">
        <v>16976.22</v>
      </c>
      <c r="N132" s="1" t="b">
        <f>C132='AR5-Oil-CO2'!C134</f>
        <v>1</v>
      </c>
    </row>
    <row r="133" spans="1:14" x14ac:dyDescent="0.2">
      <c r="A133" s="1" t="s">
        <v>251</v>
      </c>
      <c r="B133" s="1" t="s">
        <v>42</v>
      </c>
      <c r="C133" s="1" t="s">
        <v>255</v>
      </c>
      <c r="D133" s="1" t="s">
        <v>33</v>
      </c>
      <c r="E133" s="1" t="s">
        <v>1447</v>
      </c>
      <c r="F133" s="1" t="s">
        <v>1439</v>
      </c>
      <c r="G133" s="1">
        <v>0</v>
      </c>
      <c r="H133" s="1">
        <v>31434.809999999998</v>
      </c>
      <c r="I133" s="1">
        <v>33317.119999999995</v>
      </c>
      <c r="J133" s="1">
        <v>30391.32</v>
      </c>
      <c r="K133" s="1">
        <v>23363.040000000001</v>
      </c>
      <c r="L133" s="1">
        <v>17023.72</v>
      </c>
      <c r="N133" s="1" t="b">
        <f>C133='AR5-Oil-CO2'!C135</f>
        <v>1</v>
      </c>
    </row>
    <row r="134" spans="1:14" x14ac:dyDescent="0.2">
      <c r="A134" s="1" t="s">
        <v>251</v>
      </c>
      <c r="B134" s="1" t="s">
        <v>48</v>
      </c>
      <c r="C134" s="1" t="s">
        <v>256</v>
      </c>
      <c r="D134" s="1" t="s">
        <v>33</v>
      </c>
      <c r="E134" s="1" t="s">
        <v>1447</v>
      </c>
      <c r="F134" s="1" t="s">
        <v>1439</v>
      </c>
      <c r="G134" s="1">
        <v>0</v>
      </c>
      <c r="H134" s="1">
        <v>31434.809999999998</v>
      </c>
      <c r="I134" s="1">
        <v>33419.21</v>
      </c>
      <c r="J134" s="1">
        <v>30775.730000000003</v>
      </c>
      <c r="K134" s="1">
        <v>23864.699999999997</v>
      </c>
      <c r="L134" s="1">
        <v>17709.25</v>
      </c>
      <c r="N134" s="1" t="b">
        <f>C134='AR5-Oil-CO2'!C136</f>
        <v>1</v>
      </c>
    </row>
    <row r="135" spans="1:14" x14ac:dyDescent="0.2">
      <c r="A135" s="1" t="s">
        <v>251</v>
      </c>
      <c r="B135" s="1" t="s">
        <v>50</v>
      </c>
      <c r="C135" s="1" t="s">
        <v>257</v>
      </c>
      <c r="D135" s="1" t="s">
        <v>33</v>
      </c>
      <c r="E135" s="1" t="s">
        <v>1447</v>
      </c>
      <c r="F135" s="1" t="s">
        <v>1439</v>
      </c>
      <c r="G135" s="1">
        <v>0</v>
      </c>
      <c r="H135" s="1">
        <v>31434.809999999998</v>
      </c>
      <c r="I135" s="1">
        <v>34610.17</v>
      </c>
      <c r="J135" s="1">
        <v>37507.64</v>
      </c>
      <c r="K135" s="1">
        <v>37436.240000000005</v>
      </c>
      <c r="L135" s="1">
        <v>35465.83</v>
      </c>
      <c r="N135" s="1" t="b">
        <f>C135='AR5-Oil-CO2'!C137</f>
        <v>1</v>
      </c>
    </row>
    <row r="136" spans="1:14" x14ac:dyDescent="0.2">
      <c r="A136" s="1" t="s">
        <v>251</v>
      </c>
      <c r="B136" s="1" t="s">
        <v>54</v>
      </c>
      <c r="C136" s="1" t="s">
        <v>258</v>
      </c>
      <c r="D136" s="1" t="s">
        <v>33</v>
      </c>
      <c r="E136" s="1" t="s">
        <v>1447</v>
      </c>
      <c r="F136" s="1" t="s">
        <v>1439</v>
      </c>
      <c r="G136" s="1">
        <v>0</v>
      </c>
      <c r="H136" s="1">
        <v>31434.809999999998</v>
      </c>
      <c r="I136" s="1">
        <v>34536.58</v>
      </c>
      <c r="J136" s="1">
        <v>37403.869999999995</v>
      </c>
      <c r="K136" s="1">
        <v>37278.46</v>
      </c>
      <c r="L136" s="1">
        <v>35113.909999999996</v>
      </c>
      <c r="N136" s="1" t="b">
        <f>C136='AR5-Oil-CO2'!C138</f>
        <v>1</v>
      </c>
    </row>
    <row r="137" spans="1:14" x14ac:dyDescent="0.2">
      <c r="A137" s="1" t="s">
        <v>251</v>
      </c>
      <c r="B137" s="1" t="s">
        <v>56</v>
      </c>
      <c r="C137" s="1" t="s">
        <v>259</v>
      </c>
      <c r="D137" s="1" t="s">
        <v>33</v>
      </c>
      <c r="E137" s="1" t="s">
        <v>1447</v>
      </c>
      <c r="F137" s="1" t="s">
        <v>1439</v>
      </c>
      <c r="G137" s="1">
        <v>0</v>
      </c>
      <c r="H137" s="1">
        <v>31434.809999999998</v>
      </c>
      <c r="I137" s="1">
        <v>34546.04</v>
      </c>
      <c r="J137" s="1">
        <v>37422.789999999994</v>
      </c>
      <c r="K137" s="1">
        <v>37308.97</v>
      </c>
      <c r="L137" s="1">
        <v>35152.160000000003</v>
      </c>
      <c r="N137" s="1" t="b">
        <f>C137='AR5-Oil-CO2'!C139</f>
        <v>1</v>
      </c>
    </row>
    <row r="138" spans="1:14" x14ac:dyDescent="0.2">
      <c r="A138" s="1" t="s">
        <v>251</v>
      </c>
      <c r="B138" s="1" t="s">
        <v>58</v>
      </c>
      <c r="C138" s="1" t="s">
        <v>260</v>
      </c>
      <c r="D138" s="1" t="s">
        <v>33</v>
      </c>
      <c r="E138" s="1" t="s">
        <v>1447</v>
      </c>
      <c r="F138" s="1" t="s">
        <v>1439</v>
      </c>
      <c r="G138" s="1">
        <v>0</v>
      </c>
      <c r="H138" s="1">
        <v>31434.809999999998</v>
      </c>
      <c r="I138" s="1">
        <v>34595.1</v>
      </c>
      <c r="J138" s="1">
        <v>37483.11</v>
      </c>
      <c r="K138" s="1">
        <v>37407.82</v>
      </c>
      <c r="L138" s="1">
        <v>35446.130000000005</v>
      </c>
      <c r="N138" s="1" t="b">
        <f>C138='AR5-Oil-CO2'!C140</f>
        <v>1</v>
      </c>
    </row>
    <row r="139" spans="1:14" x14ac:dyDescent="0.2">
      <c r="A139" s="1" t="s">
        <v>251</v>
      </c>
      <c r="B139" s="1" t="s">
        <v>66</v>
      </c>
      <c r="C139" s="1" t="s">
        <v>261</v>
      </c>
      <c r="D139" s="1" t="s">
        <v>33</v>
      </c>
      <c r="E139" s="1" t="s">
        <v>1447</v>
      </c>
      <c r="F139" s="1" t="s">
        <v>1439</v>
      </c>
      <c r="G139" s="1">
        <v>0</v>
      </c>
      <c r="H139" s="1">
        <v>31434.809999999998</v>
      </c>
      <c r="I139" s="1">
        <v>34630.19</v>
      </c>
      <c r="J139" s="1">
        <v>37781.72</v>
      </c>
      <c r="K139" s="1">
        <v>37874.620000000003</v>
      </c>
      <c r="L139" s="1">
        <v>35820.43</v>
      </c>
      <c r="N139" s="1" t="b">
        <f>C139='AR5-Oil-CO2'!C141</f>
        <v>1</v>
      </c>
    </row>
    <row r="140" spans="1:14" x14ac:dyDescent="0.2">
      <c r="A140" s="1" t="s">
        <v>251</v>
      </c>
      <c r="B140" s="1" t="s">
        <v>68</v>
      </c>
      <c r="C140" s="1" t="s">
        <v>262</v>
      </c>
      <c r="D140" s="1" t="s">
        <v>33</v>
      </c>
      <c r="E140" s="1" t="s">
        <v>1447</v>
      </c>
      <c r="F140" s="1" t="s">
        <v>1439</v>
      </c>
      <c r="G140" s="1">
        <v>0</v>
      </c>
      <c r="H140" s="1">
        <v>31434.809999999998</v>
      </c>
      <c r="I140" s="1">
        <v>35461.47</v>
      </c>
      <c r="J140" s="1">
        <v>41156.22</v>
      </c>
      <c r="K140" s="1">
        <v>48269.869999999995</v>
      </c>
      <c r="L140" s="1">
        <v>56224.53</v>
      </c>
      <c r="N140" s="1" t="b">
        <f>C140='AR5-Oil-CO2'!C142</f>
        <v>1</v>
      </c>
    </row>
    <row r="141" spans="1:14" x14ac:dyDescent="0.2">
      <c r="A141" s="1" t="s">
        <v>251</v>
      </c>
      <c r="B141" s="1" t="s">
        <v>72</v>
      </c>
      <c r="C141" s="1" t="s">
        <v>263</v>
      </c>
      <c r="D141" s="1" t="s">
        <v>33</v>
      </c>
      <c r="E141" s="1" t="s">
        <v>1447</v>
      </c>
      <c r="F141" s="1" t="s">
        <v>1439</v>
      </c>
      <c r="G141" s="1">
        <v>0</v>
      </c>
      <c r="H141" s="1">
        <v>31434.809999999998</v>
      </c>
      <c r="I141" s="1">
        <v>35209.17</v>
      </c>
      <c r="J141" s="1">
        <v>40907.81</v>
      </c>
      <c r="K141" s="1">
        <v>47686.07</v>
      </c>
      <c r="L141" s="1">
        <v>54942.03</v>
      </c>
      <c r="N141" s="1" t="b">
        <f>C141='AR5-Oil-CO2'!C143</f>
        <v>1</v>
      </c>
    </row>
    <row r="142" spans="1:14" x14ac:dyDescent="0.2">
      <c r="A142" s="1" t="s">
        <v>251</v>
      </c>
      <c r="B142" s="1" t="s">
        <v>74</v>
      </c>
      <c r="C142" s="1" t="s">
        <v>264</v>
      </c>
      <c r="D142" s="1" t="s">
        <v>33</v>
      </c>
      <c r="E142" s="1" t="s">
        <v>1447</v>
      </c>
      <c r="F142" s="1" t="s">
        <v>1439</v>
      </c>
      <c r="G142" s="1">
        <v>0</v>
      </c>
      <c r="H142" s="1">
        <v>31434.809999999998</v>
      </c>
      <c r="I142" s="1">
        <v>35406.800000000003</v>
      </c>
      <c r="J142" s="1">
        <v>40950.89</v>
      </c>
      <c r="K142" s="1">
        <v>47767.360000000001</v>
      </c>
      <c r="L142" s="1">
        <v>55089.210000000006</v>
      </c>
      <c r="N142" s="1" t="b">
        <f>C142='AR5-Oil-CO2'!C144</f>
        <v>1</v>
      </c>
    </row>
    <row r="143" spans="1:14" x14ac:dyDescent="0.2">
      <c r="A143" s="1" t="s">
        <v>251</v>
      </c>
      <c r="B143" s="1" t="s">
        <v>76</v>
      </c>
      <c r="C143" s="1" t="s">
        <v>265</v>
      </c>
      <c r="D143" s="1" t="s">
        <v>33</v>
      </c>
      <c r="E143" s="1" t="s">
        <v>1447</v>
      </c>
      <c r="F143" s="1" t="s">
        <v>1439</v>
      </c>
      <c r="G143" s="1">
        <v>0</v>
      </c>
      <c r="H143" s="1">
        <v>31434.809999999998</v>
      </c>
      <c r="I143" s="1">
        <v>35442.550000000003</v>
      </c>
      <c r="J143" s="1">
        <v>41101.550000000003</v>
      </c>
      <c r="K143" s="1">
        <v>48177.36</v>
      </c>
      <c r="L143" s="1">
        <v>56114.82</v>
      </c>
      <c r="N143" s="1" t="b">
        <f>C143='AR5-Oil-CO2'!C145</f>
        <v>1</v>
      </c>
    </row>
    <row r="144" spans="1:14" x14ac:dyDescent="0.2">
      <c r="A144" s="1" t="s">
        <v>251</v>
      </c>
      <c r="B144" s="1" t="s">
        <v>82</v>
      </c>
      <c r="C144" s="1" t="s">
        <v>266</v>
      </c>
      <c r="D144" s="1" t="s">
        <v>33</v>
      </c>
      <c r="E144" s="1" t="s">
        <v>1447</v>
      </c>
      <c r="F144" s="1" t="s">
        <v>1439</v>
      </c>
      <c r="G144" s="1">
        <v>0</v>
      </c>
      <c r="H144" s="1">
        <v>31434.809999999998</v>
      </c>
      <c r="I144" s="1">
        <v>35594.97</v>
      </c>
      <c r="J144" s="1">
        <v>41515.81</v>
      </c>
      <c r="K144" s="1">
        <v>48967.96</v>
      </c>
      <c r="L144" s="1">
        <v>56728.639999999999</v>
      </c>
      <c r="N144" s="1" t="b">
        <f>C144='AR5-Oil-CO2'!C146</f>
        <v>1</v>
      </c>
    </row>
    <row r="145" spans="1:14" x14ac:dyDescent="0.2">
      <c r="A145" s="1" t="s">
        <v>251</v>
      </c>
      <c r="B145" s="1" t="s">
        <v>86</v>
      </c>
      <c r="C145" s="1" t="s">
        <v>267</v>
      </c>
      <c r="D145" s="1" t="s">
        <v>33</v>
      </c>
      <c r="E145" s="1" t="s">
        <v>1447</v>
      </c>
      <c r="F145" s="1" t="s">
        <v>1439</v>
      </c>
      <c r="G145" s="1">
        <v>0</v>
      </c>
      <c r="H145" s="1">
        <v>31434.809999999998</v>
      </c>
      <c r="I145" s="1">
        <v>31741.39</v>
      </c>
      <c r="J145" s="1">
        <v>33795.370000000003</v>
      </c>
      <c r="K145" s="1">
        <v>36321.75</v>
      </c>
      <c r="L145" s="1">
        <v>39735.589999999997</v>
      </c>
      <c r="N145" s="1" t="b">
        <f>C145='AR5-Oil-CO2'!C147</f>
        <v>1</v>
      </c>
    </row>
    <row r="146" spans="1:14" x14ac:dyDescent="0.2">
      <c r="A146" s="1" t="s">
        <v>251</v>
      </c>
      <c r="B146" s="1" t="s">
        <v>90</v>
      </c>
      <c r="C146" s="1" t="s">
        <v>268</v>
      </c>
      <c r="D146" s="1" t="s">
        <v>33</v>
      </c>
      <c r="E146" s="1" t="s">
        <v>1447</v>
      </c>
      <c r="F146" s="1" t="s">
        <v>1439</v>
      </c>
      <c r="G146" s="1">
        <v>0</v>
      </c>
      <c r="H146" s="1">
        <v>31434.809999999998</v>
      </c>
      <c r="I146" s="1">
        <v>33622.839999999997</v>
      </c>
      <c r="J146" s="1">
        <v>28824.12</v>
      </c>
      <c r="K146" s="1">
        <v>22196.62</v>
      </c>
      <c r="L146" s="1">
        <v>16376.3</v>
      </c>
      <c r="N146" s="1" t="b">
        <f>C146='AR5-Oil-CO2'!C148</f>
        <v>1</v>
      </c>
    </row>
    <row r="147" spans="1:14" x14ac:dyDescent="0.2">
      <c r="A147" s="1" t="s">
        <v>269</v>
      </c>
      <c r="B147" s="1" t="s">
        <v>270</v>
      </c>
      <c r="C147" s="1" t="s">
        <v>271</v>
      </c>
      <c r="D147" s="1" t="s">
        <v>33</v>
      </c>
      <c r="E147" s="1" t="s">
        <v>1447</v>
      </c>
      <c r="F147" s="1" t="s">
        <v>1439</v>
      </c>
      <c r="G147" s="1">
        <v>29154.74</v>
      </c>
      <c r="H147" s="1">
        <v>30426.149999999998</v>
      </c>
      <c r="I147" s="1">
        <v>29314.210000000006</v>
      </c>
      <c r="J147" s="1">
        <v>21538.29</v>
      </c>
      <c r="K147" s="1">
        <v>10411.009999999998</v>
      </c>
      <c r="L147" s="1">
        <v>1999.4500000000003</v>
      </c>
      <c r="N147" s="1" t="b">
        <f>C147='AR5-Oil-CO2'!C149</f>
        <v>1</v>
      </c>
    </row>
    <row r="148" spans="1:14" x14ac:dyDescent="0.2">
      <c r="A148" s="1" t="s">
        <v>272</v>
      </c>
      <c r="B148" s="1" t="s">
        <v>50</v>
      </c>
      <c r="C148" s="1" t="s">
        <v>273</v>
      </c>
      <c r="D148" s="1" t="s">
        <v>33</v>
      </c>
      <c r="E148" s="1" t="s">
        <v>1447</v>
      </c>
      <c r="F148" s="1" t="s">
        <v>1439</v>
      </c>
      <c r="G148" s="1">
        <v>29154.344686619999</v>
      </c>
      <c r="H148" s="1">
        <v>32685.9620517</v>
      </c>
      <c r="I148" s="1">
        <v>30510.265346960001</v>
      </c>
      <c r="J148" s="1">
        <v>32661.27812341</v>
      </c>
      <c r="K148" s="1">
        <v>36255.577853209994</v>
      </c>
      <c r="L148" s="1">
        <v>39286.224694899996</v>
      </c>
      <c r="N148" s="1" t="b">
        <f>C148='AR5-Oil-CO2'!C150</f>
        <v>1</v>
      </c>
    </row>
    <row r="149" spans="1:14" x14ac:dyDescent="0.2">
      <c r="A149" s="1" t="s">
        <v>272</v>
      </c>
      <c r="B149" s="1" t="s">
        <v>52</v>
      </c>
      <c r="C149" s="1" t="s">
        <v>274</v>
      </c>
      <c r="D149" s="1" t="s">
        <v>33</v>
      </c>
      <c r="E149" s="1" t="s">
        <v>1447</v>
      </c>
      <c r="F149" s="1" t="s">
        <v>1439</v>
      </c>
      <c r="G149" s="1">
        <v>28873.162581509998</v>
      </c>
      <c r="H149" s="1">
        <v>30977.108050560004</v>
      </c>
      <c r="I149" s="1">
        <v>29382.575575409999</v>
      </c>
      <c r="J149" s="1">
        <v>28140.901683887998</v>
      </c>
      <c r="K149" s="1">
        <v>26637.903750237001</v>
      </c>
      <c r="L149" s="1">
        <v>24882.562714305997</v>
      </c>
      <c r="N149" s="1" t="b">
        <f>C149='AR5-Oil-CO2'!C151</f>
        <v>1</v>
      </c>
    </row>
    <row r="150" spans="1:14" x14ac:dyDescent="0.2">
      <c r="A150" s="1" t="s">
        <v>272</v>
      </c>
      <c r="B150" s="1" t="s">
        <v>54</v>
      </c>
      <c r="C150" s="1" t="s">
        <v>275</v>
      </c>
      <c r="D150" s="1" t="s">
        <v>33</v>
      </c>
      <c r="E150" s="1" t="s">
        <v>1447</v>
      </c>
      <c r="F150" s="1" t="s">
        <v>1439</v>
      </c>
      <c r="G150" s="1">
        <v>29147.097798000003</v>
      </c>
      <c r="H150" s="1">
        <v>32641.571767200003</v>
      </c>
      <c r="I150" s="1">
        <v>30482.352064469997</v>
      </c>
      <c r="J150" s="1">
        <v>32637.30544353</v>
      </c>
      <c r="K150" s="1">
        <v>36427.662299229996</v>
      </c>
      <c r="L150" s="1">
        <v>40005.217296089999</v>
      </c>
      <c r="N150" s="1" t="b">
        <f>C150='AR5-Oil-CO2'!C152</f>
        <v>1</v>
      </c>
    </row>
    <row r="151" spans="1:14" x14ac:dyDescent="0.2">
      <c r="A151" s="1" t="s">
        <v>272</v>
      </c>
      <c r="B151" s="1" t="s">
        <v>56</v>
      </c>
      <c r="C151" s="1" t="s">
        <v>276</v>
      </c>
      <c r="D151" s="1" t="s">
        <v>33</v>
      </c>
      <c r="E151" s="1" t="s">
        <v>1447</v>
      </c>
      <c r="F151" s="1" t="s">
        <v>1439</v>
      </c>
      <c r="G151" s="1">
        <v>29153.517197829999</v>
      </c>
      <c r="H151" s="1">
        <v>32680.775903269998</v>
      </c>
      <c r="I151" s="1">
        <v>30505.27467975</v>
      </c>
      <c r="J151" s="1">
        <v>32633.200645299999</v>
      </c>
      <c r="K151" s="1">
        <v>36181.19214485</v>
      </c>
      <c r="L151" s="1">
        <v>39135.557401619997</v>
      </c>
      <c r="N151" s="1" t="b">
        <f>C151='AR5-Oil-CO2'!C153</f>
        <v>1</v>
      </c>
    </row>
    <row r="152" spans="1:14" x14ac:dyDescent="0.2">
      <c r="A152" s="1" t="s">
        <v>272</v>
      </c>
      <c r="B152" s="1" t="s">
        <v>62</v>
      </c>
      <c r="C152" s="1" t="s">
        <v>277</v>
      </c>
      <c r="D152" s="1" t="s">
        <v>33</v>
      </c>
      <c r="E152" s="1" t="s">
        <v>1447</v>
      </c>
      <c r="F152" s="1" t="s">
        <v>1439</v>
      </c>
      <c r="G152" s="1">
        <v>28868.8209001</v>
      </c>
      <c r="H152" s="1">
        <v>30934.322124299997</v>
      </c>
      <c r="I152" s="1">
        <v>29580.420847499998</v>
      </c>
      <c r="J152" s="1">
        <v>29615.894844599999</v>
      </c>
      <c r="K152" s="1">
        <v>30512.08152657</v>
      </c>
      <c r="L152" s="1">
        <v>31293.946318373</v>
      </c>
      <c r="N152" s="1" t="b">
        <f>C152='AR5-Oil-CO2'!C154</f>
        <v>1</v>
      </c>
    </row>
    <row r="153" spans="1:14" x14ac:dyDescent="0.2">
      <c r="A153" s="1" t="s">
        <v>272</v>
      </c>
      <c r="B153" s="1" t="s">
        <v>64</v>
      </c>
      <c r="C153" s="1" t="s">
        <v>278</v>
      </c>
      <c r="D153" s="1" t="s">
        <v>33</v>
      </c>
      <c r="E153" s="1" t="s">
        <v>1447</v>
      </c>
      <c r="F153" s="1" t="s">
        <v>1439</v>
      </c>
      <c r="G153" s="1">
        <v>29147.097782929999</v>
      </c>
      <c r="H153" s="1">
        <v>32641.571759870003</v>
      </c>
      <c r="I153" s="1">
        <v>29694.337924929998</v>
      </c>
      <c r="J153" s="1">
        <v>28519.891666312004</v>
      </c>
      <c r="K153" s="1">
        <v>27007.748797680997</v>
      </c>
      <c r="L153" s="1">
        <v>25192.540466529001</v>
      </c>
      <c r="N153" s="1" t="b">
        <f>C153='AR5-Oil-CO2'!C155</f>
        <v>1</v>
      </c>
    </row>
    <row r="154" spans="1:14" x14ac:dyDescent="0.2">
      <c r="A154" s="1" t="s">
        <v>272</v>
      </c>
      <c r="B154" s="1" t="s">
        <v>68</v>
      </c>
      <c r="C154" s="1" t="s">
        <v>279</v>
      </c>
      <c r="D154" s="1" t="s">
        <v>33</v>
      </c>
      <c r="E154" s="1" t="s">
        <v>1447</v>
      </c>
      <c r="F154" s="1" t="s">
        <v>1439</v>
      </c>
      <c r="G154" s="1">
        <v>29151.951109840003</v>
      </c>
      <c r="H154" s="1">
        <v>32671.454015160001</v>
      </c>
      <c r="I154" s="1">
        <v>41757.977258369996</v>
      </c>
      <c r="J154" s="1">
        <v>52187.086266869999</v>
      </c>
      <c r="K154" s="1">
        <v>61759.9496602</v>
      </c>
      <c r="L154" s="1">
        <v>69197.635440990009</v>
      </c>
      <c r="N154" s="1" t="b">
        <f>C154='AR5-Oil-CO2'!C156</f>
        <v>1</v>
      </c>
    </row>
    <row r="155" spans="1:14" x14ac:dyDescent="0.2">
      <c r="A155" s="1" t="s">
        <v>272</v>
      </c>
      <c r="B155" s="1" t="s">
        <v>70</v>
      </c>
      <c r="C155" s="1" t="s">
        <v>280</v>
      </c>
      <c r="D155" s="1" t="s">
        <v>33</v>
      </c>
      <c r="E155" s="1" t="s">
        <v>1447</v>
      </c>
      <c r="F155" s="1" t="s">
        <v>1439</v>
      </c>
      <c r="G155" s="1">
        <v>28873.162581509998</v>
      </c>
      <c r="H155" s="1">
        <v>30977.108050560004</v>
      </c>
      <c r="I155" s="1">
        <v>36759.915826619996</v>
      </c>
      <c r="J155" s="1">
        <v>43139.448915350004</v>
      </c>
      <c r="K155" s="1">
        <v>48006.135216459996</v>
      </c>
      <c r="L155" s="1">
        <v>50639.57719127</v>
      </c>
      <c r="N155" s="1" t="b">
        <f>C155='AR5-Oil-CO2'!C157</f>
        <v>1</v>
      </c>
    </row>
    <row r="156" spans="1:14" x14ac:dyDescent="0.2">
      <c r="A156" s="1" t="s">
        <v>272</v>
      </c>
      <c r="B156" s="1" t="s">
        <v>72</v>
      </c>
      <c r="C156" s="1" t="s">
        <v>281</v>
      </c>
      <c r="D156" s="1" t="s">
        <v>33</v>
      </c>
      <c r="E156" s="1" t="s">
        <v>1447</v>
      </c>
      <c r="F156" s="1" t="s">
        <v>1439</v>
      </c>
      <c r="G156" s="1">
        <v>29147.097782929999</v>
      </c>
      <c r="H156" s="1">
        <v>32641.571759870003</v>
      </c>
      <c r="I156" s="1">
        <v>41668.229892789997</v>
      </c>
      <c r="J156" s="1">
        <v>52029.320025070003</v>
      </c>
      <c r="K156" s="1">
        <v>61525.875035259996</v>
      </c>
      <c r="L156" s="1">
        <v>68871.489664840003</v>
      </c>
      <c r="N156" s="1" t="b">
        <f>C156='AR5-Oil-CO2'!C158</f>
        <v>1</v>
      </c>
    </row>
    <row r="157" spans="1:14" x14ac:dyDescent="0.2">
      <c r="A157" s="1" t="s">
        <v>272</v>
      </c>
      <c r="B157" s="1" t="s">
        <v>74</v>
      </c>
      <c r="C157" s="1" t="s">
        <v>282</v>
      </c>
      <c r="D157" s="1" t="s">
        <v>33</v>
      </c>
      <c r="E157" s="1" t="s">
        <v>1447</v>
      </c>
      <c r="F157" s="1" t="s">
        <v>1439</v>
      </c>
      <c r="G157" s="1">
        <v>29151.125615180001</v>
      </c>
      <c r="H157" s="1">
        <v>32666.284487069999</v>
      </c>
      <c r="I157" s="1">
        <v>41740.439480660003</v>
      </c>
      <c r="J157" s="1">
        <v>52150.039806809997</v>
      </c>
      <c r="K157" s="1">
        <v>61692.209855230001</v>
      </c>
      <c r="L157" s="1">
        <v>69082.080968950002</v>
      </c>
      <c r="N157" s="1" t="b">
        <f>C157='AR5-Oil-CO2'!C159</f>
        <v>1</v>
      </c>
    </row>
    <row r="158" spans="1:14" x14ac:dyDescent="0.2">
      <c r="A158" s="1" t="s">
        <v>272</v>
      </c>
      <c r="B158" s="1" t="s">
        <v>80</v>
      </c>
      <c r="C158" s="1" t="s">
        <v>283</v>
      </c>
      <c r="D158" s="1" t="s">
        <v>33</v>
      </c>
      <c r="E158" s="1" t="s">
        <v>1447</v>
      </c>
      <c r="F158" s="1" t="s">
        <v>1439</v>
      </c>
      <c r="G158" s="1">
        <v>28868.82088331</v>
      </c>
      <c r="H158" s="1">
        <v>30934.322114839997</v>
      </c>
      <c r="I158" s="1">
        <v>36485.022624260004</v>
      </c>
      <c r="J158" s="1">
        <v>42474.388749279999</v>
      </c>
      <c r="K158" s="1">
        <v>46957.027508030005</v>
      </c>
      <c r="L158" s="1">
        <v>49207.947764119999</v>
      </c>
      <c r="N158" s="1" t="b">
        <f>C158='AR5-Oil-CO2'!C160</f>
        <v>1</v>
      </c>
    </row>
    <row r="159" spans="1:14" x14ac:dyDescent="0.2">
      <c r="A159" s="1" t="s">
        <v>272</v>
      </c>
      <c r="B159" s="1" t="s">
        <v>86</v>
      </c>
      <c r="C159" s="1" t="s">
        <v>284</v>
      </c>
      <c r="D159" s="1" t="s">
        <v>33</v>
      </c>
      <c r="E159" s="1" t="s">
        <v>1447</v>
      </c>
      <c r="F159" s="1" t="s">
        <v>1439</v>
      </c>
      <c r="G159" s="1">
        <v>29080.712094709997</v>
      </c>
      <c r="H159" s="1">
        <v>32091.28260405</v>
      </c>
      <c r="I159" s="1">
        <v>35085.758548639998</v>
      </c>
      <c r="J159" s="1">
        <v>43007.316758250003</v>
      </c>
      <c r="K159" s="1">
        <v>48592.533641440001</v>
      </c>
      <c r="L159" s="1">
        <v>52988.561605850002</v>
      </c>
      <c r="N159" s="1" t="b">
        <f>C159='AR5-Oil-CO2'!C161</f>
        <v>1</v>
      </c>
    </row>
    <row r="160" spans="1:14" x14ac:dyDescent="0.2">
      <c r="A160" s="1" t="s">
        <v>285</v>
      </c>
      <c r="B160" s="1" t="s">
        <v>142</v>
      </c>
      <c r="C160" s="1" t="s">
        <v>286</v>
      </c>
      <c r="D160" s="1" t="s">
        <v>33</v>
      </c>
      <c r="E160" s="1" t="s">
        <v>1447</v>
      </c>
      <c r="F160" s="1" t="s">
        <v>1439</v>
      </c>
      <c r="G160" s="1">
        <v>29265.945568200004</v>
      </c>
      <c r="H160" s="1">
        <v>32255.656325919997</v>
      </c>
      <c r="I160" s="1">
        <v>33495.630003419996</v>
      </c>
      <c r="J160" s="1">
        <v>34439.307766500002</v>
      </c>
      <c r="K160" s="1">
        <v>31910.401478700001</v>
      </c>
      <c r="L160" s="1">
        <v>30960.0155887</v>
      </c>
      <c r="N160" s="1" t="b">
        <f>C160='AR5-Oil-CO2'!C162</f>
        <v>1</v>
      </c>
    </row>
    <row r="161" spans="1:14" x14ac:dyDescent="0.2">
      <c r="A161" s="1" t="s">
        <v>285</v>
      </c>
      <c r="B161" s="1" t="s">
        <v>144</v>
      </c>
      <c r="C161" s="1" t="s">
        <v>287</v>
      </c>
      <c r="D161" s="1" t="s">
        <v>33</v>
      </c>
      <c r="E161" s="1" t="s">
        <v>1447</v>
      </c>
      <c r="F161" s="1" t="s">
        <v>1439</v>
      </c>
      <c r="G161" s="1">
        <v>29265.945568200004</v>
      </c>
      <c r="H161" s="1">
        <v>32255.656325919997</v>
      </c>
      <c r="I161" s="1">
        <v>35609.735097360004</v>
      </c>
      <c r="J161" s="1">
        <v>38675.625169000006</v>
      </c>
      <c r="K161" s="1">
        <v>38660.727402199998</v>
      </c>
      <c r="L161" s="1">
        <v>35700.1902634</v>
      </c>
      <c r="N161" s="1" t="b">
        <f>C161='AR5-Oil-CO2'!C163</f>
        <v>1</v>
      </c>
    </row>
    <row r="162" spans="1:14" x14ac:dyDescent="0.2">
      <c r="A162" s="1" t="s">
        <v>285</v>
      </c>
      <c r="B162" s="1" t="s">
        <v>146</v>
      </c>
      <c r="C162" s="1" t="s">
        <v>288</v>
      </c>
      <c r="D162" s="1" t="s">
        <v>33</v>
      </c>
      <c r="E162" s="1" t="s">
        <v>1447</v>
      </c>
      <c r="F162" s="1" t="s">
        <v>1439</v>
      </c>
      <c r="G162" s="1">
        <v>29265.945568200004</v>
      </c>
      <c r="H162" s="1">
        <v>32255.50711662</v>
      </c>
      <c r="I162" s="1">
        <v>37101.051339639998</v>
      </c>
      <c r="J162" s="1">
        <v>41606.495392299999</v>
      </c>
      <c r="K162" s="1">
        <v>43790.407892800002</v>
      </c>
      <c r="L162" s="1">
        <v>43004.962196099994</v>
      </c>
      <c r="N162" s="1" t="b">
        <f>C162='AR5-Oil-CO2'!C164</f>
        <v>1</v>
      </c>
    </row>
    <row r="163" spans="1:14" x14ac:dyDescent="0.2">
      <c r="A163" s="1" t="s">
        <v>285</v>
      </c>
      <c r="B163" s="1" t="s">
        <v>148</v>
      </c>
      <c r="C163" s="1" t="s">
        <v>289</v>
      </c>
      <c r="D163" s="1" t="s">
        <v>33</v>
      </c>
      <c r="E163" s="1" t="s">
        <v>1447</v>
      </c>
      <c r="F163" s="1" t="s">
        <v>1439</v>
      </c>
      <c r="G163" s="1">
        <v>29265.945568200004</v>
      </c>
      <c r="H163" s="1">
        <v>32255.50711662</v>
      </c>
      <c r="I163" s="1">
        <v>33091.215117849999</v>
      </c>
      <c r="J163" s="1">
        <v>33525.704179299995</v>
      </c>
      <c r="K163" s="1">
        <v>30703.258060999997</v>
      </c>
      <c r="L163" s="1">
        <v>30246.6835035</v>
      </c>
      <c r="N163" s="1" t="b">
        <f>C163='AR5-Oil-CO2'!C165</f>
        <v>1</v>
      </c>
    </row>
    <row r="164" spans="1:14" x14ac:dyDescent="0.2">
      <c r="A164" s="1" t="s">
        <v>285</v>
      </c>
      <c r="B164" s="1" t="s">
        <v>150</v>
      </c>
      <c r="C164" s="1" t="s">
        <v>290</v>
      </c>
      <c r="D164" s="1" t="s">
        <v>33</v>
      </c>
      <c r="E164" s="1" t="s">
        <v>1447</v>
      </c>
      <c r="F164" s="1" t="s">
        <v>1439</v>
      </c>
      <c r="G164" s="1">
        <v>29265.945568200004</v>
      </c>
      <c r="H164" s="1">
        <v>32255.50711662</v>
      </c>
      <c r="I164" s="1">
        <v>29409.771205409997</v>
      </c>
      <c r="J164" s="1">
        <v>27057.021657130001</v>
      </c>
      <c r="K164" s="1">
        <v>26710.175731800002</v>
      </c>
      <c r="L164" s="1">
        <v>28050.209859499999</v>
      </c>
      <c r="N164" s="1" t="b">
        <f>C164='AR5-Oil-CO2'!C166</f>
        <v>1</v>
      </c>
    </row>
    <row r="165" spans="1:14" x14ac:dyDescent="0.2">
      <c r="A165" s="1" t="s">
        <v>285</v>
      </c>
      <c r="B165" s="1" t="s">
        <v>152</v>
      </c>
      <c r="C165" s="1" t="s">
        <v>291</v>
      </c>
      <c r="D165" s="1" t="s">
        <v>33</v>
      </c>
      <c r="E165" s="1" t="s">
        <v>1447</v>
      </c>
      <c r="F165" s="1" t="s">
        <v>1439</v>
      </c>
      <c r="G165" s="1">
        <v>29265.945568200004</v>
      </c>
      <c r="H165" s="1">
        <v>32087.46547848</v>
      </c>
      <c r="I165" s="1">
        <v>39047.471975090004</v>
      </c>
      <c r="J165" s="1">
        <v>45499.723190299999</v>
      </c>
      <c r="K165" s="1">
        <v>52009.878927700003</v>
      </c>
      <c r="L165" s="1">
        <v>58908.6562366</v>
      </c>
      <c r="N165" s="1" t="b">
        <f>C165='AR5-Oil-CO2'!C167</f>
        <v>1</v>
      </c>
    </row>
    <row r="166" spans="1:14" x14ac:dyDescent="0.2">
      <c r="A166" s="1" t="s">
        <v>292</v>
      </c>
      <c r="B166" s="1" t="s">
        <v>293</v>
      </c>
      <c r="C166" s="1" t="s">
        <v>294</v>
      </c>
      <c r="D166" s="1" t="s">
        <v>33</v>
      </c>
      <c r="E166" s="1" t="s">
        <v>1447</v>
      </c>
      <c r="F166" s="1" t="s">
        <v>1439</v>
      </c>
      <c r="G166" s="1">
        <v>29282.280618820001</v>
      </c>
      <c r="H166" s="1">
        <v>32465.091659310001</v>
      </c>
      <c r="I166" s="1">
        <v>40945.038207010002</v>
      </c>
      <c r="J166" s="1">
        <v>45740.202565560001</v>
      </c>
      <c r="K166" s="1">
        <v>33858.321973670005</v>
      </c>
      <c r="L166" s="1">
        <v>32457.402042219997</v>
      </c>
      <c r="N166" s="1" t="b">
        <f>C166='AR5-Oil-CO2'!C168</f>
        <v>1</v>
      </c>
    </row>
    <row r="167" spans="1:14" x14ac:dyDescent="0.2">
      <c r="A167" s="1" t="s">
        <v>292</v>
      </c>
      <c r="B167" s="1" t="s">
        <v>295</v>
      </c>
      <c r="C167" s="1" t="s">
        <v>296</v>
      </c>
      <c r="D167" s="1" t="s">
        <v>33</v>
      </c>
      <c r="E167" s="1" t="s">
        <v>1447</v>
      </c>
      <c r="F167" s="1" t="s">
        <v>1439</v>
      </c>
      <c r="G167" s="1">
        <v>29282.280618820001</v>
      </c>
      <c r="H167" s="1">
        <v>32465.091659310001</v>
      </c>
      <c r="I167" s="1">
        <v>38269.670904159997</v>
      </c>
      <c r="J167" s="1">
        <v>41133.591252860002</v>
      </c>
      <c r="K167" s="1">
        <v>34887.580953110002</v>
      </c>
      <c r="L167" s="1">
        <v>33725.451105150001</v>
      </c>
      <c r="N167" s="1" t="b">
        <f>C167='AR5-Oil-CO2'!C169</f>
        <v>1</v>
      </c>
    </row>
    <row r="168" spans="1:14" x14ac:dyDescent="0.2">
      <c r="A168" s="1" t="s">
        <v>292</v>
      </c>
      <c r="B168" s="1" t="s">
        <v>297</v>
      </c>
      <c r="C168" s="1" t="s">
        <v>298</v>
      </c>
      <c r="D168" s="1" t="s">
        <v>33</v>
      </c>
      <c r="E168" s="1" t="s">
        <v>1447</v>
      </c>
      <c r="F168" s="1" t="s">
        <v>1439</v>
      </c>
      <c r="G168" s="1">
        <v>29282.280618820001</v>
      </c>
      <c r="H168" s="1">
        <v>32465.091659310001</v>
      </c>
      <c r="I168" s="1">
        <v>34755.280811829994</v>
      </c>
      <c r="J168" s="1">
        <v>35565.882012419999</v>
      </c>
      <c r="K168" s="1">
        <v>36459.811526549995</v>
      </c>
      <c r="L168" s="1">
        <v>35423.534679429999</v>
      </c>
      <c r="N168" s="1" t="b">
        <f>C168='AR5-Oil-CO2'!C170</f>
        <v>1</v>
      </c>
    </row>
    <row r="169" spans="1:14" x14ac:dyDescent="0.2">
      <c r="A169" s="1" t="s">
        <v>292</v>
      </c>
      <c r="B169" s="1" t="s">
        <v>299</v>
      </c>
      <c r="C169" s="1" t="s">
        <v>300</v>
      </c>
      <c r="D169" s="1" t="s">
        <v>33</v>
      </c>
      <c r="E169" s="1" t="s">
        <v>1447</v>
      </c>
      <c r="F169" s="1" t="s">
        <v>1439</v>
      </c>
      <c r="G169" s="1">
        <v>29282.266593820001</v>
      </c>
      <c r="H169" s="1">
        <v>32449.051278660001</v>
      </c>
      <c r="I169" s="1">
        <v>40804.852700119998</v>
      </c>
      <c r="J169" s="1">
        <v>44687.997242450001</v>
      </c>
      <c r="K169" s="1">
        <v>21742.5298798</v>
      </c>
      <c r="L169" s="1">
        <v>11691.400650969999</v>
      </c>
      <c r="N169" s="1" t="b">
        <f>C169='AR5-Oil-CO2'!C171</f>
        <v>1</v>
      </c>
    </row>
    <row r="170" spans="1:14" x14ac:dyDescent="0.2">
      <c r="A170" s="1" t="s">
        <v>292</v>
      </c>
      <c r="B170" s="1" t="s">
        <v>301</v>
      </c>
      <c r="C170" s="1" t="s">
        <v>302</v>
      </c>
      <c r="D170" s="1" t="s">
        <v>33</v>
      </c>
      <c r="E170" s="1" t="s">
        <v>1447</v>
      </c>
      <c r="F170" s="1" t="s">
        <v>1439</v>
      </c>
      <c r="G170" s="1">
        <v>29282.266593820001</v>
      </c>
      <c r="H170" s="1">
        <v>32449.051278660001</v>
      </c>
      <c r="I170" s="1">
        <v>38039.805403389997</v>
      </c>
      <c r="J170" s="1">
        <v>37826.160404050002</v>
      </c>
      <c r="K170" s="1">
        <v>23769.16595676</v>
      </c>
      <c r="L170" s="1">
        <v>14187.758709789998</v>
      </c>
      <c r="N170" s="1" t="b">
        <f>C170='AR5-Oil-CO2'!C172</f>
        <v>1</v>
      </c>
    </row>
    <row r="171" spans="1:14" x14ac:dyDescent="0.2">
      <c r="A171" s="1" t="s">
        <v>292</v>
      </c>
      <c r="B171" s="1" t="s">
        <v>303</v>
      </c>
      <c r="C171" s="1" t="s">
        <v>304</v>
      </c>
      <c r="D171" s="1" t="s">
        <v>33</v>
      </c>
      <c r="E171" s="1" t="s">
        <v>1447</v>
      </c>
      <c r="F171" s="1" t="s">
        <v>1439</v>
      </c>
      <c r="G171" s="1">
        <v>29281.98007107</v>
      </c>
      <c r="H171" s="1">
        <v>31613.110359670001</v>
      </c>
      <c r="I171" s="1">
        <v>31482.837430809999</v>
      </c>
      <c r="J171" s="1">
        <v>30282.36503606</v>
      </c>
      <c r="K171" s="1">
        <v>23942.091961990001</v>
      </c>
      <c r="L171" s="1">
        <v>14703.694009549999</v>
      </c>
      <c r="N171" s="1" t="b">
        <f>C171='AR5-Oil-CO2'!C173</f>
        <v>1</v>
      </c>
    </row>
    <row r="172" spans="1:14" x14ac:dyDescent="0.2">
      <c r="A172" s="1" t="s">
        <v>292</v>
      </c>
      <c r="B172" s="1" t="s">
        <v>155</v>
      </c>
      <c r="C172" s="1" t="s">
        <v>305</v>
      </c>
      <c r="D172" s="1" t="s">
        <v>33</v>
      </c>
      <c r="E172" s="1" t="s">
        <v>1447</v>
      </c>
      <c r="F172" s="1" t="s">
        <v>1439</v>
      </c>
      <c r="G172" s="1">
        <v>29357.025747600001</v>
      </c>
      <c r="H172" s="1">
        <v>32519.751525569998</v>
      </c>
      <c r="I172" s="1">
        <v>40876.058792720003</v>
      </c>
      <c r="J172" s="1">
        <v>45583.990731940001</v>
      </c>
      <c r="K172" s="1">
        <v>47466.393561000004</v>
      </c>
      <c r="L172" s="1">
        <v>44205.348988760001</v>
      </c>
      <c r="N172" s="1" t="b">
        <f>C172='AR5-Oil-CO2'!C174</f>
        <v>1</v>
      </c>
    </row>
    <row r="173" spans="1:14" x14ac:dyDescent="0.2">
      <c r="A173" s="1" t="s">
        <v>292</v>
      </c>
      <c r="B173" s="1" t="s">
        <v>157</v>
      </c>
      <c r="C173" s="1" t="s">
        <v>306</v>
      </c>
      <c r="D173" s="1" t="s">
        <v>33</v>
      </c>
      <c r="E173" s="1" t="s">
        <v>1447</v>
      </c>
      <c r="F173" s="1" t="s">
        <v>1439</v>
      </c>
      <c r="G173" s="1">
        <v>29302.144212430001</v>
      </c>
      <c r="H173" s="1">
        <v>32469.46129716</v>
      </c>
      <c r="I173" s="1">
        <v>38198.682510570005</v>
      </c>
      <c r="J173" s="1">
        <v>40723.792363629997</v>
      </c>
      <c r="K173" s="1">
        <v>47080.092668420002</v>
      </c>
      <c r="L173" s="1">
        <v>44580.961693550002</v>
      </c>
      <c r="N173" s="1" t="b">
        <f>C173='AR5-Oil-CO2'!C175</f>
        <v>1</v>
      </c>
    </row>
    <row r="174" spans="1:14" x14ac:dyDescent="0.2">
      <c r="A174" s="1" t="s">
        <v>292</v>
      </c>
      <c r="B174" s="1" t="s">
        <v>159</v>
      </c>
      <c r="C174" s="1" t="s">
        <v>307</v>
      </c>
      <c r="D174" s="1" t="s">
        <v>33</v>
      </c>
      <c r="E174" s="1" t="s">
        <v>1447</v>
      </c>
      <c r="F174" s="1" t="s">
        <v>1439</v>
      </c>
      <c r="G174" s="1">
        <v>29302.144212430001</v>
      </c>
      <c r="H174" s="1">
        <v>32469.46129716</v>
      </c>
      <c r="I174" s="1">
        <v>39031.311486710001</v>
      </c>
      <c r="J174" s="1">
        <v>45032.082064289993</v>
      </c>
      <c r="K174" s="1">
        <v>47322.905489109995</v>
      </c>
      <c r="L174" s="1">
        <v>44302.31778125</v>
      </c>
      <c r="N174" s="1" t="b">
        <f>C174='AR5-Oil-CO2'!C176</f>
        <v>1</v>
      </c>
    </row>
    <row r="175" spans="1:14" x14ac:dyDescent="0.2">
      <c r="A175" s="1" t="s">
        <v>292</v>
      </c>
      <c r="B175" s="1" t="s">
        <v>308</v>
      </c>
      <c r="C175" s="1" t="s">
        <v>309</v>
      </c>
      <c r="D175" s="1" t="s">
        <v>33</v>
      </c>
      <c r="E175" s="1" t="s">
        <v>1447</v>
      </c>
      <c r="F175" s="1" t="s">
        <v>1439</v>
      </c>
      <c r="G175" s="1">
        <v>29282.266593820001</v>
      </c>
      <c r="H175" s="1">
        <v>32449.152459959998</v>
      </c>
      <c r="I175" s="1">
        <v>40802.036308909999</v>
      </c>
      <c r="J175" s="1">
        <v>45495.412315850001</v>
      </c>
      <c r="K175" s="1">
        <v>32259.119664919999</v>
      </c>
      <c r="L175" s="1">
        <v>30377.176779400004</v>
      </c>
      <c r="N175" s="1" t="b">
        <f>C175='AR5-Oil-CO2'!C177</f>
        <v>1</v>
      </c>
    </row>
    <row r="176" spans="1:14" x14ac:dyDescent="0.2">
      <c r="A176" s="1" t="s">
        <v>292</v>
      </c>
      <c r="B176" s="1" t="s">
        <v>310</v>
      </c>
      <c r="C176" s="1" t="s">
        <v>311</v>
      </c>
      <c r="D176" s="1" t="s">
        <v>33</v>
      </c>
      <c r="E176" s="1" t="s">
        <v>1447</v>
      </c>
      <c r="F176" s="1" t="s">
        <v>1439</v>
      </c>
      <c r="G176" s="1">
        <v>29282.266593820001</v>
      </c>
      <c r="H176" s="1">
        <v>32449.152459959998</v>
      </c>
      <c r="I176" s="1">
        <v>38170.057545130003</v>
      </c>
      <c r="J176" s="1">
        <v>40669.070493619998</v>
      </c>
      <c r="K176" s="1">
        <v>33286.580957099999</v>
      </c>
      <c r="L176" s="1">
        <v>31638.22488161</v>
      </c>
      <c r="N176" s="1" t="b">
        <f>C176='AR5-Oil-CO2'!C178</f>
        <v>1</v>
      </c>
    </row>
    <row r="177" spans="1:14" x14ac:dyDescent="0.2">
      <c r="A177" s="1" t="s">
        <v>292</v>
      </c>
      <c r="B177" s="1" t="s">
        <v>312</v>
      </c>
      <c r="C177" s="1" t="s">
        <v>313</v>
      </c>
      <c r="D177" s="1" t="s">
        <v>33</v>
      </c>
      <c r="E177" s="1" t="s">
        <v>1447</v>
      </c>
      <c r="F177" s="1" t="s">
        <v>1439</v>
      </c>
      <c r="G177" s="1">
        <v>29282.266593820001</v>
      </c>
      <c r="H177" s="1">
        <v>32449.152459959998</v>
      </c>
      <c r="I177" s="1">
        <v>34625.994544200003</v>
      </c>
      <c r="J177" s="1">
        <v>35167.250236899999</v>
      </c>
      <c r="K177" s="1">
        <v>34844.231522500006</v>
      </c>
      <c r="L177" s="1">
        <v>33309.72675106</v>
      </c>
      <c r="N177" s="1" t="b">
        <f>C177='AR5-Oil-CO2'!C179</f>
        <v>1</v>
      </c>
    </row>
    <row r="178" spans="1:14" x14ac:dyDescent="0.2">
      <c r="A178" s="1" t="s">
        <v>292</v>
      </c>
      <c r="B178" s="1" t="s">
        <v>314</v>
      </c>
      <c r="C178" s="1" t="s">
        <v>315</v>
      </c>
      <c r="D178" s="1" t="s">
        <v>33</v>
      </c>
      <c r="E178" s="1" t="s">
        <v>1447</v>
      </c>
      <c r="F178" s="1" t="s">
        <v>1439</v>
      </c>
      <c r="G178" s="1">
        <v>29357.039772599997</v>
      </c>
      <c r="H178" s="1">
        <v>32535.684791740001</v>
      </c>
      <c r="I178" s="1">
        <v>41019.961137439997</v>
      </c>
      <c r="J178" s="1">
        <v>45830.4619771</v>
      </c>
      <c r="K178" s="1">
        <v>48456.908794770003</v>
      </c>
      <c r="L178" s="1">
        <v>45678.026159369998</v>
      </c>
      <c r="N178" s="1" t="b">
        <f>C178='AR5-Oil-CO2'!C180</f>
        <v>1</v>
      </c>
    </row>
    <row r="179" spans="1:14" x14ac:dyDescent="0.2">
      <c r="A179" s="1" t="s">
        <v>292</v>
      </c>
      <c r="B179" s="1" t="s">
        <v>316</v>
      </c>
      <c r="C179" s="1" t="s">
        <v>317</v>
      </c>
      <c r="D179" s="1" t="s">
        <v>33</v>
      </c>
      <c r="E179" s="1" t="s">
        <v>1447</v>
      </c>
      <c r="F179" s="1" t="s">
        <v>1439</v>
      </c>
      <c r="G179" s="1">
        <v>29357.039772599997</v>
      </c>
      <c r="H179" s="1">
        <v>32535.684791740001</v>
      </c>
      <c r="I179" s="1">
        <v>38345.045184230003</v>
      </c>
      <c r="J179" s="1">
        <v>41238.66423545</v>
      </c>
      <c r="K179" s="1">
        <v>48134.828195769995</v>
      </c>
      <c r="L179" s="1">
        <v>46150.422322860002</v>
      </c>
      <c r="N179" s="1" t="b">
        <f>C179='AR5-Oil-CO2'!C181</f>
        <v>1</v>
      </c>
    </row>
    <row r="180" spans="1:14" x14ac:dyDescent="0.2">
      <c r="A180" s="1" t="s">
        <v>292</v>
      </c>
      <c r="B180" s="1" t="s">
        <v>318</v>
      </c>
      <c r="C180" s="1" t="s">
        <v>319</v>
      </c>
      <c r="D180" s="1" t="s">
        <v>33</v>
      </c>
      <c r="E180" s="1" t="s">
        <v>1447</v>
      </c>
      <c r="F180" s="1" t="s">
        <v>1439</v>
      </c>
      <c r="G180" s="1">
        <v>29357.039772599997</v>
      </c>
      <c r="H180" s="1">
        <v>32535.684784409998</v>
      </c>
      <c r="I180" s="1">
        <v>39359.796903729999</v>
      </c>
      <c r="J180" s="1">
        <v>45606.149502069995</v>
      </c>
      <c r="K180" s="1">
        <v>48386.859895739995</v>
      </c>
      <c r="L180" s="1">
        <v>45804.541861360005</v>
      </c>
      <c r="N180" s="1" t="b">
        <f>C180='AR5-Oil-CO2'!C182</f>
        <v>1</v>
      </c>
    </row>
    <row r="181" spans="1:14" x14ac:dyDescent="0.2">
      <c r="A181" s="1" t="s">
        <v>292</v>
      </c>
      <c r="B181" s="1" t="s">
        <v>161</v>
      </c>
      <c r="C181" s="1" t="s">
        <v>320</v>
      </c>
      <c r="D181" s="1" t="s">
        <v>33</v>
      </c>
      <c r="E181" s="1" t="s">
        <v>1447</v>
      </c>
      <c r="F181" s="1" t="s">
        <v>1439</v>
      </c>
      <c r="G181" s="1">
        <v>29340.025820640003</v>
      </c>
      <c r="H181" s="1">
        <v>31665.721192779998</v>
      </c>
      <c r="I181" s="1">
        <v>38700.594099980008</v>
      </c>
      <c r="J181" s="1">
        <v>43729.066922220001</v>
      </c>
      <c r="K181" s="1">
        <v>41499.914282769998</v>
      </c>
      <c r="L181" s="1">
        <v>37365.939411480002</v>
      </c>
      <c r="N181" s="1" t="b">
        <f>C181='AR5-Oil-CO2'!C183</f>
        <v>1</v>
      </c>
    </row>
    <row r="182" spans="1:14" x14ac:dyDescent="0.2">
      <c r="A182" s="1" t="s">
        <v>292</v>
      </c>
      <c r="B182" s="1" t="s">
        <v>163</v>
      </c>
      <c r="C182" s="1" t="s">
        <v>321</v>
      </c>
      <c r="D182" s="1" t="s">
        <v>33</v>
      </c>
      <c r="E182" s="1" t="s">
        <v>1447</v>
      </c>
      <c r="F182" s="1" t="s">
        <v>1439</v>
      </c>
      <c r="G182" s="1">
        <v>29281.98007107</v>
      </c>
      <c r="H182" s="1">
        <v>31613.110359670001</v>
      </c>
      <c r="I182" s="1">
        <v>37368.681663080002</v>
      </c>
      <c r="J182" s="1">
        <v>38319.57541854</v>
      </c>
      <c r="K182" s="1">
        <v>40690.926742440002</v>
      </c>
      <c r="L182" s="1">
        <v>37210.897503399996</v>
      </c>
      <c r="N182" s="1" t="b">
        <f>C182='AR5-Oil-CO2'!C184</f>
        <v>1</v>
      </c>
    </row>
    <row r="183" spans="1:14" x14ac:dyDescent="0.2">
      <c r="A183" s="1" t="s">
        <v>292</v>
      </c>
      <c r="B183" s="1" t="s">
        <v>165</v>
      </c>
      <c r="C183" s="1" t="s">
        <v>322</v>
      </c>
      <c r="D183" s="1" t="s">
        <v>33</v>
      </c>
      <c r="E183" s="1" t="s">
        <v>1447</v>
      </c>
      <c r="F183" s="1" t="s">
        <v>1439</v>
      </c>
      <c r="G183" s="1">
        <v>29281.98007107</v>
      </c>
      <c r="H183" s="1">
        <v>31613.110359670001</v>
      </c>
      <c r="I183" s="1">
        <v>36485.502323780005</v>
      </c>
      <c r="J183" s="1">
        <v>40408.043955770001</v>
      </c>
      <c r="K183" s="1">
        <v>40849.815555470006</v>
      </c>
      <c r="L183" s="1">
        <v>37258.666890400003</v>
      </c>
      <c r="N183" s="1" t="b">
        <f>C183='AR5-Oil-CO2'!C185</f>
        <v>1</v>
      </c>
    </row>
    <row r="184" spans="1:14" x14ac:dyDescent="0.2">
      <c r="A184" s="1" t="s">
        <v>292</v>
      </c>
      <c r="B184" s="1" t="s">
        <v>167</v>
      </c>
      <c r="C184" s="1" t="s">
        <v>323</v>
      </c>
      <c r="D184" s="1" t="s">
        <v>33</v>
      </c>
      <c r="E184" s="1" t="s">
        <v>1447</v>
      </c>
      <c r="F184" s="1" t="s">
        <v>1439</v>
      </c>
      <c r="G184" s="1">
        <v>29282.266593820001</v>
      </c>
      <c r="H184" s="1">
        <v>32449.050596970003</v>
      </c>
      <c r="I184" s="1">
        <v>40775.818471890001</v>
      </c>
      <c r="J184" s="1">
        <v>44658.753404639996</v>
      </c>
      <c r="K184" s="1">
        <v>20503.07298221</v>
      </c>
      <c r="L184" s="1">
        <v>11356.03058047</v>
      </c>
      <c r="N184" s="1" t="b">
        <f>C184='AR5-Oil-CO2'!C186</f>
        <v>1</v>
      </c>
    </row>
    <row r="185" spans="1:14" x14ac:dyDescent="0.2">
      <c r="A185" s="1" t="s">
        <v>292</v>
      </c>
      <c r="B185" s="1" t="s">
        <v>169</v>
      </c>
      <c r="C185" s="1" t="s">
        <v>324</v>
      </c>
      <c r="D185" s="1" t="s">
        <v>33</v>
      </c>
      <c r="E185" s="1" t="s">
        <v>1447</v>
      </c>
      <c r="F185" s="1" t="s">
        <v>1439</v>
      </c>
      <c r="G185" s="1">
        <v>29282.266593820001</v>
      </c>
      <c r="H185" s="1">
        <v>32449.051271329998</v>
      </c>
      <c r="I185" s="1">
        <v>38024.629633470002</v>
      </c>
      <c r="J185" s="1">
        <v>37766.627441140001</v>
      </c>
      <c r="K185" s="1">
        <v>22455.32051705</v>
      </c>
      <c r="L185" s="1">
        <v>13809.133291279999</v>
      </c>
      <c r="N185" s="1" t="b">
        <f>C185='AR5-Oil-CO2'!C187</f>
        <v>1</v>
      </c>
    </row>
    <row r="186" spans="1:14" x14ac:dyDescent="0.2">
      <c r="A186" s="1" t="s">
        <v>292</v>
      </c>
      <c r="B186" s="1" t="s">
        <v>171</v>
      </c>
      <c r="C186" s="1" t="s">
        <v>325</v>
      </c>
      <c r="D186" s="1" t="s">
        <v>33</v>
      </c>
      <c r="E186" s="1" t="s">
        <v>1447</v>
      </c>
      <c r="F186" s="1" t="s">
        <v>1439</v>
      </c>
      <c r="G186" s="1">
        <v>29282.266593820001</v>
      </c>
      <c r="H186" s="1">
        <v>32449.051271329998</v>
      </c>
      <c r="I186" s="1">
        <v>33621.329217449995</v>
      </c>
      <c r="J186" s="1">
        <v>31775.326322329998</v>
      </c>
      <c r="K186" s="1">
        <v>24431.328009029996</v>
      </c>
      <c r="L186" s="1">
        <v>16174.988698279998</v>
      </c>
      <c r="N186" s="1" t="b">
        <f>C186='AR5-Oil-CO2'!C188</f>
        <v>1</v>
      </c>
    </row>
    <row r="187" spans="1:14" x14ac:dyDescent="0.2">
      <c r="A187" s="1" t="s">
        <v>292</v>
      </c>
      <c r="B187" s="1" t="s">
        <v>173</v>
      </c>
      <c r="C187" s="1" t="s">
        <v>326</v>
      </c>
      <c r="D187" s="1" t="s">
        <v>33</v>
      </c>
      <c r="E187" s="1" t="s">
        <v>1447</v>
      </c>
      <c r="F187" s="1" t="s">
        <v>1439</v>
      </c>
      <c r="G187" s="1">
        <v>29302.144212430001</v>
      </c>
      <c r="H187" s="1">
        <v>32469.46129716</v>
      </c>
      <c r="I187" s="1">
        <v>40869.314655909999</v>
      </c>
      <c r="J187" s="1">
        <v>45792.550938419998</v>
      </c>
      <c r="K187" s="1">
        <v>48977.017676179996</v>
      </c>
      <c r="L187" s="1">
        <v>47837.961741940002</v>
      </c>
      <c r="N187" s="1" t="b">
        <f>C187='AR5-Oil-CO2'!C189</f>
        <v>1</v>
      </c>
    </row>
    <row r="188" spans="1:14" x14ac:dyDescent="0.2">
      <c r="A188" s="1" t="s">
        <v>292</v>
      </c>
      <c r="B188" s="1" t="s">
        <v>175</v>
      </c>
      <c r="C188" s="1" t="s">
        <v>327</v>
      </c>
      <c r="D188" s="1" t="s">
        <v>33</v>
      </c>
      <c r="E188" s="1" t="s">
        <v>1447</v>
      </c>
      <c r="F188" s="1" t="s">
        <v>1439</v>
      </c>
      <c r="G188" s="1">
        <v>29302.144212430001</v>
      </c>
      <c r="H188" s="1">
        <v>32469.46129716</v>
      </c>
      <c r="I188" s="1">
        <v>38212.702146409996</v>
      </c>
      <c r="J188" s="1">
        <v>41365.50316557</v>
      </c>
      <c r="K188" s="1">
        <v>48687.193160499999</v>
      </c>
      <c r="L188" s="1">
        <v>48191.731175170004</v>
      </c>
      <c r="N188" s="1" t="b">
        <f>C188='AR5-Oil-CO2'!C190</f>
        <v>1</v>
      </c>
    </row>
    <row r="189" spans="1:14" x14ac:dyDescent="0.2">
      <c r="A189" s="1" t="s">
        <v>292</v>
      </c>
      <c r="B189" s="1" t="s">
        <v>177</v>
      </c>
      <c r="C189" s="1" t="s">
        <v>328</v>
      </c>
      <c r="D189" s="1" t="s">
        <v>33</v>
      </c>
      <c r="E189" s="1" t="s">
        <v>1447</v>
      </c>
      <c r="F189" s="1" t="s">
        <v>1439</v>
      </c>
      <c r="G189" s="1">
        <v>29302.144212430001</v>
      </c>
      <c r="H189" s="1">
        <v>32469.46129716</v>
      </c>
      <c r="I189" s="1">
        <v>39016.138850969997</v>
      </c>
      <c r="J189" s="1">
        <v>45574.868221869998</v>
      </c>
      <c r="K189" s="1">
        <v>48901.514885290002</v>
      </c>
      <c r="L189" s="1">
        <v>47942.145085379998</v>
      </c>
      <c r="N189" s="1" t="b">
        <f>C189='AR5-Oil-CO2'!C191</f>
        <v>1</v>
      </c>
    </row>
    <row r="190" spans="1:14" x14ac:dyDescent="0.2">
      <c r="A190" s="1" t="s">
        <v>292</v>
      </c>
      <c r="B190" s="1" t="s">
        <v>329</v>
      </c>
      <c r="C190" s="1" t="s">
        <v>330</v>
      </c>
      <c r="D190" s="1" t="s">
        <v>33</v>
      </c>
      <c r="E190" s="1" t="s">
        <v>1447</v>
      </c>
      <c r="F190" s="1" t="s">
        <v>1439</v>
      </c>
      <c r="G190" s="1">
        <v>29282.280618820001</v>
      </c>
      <c r="H190" s="1">
        <v>32465.091659310001</v>
      </c>
      <c r="I190" s="1">
        <v>38446.304530150002</v>
      </c>
      <c r="J190" s="1">
        <v>43767.022541209997</v>
      </c>
      <c r="K190" s="1">
        <v>44935.27880475</v>
      </c>
      <c r="L190" s="1">
        <v>43808.374415999999</v>
      </c>
      <c r="N190" s="1" t="b">
        <f>C190='AR5-Oil-CO2'!C192</f>
        <v>1</v>
      </c>
    </row>
    <row r="191" spans="1:14" x14ac:dyDescent="0.2">
      <c r="A191" s="1" t="s">
        <v>292</v>
      </c>
      <c r="B191" s="1" t="s">
        <v>331</v>
      </c>
      <c r="C191" s="1" t="s">
        <v>332</v>
      </c>
      <c r="D191" s="1" t="s">
        <v>33</v>
      </c>
      <c r="E191" s="1" t="s">
        <v>1447</v>
      </c>
      <c r="F191" s="1" t="s">
        <v>1439</v>
      </c>
      <c r="G191" s="1">
        <v>29281.98007107</v>
      </c>
      <c r="H191" s="1">
        <v>31613.110359670001</v>
      </c>
      <c r="I191" s="1">
        <v>35653.344797350001</v>
      </c>
      <c r="J191" s="1">
        <v>39087.434233499996</v>
      </c>
      <c r="K191" s="1">
        <v>38517.718239209993</v>
      </c>
      <c r="L191" s="1">
        <v>33475.403321459999</v>
      </c>
      <c r="N191" s="1" t="b">
        <f>C191='AR5-Oil-CO2'!C193</f>
        <v>1</v>
      </c>
    </row>
    <row r="192" spans="1:14" x14ac:dyDescent="0.2">
      <c r="A192" s="1" t="s">
        <v>292</v>
      </c>
      <c r="B192" s="1" t="s">
        <v>179</v>
      </c>
      <c r="C192" s="1" t="s">
        <v>333</v>
      </c>
      <c r="D192" s="1" t="s">
        <v>33</v>
      </c>
      <c r="E192" s="1" t="s">
        <v>1447</v>
      </c>
      <c r="F192" s="1" t="s">
        <v>1439</v>
      </c>
      <c r="G192" s="1">
        <v>29302.144212430001</v>
      </c>
      <c r="H192" s="1">
        <v>32469.46129716</v>
      </c>
      <c r="I192" s="1">
        <v>40830.907040910002</v>
      </c>
      <c r="J192" s="1">
        <v>45540.084471740003</v>
      </c>
      <c r="K192" s="1">
        <v>50732.32555953</v>
      </c>
      <c r="L192" s="1">
        <v>50764.214049970004</v>
      </c>
      <c r="N192" s="1" t="b">
        <f>C192='AR5-Oil-CO2'!C194</f>
        <v>1</v>
      </c>
    </row>
    <row r="193" spans="1:14" x14ac:dyDescent="0.2">
      <c r="A193" s="1" t="s">
        <v>292</v>
      </c>
      <c r="B193" s="1" t="s">
        <v>181</v>
      </c>
      <c r="C193" s="1" t="s">
        <v>334</v>
      </c>
      <c r="D193" s="1" t="s">
        <v>33</v>
      </c>
      <c r="E193" s="1" t="s">
        <v>1447</v>
      </c>
      <c r="F193" s="1" t="s">
        <v>1439</v>
      </c>
      <c r="G193" s="1">
        <v>29414.14592341</v>
      </c>
      <c r="H193" s="1">
        <v>32553.265333759999</v>
      </c>
      <c r="I193" s="1">
        <v>38250.952330090004</v>
      </c>
      <c r="J193" s="1">
        <v>40793.728560659998</v>
      </c>
      <c r="K193" s="1">
        <v>50417.020016070004</v>
      </c>
      <c r="L193" s="1">
        <v>51011.602965730002</v>
      </c>
      <c r="N193" s="1" t="b">
        <f>C193='AR5-Oil-CO2'!C195</f>
        <v>1</v>
      </c>
    </row>
    <row r="194" spans="1:14" x14ac:dyDescent="0.2">
      <c r="A194" s="1" t="s">
        <v>292</v>
      </c>
      <c r="B194" s="1" t="s">
        <v>183</v>
      </c>
      <c r="C194" s="1" t="s">
        <v>335</v>
      </c>
      <c r="D194" s="1" t="s">
        <v>33</v>
      </c>
      <c r="E194" s="1" t="s">
        <v>1447</v>
      </c>
      <c r="F194" s="1" t="s">
        <v>1439</v>
      </c>
      <c r="G194" s="1">
        <v>29302.144212430001</v>
      </c>
      <c r="H194" s="1">
        <v>32469.46129716</v>
      </c>
      <c r="I194" s="1">
        <v>39910.406499889999</v>
      </c>
      <c r="J194" s="1">
        <v>46908.858379269994</v>
      </c>
      <c r="K194" s="1">
        <v>50877.097333270001</v>
      </c>
      <c r="L194" s="1">
        <v>50865.511867579997</v>
      </c>
      <c r="N194" s="1" t="b">
        <f>C194='AR5-Oil-CO2'!C196</f>
        <v>1</v>
      </c>
    </row>
    <row r="195" spans="1:14" x14ac:dyDescent="0.2">
      <c r="A195" s="1" t="s">
        <v>292</v>
      </c>
      <c r="B195" s="1" t="s">
        <v>336</v>
      </c>
      <c r="C195" s="1" t="s">
        <v>337</v>
      </c>
      <c r="D195" s="1" t="s">
        <v>33</v>
      </c>
      <c r="E195" s="1" t="s">
        <v>1447</v>
      </c>
      <c r="F195" s="1" t="s">
        <v>1439</v>
      </c>
      <c r="G195" s="1">
        <v>29282.266593820001</v>
      </c>
      <c r="H195" s="1">
        <v>32449.152459959998</v>
      </c>
      <c r="I195" s="1">
        <v>38287.154828899998</v>
      </c>
      <c r="J195" s="1">
        <v>43451.846008330001</v>
      </c>
      <c r="K195" s="1">
        <v>44217.295624809994</v>
      </c>
      <c r="L195" s="1">
        <v>42199.031559800002</v>
      </c>
      <c r="N195" s="1" t="b">
        <f>C195='AR5-Oil-CO2'!C197</f>
        <v>1</v>
      </c>
    </row>
    <row r="196" spans="1:14" x14ac:dyDescent="0.2">
      <c r="A196" s="1" t="s">
        <v>292</v>
      </c>
      <c r="B196" s="1" t="s">
        <v>338</v>
      </c>
      <c r="C196" s="1" t="s">
        <v>339</v>
      </c>
      <c r="D196" s="1" t="s">
        <v>33</v>
      </c>
      <c r="E196" s="1" t="s">
        <v>1447</v>
      </c>
      <c r="F196" s="1" t="s">
        <v>1439</v>
      </c>
      <c r="G196" s="1">
        <v>29302.158237430001</v>
      </c>
      <c r="H196" s="1">
        <v>32485.389490969996</v>
      </c>
      <c r="I196" s="1">
        <v>40193.609332170003</v>
      </c>
      <c r="J196" s="1">
        <v>47412.780511250006</v>
      </c>
      <c r="K196" s="1">
        <v>51776.101340559995</v>
      </c>
      <c r="L196" s="1">
        <v>52105.416773349993</v>
      </c>
      <c r="N196" s="1" t="b">
        <f>C196='AR5-Oil-CO2'!C198</f>
        <v>1</v>
      </c>
    </row>
    <row r="197" spans="1:14" x14ac:dyDescent="0.2">
      <c r="A197" s="1" t="s">
        <v>292</v>
      </c>
      <c r="B197" s="1" t="s">
        <v>340</v>
      </c>
      <c r="C197" s="1" t="s">
        <v>341</v>
      </c>
      <c r="D197" s="1" t="s">
        <v>33</v>
      </c>
      <c r="E197" s="1" t="s">
        <v>1447</v>
      </c>
      <c r="F197" s="1" t="s">
        <v>1439</v>
      </c>
      <c r="G197" s="1">
        <v>29281.98007107</v>
      </c>
      <c r="H197" s="1">
        <v>31613.110359670001</v>
      </c>
      <c r="I197" s="1">
        <v>37276.344336320006</v>
      </c>
      <c r="J197" s="1">
        <v>42054.203780330005</v>
      </c>
      <c r="K197" s="1">
        <v>43816.474006849996</v>
      </c>
      <c r="L197" s="1">
        <v>42557.793613500005</v>
      </c>
      <c r="N197" s="1" t="b">
        <f>C197='AR5-Oil-CO2'!C199</f>
        <v>1</v>
      </c>
    </row>
    <row r="198" spans="1:14" x14ac:dyDescent="0.2">
      <c r="A198" s="1" t="s">
        <v>292</v>
      </c>
      <c r="B198" s="1" t="s">
        <v>342</v>
      </c>
      <c r="C198" s="1" t="s">
        <v>343</v>
      </c>
      <c r="D198" s="1" t="s">
        <v>33</v>
      </c>
      <c r="E198" s="1" t="s">
        <v>1447</v>
      </c>
      <c r="F198" s="1" t="s">
        <v>1439</v>
      </c>
      <c r="G198" s="1">
        <v>29282.266593820001</v>
      </c>
      <c r="H198" s="1">
        <v>32449.051271329998</v>
      </c>
      <c r="I198" s="1">
        <v>37893.537636749999</v>
      </c>
      <c r="J198" s="1">
        <v>42361.071119510001</v>
      </c>
      <c r="K198" s="1">
        <v>41365.553992919995</v>
      </c>
      <c r="L198" s="1">
        <v>33294.037698399996</v>
      </c>
      <c r="N198" s="1" t="b">
        <f>C198='AR5-Oil-CO2'!C200</f>
        <v>1</v>
      </c>
    </row>
    <row r="199" spans="1:14" x14ac:dyDescent="0.2">
      <c r="A199" s="1" t="s">
        <v>292</v>
      </c>
      <c r="B199" s="1" t="s">
        <v>344</v>
      </c>
      <c r="C199" s="1" t="s">
        <v>345</v>
      </c>
      <c r="D199" s="1" t="s">
        <v>33</v>
      </c>
      <c r="E199" s="1" t="s">
        <v>1447</v>
      </c>
      <c r="F199" s="1" t="s">
        <v>1439</v>
      </c>
      <c r="G199" s="1">
        <v>29302.144212430001</v>
      </c>
      <c r="H199" s="1">
        <v>32469.46129716</v>
      </c>
      <c r="I199" s="1">
        <v>39901.914399159999</v>
      </c>
      <c r="J199" s="1">
        <v>47401.939502660003</v>
      </c>
      <c r="K199" s="1">
        <v>52119.321207460001</v>
      </c>
      <c r="L199" s="1">
        <v>53509.011990979998</v>
      </c>
      <c r="N199" s="1" t="b">
        <f>C199='AR5-Oil-CO2'!C201</f>
        <v>1</v>
      </c>
    </row>
    <row r="200" spans="1:14" x14ac:dyDescent="0.2">
      <c r="A200" s="1" t="s">
        <v>292</v>
      </c>
      <c r="B200" s="1" t="s">
        <v>346</v>
      </c>
      <c r="C200" s="1" t="s">
        <v>347</v>
      </c>
      <c r="D200" s="1" t="s">
        <v>33</v>
      </c>
      <c r="E200" s="1" t="s">
        <v>1447</v>
      </c>
      <c r="F200" s="1" t="s">
        <v>1439</v>
      </c>
      <c r="G200" s="1">
        <v>29282.280618820001</v>
      </c>
      <c r="H200" s="1">
        <v>32465.091659310001</v>
      </c>
      <c r="I200" s="1">
        <v>42388.845148430002</v>
      </c>
      <c r="J200" s="1">
        <v>52371.966597009996</v>
      </c>
      <c r="K200" s="1">
        <v>61209.489187899999</v>
      </c>
      <c r="L200" s="1">
        <v>69401.151740100002</v>
      </c>
      <c r="N200" s="1" t="b">
        <f>C200='AR5-Oil-CO2'!C202</f>
        <v>1</v>
      </c>
    </row>
    <row r="201" spans="1:14" x14ac:dyDescent="0.2">
      <c r="A201" s="1" t="s">
        <v>292</v>
      </c>
      <c r="B201" s="1" t="s">
        <v>348</v>
      </c>
      <c r="C201" s="1" t="s">
        <v>349</v>
      </c>
      <c r="D201" s="1" t="s">
        <v>33</v>
      </c>
      <c r="E201" s="1" t="s">
        <v>1447</v>
      </c>
      <c r="F201" s="1" t="s">
        <v>1439</v>
      </c>
      <c r="G201" s="1">
        <v>29281.98007107</v>
      </c>
      <c r="H201" s="1">
        <v>31613.110359670001</v>
      </c>
      <c r="I201" s="1">
        <v>38761.599093249999</v>
      </c>
      <c r="J201" s="1">
        <v>45617.27409857</v>
      </c>
      <c r="K201" s="1">
        <v>50472.038222210002</v>
      </c>
      <c r="L201" s="1">
        <v>54123.608126300001</v>
      </c>
      <c r="N201" s="1" t="b">
        <f>C201='AR5-Oil-CO2'!C203</f>
        <v>1</v>
      </c>
    </row>
    <row r="202" spans="1:14" x14ac:dyDescent="0.2">
      <c r="A202" s="1" t="s">
        <v>292</v>
      </c>
      <c r="B202" s="1" t="s">
        <v>185</v>
      </c>
      <c r="C202" s="1" t="s">
        <v>350</v>
      </c>
      <c r="D202" s="1" t="s">
        <v>33</v>
      </c>
      <c r="E202" s="1" t="s">
        <v>1447</v>
      </c>
      <c r="F202" s="1" t="s">
        <v>1439</v>
      </c>
      <c r="G202" s="1">
        <v>29282.266593820001</v>
      </c>
      <c r="H202" s="1">
        <v>32449.051271329998</v>
      </c>
      <c r="I202" s="1">
        <v>42000.189152389998</v>
      </c>
      <c r="J202" s="1">
        <v>51606.824353440003</v>
      </c>
      <c r="K202" s="1">
        <v>59989.122636600005</v>
      </c>
      <c r="L202" s="1">
        <v>67625.4102174</v>
      </c>
      <c r="N202" s="1" t="b">
        <f>C202='AR5-Oil-CO2'!C204</f>
        <v>1</v>
      </c>
    </row>
    <row r="203" spans="1:14" x14ac:dyDescent="0.2">
      <c r="A203" s="1" t="s">
        <v>292</v>
      </c>
      <c r="B203" s="1" t="s">
        <v>351</v>
      </c>
      <c r="C203" s="1" t="s">
        <v>352</v>
      </c>
      <c r="D203" s="1" t="s">
        <v>33</v>
      </c>
      <c r="E203" s="1" t="s">
        <v>1447</v>
      </c>
      <c r="F203" s="1" t="s">
        <v>1439</v>
      </c>
      <c r="G203" s="1">
        <v>29282.266593820001</v>
      </c>
      <c r="H203" s="1">
        <v>32449.152459959998</v>
      </c>
      <c r="I203" s="1">
        <v>42000.298670980002</v>
      </c>
      <c r="J203" s="1">
        <v>51607.071590990003</v>
      </c>
      <c r="K203" s="1">
        <v>59989.407325200002</v>
      </c>
      <c r="L203" s="1">
        <v>67625.757818500002</v>
      </c>
      <c r="N203" s="1" t="b">
        <f>C203='AR5-Oil-CO2'!C205</f>
        <v>1</v>
      </c>
    </row>
    <row r="204" spans="1:14" x14ac:dyDescent="0.2">
      <c r="A204" s="1" t="s">
        <v>292</v>
      </c>
      <c r="B204" s="1" t="s">
        <v>353</v>
      </c>
      <c r="C204" s="1" t="s">
        <v>354</v>
      </c>
      <c r="D204" s="1" t="s">
        <v>33</v>
      </c>
      <c r="E204" s="1" t="s">
        <v>1447</v>
      </c>
      <c r="F204" s="1" t="s">
        <v>1439</v>
      </c>
      <c r="G204" s="1">
        <v>29282.280618820001</v>
      </c>
      <c r="H204" s="1">
        <v>32464.978438940001</v>
      </c>
      <c r="I204" s="1">
        <v>42388.730870119995</v>
      </c>
      <c r="J204" s="1">
        <v>52371.727884060005</v>
      </c>
      <c r="K204" s="1">
        <v>61209.214785299999</v>
      </c>
      <c r="L204" s="1">
        <v>69400.669786900005</v>
      </c>
      <c r="N204" s="1" t="b">
        <f>C204='AR5-Oil-CO2'!C206</f>
        <v>1</v>
      </c>
    </row>
    <row r="205" spans="1:14" x14ac:dyDescent="0.2">
      <c r="A205" s="1" t="s">
        <v>292</v>
      </c>
      <c r="B205" s="1" t="s">
        <v>187</v>
      </c>
      <c r="C205" s="1" t="s">
        <v>355</v>
      </c>
      <c r="D205" s="1" t="s">
        <v>33</v>
      </c>
      <c r="E205" s="1" t="s">
        <v>1447</v>
      </c>
      <c r="F205" s="1" t="s">
        <v>1439</v>
      </c>
      <c r="G205" s="1">
        <v>29281.98007107</v>
      </c>
      <c r="H205" s="1">
        <v>31613.110359670001</v>
      </c>
      <c r="I205" s="1">
        <v>38652.351692919998</v>
      </c>
      <c r="J205" s="1">
        <v>45024.760355689999</v>
      </c>
      <c r="K205" s="1">
        <v>49304.057323970002</v>
      </c>
      <c r="L205" s="1">
        <v>52209.833503899994</v>
      </c>
      <c r="N205" s="1" t="b">
        <f>C205='AR5-Oil-CO2'!C207</f>
        <v>1</v>
      </c>
    </row>
    <row r="206" spans="1:14" x14ac:dyDescent="0.2">
      <c r="A206" s="1" t="s">
        <v>292</v>
      </c>
      <c r="B206" s="1" t="s">
        <v>189</v>
      </c>
      <c r="C206" s="1" t="s">
        <v>356</v>
      </c>
      <c r="D206" s="1" t="s">
        <v>33</v>
      </c>
      <c r="E206" s="1" t="s">
        <v>1447</v>
      </c>
      <c r="F206" s="1" t="s">
        <v>1439</v>
      </c>
      <c r="G206" s="1">
        <v>29282.266593820001</v>
      </c>
      <c r="H206" s="1">
        <v>32449.051271329998</v>
      </c>
      <c r="I206" s="1">
        <v>42143.815512560002</v>
      </c>
      <c r="J206" s="1">
        <v>52394.078107130001</v>
      </c>
      <c r="K206" s="1">
        <v>61619.597637600004</v>
      </c>
      <c r="L206" s="1">
        <v>70483.686580500012</v>
      </c>
      <c r="N206" s="1" t="b">
        <f>C206='AR5-Oil-CO2'!C208</f>
        <v>1</v>
      </c>
    </row>
    <row r="207" spans="1:14" x14ac:dyDescent="0.2">
      <c r="A207" s="1" t="s">
        <v>292</v>
      </c>
      <c r="B207" s="1" t="s">
        <v>191</v>
      </c>
      <c r="C207" s="1" t="s">
        <v>357</v>
      </c>
      <c r="D207" s="1" t="s">
        <v>33</v>
      </c>
      <c r="E207" s="1" t="s">
        <v>1447</v>
      </c>
      <c r="F207" s="1" t="s">
        <v>1439</v>
      </c>
      <c r="G207" s="1">
        <v>29476.701756009999</v>
      </c>
      <c r="H207" s="1">
        <v>32793.538916580001</v>
      </c>
      <c r="I207" s="1">
        <v>39045.741977589998</v>
      </c>
      <c r="J207" s="1">
        <v>45948.179417219995</v>
      </c>
      <c r="K207" s="1">
        <v>49183.365364359997</v>
      </c>
      <c r="L207" s="1">
        <v>47080.582617449996</v>
      </c>
      <c r="N207" s="1" t="b">
        <f>C207='AR5-Oil-CO2'!C209</f>
        <v>1</v>
      </c>
    </row>
    <row r="208" spans="1:14" x14ac:dyDescent="0.2">
      <c r="A208" s="1" t="s">
        <v>292</v>
      </c>
      <c r="B208" s="1" t="s">
        <v>358</v>
      </c>
      <c r="C208" s="1" t="s">
        <v>359</v>
      </c>
      <c r="D208" s="1" t="s">
        <v>33</v>
      </c>
      <c r="E208" s="1" t="s">
        <v>1447</v>
      </c>
      <c r="F208" s="1" t="s">
        <v>1439</v>
      </c>
      <c r="G208" s="1">
        <v>29476.701756009999</v>
      </c>
      <c r="H208" s="1">
        <v>32793.538931240008</v>
      </c>
      <c r="I208" s="1">
        <v>39078.276335570001</v>
      </c>
      <c r="J208" s="1">
        <v>47084.843314450001</v>
      </c>
      <c r="K208" s="1">
        <v>48844.73732321</v>
      </c>
      <c r="L208" s="1">
        <v>47514.51608021</v>
      </c>
      <c r="N208" s="1" t="b">
        <f>C208='AR5-Oil-CO2'!C210</f>
        <v>1</v>
      </c>
    </row>
    <row r="209" spans="1:14" x14ac:dyDescent="0.2">
      <c r="A209" s="1" t="s">
        <v>292</v>
      </c>
      <c r="B209" s="1" t="s">
        <v>193</v>
      </c>
      <c r="C209" s="1" t="s">
        <v>360</v>
      </c>
      <c r="D209" s="1" t="s">
        <v>33</v>
      </c>
      <c r="E209" s="1" t="s">
        <v>1447</v>
      </c>
      <c r="F209" s="1" t="s">
        <v>1439</v>
      </c>
      <c r="G209" s="1">
        <v>29476.701756009999</v>
      </c>
      <c r="H209" s="1">
        <v>32793.538931240008</v>
      </c>
      <c r="I209" s="1">
        <v>39828.712918429999</v>
      </c>
      <c r="J209" s="1">
        <v>48347.814190060002</v>
      </c>
      <c r="K209" s="1">
        <v>49509.020745069996</v>
      </c>
      <c r="L209" s="1">
        <v>47446.375185140001</v>
      </c>
      <c r="N209" s="1" t="b">
        <f>C209='AR5-Oil-CO2'!C211</f>
        <v>1</v>
      </c>
    </row>
    <row r="210" spans="1:14" x14ac:dyDescent="0.2">
      <c r="A210" s="1" t="s">
        <v>292</v>
      </c>
      <c r="B210" s="1" t="s">
        <v>195</v>
      </c>
      <c r="C210" s="1" t="s">
        <v>361</v>
      </c>
      <c r="D210" s="1" t="s">
        <v>33</v>
      </c>
      <c r="E210" s="1" t="s">
        <v>1447</v>
      </c>
      <c r="F210" s="1" t="s">
        <v>1439</v>
      </c>
      <c r="G210" s="1">
        <v>29302.144212430001</v>
      </c>
      <c r="H210" s="1">
        <v>32613.401190600001</v>
      </c>
      <c r="I210" s="1">
        <v>39663.625305280002</v>
      </c>
      <c r="J210" s="1">
        <v>47443.337229190001</v>
      </c>
      <c r="K210" s="1">
        <v>52277.404601260001</v>
      </c>
      <c r="L210" s="1">
        <v>53064.093345540001</v>
      </c>
      <c r="N210" s="1" t="b">
        <f>C210='AR5-Oil-CO2'!C212</f>
        <v>1</v>
      </c>
    </row>
    <row r="211" spans="1:14" x14ac:dyDescent="0.2">
      <c r="A211" s="1" t="s">
        <v>292</v>
      </c>
      <c r="B211" s="1" t="s">
        <v>197</v>
      </c>
      <c r="C211" s="1" t="s">
        <v>362</v>
      </c>
      <c r="D211" s="1" t="s">
        <v>33</v>
      </c>
      <c r="E211" s="1" t="s">
        <v>1447</v>
      </c>
      <c r="F211" s="1" t="s">
        <v>1439</v>
      </c>
      <c r="G211" s="1">
        <v>29282.266593820001</v>
      </c>
      <c r="H211" s="1">
        <v>32592.942855299996</v>
      </c>
      <c r="I211" s="1">
        <v>42875.81346392</v>
      </c>
      <c r="J211" s="1">
        <v>53458.722584939998</v>
      </c>
      <c r="K211" s="1">
        <v>63023.576415299998</v>
      </c>
      <c r="L211" s="1">
        <v>71895.336943200004</v>
      </c>
      <c r="N211" s="1" t="b">
        <f>C211='AR5-Oil-CO2'!C213</f>
        <v>1</v>
      </c>
    </row>
    <row r="212" spans="1:14" x14ac:dyDescent="0.2">
      <c r="A212" s="1" t="s">
        <v>292</v>
      </c>
      <c r="B212" s="1" t="s">
        <v>363</v>
      </c>
      <c r="C212" s="1" t="s">
        <v>364</v>
      </c>
      <c r="D212" s="1" t="s">
        <v>33</v>
      </c>
      <c r="E212" s="1" t="s">
        <v>1447</v>
      </c>
      <c r="F212" s="1" t="s">
        <v>1439</v>
      </c>
      <c r="G212" s="1">
        <v>29282.266593820001</v>
      </c>
      <c r="H212" s="1">
        <v>32592.860720090004</v>
      </c>
      <c r="I212" s="1">
        <v>41723.35708478</v>
      </c>
      <c r="J212" s="1">
        <v>51575.495391899996</v>
      </c>
      <c r="K212" s="1">
        <v>61681.2186659</v>
      </c>
      <c r="L212" s="1">
        <v>71425.082924599992</v>
      </c>
      <c r="N212" s="1" t="b">
        <f>C212='AR5-Oil-CO2'!C214</f>
        <v>1</v>
      </c>
    </row>
    <row r="213" spans="1:14" x14ac:dyDescent="0.2">
      <c r="A213" s="1" t="s">
        <v>292</v>
      </c>
      <c r="B213" s="1" t="s">
        <v>199</v>
      </c>
      <c r="C213" s="1" t="s">
        <v>365</v>
      </c>
      <c r="D213" s="1" t="s">
        <v>33</v>
      </c>
      <c r="E213" s="1" t="s">
        <v>1447</v>
      </c>
      <c r="F213" s="1" t="s">
        <v>1439</v>
      </c>
      <c r="G213" s="1">
        <v>29476.701756009999</v>
      </c>
      <c r="H213" s="1">
        <v>32793.538916580001</v>
      </c>
      <c r="I213" s="1">
        <v>39830.97936985</v>
      </c>
      <c r="J213" s="1">
        <v>46466.079782079993</v>
      </c>
      <c r="K213" s="1">
        <v>49495.657005019995</v>
      </c>
      <c r="L213" s="1">
        <v>47010.985318350002</v>
      </c>
      <c r="N213" s="1" t="b">
        <f>C213='AR5-Oil-CO2'!C215</f>
        <v>1</v>
      </c>
    </row>
    <row r="214" spans="1:14" x14ac:dyDescent="0.2">
      <c r="A214" s="1" t="s">
        <v>292</v>
      </c>
      <c r="B214" s="1" t="s">
        <v>366</v>
      </c>
      <c r="C214" s="1" t="s">
        <v>367</v>
      </c>
      <c r="D214" s="1" t="s">
        <v>33</v>
      </c>
      <c r="E214" s="1" t="s">
        <v>1447</v>
      </c>
      <c r="F214" s="1" t="s">
        <v>1439</v>
      </c>
      <c r="G214" s="1">
        <v>29476.701756009999</v>
      </c>
      <c r="H214" s="1">
        <v>32793.538916580001</v>
      </c>
      <c r="I214" s="1">
        <v>41993.96582687</v>
      </c>
      <c r="J214" s="1">
        <v>51896.755174320002</v>
      </c>
      <c r="K214" s="1">
        <v>52283.037875869995</v>
      </c>
      <c r="L214" s="1">
        <v>48080.923863980002</v>
      </c>
      <c r="N214" s="1" t="b">
        <f>C214='AR5-Oil-CO2'!C216</f>
        <v>1</v>
      </c>
    </row>
    <row r="215" spans="1:14" x14ac:dyDescent="0.2">
      <c r="A215" s="1" t="s">
        <v>292</v>
      </c>
      <c r="B215" s="1" t="s">
        <v>201</v>
      </c>
      <c r="C215" s="1" t="s">
        <v>368</v>
      </c>
      <c r="D215" s="1" t="s">
        <v>33</v>
      </c>
      <c r="E215" s="1" t="s">
        <v>1447</v>
      </c>
      <c r="F215" s="1" t="s">
        <v>1439</v>
      </c>
      <c r="G215" s="1">
        <v>29302.144212430001</v>
      </c>
      <c r="H215" s="1">
        <v>32613.401190600001</v>
      </c>
      <c r="I215" s="1">
        <v>40495.247957660002</v>
      </c>
      <c r="J215" s="1">
        <v>48070.258404810003</v>
      </c>
      <c r="K215" s="1">
        <v>52723.351378459993</v>
      </c>
      <c r="L215" s="1">
        <v>53112.633975960001</v>
      </c>
      <c r="N215" s="1" t="b">
        <f>C215='AR5-Oil-CO2'!C217</f>
        <v>1</v>
      </c>
    </row>
    <row r="216" spans="1:14" x14ac:dyDescent="0.2">
      <c r="A216" s="1" t="s">
        <v>292</v>
      </c>
      <c r="B216" s="1" t="s">
        <v>369</v>
      </c>
      <c r="C216" s="1" t="s">
        <v>370</v>
      </c>
      <c r="D216" s="1" t="s">
        <v>33</v>
      </c>
      <c r="E216" s="1" t="s">
        <v>1447</v>
      </c>
      <c r="F216" s="1" t="s">
        <v>1439</v>
      </c>
      <c r="G216" s="1">
        <v>29282.266593820001</v>
      </c>
      <c r="H216" s="1">
        <v>32592.860646790003</v>
      </c>
      <c r="I216" s="1">
        <v>38802.521288440003</v>
      </c>
      <c r="J216" s="1">
        <v>46712.48768531</v>
      </c>
      <c r="K216" s="1">
        <v>53136.182154780006</v>
      </c>
      <c r="L216" s="1">
        <v>57731.021376000004</v>
      </c>
      <c r="N216" s="1" t="b">
        <f>C216='AR5-Oil-CO2'!C218</f>
        <v>1</v>
      </c>
    </row>
    <row r="217" spans="1:14" x14ac:dyDescent="0.2">
      <c r="A217" s="1" t="s">
        <v>292</v>
      </c>
      <c r="B217" s="1" t="s">
        <v>203</v>
      </c>
      <c r="C217" s="1" t="s">
        <v>371</v>
      </c>
      <c r="D217" s="1" t="s">
        <v>33</v>
      </c>
      <c r="E217" s="1" t="s">
        <v>1447</v>
      </c>
      <c r="F217" s="1" t="s">
        <v>1439</v>
      </c>
      <c r="G217" s="1">
        <v>29282.266593820001</v>
      </c>
      <c r="H217" s="1">
        <v>32592.860646790003</v>
      </c>
      <c r="I217" s="1">
        <v>39557.84852793</v>
      </c>
      <c r="J217" s="1">
        <v>47985.765105330007</v>
      </c>
      <c r="K217" s="1">
        <v>54023.708034780007</v>
      </c>
      <c r="L217" s="1">
        <v>58097.189659700001</v>
      </c>
      <c r="N217" s="1" t="b">
        <f>C217='AR5-Oil-CO2'!C219</f>
        <v>1</v>
      </c>
    </row>
    <row r="218" spans="1:14" x14ac:dyDescent="0.2">
      <c r="A218" s="1" t="s">
        <v>292</v>
      </c>
      <c r="B218" s="1" t="s">
        <v>205</v>
      </c>
      <c r="C218" s="1" t="s">
        <v>372</v>
      </c>
      <c r="D218" s="1" t="s">
        <v>33</v>
      </c>
      <c r="E218" s="1" t="s">
        <v>1447</v>
      </c>
      <c r="F218" s="1" t="s">
        <v>1439</v>
      </c>
      <c r="G218" s="1">
        <v>29282.266593820001</v>
      </c>
      <c r="H218" s="1">
        <v>32592.860646790003</v>
      </c>
      <c r="I218" s="1">
        <v>39762.013237730003</v>
      </c>
      <c r="J218" s="1">
        <v>48370.976316150001</v>
      </c>
      <c r="K218" s="1">
        <v>54271.15646346</v>
      </c>
      <c r="L218" s="1">
        <v>58192.283936</v>
      </c>
      <c r="N218" s="1" t="b">
        <f>C218='AR5-Oil-CO2'!C220</f>
        <v>1</v>
      </c>
    </row>
    <row r="219" spans="1:14" x14ac:dyDescent="0.2">
      <c r="A219" s="1" t="s">
        <v>292</v>
      </c>
      <c r="B219" s="1" t="s">
        <v>31</v>
      </c>
      <c r="C219" s="1" t="s">
        <v>373</v>
      </c>
      <c r="D219" s="1" t="s">
        <v>33</v>
      </c>
      <c r="E219" s="1" t="s">
        <v>1447</v>
      </c>
      <c r="F219" s="1" t="s">
        <v>1439</v>
      </c>
      <c r="G219" s="1">
        <v>29282.266593820001</v>
      </c>
      <c r="H219" s="1">
        <v>32715.368526530001</v>
      </c>
      <c r="I219" s="1">
        <v>33441.858256949999</v>
      </c>
      <c r="J219" s="1">
        <v>33931.019941819999</v>
      </c>
      <c r="K219" s="1">
        <v>33890.908555599999</v>
      </c>
      <c r="L219" s="1">
        <v>34416.505138730005</v>
      </c>
      <c r="N219" s="1" t="b">
        <f>C219='AR5-Oil-CO2'!C221</f>
        <v>1</v>
      </c>
    </row>
    <row r="220" spans="1:14" x14ac:dyDescent="0.2">
      <c r="A220" s="1" t="s">
        <v>292</v>
      </c>
      <c r="B220" s="1" t="s">
        <v>36</v>
      </c>
      <c r="C220" s="1" t="s">
        <v>374</v>
      </c>
      <c r="D220" s="1" t="s">
        <v>33</v>
      </c>
      <c r="E220" s="1" t="s">
        <v>1447</v>
      </c>
      <c r="F220" s="1" t="s">
        <v>1439</v>
      </c>
      <c r="G220" s="1">
        <v>29281.98007107</v>
      </c>
      <c r="H220" s="1">
        <v>31848.584715409997</v>
      </c>
      <c r="I220" s="1">
        <v>30878.783879800001</v>
      </c>
      <c r="J220" s="1">
        <v>29714.91885428</v>
      </c>
      <c r="K220" s="1">
        <v>25244.065952559999</v>
      </c>
      <c r="L220" s="1">
        <v>19177.005704699997</v>
      </c>
      <c r="N220" s="1" t="b">
        <f>C220='AR5-Oil-CO2'!C222</f>
        <v>1</v>
      </c>
    </row>
    <row r="221" spans="1:14" x14ac:dyDescent="0.2">
      <c r="A221" s="1" t="s">
        <v>292</v>
      </c>
      <c r="B221" s="1" t="s">
        <v>38</v>
      </c>
      <c r="C221" s="1" t="s">
        <v>375</v>
      </c>
      <c r="D221" s="1" t="s">
        <v>33</v>
      </c>
      <c r="E221" s="1" t="s">
        <v>1447</v>
      </c>
      <c r="F221" s="1" t="s">
        <v>1439</v>
      </c>
      <c r="G221" s="1">
        <v>29282.266593820001</v>
      </c>
      <c r="H221" s="1">
        <v>32700.048156819998</v>
      </c>
      <c r="I221" s="1">
        <v>35906.022653470005</v>
      </c>
      <c r="J221" s="1">
        <v>38986.391444770001</v>
      </c>
      <c r="K221" s="1">
        <v>38376.411537870001</v>
      </c>
      <c r="L221" s="1">
        <v>35742.978887980003</v>
      </c>
      <c r="N221" s="1" t="b">
        <f>C221='AR5-Oil-CO2'!C223</f>
        <v>1</v>
      </c>
    </row>
    <row r="222" spans="1:14" x14ac:dyDescent="0.2">
      <c r="A222" s="1" t="s">
        <v>292</v>
      </c>
      <c r="B222" s="1" t="s">
        <v>40</v>
      </c>
      <c r="C222" s="1" t="s">
        <v>376</v>
      </c>
      <c r="D222" s="1" t="s">
        <v>33</v>
      </c>
      <c r="E222" s="1" t="s">
        <v>1447</v>
      </c>
      <c r="F222" s="1" t="s">
        <v>1439</v>
      </c>
      <c r="G222" s="1">
        <v>29282.266593820001</v>
      </c>
      <c r="H222" s="1">
        <v>32700.044552150001</v>
      </c>
      <c r="I222" s="1">
        <v>33658.920147119999</v>
      </c>
      <c r="J222" s="1">
        <v>34151.748056130004</v>
      </c>
      <c r="K222" s="1">
        <v>32986.438521049997</v>
      </c>
      <c r="L222" s="1">
        <v>32838.547666769999</v>
      </c>
      <c r="N222" s="1" t="b">
        <f>C222='AR5-Oil-CO2'!C224</f>
        <v>1</v>
      </c>
    </row>
    <row r="223" spans="1:14" x14ac:dyDescent="0.2">
      <c r="A223" s="1" t="s">
        <v>292</v>
      </c>
      <c r="B223" s="1" t="s">
        <v>46</v>
      </c>
      <c r="C223" s="1" t="s">
        <v>377</v>
      </c>
      <c r="D223" s="1" t="s">
        <v>33</v>
      </c>
      <c r="E223" s="1" t="s">
        <v>1447</v>
      </c>
      <c r="F223" s="1" t="s">
        <v>1439</v>
      </c>
      <c r="G223" s="1">
        <v>29282.266593820001</v>
      </c>
      <c r="H223" s="1">
        <v>32700.044552150001</v>
      </c>
      <c r="I223" s="1">
        <v>32249.065896659995</v>
      </c>
      <c r="J223" s="1">
        <v>30255.403662899997</v>
      </c>
      <c r="K223" s="1">
        <v>24797.887369060001</v>
      </c>
      <c r="L223" s="1">
        <v>19423.011494649996</v>
      </c>
      <c r="N223" s="1" t="b">
        <f>C223='AR5-Oil-CO2'!C225</f>
        <v>1</v>
      </c>
    </row>
    <row r="224" spans="1:14" x14ac:dyDescent="0.2">
      <c r="A224" s="1" t="s">
        <v>292</v>
      </c>
      <c r="B224" s="1" t="s">
        <v>50</v>
      </c>
      <c r="C224" s="1" t="s">
        <v>378</v>
      </c>
      <c r="D224" s="1" t="s">
        <v>33</v>
      </c>
      <c r="E224" s="1" t="s">
        <v>1447</v>
      </c>
      <c r="F224" s="1" t="s">
        <v>1439</v>
      </c>
      <c r="G224" s="1">
        <v>29282.266593820001</v>
      </c>
      <c r="H224" s="1">
        <v>32715.368526530001</v>
      </c>
      <c r="I224" s="1">
        <v>36170.747141510001</v>
      </c>
      <c r="J224" s="1">
        <v>39522.252003790003</v>
      </c>
      <c r="K224" s="1">
        <v>39632.391366750002</v>
      </c>
      <c r="L224" s="1">
        <v>39054.697124500002</v>
      </c>
      <c r="N224" s="1" t="b">
        <f>C224='AR5-Oil-CO2'!C226</f>
        <v>1</v>
      </c>
    </row>
    <row r="225" spans="1:14" x14ac:dyDescent="0.2">
      <c r="A225" s="1" t="s">
        <v>292</v>
      </c>
      <c r="B225" s="1" t="s">
        <v>52</v>
      </c>
      <c r="C225" s="1" t="s">
        <v>379</v>
      </c>
      <c r="D225" s="1" t="s">
        <v>33</v>
      </c>
      <c r="E225" s="1" t="s">
        <v>1447</v>
      </c>
      <c r="F225" s="1" t="s">
        <v>1439</v>
      </c>
      <c r="G225" s="1">
        <v>29281.98007107</v>
      </c>
      <c r="H225" s="1">
        <v>31848.584715409997</v>
      </c>
      <c r="I225" s="1">
        <v>33249.172578340003</v>
      </c>
      <c r="J225" s="1">
        <v>34438.743012630002</v>
      </c>
      <c r="K225" s="1">
        <v>32495.010775440001</v>
      </c>
      <c r="L225" s="1">
        <v>27234.077649189996</v>
      </c>
      <c r="N225" s="1" t="b">
        <f>C225='AR5-Oil-CO2'!C227</f>
        <v>1</v>
      </c>
    </row>
    <row r="226" spans="1:14" x14ac:dyDescent="0.2">
      <c r="A226" s="1" t="s">
        <v>292</v>
      </c>
      <c r="B226" s="1" t="s">
        <v>54</v>
      </c>
      <c r="C226" s="1" t="s">
        <v>380</v>
      </c>
      <c r="D226" s="1" t="s">
        <v>33</v>
      </c>
      <c r="E226" s="1" t="s">
        <v>1447</v>
      </c>
      <c r="F226" s="1" t="s">
        <v>1439</v>
      </c>
      <c r="G226" s="1">
        <v>29282.266593820001</v>
      </c>
      <c r="H226" s="1">
        <v>32700.044552150001</v>
      </c>
      <c r="I226" s="1">
        <v>36158.00819878</v>
      </c>
      <c r="J226" s="1">
        <v>39507.532030819995</v>
      </c>
      <c r="K226" s="1">
        <v>39337.24842851</v>
      </c>
      <c r="L226" s="1">
        <v>36566.649147600001</v>
      </c>
      <c r="N226" s="1" t="b">
        <f>C226='AR5-Oil-CO2'!C228</f>
        <v>1</v>
      </c>
    </row>
    <row r="227" spans="1:14" x14ac:dyDescent="0.2">
      <c r="A227" s="1" t="s">
        <v>292</v>
      </c>
      <c r="B227" s="1" t="s">
        <v>56</v>
      </c>
      <c r="C227" s="1" t="s">
        <v>381</v>
      </c>
      <c r="D227" s="1" t="s">
        <v>33</v>
      </c>
      <c r="E227" s="1" t="s">
        <v>1447</v>
      </c>
      <c r="F227" s="1" t="s">
        <v>1439</v>
      </c>
      <c r="G227" s="1">
        <v>29282.266593820001</v>
      </c>
      <c r="H227" s="1">
        <v>32700.044552150001</v>
      </c>
      <c r="I227" s="1">
        <v>36130.868159540005</v>
      </c>
      <c r="J227" s="1">
        <v>39451.94567411</v>
      </c>
      <c r="K227" s="1">
        <v>39235.348231900003</v>
      </c>
      <c r="L227" s="1">
        <v>37554.151886499996</v>
      </c>
      <c r="N227" s="1" t="b">
        <f>C227='AR5-Oil-CO2'!C229</f>
        <v>1</v>
      </c>
    </row>
    <row r="228" spans="1:14" x14ac:dyDescent="0.2">
      <c r="A228" s="1" t="s">
        <v>292</v>
      </c>
      <c r="B228" s="1" t="s">
        <v>58</v>
      </c>
      <c r="C228" s="1" t="s">
        <v>382</v>
      </c>
      <c r="D228" s="1" t="s">
        <v>33</v>
      </c>
      <c r="E228" s="1" t="s">
        <v>1447</v>
      </c>
      <c r="F228" s="1" t="s">
        <v>1439</v>
      </c>
      <c r="G228" s="1">
        <v>29282.266593820001</v>
      </c>
      <c r="H228" s="1">
        <v>32715.372699530002</v>
      </c>
      <c r="I228" s="1">
        <v>36232.708564020002</v>
      </c>
      <c r="J228" s="1">
        <v>39645.660196209996</v>
      </c>
      <c r="K228" s="1">
        <v>39858.336853970002</v>
      </c>
      <c r="L228" s="1">
        <v>37986.851048719996</v>
      </c>
      <c r="N228" s="1" t="b">
        <f>C228='AR5-Oil-CO2'!C230</f>
        <v>1</v>
      </c>
    </row>
    <row r="229" spans="1:14" x14ac:dyDescent="0.2">
      <c r="A229" s="1" t="s">
        <v>292</v>
      </c>
      <c r="B229" s="1" t="s">
        <v>62</v>
      </c>
      <c r="C229" s="1" t="s">
        <v>383</v>
      </c>
      <c r="D229" s="1" t="s">
        <v>33</v>
      </c>
      <c r="E229" s="1" t="s">
        <v>1447</v>
      </c>
      <c r="F229" s="1" t="s">
        <v>1439</v>
      </c>
      <c r="G229" s="1">
        <v>29281.98007107</v>
      </c>
      <c r="H229" s="1">
        <v>31807.174020570001</v>
      </c>
      <c r="I229" s="1">
        <v>34311.361617870003</v>
      </c>
      <c r="J229" s="1">
        <v>36200.949486140002</v>
      </c>
      <c r="K229" s="1">
        <v>35671.849049360004</v>
      </c>
      <c r="L229" s="1">
        <v>31644.385762319995</v>
      </c>
      <c r="N229" s="1" t="b">
        <f>C229='AR5-Oil-CO2'!C231</f>
        <v>1</v>
      </c>
    </row>
    <row r="230" spans="1:14" x14ac:dyDescent="0.2">
      <c r="A230" s="1" t="s">
        <v>292</v>
      </c>
      <c r="B230" s="1" t="s">
        <v>64</v>
      </c>
      <c r="C230" s="1" t="s">
        <v>384</v>
      </c>
      <c r="D230" s="1" t="s">
        <v>33</v>
      </c>
      <c r="E230" s="1" t="s">
        <v>1447</v>
      </c>
      <c r="F230" s="1" t="s">
        <v>1439</v>
      </c>
      <c r="G230" s="1">
        <v>29282.266593820001</v>
      </c>
      <c r="H230" s="1">
        <v>32700.044552150001</v>
      </c>
      <c r="I230" s="1">
        <v>34997.292758049996</v>
      </c>
      <c r="J230" s="1">
        <v>36652.70502442</v>
      </c>
      <c r="K230" s="1">
        <v>33101.492047929998</v>
      </c>
      <c r="L230" s="1">
        <v>26704.80347884</v>
      </c>
      <c r="N230" s="1" t="b">
        <f>C230='AR5-Oil-CO2'!C232</f>
        <v>1</v>
      </c>
    </row>
    <row r="231" spans="1:14" x14ac:dyDescent="0.2">
      <c r="A231" s="1" t="s">
        <v>292</v>
      </c>
      <c r="B231" s="1" t="s">
        <v>66</v>
      </c>
      <c r="C231" s="1" t="s">
        <v>385</v>
      </c>
      <c r="D231" s="1" t="s">
        <v>33</v>
      </c>
      <c r="E231" s="1" t="s">
        <v>1447</v>
      </c>
      <c r="F231" s="1" t="s">
        <v>1439</v>
      </c>
      <c r="G231" s="1">
        <v>29282.266593820001</v>
      </c>
      <c r="H231" s="1">
        <v>32742.506976329998</v>
      </c>
      <c r="I231" s="1">
        <v>36147.175130289994</v>
      </c>
      <c r="J231" s="1">
        <v>39996.818984419995</v>
      </c>
      <c r="K231" s="1">
        <v>41225.129080289997</v>
      </c>
      <c r="L231" s="1">
        <v>41294.712644110004</v>
      </c>
      <c r="N231" s="1" t="b">
        <f>C231='AR5-Oil-CO2'!C233</f>
        <v>1</v>
      </c>
    </row>
    <row r="232" spans="1:14" x14ac:dyDescent="0.2">
      <c r="A232" s="1" t="s">
        <v>292</v>
      </c>
      <c r="B232" s="1" t="s">
        <v>68</v>
      </c>
      <c r="C232" s="1" t="s">
        <v>386</v>
      </c>
      <c r="D232" s="1" t="s">
        <v>33</v>
      </c>
      <c r="E232" s="1" t="s">
        <v>1447</v>
      </c>
      <c r="F232" s="1" t="s">
        <v>1439</v>
      </c>
      <c r="G232" s="1">
        <v>29282.266593820001</v>
      </c>
      <c r="H232" s="1">
        <v>32715.368526530001</v>
      </c>
      <c r="I232" s="1">
        <v>40445.107454659999</v>
      </c>
      <c r="J232" s="1">
        <v>47858.810090949999</v>
      </c>
      <c r="K232" s="1">
        <v>55062.0284331</v>
      </c>
      <c r="L232" s="1">
        <v>62035.358841399997</v>
      </c>
      <c r="N232" s="1" t="b">
        <f>C232='AR5-Oil-CO2'!C234</f>
        <v>1</v>
      </c>
    </row>
    <row r="233" spans="1:14" x14ac:dyDescent="0.2">
      <c r="A233" s="1" t="s">
        <v>292</v>
      </c>
      <c r="B233" s="1" t="s">
        <v>70</v>
      </c>
      <c r="C233" s="1" t="s">
        <v>387</v>
      </c>
      <c r="D233" s="1" t="s">
        <v>33</v>
      </c>
      <c r="E233" s="1" t="s">
        <v>1447</v>
      </c>
      <c r="F233" s="1" t="s">
        <v>1439</v>
      </c>
      <c r="G233" s="1">
        <v>29281.98007107</v>
      </c>
      <c r="H233" s="1">
        <v>31848.584715409997</v>
      </c>
      <c r="I233" s="1">
        <v>37256.335364910003</v>
      </c>
      <c r="J233" s="1">
        <v>41976.648233510001</v>
      </c>
      <c r="K233" s="1">
        <v>46028.977120789998</v>
      </c>
      <c r="L233" s="1">
        <v>49511.069609099999</v>
      </c>
      <c r="N233" s="1" t="b">
        <f>C233='AR5-Oil-CO2'!C235</f>
        <v>1</v>
      </c>
    </row>
    <row r="234" spans="1:14" x14ac:dyDescent="0.2">
      <c r="A234" s="1" t="s">
        <v>292</v>
      </c>
      <c r="B234" s="1" t="s">
        <v>72</v>
      </c>
      <c r="C234" s="1" t="s">
        <v>388</v>
      </c>
      <c r="D234" s="1" t="s">
        <v>33</v>
      </c>
      <c r="E234" s="1" t="s">
        <v>1447</v>
      </c>
      <c r="F234" s="1" t="s">
        <v>1439</v>
      </c>
      <c r="G234" s="1">
        <v>29282.266593820001</v>
      </c>
      <c r="H234" s="1">
        <v>32700.044552150001</v>
      </c>
      <c r="I234" s="1">
        <v>40171.187208949996</v>
      </c>
      <c r="J234" s="1">
        <v>47347.056023199999</v>
      </c>
      <c r="K234" s="1">
        <v>54253.727496799998</v>
      </c>
      <c r="L234" s="1">
        <v>60806.534444000004</v>
      </c>
      <c r="N234" s="1" t="b">
        <f>C234='AR5-Oil-CO2'!C236</f>
        <v>1</v>
      </c>
    </row>
    <row r="235" spans="1:14" x14ac:dyDescent="0.2">
      <c r="A235" s="1" t="s">
        <v>292</v>
      </c>
      <c r="B235" s="1" t="s">
        <v>74</v>
      </c>
      <c r="C235" s="1" t="s">
        <v>389</v>
      </c>
      <c r="D235" s="1" t="s">
        <v>33</v>
      </c>
      <c r="E235" s="1" t="s">
        <v>1447</v>
      </c>
      <c r="F235" s="1" t="s">
        <v>1439</v>
      </c>
      <c r="G235" s="1">
        <v>29282.266593820001</v>
      </c>
      <c r="H235" s="1">
        <v>32700.044552150001</v>
      </c>
      <c r="I235" s="1">
        <v>40171.187208949996</v>
      </c>
      <c r="J235" s="1">
        <v>47347.056023199999</v>
      </c>
      <c r="K235" s="1">
        <v>54254.546316199994</v>
      </c>
      <c r="L235" s="1">
        <v>60807.771399999998</v>
      </c>
      <c r="N235" s="1" t="b">
        <f>C235='AR5-Oil-CO2'!C237</f>
        <v>1</v>
      </c>
    </row>
    <row r="236" spans="1:14" x14ac:dyDescent="0.2">
      <c r="A236" s="1" t="s">
        <v>292</v>
      </c>
      <c r="B236" s="1" t="s">
        <v>76</v>
      </c>
      <c r="C236" s="1" t="s">
        <v>390</v>
      </c>
      <c r="D236" s="1" t="s">
        <v>33</v>
      </c>
      <c r="E236" s="1" t="s">
        <v>1447</v>
      </c>
      <c r="F236" s="1" t="s">
        <v>1439</v>
      </c>
      <c r="G236" s="1">
        <v>29282.266593820001</v>
      </c>
      <c r="H236" s="1">
        <v>32715.372699530002</v>
      </c>
      <c r="I236" s="1">
        <v>40445.110326330003</v>
      </c>
      <c r="J236" s="1">
        <v>47858.814575650002</v>
      </c>
      <c r="K236" s="1">
        <v>55061.093040100008</v>
      </c>
      <c r="L236" s="1">
        <v>62034.114654499994</v>
      </c>
      <c r="N236" s="1" t="b">
        <f>C236='AR5-Oil-CO2'!C238</f>
        <v>1</v>
      </c>
    </row>
    <row r="237" spans="1:14" x14ac:dyDescent="0.2">
      <c r="A237" s="1" t="s">
        <v>292</v>
      </c>
      <c r="B237" s="1" t="s">
        <v>78</v>
      </c>
      <c r="C237" s="1" t="s">
        <v>391</v>
      </c>
      <c r="D237" s="1" t="s">
        <v>33</v>
      </c>
      <c r="E237" s="1" t="s">
        <v>1447</v>
      </c>
      <c r="F237" s="1" t="s">
        <v>1439</v>
      </c>
      <c r="G237" s="1">
        <v>29282.266593820001</v>
      </c>
      <c r="H237" s="1">
        <v>32758.049033700001</v>
      </c>
      <c r="I237" s="1">
        <v>40862.093395909993</v>
      </c>
      <c r="J237" s="1">
        <v>48950.943691789995</v>
      </c>
      <c r="K237" s="1">
        <v>57186.418313999995</v>
      </c>
      <c r="L237" s="1">
        <v>65747.29308850001</v>
      </c>
      <c r="N237" s="1" t="b">
        <f>C237='AR5-Oil-CO2'!C239</f>
        <v>1</v>
      </c>
    </row>
    <row r="238" spans="1:14" x14ac:dyDescent="0.2">
      <c r="A238" s="1" t="s">
        <v>292</v>
      </c>
      <c r="B238" s="1" t="s">
        <v>80</v>
      </c>
      <c r="C238" s="1" t="s">
        <v>392</v>
      </c>
      <c r="D238" s="1" t="s">
        <v>33</v>
      </c>
      <c r="E238" s="1" t="s">
        <v>1447</v>
      </c>
      <c r="F238" s="1" t="s">
        <v>1439</v>
      </c>
      <c r="G238" s="1">
        <v>29281.98007107</v>
      </c>
      <c r="H238" s="1">
        <v>31807.174020570001</v>
      </c>
      <c r="I238" s="1">
        <v>36903.816272049997</v>
      </c>
      <c r="J238" s="1">
        <v>41095.035833269998</v>
      </c>
      <c r="K238" s="1">
        <v>44415.320205310003</v>
      </c>
      <c r="L238" s="1">
        <v>46882.720586900003</v>
      </c>
      <c r="N238" s="1" t="b">
        <f>C238='AR5-Oil-CO2'!C240</f>
        <v>1</v>
      </c>
    </row>
    <row r="239" spans="1:14" x14ac:dyDescent="0.2">
      <c r="A239" s="1" t="s">
        <v>292</v>
      </c>
      <c r="B239" s="1" t="s">
        <v>82</v>
      </c>
      <c r="C239" s="1" t="s">
        <v>393</v>
      </c>
      <c r="D239" s="1" t="s">
        <v>33</v>
      </c>
      <c r="E239" s="1" t="s">
        <v>1447</v>
      </c>
      <c r="F239" s="1" t="s">
        <v>1439</v>
      </c>
      <c r="G239" s="1">
        <v>29282.266593820001</v>
      </c>
      <c r="H239" s="1">
        <v>32742.511321329999</v>
      </c>
      <c r="I239" s="1">
        <v>40564.239076409998</v>
      </c>
      <c r="J239" s="1">
        <v>48388.634247690003</v>
      </c>
      <c r="K239" s="1">
        <v>56223.240231700001</v>
      </c>
      <c r="L239" s="1">
        <v>64183.170668100007</v>
      </c>
      <c r="N239" s="1" t="b">
        <f>C239='AR5-Oil-CO2'!C241</f>
        <v>1</v>
      </c>
    </row>
    <row r="240" spans="1:14" x14ac:dyDescent="0.2">
      <c r="A240" s="1" t="s">
        <v>292</v>
      </c>
      <c r="B240" s="1" t="s">
        <v>86</v>
      </c>
      <c r="C240" s="1" t="s">
        <v>394</v>
      </c>
      <c r="D240" s="1" t="s">
        <v>33</v>
      </c>
      <c r="E240" s="1" t="s">
        <v>1447</v>
      </c>
      <c r="F240" s="1" t="s">
        <v>1439</v>
      </c>
      <c r="G240" s="1">
        <v>29282.266593820001</v>
      </c>
      <c r="H240" s="1">
        <v>32700.048156819998</v>
      </c>
      <c r="I240" s="1">
        <v>37467.286338810001</v>
      </c>
      <c r="J240" s="1">
        <v>41839.375487990001</v>
      </c>
      <c r="K240" s="1">
        <v>48677.8906833</v>
      </c>
      <c r="L240" s="1">
        <v>48856.747018499998</v>
      </c>
      <c r="N240" s="1" t="b">
        <f>C240='AR5-Oil-CO2'!C242</f>
        <v>1</v>
      </c>
    </row>
    <row r="241" spans="1:14" x14ac:dyDescent="0.2">
      <c r="A241" s="1" t="s">
        <v>292</v>
      </c>
      <c r="B241" s="1" t="s">
        <v>90</v>
      </c>
      <c r="C241" s="1" t="s">
        <v>395</v>
      </c>
      <c r="D241" s="1" t="s">
        <v>33</v>
      </c>
      <c r="E241" s="1" t="s">
        <v>1447</v>
      </c>
      <c r="F241" s="1" t="s">
        <v>1439</v>
      </c>
      <c r="G241" s="1">
        <v>29282.266593820001</v>
      </c>
      <c r="H241" s="1">
        <v>32700.044552150001</v>
      </c>
      <c r="I241" s="1">
        <v>37118.367000120001</v>
      </c>
      <c r="J241" s="1">
        <v>40439.492330399997</v>
      </c>
      <c r="K241" s="1">
        <v>42912.347395550001</v>
      </c>
      <c r="L241" s="1">
        <v>37998.478819200005</v>
      </c>
      <c r="N241" s="1" t="b">
        <f>C241='AR5-Oil-CO2'!C243</f>
        <v>1</v>
      </c>
    </row>
    <row r="242" spans="1:14" x14ac:dyDescent="0.2">
      <c r="A242" s="1" t="s">
        <v>292</v>
      </c>
      <c r="B242" s="1" t="s">
        <v>396</v>
      </c>
      <c r="C242" s="1" t="s">
        <v>397</v>
      </c>
      <c r="D242" s="1" t="s">
        <v>33</v>
      </c>
      <c r="E242" s="1" t="s">
        <v>1447</v>
      </c>
      <c r="F242" s="1" t="s">
        <v>1439</v>
      </c>
      <c r="G242" s="1">
        <v>29270.664365215001</v>
      </c>
      <c r="H242" s="1">
        <v>32873.545630449997</v>
      </c>
      <c r="I242" s="1">
        <v>32895.200990290003</v>
      </c>
      <c r="J242" s="1">
        <v>32858.461625539996</v>
      </c>
      <c r="K242" s="1">
        <v>29684.308343347999</v>
      </c>
      <c r="L242" s="1">
        <v>31462.145343880002</v>
      </c>
      <c r="N242" s="1" t="b">
        <f>C242='AR5-Oil-CO2'!C244</f>
        <v>1</v>
      </c>
    </row>
    <row r="243" spans="1:14" x14ac:dyDescent="0.2">
      <c r="A243" s="1" t="s">
        <v>292</v>
      </c>
      <c r="B243" s="1" t="s">
        <v>398</v>
      </c>
      <c r="C243" s="1" t="s">
        <v>399</v>
      </c>
      <c r="D243" s="1" t="s">
        <v>33</v>
      </c>
      <c r="E243" s="1" t="s">
        <v>1447</v>
      </c>
      <c r="F243" s="1" t="s">
        <v>1439</v>
      </c>
      <c r="G243" s="1">
        <v>29270.664365215001</v>
      </c>
      <c r="H243" s="1">
        <v>32873.545630449997</v>
      </c>
      <c r="I243" s="1">
        <v>32089.506176930001</v>
      </c>
      <c r="J243" s="1">
        <v>31639.14315141</v>
      </c>
      <c r="K243" s="1">
        <v>30509.681964069998</v>
      </c>
      <c r="L243" s="1">
        <v>33937.337783460003</v>
      </c>
      <c r="N243" s="1" t="b">
        <f>C243='AR5-Oil-CO2'!C245</f>
        <v>1</v>
      </c>
    </row>
    <row r="244" spans="1:14" x14ac:dyDescent="0.2">
      <c r="A244" s="1" t="s">
        <v>292</v>
      </c>
      <c r="B244" s="1" t="s">
        <v>400</v>
      </c>
      <c r="C244" s="1" t="s">
        <v>401</v>
      </c>
      <c r="D244" s="1" t="s">
        <v>33</v>
      </c>
      <c r="E244" s="1" t="s">
        <v>1447</v>
      </c>
      <c r="F244" s="1" t="s">
        <v>1439</v>
      </c>
      <c r="G244" s="1">
        <v>29270.664365215001</v>
      </c>
      <c r="H244" s="1">
        <v>32830.454575970005</v>
      </c>
      <c r="I244" s="1">
        <v>32954.395023049998</v>
      </c>
      <c r="J244" s="1">
        <v>32911.125039459999</v>
      </c>
      <c r="K244" s="1">
        <v>29522.621082833997</v>
      </c>
      <c r="L244" s="1">
        <v>31075.632320579996</v>
      </c>
      <c r="N244" s="1" t="b">
        <f>C244='AR5-Oil-CO2'!C246</f>
        <v>1</v>
      </c>
    </row>
    <row r="245" spans="1:14" x14ac:dyDescent="0.2">
      <c r="A245" s="1" t="s">
        <v>292</v>
      </c>
      <c r="B245" s="1" t="s">
        <v>402</v>
      </c>
      <c r="C245" s="1" t="s">
        <v>403</v>
      </c>
      <c r="D245" s="1" t="s">
        <v>33</v>
      </c>
      <c r="E245" s="1" t="s">
        <v>1447</v>
      </c>
      <c r="F245" s="1" t="s">
        <v>1439</v>
      </c>
      <c r="G245" s="1">
        <v>29270.664365215001</v>
      </c>
      <c r="H245" s="1">
        <v>33160.757356100003</v>
      </c>
      <c r="I245" s="1">
        <v>33320.325170829994</v>
      </c>
      <c r="J245" s="1">
        <v>33397.04546809</v>
      </c>
      <c r="K245" s="1">
        <v>29898.742272275998</v>
      </c>
      <c r="L245" s="1">
        <v>31605.358631290001</v>
      </c>
      <c r="N245" s="1" t="b">
        <f>C245='AR5-Oil-CO2'!C247</f>
        <v>1</v>
      </c>
    </row>
    <row r="246" spans="1:14" x14ac:dyDescent="0.2">
      <c r="A246" s="1" t="s">
        <v>292</v>
      </c>
      <c r="B246" s="1" t="s">
        <v>404</v>
      </c>
      <c r="C246" s="1" t="s">
        <v>405</v>
      </c>
      <c r="D246" s="1" t="s">
        <v>33</v>
      </c>
      <c r="E246" s="1" t="s">
        <v>1447</v>
      </c>
      <c r="F246" s="1" t="s">
        <v>1439</v>
      </c>
      <c r="G246" s="1">
        <v>29270.664365215001</v>
      </c>
      <c r="H246" s="1">
        <v>32873.545630449997</v>
      </c>
      <c r="I246" s="1">
        <v>32871.660871690001</v>
      </c>
      <c r="J246" s="1">
        <v>32810.422791559999</v>
      </c>
      <c r="K246" s="1">
        <v>29667.132194455997</v>
      </c>
      <c r="L246" s="1">
        <v>31471.836902889998</v>
      </c>
      <c r="N246" s="1" t="b">
        <f>C246='AR5-Oil-CO2'!C248</f>
        <v>1</v>
      </c>
    </row>
    <row r="247" spans="1:14" x14ac:dyDescent="0.2">
      <c r="A247" s="1" t="s">
        <v>292</v>
      </c>
      <c r="B247" s="1" t="s">
        <v>406</v>
      </c>
      <c r="C247" s="1" t="s">
        <v>407</v>
      </c>
      <c r="D247" s="1" t="s">
        <v>33</v>
      </c>
      <c r="E247" s="1" t="s">
        <v>1447</v>
      </c>
      <c r="F247" s="1" t="s">
        <v>1439</v>
      </c>
      <c r="G247" s="1">
        <v>29270.664365215001</v>
      </c>
      <c r="H247" s="1">
        <v>32873.545630449997</v>
      </c>
      <c r="I247" s="1">
        <v>30176.700088720005</v>
      </c>
      <c r="J247" s="1">
        <v>27313.647806241999</v>
      </c>
      <c r="K247" s="1">
        <v>24407.207125765999</v>
      </c>
      <c r="L247" s="1">
        <v>25588.819760213999</v>
      </c>
      <c r="N247" s="1" t="b">
        <f>C247='AR5-Oil-CO2'!C249</f>
        <v>1</v>
      </c>
    </row>
    <row r="248" spans="1:14" x14ac:dyDescent="0.2">
      <c r="A248" s="1" t="s">
        <v>292</v>
      </c>
      <c r="B248" s="1" t="s">
        <v>408</v>
      </c>
      <c r="C248" s="1" t="s">
        <v>409</v>
      </c>
      <c r="D248" s="1" t="s">
        <v>33</v>
      </c>
      <c r="E248" s="1" t="s">
        <v>1447</v>
      </c>
      <c r="F248" s="1" t="s">
        <v>1439</v>
      </c>
      <c r="G248" s="1">
        <v>29270.664365215001</v>
      </c>
      <c r="H248" s="1">
        <v>31955.406846050002</v>
      </c>
      <c r="I248" s="1">
        <v>31973.432171329998</v>
      </c>
      <c r="J248" s="1">
        <v>31329.409462431999</v>
      </c>
      <c r="K248" s="1">
        <v>27767.967576124</v>
      </c>
      <c r="L248" s="1">
        <v>28589.37631336</v>
      </c>
      <c r="N248" s="1" t="b">
        <f>C248='AR5-Oil-CO2'!C250</f>
        <v>1</v>
      </c>
    </row>
    <row r="249" spans="1:14" x14ac:dyDescent="0.2">
      <c r="A249" s="1" t="s">
        <v>292</v>
      </c>
      <c r="B249" s="1" t="s">
        <v>410</v>
      </c>
      <c r="C249" s="1" t="s">
        <v>411</v>
      </c>
      <c r="D249" s="1" t="s">
        <v>33</v>
      </c>
      <c r="E249" s="1" t="s">
        <v>1447</v>
      </c>
      <c r="F249" s="1" t="s">
        <v>1439</v>
      </c>
      <c r="G249" s="1">
        <v>29270.664365215001</v>
      </c>
      <c r="H249" s="1">
        <v>32830.454575970005</v>
      </c>
      <c r="I249" s="1">
        <v>32888.642889540002</v>
      </c>
      <c r="J249" s="1">
        <v>32779.765206399999</v>
      </c>
      <c r="K249" s="1">
        <v>29461.570396711999</v>
      </c>
      <c r="L249" s="1">
        <v>31078.735413459999</v>
      </c>
      <c r="N249" s="1" t="b">
        <f>C249='AR5-Oil-CO2'!C251</f>
        <v>1</v>
      </c>
    </row>
    <row r="250" spans="1:14" x14ac:dyDescent="0.2">
      <c r="A250" s="1" t="s">
        <v>292</v>
      </c>
      <c r="B250" s="1" t="s">
        <v>412</v>
      </c>
      <c r="C250" s="1" t="s">
        <v>413</v>
      </c>
      <c r="D250" s="1" t="s">
        <v>33</v>
      </c>
      <c r="E250" s="1" t="s">
        <v>1447</v>
      </c>
      <c r="F250" s="1" t="s">
        <v>1439</v>
      </c>
      <c r="G250" s="1">
        <v>29270.664365215001</v>
      </c>
      <c r="H250" s="1">
        <v>32873.545630449997</v>
      </c>
      <c r="I250" s="1">
        <v>33664.941947970001</v>
      </c>
      <c r="J250" s="1">
        <v>34066.066514210004</v>
      </c>
      <c r="K250" s="1">
        <v>29704.617850935996</v>
      </c>
      <c r="L250" s="1">
        <v>29003.226633089995</v>
      </c>
      <c r="N250" s="1" t="b">
        <f>C250='AR5-Oil-CO2'!C252</f>
        <v>1</v>
      </c>
    </row>
    <row r="251" spans="1:14" x14ac:dyDescent="0.2">
      <c r="A251" s="1" t="s">
        <v>292</v>
      </c>
      <c r="B251" s="1" t="s">
        <v>414</v>
      </c>
      <c r="C251" s="1" t="s">
        <v>415</v>
      </c>
      <c r="D251" s="1" t="s">
        <v>33</v>
      </c>
      <c r="E251" s="1" t="s">
        <v>1447</v>
      </c>
      <c r="F251" s="1" t="s">
        <v>1439</v>
      </c>
      <c r="G251" s="1">
        <v>29270.664365215001</v>
      </c>
      <c r="H251" s="1">
        <v>32873.545630449997</v>
      </c>
      <c r="I251" s="1">
        <v>34586.617480499997</v>
      </c>
      <c r="J251" s="1">
        <v>36321.172441119998</v>
      </c>
      <c r="K251" s="1">
        <v>33421.84923706</v>
      </c>
      <c r="L251" s="1">
        <v>33592.367636759998</v>
      </c>
      <c r="N251" s="1" t="b">
        <f>C251='AR5-Oil-CO2'!C253</f>
        <v>1</v>
      </c>
    </row>
    <row r="252" spans="1:14" x14ac:dyDescent="0.2">
      <c r="A252" s="1" t="s">
        <v>292</v>
      </c>
      <c r="B252" s="1" t="s">
        <v>416</v>
      </c>
      <c r="C252" s="1" t="s">
        <v>417</v>
      </c>
      <c r="D252" s="1" t="s">
        <v>33</v>
      </c>
      <c r="E252" s="1" t="s">
        <v>1447</v>
      </c>
      <c r="F252" s="1" t="s">
        <v>1439</v>
      </c>
      <c r="G252" s="1">
        <v>29270.664365215001</v>
      </c>
      <c r="H252" s="1">
        <v>32873.545630449997</v>
      </c>
      <c r="I252" s="1">
        <v>34537.79954978</v>
      </c>
      <c r="J252" s="1">
        <v>36578.638621089995</v>
      </c>
      <c r="K252" s="1">
        <v>34175.403239400002</v>
      </c>
      <c r="L252" s="1">
        <v>35847.342749339994</v>
      </c>
      <c r="N252" s="1" t="b">
        <f>C252='AR5-Oil-CO2'!C254</f>
        <v>1</v>
      </c>
    </row>
    <row r="253" spans="1:14" x14ac:dyDescent="0.2">
      <c r="A253" s="1" t="s">
        <v>292</v>
      </c>
      <c r="B253" s="1" t="s">
        <v>418</v>
      </c>
      <c r="C253" s="1" t="s">
        <v>419</v>
      </c>
      <c r="D253" s="1" t="s">
        <v>33</v>
      </c>
      <c r="E253" s="1" t="s">
        <v>1447</v>
      </c>
      <c r="F253" s="1" t="s">
        <v>1439</v>
      </c>
      <c r="G253" s="1">
        <v>29270.664365215001</v>
      </c>
      <c r="H253" s="1">
        <v>32830.454575970005</v>
      </c>
      <c r="I253" s="1">
        <v>34617.083720249997</v>
      </c>
      <c r="J253" s="1">
        <v>36361.796498489995</v>
      </c>
      <c r="K253" s="1">
        <v>33540.948638820002</v>
      </c>
      <c r="L253" s="1">
        <v>33271.951082610001</v>
      </c>
      <c r="N253" s="1" t="b">
        <f>C253='AR5-Oil-CO2'!C255</f>
        <v>1</v>
      </c>
    </row>
    <row r="254" spans="1:14" x14ac:dyDescent="0.2">
      <c r="A254" s="1" t="s">
        <v>292</v>
      </c>
      <c r="B254" s="1" t="s">
        <v>420</v>
      </c>
      <c r="C254" s="1" t="s">
        <v>421</v>
      </c>
      <c r="D254" s="1" t="s">
        <v>33</v>
      </c>
      <c r="E254" s="1" t="s">
        <v>1447</v>
      </c>
      <c r="F254" s="1" t="s">
        <v>1439</v>
      </c>
      <c r="G254" s="1">
        <v>29270.664365215001</v>
      </c>
      <c r="H254" s="1">
        <v>33160.757356100003</v>
      </c>
      <c r="I254" s="1">
        <v>35014.733311619995</v>
      </c>
      <c r="J254" s="1">
        <v>36816.579634690002</v>
      </c>
      <c r="K254" s="1">
        <v>33773.083980529998</v>
      </c>
      <c r="L254" s="1">
        <v>33809.275574790001</v>
      </c>
      <c r="N254" s="1" t="b">
        <f>C254='AR5-Oil-CO2'!C256</f>
        <v>1</v>
      </c>
    </row>
    <row r="255" spans="1:14" x14ac:dyDescent="0.2">
      <c r="A255" s="1" t="s">
        <v>292</v>
      </c>
      <c r="B255" s="1" t="s">
        <v>422</v>
      </c>
      <c r="C255" s="1" t="s">
        <v>423</v>
      </c>
      <c r="D255" s="1" t="s">
        <v>33</v>
      </c>
      <c r="E255" s="1" t="s">
        <v>1447</v>
      </c>
      <c r="F255" s="1" t="s">
        <v>1439</v>
      </c>
      <c r="G255" s="1">
        <v>29270.664365215001</v>
      </c>
      <c r="H255" s="1">
        <v>32873.545630449997</v>
      </c>
      <c r="I255" s="1">
        <v>34590.962396460003</v>
      </c>
      <c r="J255" s="1">
        <v>36328.1429403</v>
      </c>
      <c r="K255" s="1">
        <v>33442.558232679999</v>
      </c>
      <c r="L255" s="1">
        <v>33616.120144640001</v>
      </c>
      <c r="N255" s="1" t="b">
        <f>C255='AR5-Oil-CO2'!C257</f>
        <v>1</v>
      </c>
    </row>
    <row r="256" spans="1:14" x14ac:dyDescent="0.2">
      <c r="A256" s="1" t="s">
        <v>292</v>
      </c>
      <c r="B256" s="1" t="s">
        <v>424</v>
      </c>
      <c r="C256" s="1" t="s">
        <v>425</v>
      </c>
      <c r="D256" s="1" t="s">
        <v>33</v>
      </c>
      <c r="E256" s="1" t="s">
        <v>1447</v>
      </c>
      <c r="F256" s="1" t="s">
        <v>1439</v>
      </c>
      <c r="G256" s="1">
        <v>29270.664365215001</v>
      </c>
      <c r="H256" s="1">
        <v>32873.545630449997</v>
      </c>
      <c r="I256" s="1">
        <v>33575.939584070002</v>
      </c>
      <c r="J256" s="1">
        <v>34041.329000599995</v>
      </c>
      <c r="K256" s="1">
        <v>30762.276988029997</v>
      </c>
      <c r="L256" s="1">
        <v>28459.447378031997</v>
      </c>
      <c r="N256" s="1" t="b">
        <f>C256='AR5-Oil-CO2'!C258</f>
        <v>1</v>
      </c>
    </row>
    <row r="257" spans="1:14" x14ac:dyDescent="0.2">
      <c r="A257" s="1" t="s">
        <v>292</v>
      </c>
      <c r="B257" s="1" t="s">
        <v>426</v>
      </c>
      <c r="C257" s="1" t="s">
        <v>427</v>
      </c>
      <c r="D257" s="1" t="s">
        <v>33</v>
      </c>
      <c r="E257" s="1" t="s">
        <v>1447</v>
      </c>
      <c r="F257" s="1" t="s">
        <v>1439</v>
      </c>
      <c r="G257" s="1">
        <v>29270.664365215001</v>
      </c>
      <c r="H257" s="1">
        <v>31955.406846050002</v>
      </c>
      <c r="I257" s="1">
        <v>33633.319667260002</v>
      </c>
      <c r="J257" s="1">
        <v>34584.976110700001</v>
      </c>
      <c r="K257" s="1">
        <v>31971.55215602</v>
      </c>
      <c r="L257" s="1">
        <v>30785.833618418001</v>
      </c>
      <c r="N257" s="1" t="b">
        <f>C257='AR5-Oil-CO2'!C259</f>
        <v>1</v>
      </c>
    </row>
    <row r="258" spans="1:14" x14ac:dyDescent="0.2">
      <c r="A258" s="1" t="s">
        <v>292</v>
      </c>
      <c r="B258" s="1" t="s">
        <v>428</v>
      </c>
      <c r="C258" s="1" t="s">
        <v>429</v>
      </c>
      <c r="D258" s="1" t="s">
        <v>33</v>
      </c>
      <c r="E258" s="1" t="s">
        <v>1447</v>
      </c>
      <c r="F258" s="1" t="s">
        <v>1439</v>
      </c>
      <c r="G258" s="1">
        <v>29270.664365215001</v>
      </c>
      <c r="H258" s="1">
        <v>32830.454575970005</v>
      </c>
      <c r="I258" s="1">
        <v>34622.16148889</v>
      </c>
      <c r="J258" s="1">
        <v>36371.780207759999</v>
      </c>
      <c r="K258" s="1">
        <v>33567.135921599998</v>
      </c>
      <c r="L258" s="1">
        <v>33263.447047900001</v>
      </c>
      <c r="N258" s="1" t="b">
        <f>C258='AR5-Oil-CO2'!C260</f>
        <v>1</v>
      </c>
    </row>
    <row r="259" spans="1:14" x14ac:dyDescent="0.2">
      <c r="A259" s="1" t="s">
        <v>292</v>
      </c>
      <c r="B259" s="1" t="s">
        <v>430</v>
      </c>
      <c r="C259" s="1" t="s">
        <v>431</v>
      </c>
      <c r="D259" s="1" t="s">
        <v>33</v>
      </c>
      <c r="E259" s="1" t="s">
        <v>1447</v>
      </c>
      <c r="F259" s="1" t="s">
        <v>1439</v>
      </c>
      <c r="G259" s="1">
        <v>29270.664365215001</v>
      </c>
      <c r="H259" s="1">
        <v>32873.545630449997</v>
      </c>
      <c r="I259" s="1">
        <v>34661.43524123</v>
      </c>
      <c r="J259" s="1">
        <v>36138.448152969999</v>
      </c>
      <c r="K259" s="1">
        <v>32751.876535899995</v>
      </c>
      <c r="L259" s="1">
        <v>31343.242042299993</v>
      </c>
      <c r="N259" s="1" t="b">
        <f>C259='AR5-Oil-CO2'!C261</f>
        <v>1</v>
      </c>
    </row>
    <row r="260" spans="1:14" x14ac:dyDescent="0.2">
      <c r="A260" s="1" t="s">
        <v>292</v>
      </c>
      <c r="B260" s="1" t="s">
        <v>432</v>
      </c>
      <c r="C260" s="1" t="s">
        <v>433</v>
      </c>
      <c r="D260" s="1" t="s">
        <v>33</v>
      </c>
      <c r="E260" s="1" t="s">
        <v>1447</v>
      </c>
      <c r="F260" s="1" t="s">
        <v>1439</v>
      </c>
      <c r="G260" s="1">
        <v>29270.664365215001</v>
      </c>
      <c r="H260" s="1">
        <v>32873.545630449997</v>
      </c>
      <c r="I260" s="1">
        <v>41428.119769570003</v>
      </c>
      <c r="J260" s="1">
        <v>50928.873797170003</v>
      </c>
      <c r="K260" s="1">
        <v>59222.495997489998</v>
      </c>
      <c r="L260" s="1">
        <v>65817.418782480003</v>
      </c>
      <c r="N260" s="1" t="b">
        <f>C260='AR5-Oil-CO2'!C262</f>
        <v>1</v>
      </c>
    </row>
    <row r="261" spans="1:14" x14ac:dyDescent="0.2">
      <c r="A261" s="1" t="s">
        <v>292</v>
      </c>
      <c r="B261" s="1" t="s">
        <v>434</v>
      </c>
      <c r="C261" s="1" t="s">
        <v>435</v>
      </c>
      <c r="D261" s="1" t="s">
        <v>33</v>
      </c>
      <c r="E261" s="1" t="s">
        <v>1447</v>
      </c>
      <c r="F261" s="1" t="s">
        <v>1439</v>
      </c>
      <c r="G261" s="1">
        <v>29270.664365215001</v>
      </c>
      <c r="H261" s="1">
        <v>32873.545630449997</v>
      </c>
      <c r="I261" s="1">
        <v>41662.191727860001</v>
      </c>
      <c r="J261" s="1">
        <v>52029.338728659997</v>
      </c>
      <c r="K261" s="1">
        <v>61902.023305559997</v>
      </c>
      <c r="L261" s="1">
        <v>70410.636398039991</v>
      </c>
      <c r="N261" s="1" t="b">
        <f>C261='AR5-Oil-CO2'!C263</f>
        <v>1</v>
      </c>
    </row>
    <row r="262" spans="1:14" x14ac:dyDescent="0.2">
      <c r="A262" s="1" t="s">
        <v>292</v>
      </c>
      <c r="B262" s="1" t="s">
        <v>436</v>
      </c>
      <c r="C262" s="1" t="s">
        <v>437</v>
      </c>
      <c r="D262" s="1" t="s">
        <v>33</v>
      </c>
      <c r="E262" s="1" t="s">
        <v>1447</v>
      </c>
      <c r="F262" s="1" t="s">
        <v>1439</v>
      </c>
      <c r="G262" s="1">
        <v>29270.664365215001</v>
      </c>
      <c r="H262" s="1">
        <v>32830.454575970005</v>
      </c>
      <c r="I262" s="1">
        <v>41148.187728980003</v>
      </c>
      <c r="J262" s="1">
        <v>50480.863612460002</v>
      </c>
      <c r="K262" s="1">
        <v>58830.984730140008</v>
      </c>
      <c r="L262" s="1">
        <v>65583.401341069999</v>
      </c>
      <c r="N262" s="1" t="b">
        <f>C262='AR5-Oil-CO2'!C264</f>
        <v>1</v>
      </c>
    </row>
    <row r="263" spans="1:14" x14ac:dyDescent="0.2">
      <c r="A263" s="1" t="s">
        <v>292</v>
      </c>
      <c r="B263" s="1" t="s">
        <v>438</v>
      </c>
      <c r="C263" s="1" t="s">
        <v>439</v>
      </c>
      <c r="D263" s="1" t="s">
        <v>33</v>
      </c>
      <c r="E263" s="1" t="s">
        <v>1447</v>
      </c>
      <c r="F263" s="1" t="s">
        <v>1439</v>
      </c>
      <c r="G263" s="1">
        <v>29270.664365215001</v>
      </c>
      <c r="H263" s="1">
        <v>33160.757356100003</v>
      </c>
      <c r="I263" s="1">
        <v>41598.331883089995</v>
      </c>
      <c r="J263" s="1">
        <v>50771.651220979998</v>
      </c>
      <c r="K263" s="1">
        <v>58733.778346140003</v>
      </c>
      <c r="L263" s="1">
        <v>65621.439833919998</v>
      </c>
      <c r="N263" s="1" t="b">
        <f>C263='AR5-Oil-CO2'!C265</f>
        <v>1</v>
      </c>
    </row>
    <row r="264" spans="1:14" x14ac:dyDescent="0.2">
      <c r="A264" s="1" t="s">
        <v>292</v>
      </c>
      <c r="B264" s="1" t="s">
        <v>440</v>
      </c>
      <c r="C264" s="1" t="s">
        <v>441</v>
      </c>
      <c r="D264" s="1" t="s">
        <v>33</v>
      </c>
      <c r="E264" s="1" t="s">
        <v>1447</v>
      </c>
      <c r="F264" s="1" t="s">
        <v>1439</v>
      </c>
      <c r="G264" s="1">
        <v>29270.664365215001</v>
      </c>
      <c r="H264" s="1">
        <v>32873.545630449997</v>
      </c>
      <c r="I264" s="1">
        <v>41428.119769570003</v>
      </c>
      <c r="J264" s="1">
        <v>50928.701891770004</v>
      </c>
      <c r="K264" s="1">
        <v>59235.080980020008</v>
      </c>
      <c r="L264" s="1">
        <v>65944.396129419998</v>
      </c>
      <c r="N264" s="1" t="b">
        <f>C264='AR5-Oil-CO2'!C266</f>
        <v>1</v>
      </c>
    </row>
    <row r="265" spans="1:14" x14ac:dyDescent="0.2">
      <c r="A265" s="1" t="s">
        <v>292</v>
      </c>
      <c r="B265" s="1" t="s">
        <v>442</v>
      </c>
      <c r="C265" s="1" t="s">
        <v>443</v>
      </c>
      <c r="D265" s="1" t="s">
        <v>33</v>
      </c>
      <c r="E265" s="1" t="s">
        <v>1447</v>
      </c>
      <c r="F265" s="1" t="s">
        <v>1439</v>
      </c>
      <c r="G265" s="1">
        <v>29270.664365215001</v>
      </c>
      <c r="H265" s="1">
        <v>32873.545630449997</v>
      </c>
      <c r="I265" s="1">
        <v>39608.392504449999</v>
      </c>
      <c r="J265" s="1">
        <v>46398.89026742</v>
      </c>
      <c r="K265" s="1">
        <v>52432.541043300007</v>
      </c>
      <c r="L265" s="1">
        <v>57421.931254930001</v>
      </c>
      <c r="N265" s="1" t="b">
        <f>C265='AR5-Oil-CO2'!C267</f>
        <v>1</v>
      </c>
    </row>
    <row r="266" spans="1:14" x14ac:dyDescent="0.2">
      <c r="A266" s="1" t="s">
        <v>292</v>
      </c>
      <c r="B266" s="1" t="s">
        <v>444</v>
      </c>
      <c r="C266" s="1" t="s">
        <v>445</v>
      </c>
      <c r="D266" s="1" t="s">
        <v>33</v>
      </c>
      <c r="E266" s="1" t="s">
        <v>1447</v>
      </c>
      <c r="F266" s="1" t="s">
        <v>1439</v>
      </c>
      <c r="G266" s="1">
        <v>29270.664365215001</v>
      </c>
      <c r="H266" s="1">
        <v>31955.406846050002</v>
      </c>
      <c r="I266" s="1">
        <v>38651.350906</v>
      </c>
      <c r="J266" s="1">
        <v>45439.208774009996</v>
      </c>
      <c r="K266" s="1">
        <v>51834.845581529997</v>
      </c>
      <c r="L266" s="1">
        <v>56295.844687609999</v>
      </c>
      <c r="N266" s="1" t="b">
        <f>C266='AR5-Oil-CO2'!C268</f>
        <v>1</v>
      </c>
    </row>
    <row r="267" spans="1:14" x14ac:dyDescent="0.2">
      <c r="A267" s="1" t="s">
        <v>292</v>
      </c>
      <c r="B267" s="1" t="s">
        <v>446</v>
      </c>
      <c r="C267" s="1" t="s">
        <v>447</v>
      </c>
      <c r="D267" s="1" t="s">
        <v>33</v>
      </c>
      <c r="E267" s="1" t="s">
        <v>1447</v>
      </c>
      <c r="F267" s="1" t="s">
        <v>1439</v>
      </c>
      <c r="G267" s="1">
        <v>29270.664365215001</v>
      </c>
      <c r="H267" s="1">
        <v>32830.454575970005</v>
      </c>
      <c r="I267" s="1">
        <v>41148.187728980003</v>
      </c>
      <c r="J267" s="1">
        <v>50480.69255978</v>
      </c>
      <c r="K267" s="1">
        <v>58848.95132244</v>
      </c>
      <c r="L267" s="1">
        <v>65860.285298620001</v>
      </c>
      <c r="N267" s="1" t="b">
        <f>C267='AR5-Oil-CO2'!C269</f>
        <v>1</v>
      </c>
    </row>
    <row r="268" spans="1:14" x14ac:dyDescent="0.2">
      <c r="A268" s="1" t="s">
        <v>292</v>
      </c>
      <c r="B268" s="1" t="s">
        <v>448</v>
      </c>
      <c r="C268" s="1" t="s">
        <v>449</v>
      </c>
      <c r="D268" s="1" t="s">
        <v>33</v>
      </c>
      <c r="E268" s="1" t="s">
        <v>1447</v>
      </c>
      <c r="F268" s="1" t="s">
        <v>1439</v>
      </c>
      <c r="G268" s="1">
        <v>29270.664365215001</v>
      </c>
      <c r="H268" s="1">
        <v>32873.545630449997</v>
      </c>
      <c r="I268" s="1">
        <v>41194.154871129998</v>
      </c>
      <c r="J268" s="1">
        <v>49877.716731880006</v>
      </c>
      <c r="K268" s="1">
        <v>56616.247835860006</v>
      </c>
      <c r="L268" s="1">
        <v>61168.942111300006</v>
      </c>
      <c r="N268" s="1" t="b">
        <f>C268='AR5-Oil-CO2'!C270</f>
        <v>1</v>
      </c>
    </row>
    <row r="269" spans="1:14" x14ac:dyDescent="0.2">
      <c r="A269" s="1" t="s">
        <v>292</v>
      </c>
      <c r="B269" s="1" t="s">
        <v>450</v>
      </c>
      <c r="C269" s="1" t="s">
        <v>451</v>
      </c>
      <c r="D269" s="1" t="s">
        <v>33</v>
      </c>
      <c r="E269" s="1" t="s">
        <v>1447</v>
      </c>
      <c r="F269" s="1" t="s">
        <v>1439</v>
      </c>
      <c r="G269" s="1">
        <v>29270.664365215001</v>
      </c>
      <c r="H269" s="1">
        <v>32873.545630449997</v>
      </c>
      <c r="I269" s="1">
        <v>38161.726657400002</v>
      </c>
      <c r="J269" s="1">
        <v>32792.39027484</v>
      </c>
      <c r="K269" s="1">
        <v>29351.165940285999</v>
      </c>
      <c r="L269" s="1">
        <v>31058.851547589999</v>
      </c>
      <c r="N269" s="1" t="b">
        <f>C269='AR5-Oil-CO2'!C271</f>
        <v>1</v>
      </c>
    </row>
    <row r="270" spans="1:14" x14ac:dyDescent="0.2">
      <c r="A270" s="1" t="s">
        <v>292</v>
      </c>
      <c r="B270" s="1" t="s">
        <v>452</v>
      </c>
      <c r="C270" s="1" t="s">
        <v>453</v>
      </c>
      <c r="D270" s="1" t="s">
        <v>33</v>
      </c>
      <c r="E270" s="1" t="s">
        <v>1447</v>
      </c>
      <c r="F270" s="1" t="s">
        <v>1439</v>
      </c>
      <c r="G270" s="1">
        <v>29270.664365215001</v>
      </c>
      <c r="H270" s="1">
        <v>32873.545630449997</v>
      </c>
      <c r="I270" s="1">
        <v>38161.726657400002</v>
      </c>
      <c r="J270" s="1">
        <v>46024.175926830001</v>
      </c>
      <c r="K270" s="1">
        <v>27917.484219986</v>
      </c>
      <c r="L270" s="1">
        <v>29759.425848589999</v>
      </c>
      <c r="N270" s="1" t="b">
        <f>C270='AR5-Oil-CO2'!C272</f>
        <v>1</v>
      </c>
    </row>
    <row r="271" spans="1:14" x14ac:dyDescent="0.2">
      <c r="A271" s="1" t="s">
        <v>292</v>
      </c>
      <c r="B271" s="1" t="s">
        <v>454</v>
      </c>
      <c r="C271" s="1" t="s">
        <v>455</v>
      </c>
      <c r="D271" s="1" t="s">
        <v>33</v>
      </c>
      <c r="E271" s="1" t="s">
        <v>1447</v>
      </c>
      <c r="F271" s="1" t="s">
        <v>1439</v>
      </c>
      <c r="G271" s="1">
        <v>29270.664365215001</v>
      </c>
      <c r="H271" s="1">
        <v>32873.545630449997</v>
      </c>
      <c r="I271" s="1">
        <v>38161.726657400002</v>
      </c>
      <c r="J271" s="1">
        <v>46024.175926830001</v>
      </c>
      <c r="K271" s="1">
        <v>50587.497271450004</v>
      </c>
      <c r="L271" s="1">
        <v>54700.764680550004</v>
      </c>
      <c r="N271" s="1" t="b">
        <f>C271='AR5-Oil-CO2'!C273</f>
        <v>1</v>
      </c>
    </row>
    <row r="272" spans="1:14" x14ac:dyDescent="0.2">
      <c r="A272" s="1" t="s">
        <v>456</v>
      </c>
      <c r="B272" s="1" t="s">
        <v>93</v>
      </c>
      <c r="C272" s="1" t="s">
        <v>457</v>
      </c>
      <c r="D272" s="1" t="s">
        <v>33</v>
      </c>
      <c r="E272" s="1" t="s">
        <v>1447</v>
      </c>
      <c r="F272" s="1" t="s">
        <v>1439</v>
      </c>
      <c r="G272" s="1">
        <v>29282.266593820001</v>
      </c>
      <c r="H272" s="1">
        <v>32714.662065470002</v>
      </c>
      <c r="I272" s="1">
        <v>36102.359438300002</v>
      </c>
      <c r="J272" s="1">
        <v>38913.639696580001</v>
      </c>
      <c r="K272" s="1">
        <v>38516.635532920001</v>
      </c>
      <c r="L272" s="1">
        <v>37542.238384460004</v>
      </c>
      <c r="N272" s="1" t="b">
        <f>C272='AR5-Oil-CO2'!C274</f>
        <v>1</v>
      </c>
    </row>
    <row r="273" spans="1:14" x14ac:dyDescent="0.2">
      <c r="A273" s="1" t="s">
        <v>456</v>
      </c>
      <c r="B273" s="1" t="s">
        <v>95</v>
      </c>
      <c r="C273" s="1" t="s">
        <v>458</v>
      </c>
      <c r="D273" s="1" t="s">
        <v>33</v>
      </c>
      <c r="E273" s="1" t="s">
        <v>1447</v>
      </c>
      <c r="F273" s="1" t="s">
        <v>1439</v>
      </c>
      <c r="G273" s="1">
        <v>29282.266593820001</v>
      </c>
      <c r="H273" s="1">
        <v>32714.662065470002</v>
      </c>
      <c r="I273" s="1">
        <v>36887.945398739997</v>
      </c>
      <c r="J273" s="1">
        <v>40548.85297516</v>
      </c>
      <c r="K273" s="1">
        <v>41494.271410089998</v>
      </c>
      <c r="L273" s="1">
        <v>40368.333701299998</v>
      </c>
      <c r="N273" s="1" t="b">
        <f>C273='AR5-Oil-CO2'!C275</f>
        <v>1</v>
      </c>
    </row>
    <row r="274" spans="1:14" x14ac:dyDescent="0.2">
      <c r="A274" s="1" t="s">
        <v>456</v>
      </c>
      <c r="B274" s="1" t="s">
        <v>97</v>
      </c>
      <c r="C274" s="1" t="s">
        <v>459</v>
      </c>
      <c r="D274" s="1" t="s">
        <v>33</v>
      </c>
      <c r="E274" s="1" t="s">
        <v>1447</v>
      </c>
      <c r="F274" s="1" t="s">
        <v>1439</v>
      </c>
      <c r="G274" s="1">
        <v>29282.266593820001</v>
      </c>
      <c r="H274" s="1">
        <v>32714.662065470002</v>
      </c>
      <c r="I274" s="1">
        <v>40447.873869210001</v>
      </c>
      <c r="J274" s="1">
        <v>47865.961345560005</v>
      </c>
      <c r="K274" s="1">
        <v>55061.483204600001</v>
      </c>
      <c r="L274" s="1">
        <v>62021.443788100005</v>
      </c>
      <c r="N274" s="1" t="b">
        <f>C274='AR5-Oil-CO2'!C276</f>
        <v>1</v>
      </c>
    </row>
    <row r="275" spans="1:14" x14ac:dyDescent="0.2">
      <c r="A275" s="1" t="s">
        <v>456</v>
      </c>
      <c r="B275" s="1" t="s">
        <v>99</v>
      </c>
      <c r="C275" s="1" t="s">
        <v>460</v>
      </c>
      <c r="D275" s="1" t="s">
        <v>33</v>
      </c>
      <c r="E275" s="1" t="s">
        <v>1447</v>
      </c>
      <c r="F275" s="1" t="s">
        <v>1439</v>
      </c>
      <c r="G275" s="1">
        <v>29282.266593820001</v>
      </c>
      <c r="H275" s="1">
        <v>32714.662065470002</v>
      </c>
      <c r="I275" s="1">
        <v>38386.398819239999</v>
      </c>
      <c r="J275" s="1">
        <v>44487.613389439997</v>
      </c>
      <c r="K275" s="1">
        <v>50127.308420300003</v>
      </c>
      <c r="L275" s="1">
        <v>53944.505092200001</v>
      </c>
      <c r="N275" s="1" t="b">
        <f>C275='AR5-Oil-CO2'!C277</f>
        <v>1</v>
      </c>
    </row>
    <row r="276" spans="1:14" x14ac:dyDescent="0.2">
      <c r="A276" s="1" t="s">
        <v>456</v>
      </c>
      <c r="B276" s="1" t="s">
        <v>101</v>
      </c>
      <c r="C276" s="1" t="s">
        <v>461</v>
      </c>
      <c r="D276" s="1" t="s">
        <v>33</v>
      </c>
      <c r="E276" s="1" t="s">
        <v>1447</v>
      </c>
      <c r="F276" s="1" t="s">
        <v>1439</v>
      </c>
      <c r="G276" s="1">
        <v>29282.266593820001</v>
      </c>
      <c r="H276" s="1">
        <v>32714.662065470002</v>
      </c>
      <c r="I276" s="1">
        <v>38386.398819239999</v>
      </c>
      <c r="J276" s="1">
        <v>38670.902849899998</v>
      </c>
      <c r="K276" s="1">
        <v>38258.598665509999</v>
      </c>
      <c r="L276" s="1">
        <v>37417.772879819997</v>
      </c>
      <c r="N276" s="1" t="b">
        <f>C276='AR5-Oil-CO2'!C278</f>
        <v>1</v>
      </c>
    </row>
    <row r="277" spans="1:14" x14ac:dyDescent="0.2">
      <c r="A277" s="1" t="s">
        <v>456</v>
      </c>
      <c r="B277" s="1" t="s">
        <v>103</v>
      </c>
      <c r="C277" s="1" t="s">
        <v>462</v>
      </c>
      <c r="D277" s="1" t="s">
        <v>33</v>
      </c>
      <c r="E277" s="1" t="s">
        <v>1447</v>
      </c>
      <c r="F277" s="1" t="s">
        <v>1439</v>
      </c>
      <c r="G277" s="1">
        <v>29282.266593820001</v>
      </c>
      <c r="H277" s="1">
        <v>32714.662065470002</v>
      </c>
      <c r="I277" s="1">
        <v>38386.398819239999</v>
      </c>
      <c r="J277" s="1">
        <v>38670.902849899998</v>
      </c>
      <c r="K277" s="1">
        <v>38258.598665509999</v>
      </c>
      <c r="L277" s="1">
        <v>37417.772879819997</v>
      </c>
      <c r="N277" s="1" t="b">
        <f>C277='AR5-Oil-CO2'!C279</f>
        <v>1</v>
      </c>
    </row>
    <row r="278" spans="1:14" x14ac:dyDescent="0.2">
      <c r="A278" s="1" t="s">
        <v>456</v>
      </c>
      <c r="B278" s="1" t="s">
        <v>105</v>
      </c>
      <c r="C278" s="1" t="s">
        <v>463</v>
      </c>
      <c r="D278" s="1" t="s">
        <v>33</v>
      </c>
      <c r="E278" s="1" t="s">
        <v>1447</v>
      </c>
      <c r="F278" s="1" t="s">
        <v>1439</v>
      </c>
      <c r="G278" s="1">
        <v>29282.266593820001</v>
      </c>
      <c r="H278" s="1">
        <v>32714.662065470002</v>
      </c>
      <c r="I278" s="1">
        <v>38386.398819239999</v>
      </c>
      <c r="J278" s="1">
        <v>38670.902849899998</v>
      </c>
      <c r="K278" s="1">
        <v>38258.598665509999</v>
      </c>
      <c r="L278" s="1">
        <v>37417.772879819997</v>
      </c>
      <c r="N278" s="1" t="b">
        <f>C278='AR5-Oil-CO2'!C280</f>
        <v>1</v>
      </c>
    </row>
    <row r="279" spans="1:14" x14ac:dyDescent="0.2">
      <c r="A279" s="1" t="s">
        <v>456</v>
      </c>
      <c r="B279" s="1" t="s">
        <v>107</v>
      </c>
      <c r="C279" s="1" t="s">
        <v>464</v>
      </c>
      <c r="D279" s="1" t="s">
        <v>33</v>
      </c>
      <c r="E279" s="1" t="s">
        <v>1447</v>
      </c>
      <c r="F279" s="1" t="s">
        <v>1439</v>
      </c>
      <c r="G279" s="1">
        <v>29282.266593820001</v>
      </c>
      <c r="H279" s="1">
        <v>32714.65715947</v>
      </c>
      <c r="I279" s="1">
        <v>38386.414401839997</v>
      </c>
      <c r="J279" s="1">
        <v>40171.300988880001</v>
      </c>
      <c r="K279" s="1">
        <v>41257.790876240004</v>
      </c>
      <c r="L279" s="1">
        <v>40272.327858799996</v>
      </c>
      <c r="N279" s="1" t="b">
        <f>C279='AR5-Oil-CO2'!C281</f>
        <v>1</v>
      </c>
    </row>
    <row r="280" spans="1:14" x14ac:dyDescent="0.2">
      <c r="A280" s="1" t="s">
        <v>456</v>
      </c>
      <c r="B280" s="1" t="s">
        <v>109</v>
      </c>
      <c r="C280" s="1" t="s">
        <v>465</v>
      </c>
      <c r="D280" s="1" t="s">
        <v>33</v>
      </c>
      <c r="E280" s="1" t="s">
        <v>1447</v>
      </c>
      <c r="F280" s="1" t="s">
        <v>1439</v>
      </c>
      <c r="G280" s="1">
        <v>29282.266593820001</v>
      </c>
      <c r="H280" s="1">
        <v>32714.662065470002</v>
      </c>
      <c r="I280" s="1">
        <v>38386.398819239999</v>
      </c>
      <c r="J280" s="1">
        <v>44487.613389439997</v>
      </c>
      <c r="K280" s="1">
        <v>41658.918438799999</v>
      </c>
      <c r="L280" s="1">
        <v>40429.232877000002</v>
      </c>
      <c r="N280" s="1" t="b">
        <f>C280='AR5-Oil-CO2'!C282</f>
        <v>1</v>
      </c>
    </row>
    <row r="281" spans="1:14" x14ac:dyDescent="0.2">
      <c r="A281" s="1" t="s">
        <v>456</v>
      </c>
      <c r="B281" s="1" t="s">
        <v>111</v>
      </c>
      <c r="C281" s="1" t="s">
        <v>466</v>
      </c>
      <c r="D281" s="1" t="s">
        <v>33</v>
      </c>
      <c r="E281" s="1" t="s">
        <v>1447</v>
      </c>
      <c r="F281" s="1" t="s">
        <v>1439</v>
      </c>
      <c r="G281" s="1">
        <v>29282.266593820001</v>
      </c>
      <c r="H281" s="1">
        <v>32714.662065470002</v>
      </c>
      <c r="I281" s="1">
        <v>36818.01027852</v>
      </c>
      <c r="J281" s="1">
        <v>43028.045845790002</v>
      </c>
      <c r="K281" s="1">
        <v>45691.854671630004</v>
      </c>
      <c r="L281" s="1">
        <v>48726.361854300005</v>
      </c>
      <c r="N281" s="1" t="b">
        <f>C281='AR5-Oil-CO2'!C283</f>
        <v>1</v>
      </c>
    </row>
    <row r="282" spans="1:14" x14ac:dyDescent="0.2">
      <c r="A282" s="1" t="s">
        <v>456</v>
      </c>
      <c r="B282" s="1" t="s">
        <v>113</v>
      </c>
      <c r="C282" s="1" t="s">
        <v>467</v>
      </c>
      <c r="D282" s="1" t="s">
        <v>33</v>
      </c>
      <c r="E282" s="1" t="s">
        <v>1447</v>
      </c>
      <c r="F282" s="1" t="s">
        <v>1439</v>
      </c>
      <c r="G282" s="1">
        <v>29282.266593820001</v>
      </c>
      <c r="H282" s="1">
        <v>32714.662065470002</v>
      </c>
      <c r="I282" s="1">
        <v>36818.01027852</v>
      </c>
      <c r="J282" s="1">
        <v>38199.714169129998</v>
      </c>
      <c r="K282" s="1">
        <v>38094.335619400001</v>
      </c>
      <c r="L282" s="1">
        <v>37522.53608523</v>
      </c>
      <c r="N282" s="1" t="b">
        <f>C282='AR5-Oil-CO2'!C284</f>
        <v>1</v>
      </c>
    </row>
    <row r="283" spans="1:14" x14ac:dyDescent="0.2">
      <c r="A283" s="1" t="s">
        <v>456</v>
      </c>
      <c r="B283" s="1" t="s">
        <v>115</v>
      </c>
      <c r="C283" s="1" t="s">
        <v>468</v>
      </c>
      <c r="D283" s="1" t="s">
        <v>33</v>
      </c>
      <c r="E283" s="1" t="s">
        <v>1447</v>
      </c>
      <c r="F283" s="1" t="s">
        <v>1439</v>
      </c>
      <c r="G283" s="1">
        <v>29282.266593820001</v>
      </c>
      <c r="H283" s="1">
        <v>32714.662065470002</v>
      </c>
      <c r="I283" s="1">
        <v>36818.01027852</v>
      </c>
      <c r="J283" s="1">
        <v>39518.536586679998</v>
      </c>
      <c r="K283" s="1">
        <v>40991.119294930002</v>
      </c>
      <c r="L283" s="1">
        <v>40273.156039099995</v>
      </c>
      <c r="N283" s="1" t="b">
        <f>C283='AR5-Oil-CO2'!C285</f>
        <v>1</v>
      </c>
    </row>
    <row r="284" spans="1:14" x14ac:dyDescent="0.2">
      <c r="A284" s="1" t="s">
        <v>469</v>
      </c>
      <c r="B284" s="1" t="s">
        <v>191</v>
      </c>
      <c r="C284" s="1" t="s">
        <v>470</v>
      </c>
      <c r="D284" s="1" t="s">
        <v>33</v>
      </c>
      <c r="E284" s="1" t="s">
        <v>1447</v>
      </c>
      <c r="F284" s="1" t="s">
        <v>1439</v>
      </c>
      <c r="G284" s="1">
        <v>29602.353816999999</v>
      </c>
      <c r="H284" s="1">
        <v>32703.133095000001</v>
      </c>
      <c r="I284" s="1">
        <v>37649.620548999999</v>
      </c>
      <c r="J284" s="1">
        <v>36630.085542999994</v>
      </c>
      <c r="K284" s="1">
        <v>39206.947586999995</v>
      </c>
      <c r="L284" s="1">
        <v>40708.528691</v>
      </c>
      <c r="N284" s="1" t="b">
        <f>C284='AR5-Oil-CO2'!C286</f>
        <v>1</v>
      </c>
    </row>
    <row r="285" spans="1:14" x14ac:dyDescent="0.2">
      <c r="A285" s="1" t="s">
        <v>469</v>
      </c>
      <c r="B285" s="1" t="s">
        <v>358</v>
      </c>
      <c r="C285" s="1" t="s">
        <v>471</v>
      </c>
      <c r="D285" s="1" t="s">
        <v>33</v>
      </c>
      <c r="E285" s="1" t="s">
        <v>1447</v>
      </c>
      <c r="F285" s="1" t="s">
        <v>1439</v>
      </c>
      <c r="G285" s="1">
        <v>29602.353816999999</v>
      </c>
      <c r="H285" s="1">
        <v>32703.133095000001</v>
      </c>
      <c r="I285" s="1">
        <v>38250.141522999998</v>
      </c>
      <c r="J285" s="1">
        <v>40128.400109000002</v>
      </c>
      <c r="K285" s="1">
        <v>38033.273230000006</v>
      </c>
      <c r="L285" s="1">
        <v>40543.080123</v>
      </c>
      <c r="N285" s="1" t="b">
        <f>C285='AR5-Oil-CO2'!C287</f>
        <v>1</v>
      </c>
    </row>
    <row r="286" spans="1:14" x14ac:dyDescent="0.2">
      <c r="A286" s="1" t="s">
        <v>469</v>
      </c>
      <c r="B286" s="1" t="s">
        <v>193</v>
      </c>
      <c r="C286" s="1" t="s">
        <v>472</v>
      </c>
      <c r="D286" s="1" t="s">
        <v>33</v>
      </c>
      <c r="E286" s="1" t="s">
        <v>1447</v>
      </c>
      <c r="F286" s="1" t="s">
        <v>1439</v>
      </c>
      <c r="G286" s="1">
        <v>29602.353816999999</v>
      </c>
      <c r="H286" s="1">
        <v>32703.133095000001</v>
      </c>
      <c r="I286" s="1">
        <v>39847.301605000001</v>
      </c>
      <c r="J286" s="1">
        <v>45941.576438000004</v>
      </c>
      <c r="K286" s="1">
        <v>39769.931070999999</v>
      </c>
      <c r="L286" s="1">
        <v>41970.352194999999</v>
      </c>
      <c r="N286" s="1" t="b">
        <f>C286='AR5-Oil-CO2'!C288</f>
        <v>1</v>
      </c>
    </row>
    <row r="287" spans="1:14" x14ac:dyDescent="0.2">
      <c r="A287" s="1" t="s">
        <v>469</v>
      </c>
      <c r="B287" s="1" t="s">
        <v>195</v>
      </c>
      <c r="C287" s="1" t="s">
        <v>473</v>
      </c>
      <c r="D287" s="1" t="s">
        <v>33</v>
      </c>
      <c r="E287" s="1" t="s">
        <v>1447</v>
      </c>
      <c r="F287" s="1" t="s">
        <v>1439</v>
      </c>
      <c r="G287" s="1">
        <v>29602.353816999999</v>
      </c>
      <c r="H287" s="1">
        <v>32703.133095000001</v>
      </c>
      <c r="I287" s="1">
        <v>38142.279710000003</v>
      </c>
      <c r="J287" s="1">
        <v>41928.91401</v>
      </c>
      <c r="K287" s="1">
        <v>45178.288748999999</v>
      </c>
      <c r="L287" s="1">
        <v>47359.503620000003</v>
      </c>
      <c r="N287" s="1" t="b">
        <f>C287='AR5-Oil-CO2'!C289</f>
        <v>1</v>
      </c>
    </row>
    <row r="288" spans="1:14" x14ac:dyDescent="0.2">
      <c r="A288" s="1" t="s">
        <v>469</v>
      </c>
      <c r="B288" s="1" t="s">
        <v>197</v>
      </c>
      <c r="C288" s="1" t="s">
        <v>474</v>
      </c>
      <c r="D288" s="1" t="s">
        <v>33</v>
      </c>
      <c r="E288" s="1" t="s">
        <v>1447</v>
      </c>
      <c r="F288" s="1" t="s">
        <v>1439</v>
      </c>
      <c r="G288" s="1">
        <v>29602.353816999999</v>
      </c>
      <c r="H288" s="1">
        <v>32703.133095000001</v>
      </c>
      <c r="I288" s="1">
        <v>42227.551207999997</v>
      </c>
      <c r="J288" s="1">
        <v>51568.815163000007</v>
      </c>
      <c r="K288" s="1">
        <v>59139.849112999997</v>
      </c>
      <c r="L288" s="1">
        <v>64866.896010999997</v>
      </c>
      <c r="N288" s="1" t="b">
        <f>C288='AR5-Oil-CO2'!C290</f>
        <v>1</v>
      </c>
    </row>
    <row r="289" spans="1:14" x14ac:dyDescent="0.2">
      <c r="A289" s="1" t="s">
        <v>469</v>
      </c>
      <c r="B289" s="1" t="s">
        <v>363</v>
      </c>
      <c r="C289" s="1" t="s">
        <v>475</v>
      </c>
      <c r="D289" s="1" t="s">
        <v>33</v>
      </c>
      <c r="E289" s="1" t="s">
        <v>1447</v>
      </c>
      <c r="F289" s="1" t="s">
        <v>1439</v>
      </c>
      <c r="G289" s="1">
        <v>29602.353816999999</v>
      </c>
      <c r="H289" s="1">
        <v>32703.133095000001</v>
      </c>
      <c r="I289" s="1">
        <v>41366.726395999998</v>
      </c>
      <c r="J289" s="1">
        <v>50115.638449000005</v>
      </c>
      <c r="K289" s="1">
        <v>58299.249085999996</v>
      </c>
      <c r="L289" s="1">
        <v>64187.211735999997</v>
      </c>
      <c r="N289" s="1" t="b">
        <f>C289='AR5-Oil-CO2'!C291</f>
        <v>1</v>
      </c>
    </row>
    <row r="290" spans="1:14" x14ac:dyDescent="0.2">
      <c r="A290" s="1" t="s">
        <v>469</v>
      </c>
      <c r="B290" s="1" t="s">
        <v>199</v>
      </c>
      <c r="C290" s="1" t="s">
        <v>476</v>
      </c>
      <c r="D290" s="1" t="s">
        <v>33</v>
      </c>
      <c r="E290" s="1" t="s">
        <v>1447</v>
      </c>
      <c r="F290" s="1" t="s">
        <v>1439</v>
      </c>
      <c r="G290" s="1">
        <v>29602.353816999999</v>
      </c>
      <c r="H290" s="1">
        <v>32703.133095000001</v>
      </c>
      <c r="I290" s="1">
        <v>37840.802786</v>
      </c>
      <c r="J290" s="1">
        <v>36797.726697999999</v>
      </c>
      <c r="K290" s="1">
        <v>39248.205751999994</v>
      </c>
      <c r="L290" s="1">
        <v>40731.959462999999</v>
      </c>
      <c r="N290" s="1" t="b">
        <f>C290='AR5-Oil-CO2'!C292</f>
        <v>1</v>
      </c>
    </row>
    <row r="291" spans="1:14" x14ac:dyDescent="0.2">
      <c r="A291" s="1" t="s">
        <v>469</v>
      </c>
      <c r="B291" s="1" t="s">
        <v>201</v>
      </c>
      <c r="C291" s="1" t="s">
        <v>477</v>
      </c>
      <c r="D291" s="1" t="s">
        <v>33</v>
      </c>
      <c r="E291" s="1" t="s">
        <v>1447</v>
      </c>
      <c r="F291" s="1" t="s">
        <v>1439</v>
      </c>
      <c r="G291" s="1">
        <v>29602.353816999999</v>
      </c>
      <c r="H291" s="1">
        <v>32703.133095000001</v>
      </c>
      <c r="I291" s="1">
        <v>38286.906079</v>
      </c>
      <c r="J291" s="1">
        <v>42188.544174000002</v>
      </c>
      <c r="K291" s="1">
        <v>45364.200765000001</v>
      </c>
      <c r="L291" s="1">
        <v>47529.553324</v>
      </c>
      <c r="N291" s="1" t="b">
        <f>C291='AR5-Oil-CO2'!C293</f>
        <v>1</v>
      </c>
    </row>
    <row r="292" spans="1:14" x14ac:dyDescent="0.2">
      <c r="A292" s="1" t="s">
        <v>469</v>
      </c>
      <c r="B292" s="1" t="s">
        <v>369</v>
      </c>
      <c r="C292" s="1" t="s">
        <v>478</v>
      </c>
      <c r="D292" s="1" t="s">
        <v>33</v>
      </c>
      <c r="E292" s="1" t="s">
        <v>1447</v>
      </c>
      <c r="F292" s="1" t="s">
        <v>1439</v>
      </c>
      <c r="G292" s="1">
        <v>29602.353816999999</v>
      </c>
      <c r="H292" s="1">
        <v>32703.133095000001</v>
      </c>
      <c r="I292" s="1">
        <v>38260.830772000001</v>
      </c>
      <c r="J292" s="1">
        <v>40160.732879999996</v>
      </c>
      <c r="K292" s="1">
        <v>46676.445896999998</v>
      </c>
      <c r="L292" s="1">
        <v>52926.873428999999</v>
      </c>
      <c r="N292" s="1" t="b">
        <f>C292='AR5-Oil-CO2'!C294</f>
        <v>1</v>
      </c>
    </row>
    <row r="293" spans="1:14" x14ac:dyDescent="0.2">
      <c r="A293" s="1" t="s">
        <v>469</v>
      </c>
      <c r="B293" s="1" t="s">
        <v>203</v>
      </c>
      <c r="C293" s="1" t="s">
        <v>479</v>
      </c>
      <c r="D293" s="1" t="s">
        <v>33</v>
      </c>
      <c r="E293" s="1" t="s">
        <v>1447</v>
      </c>
      <c r="F293" s="1" t="s">
        <v>1439</v>
      </c>
      <c r="G293" s="1">
        <v>29602.353816999999</v>
      </c>
      <c r="H293" s="1">
        <v>32703.133095000001</v>
      </c>
      <c r="I293" s="1">
        <v>39857.634284</v>
      </c>
      <c r="J293" s="1">
        <v>45974.674639999997</v>
      </c>
      <c r="K293" s="1">
        <v>50788.124301000003</v>
      </c>
      <c r="L293" s="1">
        <v>53983.514139999999</v>
      </c>
      <c r="N293" s="1" t="b">
        <f>C293='AR5-Oil-CO2'!C295</f>
        <v>1</v>
      </c>
    </row>
    <row r="294" spans="1:14" x14ac:dyDescent="0.2">
      <c r="A294" s="1" t="s">
        <v>469</v>
      </c>
      <c r="B294" s="1" t="s">
        <v>205</v>
      </c>
      <c r="C294" s="1" t="s">
        <v>480</v>
      </c>
      <c r="D294" s="1" t="s">
        <v>33</v>
      </c>
      <c r="E294" s="1" t="s">
        <v>1447</v>
      </c>
      <c r="F294" s="1" t="s">
        <v>1439</v>
      </c>
      <c r="G294" s="1">
        <v>29602.353816999999</v>
      </c>
      <c r="H294" s="1">
        <v>32703.133095000001</v>
      </c>
      <c r="I294" s="1">
        <v>39966.497107999996</v>
      </c>
      <c r="J294" s="1">
        <v>46180.965210000002</v>
      </c>
      <c r="K294" s="1">
        <v>50890.743322000002</v>
      </c>
      <c r="L294" s="1">
        <v>54019.906067999997</v>
      </c>
      <c r="N294" s="1" t="b">
        <f>C294='AR5-Oil-CO2'!C296</f>
        <v>1</v>
      </c>
    </row>
    <row r="295" spans="1:14" x14ac:dyDescent="0.2">
      <c r="A295" s="1" t="s">
        <v>481</v>
      </c>
      <c r="B295" s="1" t="s">
        <v>50</v>
      </c>
      <c r="C295" s="1" t="s">
        <v>482</v>
      </c>
      <c r="D295" s="1" t="s">
        <v>33</v>
      </c>
      <c r="E295" s="1" t="s">
        <v>1447</v>
      </c>
      <c r="F295" s="1" t="s">
        <v>1439</v>
      </c>
      <c r="G295" s="1">
        <v>28229.085148749997</v>
      </c>
      <c r="H295" s="1">
        <v>28677.359111900005</v>
      </c>
      <c r="I295" s="1">
        <v>35655.332981300002</v>
      </c>
      <c r="J295" s="1">
        <v>40649.8965102</v>
      </c>
      <c r="K295" s="1">
        <v>42853.221608899999</v>
      </c>
      <c r="L295" s="1">
        <v>43855.453217200004</v>
      </c>
      <c r="N295" s="1" t="b">
        <f>C295='AR5-Oil-CO2'!C297</f>
        <v>1</v>
      </c>
    </row>
    <row r="296" spans="1:14" x14ac:dyDescent="0.2">
      <c r="A296" s="1" t="s">
        <v>481</v>
      </c>
      <c r="B296" s="1" t="s">
        <v>54</v>
      </c>
      <c r="C296" s="1" t="s">
        <v>483</v>
      </c>
      <c r="D296" s="1" t="s">
        <v>33</v>
      </c>
      <c r="E296" s="1" t="s">
        <v>1447</v>
      </c>
      <c r="F296" s="1" t="s">
        <v>1439</v>
      </c>
      <c r="G296" s="1">
        <v>28227.449805700002</v>
      </c>
      <c r="H296" s="1">
        <v>28674.088425800001</v>
      </c>
      <c r="I296" s="1">
        <v>36533.819167599999</v>
      </c>
      <c r="J296" s="1">
        <v>41540.892103899998</v>
      </c>
      <c r="K296" s="1">
        <v>42763.165099699996</v>
      </c>
      <c r="L296" s="1">
        <v>43419.187809299998</v>
      </c>
      <c r="N296" s="1" t="b">
        <f>C296='AR5-Oil-CO2'!C298</f>
        <v>1</v>
      </c>
    </row>
    <row r="297" spans="1:14" x14ac:dyDescent="0.2">
      <c r="A297" s="1" t="s">
        <v>481</v>
      </c>
      <c r="B297" s="1" t="s">
        <v>56</v>
      </c>
      <c r="C297" s="1" t="s">
        <v>484</v>
      </c>
      <c r="D297" s="1" t="s">
        <v>33</v>
      </c>
      <c r="E297" s="1" t="s">
        <v>1447</v>
      </c>
      <c r="F297" s="1" t="s">
        <v>1439</v>
      </c>
      <c r="G297" s="1">
        <v>28227.449805700002</v>
      </c>
      <c r="H297" s="1">
        <v>28674.088425800001</v>
      </c>
      <c r="I297" s="1">
        <v>35673.696702699999</v>
      </c>
      <c r="J297" s="1">
        <v>40771.992479799999</v>
      </c>
      <c r="K297" s="1">
        <v>42291.175177600002</v>
      </c>
      <c r="L297" s="1">
        <v>42370.660093899998</v>
      </c>
      <c r="N297" s="1" t="b">
        <f>C297='AR5-Oil-CO2'!C299</f>
        <v>1</v>
      </c>
    </row>
    <row r="298" spans="1:14" x14ac:dyDescent="0.2">
      <c r="A298" s="1" t="s">
        <v>481</v>
      </c>
      <c r="B298" s="1" t="s">
        <v>62</v>
      </c>
      <c r="C298" s="1" t="s">
        <v>485</v>
      </c>
      <c r="D298" s="1" t="s">
        <v>33</v>
      </c>
      <c r="E298" s="1" t="s">
        <v>1447</v>
      </c>
      <c r="F298" s="1" t="s">
        <v>1439</v>
      </c>
      <c r="G298" s="1">
        <v>28227.449805700002</v>
      </c>
      <c r="H298" s="1">
        <v>28674.088425800001</v>
      </c>
      <c r="I298" s="1">
        <v>33270.298878499998</v>
      </c>
      <c r="J298" s="1">
        <v>36747.484559100005</v>
      </c>
      <c r="K298" s="1">
        <v>35031.236523400003</v>
      </c>
      <c r="L298" s="1">
        <v>32314.835282799999</v>
      </c>
      <c r="N298" s="1" t="b">
        <f>C298='AR5-Oil-CO2'!C300</f>
        <v>1</v>
      </c>
    </row>
    <row r="299" spans="1:14" x14ac:dyDescent="0.2">
      <c r="A299" s="1" t="s">
        <v>481</v>
      </c>
      <c r="B299" s="1" t="s">
        <v>68</v>
      </c>
      <c r="C299" s="1" t="s">
        <v>486</v>
      </c>
      <c r="D299" s="1" t="s">
        <v>33</v>
      </c>
      <c r="E299" s="1" t="s">
        <v>1447</v>
      </c>
      <c r="F299" s="1" t="s">
        <v>1439</v>
      </c>
      <c r="G299" s="1">
        <v>28231.300401300003</v>
      </c>
      <c r="H299" s="1">
        <v>28681.789617000002</v>
      </c>
      <c r="I299" s="1">
        <v>37102.318168799997</v>
      </c>
      <c r="J299" s="1">
        <v>45586.130480200001</v>
      </c>
      <c r="K299" s="1">
        <v>51369.568557999999</v>
      </c>
      <c r="L299" s="1">
        <v>54871.780856899997</v>
      </c>
      <c r="N299" s="1" t="b">
        <f>C299='AR5-Oil-CO2'!C301</f>
        <v>1</v>
      </c>
    </row>
    <row r="300" spans="1:14" x14ac:dyDescent="0.2">
      <c r="A300" s="1" t="s">
        <v>481</v>
      </c>
      <c r="B300" s="1" t="s">
        <v>70</v>
      </c>
      <c r="C300" s="1" t="s">
        <v>487</v>
      </c>
      <c r="D300" s="1" t="s">
        <v>33</v>
      </c>
      <c r="E300" s="1" t="s">
        <v>1447</v>
      </c>
      <c r="F300" s="1" t="s">
        <v>1439</v>
      </c>
      <c r="G300" s="1">
        <v>29203.819879300005</v>
      </c>
      <c r="H300" s="1">
        <v>30626.828572999999</v>
      </c>
      <c r="I300" s="1">
        <v>36204.412262600003</v>
      </c>
      <c r="J300" s="1">
        <v>40941.552110599994</v>
      </c>
      <c r="K300" s="1">
        <v>42828.531637799999</v>
      </c>
      <c r="L300" s="1">
        <v>44551.421409400005</v>
      </c>
      <c r="N300" s="1" t="b">
        <f>C300='AR5-Oil-CO2'!C302</f>
        <v>1</v>
      </c>
    </row>
    <row r="301" spans="1:14" x14ac:dyDescent="0.2">
      <c r="A301" s="1" t="s">
        <v>481</v>
      </c>
      <c r="B301" s="1" t="s">
        <v>72</v>
      </c>
      <c r="C301" s="1" t="s">
        <v>488</v>
      </c>
      <c r="D301" s="1" t="s">
        <v>33</v>
      </c>
      <c r="E301" s="1" t="s">
        <v>1447</v>
      </c>
      <c r="F301" s="1" t="s">
        <v>1439</v>
      </c>
      <c r="G301" s="1">
        <v>28230.443817500003</v>
      </c>
      <c r="H301" s="1">
        <v>28680.076449400003</v>
      </c>
      <c r="I301" s="1">
        <v>37042.887841700001</v>
      </c>
      <c r="J301" s="1">
        <v>45070.351128099996</v>
      </c>
      <c r="K301" s="1">
        <v>49950.121413500005</v>
      </c>
      <c r="L301" s="1">
        <v>52542.802545700004</v>
      </c>
      <c r="N301" s="1" t="b">
        <f>C301='AR5-Oil-CO2'!C303</f>
        <v>1</v>
      </c>
    </row>
    <row r="302" spans="1:14" x14ac:dyDescent="0.2">
      <c r="A302" s="1" t="s">
        <v>481</v>
      </c>
      <c r="B302" s="1" t="s">
        <v>74</v>
      </c>
      <c r="C302" s="1" t="s">
        <v>489</v>
      </c>
      <c r="D302" s="1" t="s">
        <v>33</v>
      </c>
      <c r="E302" s="1" t="s">
        <v>1447</v>
      </c>
      <c r="F302" s="1" t="s">
        <v>1439</v>
      </c>
      <c r="G302" s="1">
        <v>28231.300401300003</v>
      </c>
      <c r="H302" s="1">
        <v>28681.789617000002</v>
      </c>
      <c r="I302" s="1">
        <v>37049.870033200001</v>
      </c>
      <c r="J302" s="1">
        <v>45572.822942999999</v>
      </c>
      <c r="K302" s="1">
        <v>50333.333019199999</v>
      </c>
      <c r="L302" s="1">
        <v>53079.915855899999</v>
      </c>
      <c r="N302" s="1" t="b">
        <f>C302='AR5-Oil-CO2'!C304</f>
        <v>1</v>
      </c>
    </row>
    <row r="303" spans="1:14" x14ac:dyDescent="0.2">
      <c r="A303" s="1" t="s">
        <v>481</v>
      </c>
      <c r="B303" s="1" t="s">
        <v>80</v>
      </c>
      <c r="C303" s="1" t="s">
        <v>490</v>
      </c>
      <c r="D303" s="1" t="s">
        <v>33</v>
      </c>
      <c r="E303" s="1" t="s">
        <v>1447</v>
      </c>
      <c r="F303" s="1" t="s">
        <v>1439</v>
      </c>
      <c r="G303" s="1">
        <v>28228.0486667</v>
      </c>
      <c r="H303" s="1">
        <v>28675.286147799998</v>
      </c>
      <c r="I303" s="1">
        <v>33879.061486099999</v>
      </c>
      <c r="J303" s="1">
        <v>38061.108604500005</v>
      </c>
      <c r="K303" s="1">
        <v>39061.752755399997</v>
      </c>
      <c r="L303" s="1">
        <v>39693.8012466</v>
      </c>
      <c r="N303" s="1" t="b">
        <f>C303='AR5-Oil-CO2'!C305</f>
        <v>1</v>
      </c>
    </row>
    <row r="304" spans="1:14" x14ac:dyDescent="0.2">
      <c r="A304" s="1" t="s">
        <v>491</v>
      </c>
      <c r="B304" s="1" t="s">
        <v>144</v>
      </c>
      <c r="C304" s="1" t="s">
        <v>492</v>
      </c>
      <c r="D304" s="1" t="s">
        <v>33</v>
      </c>
      <c r="E304" s="1" t="s">
        <v>1447</v>
      </c>
      <c r="F304" s="1" t="s">
        <v>1439</v>
      </c>
      <c r="G304" s="1">
        <v>25658.678213799998</v>
      </c>
      <c r="H304" s="1">
        <v>28689.5688906</v>
      </c>
      <c r="I304" s="1">
        <v>30865.927147800001</v>
      </c>
      <c r="J304" s="1">
        <v>29860.732357699999</v>
      </c>
      <c r="K304" s="1">
        <v>27905.349155800002</v>
      </c>
      <c r="L304" s="1">
        <v>25858.592516299999</v>
      </c>
      <c r="N304" s="1" t="b">
        <f>C304='AR5-Oil-CO2'!C306</f>
        <v>1</v>
      </c>
    </row>
    <row r="305" spans="1:14" x14ac:dyDescent="0.2">
      <c r="A305" s="1" t="s">
        <v>491</v>
      </c>
      <c r="B305" s="1" t="s">
        <v>146</v>
      </c>
      <c r="C305" s="1" t="s">
        <v>493</v>
      </c>
      <c r="D305" s="1" t="s">
        <v>33</v>
      </c>
      <c r="E305" s="1" t="s">
        <v>1447</v>
      </c>
      <c r="F305" s="1" t="s">
        <v>1439</v>
      </c>
      <c r="G305" s="1">
        <v>25663.635272899999</v>
      </c>
      <c r="H305" s="1">
        <v>28699.483008800002</v>
      </c>
      <c r="I305" s="1">
        <v>33719.262427100002</v>
      </c>
      <c r="J305" s="1">
        <v>37676.887007199999</v>
      </c>
      <c r="K305" s="1">
        <v>37655.778956400005</v>
      </c>
      <c r="L305" s="1">
        <v>36360.280846100002</v>
      </c>
      <c r="N305" s="1" t="b">
        <f>C305='AR5-Oil-CO2'!C307</f>
        <v>1</v>
      </c>
    </row>
    <row r="306" spans="1:14" x14ac:dyDescent="0.2">
      <c r="A306" s="1" t="s">
        <v>491</v>
      </c>
      <c r="B306" s="1" t="s">
        <v>148</v>
      </c>
      <c r="C306" s="1" t="s">
        <v>494</v>
      </c>
      <c r="D306" s="1" t="s">
        <v>33</v>
      </c>
      <c r="E306" s="1" t="s">
        <v>1447</v>
      </c>
      <c r="F306" s="1" t="s">
        <v>1439</v>
      </c>
      <c r="G306" s="1">
        <v>25661.672225599999</v>
      </c>
      <c r="H306" s="1">
        <v>28695.556914200002</v>
      </c>
      <c r="I306" s="1">
        <v>31065.771000100001</v>
      </c>
      <c r="J306" s="1">
        <v>31858.397216400001</v>
      </c>
      <c r="K306" s="1">
        <v>31315.155803599999</v>
      </c>
      <c r="L306" s="1">
        <v>32202.724356899998</v>
      </c>
      <c r="N306" s="1" t="b">
        <f>C306='AR5-Oil-CO2'!C308</f>
        <v>1</v>
      </c>
    </row>
    <row r="307" spans="1:14" x14ac:dyDescent="0.2">
      <c r="A307" s="1" t="s">
        <v>491</v>
      </c>
      <c r="B307" s="1" t="s">
        <v>150</v>
      </c>
      <c r="C307" s="1" t="s">
        <v>495</v>
      </c>
      <c r="D307" s="1" t="s">
        <v>33</v>
      </c>
      <c r="E307" s="1" t="s">
        <v>1447</v>
      </c>
      <c r="F307" s="1" t="s">
        <v>1439</v>
      </c>
      <c r="G307" s="1">
        <v>25661.672225599999</v>
      </c>
      <c r="H307" s="1">
        <v>28695.556914200002</v>
      </c>
      <c r="I307" s="1">
        <v>31268.783298099999</v>
      </c>
      <c r="J307" s="1">
        <v>31677.921787699997</v>
      </c>
      <c r="K307" s="1">
        <v>31413.164312599998</v>
      </c>
      <c r="L307" s="1">
        <v>30156.331811900003</v>
      </c>
      <c r="N307" s="1" t="b">
        <f>C307='AR5-Oil-CO2'!C309</f>
        <v>1</v>
      </c>
    </row>
    <row r="308" spans="1:14" x14ac:dyDescent="0.2">
      <c r="A308" s="1" t="s">
        <v>491</v>
      </c>
      <c r="B308" s="1" t="s">
        <v>152</v>
      </c>
      <c r="C308" s="1" t="s">
        <v>496</v>
      </c>
      <c r="D308" s="1" t="s">
        <v>33</v>
      </c>
      <c r="E308" s="1" t="s">
        <v>1447</v>
      </c>
      <c r="F308" s="1" t="s">
        <v>1439</v>
      </c>
      <c r="G308" s="1">
        <v>25663.635272899999</v>
      </c>
      <c r="H308" s="1">
        <v>28699.483008800002</v>
      </c>
      <c r="I308" s="1">
        <v>36486.812361200005</v>
      </c>
      <c r="J308" s="1">
        <v>43163.712351299997</v>
      </c>
      <c r="K308" s="1">
        <v>47542.586307000005</v>
      </c>
      <c r="L308" s="1">
        <v>50817.508259599999</v>
      </c>
      <c r="N308" s="1" t="b">
        <f>C308='AR5-Oil-CO2'!C310</f>
        <v>1</v>
      </c>
    </row>
    <row r="309" spans="1:14" x14ac:dyDescent="0.2">
      <c r="A309" s="1" t="s">
        <v>497</v>
      </c>
      <c r="B309" s="1" t="s">
        <v>146</v>
      </c>
      <c r="C309" s="1" t="s">
        <v>498</v>
      </c>
      <c r="D309" s="1" t="s">
        <v>33</v>
      </c>
      <c r="E309" s="1" t="s">
        <v>1447</v>
      </c>
      <c r="F309" s="1" t="s">
        <v>1439</v>
      </c>
      <c r="G309" s="1">
        <v>27656.494326400003</v>
      </c>
      <c r="H309" s="1">
        <v>31718.705518799998</v>
      </c>
      <c r="I309" s="1">
        <v>39109.023165400002</v>
      </c>
      <c r="J309" s="1">
        <v>49480.212696800001</v>
      </c>
      <c r="K309" s="1">
        <v>52936.948196000005</v>
      </c>
      <c r="L309" s="1">
        <v>53812.840849200002</v>
      </c>
      <c r="N309" s="1" t="b">
        <f>C309='AR5-Oil-CO2'!C311</f>
        <v>1</v>
      </c>
    </row>
    <row r="310" spans="1:14" x14ac:dyDescent="0.2">
      <c r="A310" s="1" t="s">
        <v>497</v>
      </c>
      <c r="B310" s="1" t="s">
        <v>148</v>
      </c>
      <c r="C310" s="1" t="s">
        <v>499</v>
      </c>
      <c r="D310" s="1" t="s">
        <v>33</v>
      </c>
      <c r="E310" s="1" t="s">
        <v>1447</v>
      </c>
      <c r="F310" s="1" t="s">
        <v>1439</v>
      </c>
      <c r="G310" s="1">
        <v>27656.494326400003</v>
      </c>
      <c r="H310" s="1">
        <v>31718.705962300002</v>
      </c>
      <c r="I310" s="1">
        <v>34217.856551500001</v>
      </c>
      <c r="J310" s="1">
        <v>42122.817161600004</v>
      </c>
      <c r="K310" s="1">
        <v>48216.446237900003</v>
      </c>
      <c r="L310" s="1">
        <v>52848.527041100002</v>
      </c>
      <c r="N310" s="1" t="b">
        <f>C310='AR5-Oil-CO2'!C312</f>
        <v>1</v>
      </c>
    </row>
    <row r="311" spans="1:14" x14ac:dyDescent="0.2">
      <c r="A311" s="1" t="s">
        <v>497</v>
      </c>
      <c r="B311" s="1" t="s">
        <v>150</v>
      </c>
      <c r="C311" s="1" t="s">
        <v>500</v>
      </c>
      <c r="D311" s="1" t="s">
        <v>33</v>
      </c>
      <c r="E311" s="1" t="s">
        <v>1447</v>
      </c>
      <c r="F311" s="1" t="s">
        <v>1439</v>
      </c>
      <c r="G311" s="1">
        <v>27656.494326400003</v>
      </c>
      <c r="H311" s="1">
        <v>31718.705962300002</v>
      </c>
      <c r="I311" s="1">
        <v>30557.4148241</v>
      </c>
      <c r="J311" s="1">
        <v>36566.401161200003</v>
      </c>
      <c r="K311" s="1">
        <v>38100.1905845</v>
      </c>
      <c r="L311" s="1">
        <v>36078.629883300004</v>
      </c>
      <c r="N311" s="1" t="b">
        <f>C311='AR5-Oil-CO2'!C313</f>
        <v>1</v>
      </c>
    </row>
    <row r="312" spans="1:14" x14ac:dyDescent="0.2">
      <c r="A312" s="1" t="s">
        <v>497</v>
      </c>
      <c r="B312" s="1" t="s">
        <v>152</v>
      </c>
      <c r="C312" s="1" t="s">
        <v>501</v>
      </c>
      <c r="D312" s="1" t="s">
        <v>33</v>
      </c>
      <c r="E312" s="1" t="s">
        <v>1447</v>
      </c>
      <c r="F312" s="1" t="s">
        <v>1439</v>
      </c>
      <c r="G312" s="1">
        <v>27656.494326400003</v>
      </c>
      <c r="H312" s="1">
        <v>31718.705518799998</v>
      </c>
      <c r="I312" s="1">
        <v>42900.0487746</v>
      </c>
      <c r="J312" s="1">
        <v>56604.310833900003</v>
      </c>
      <c r="K312" s="1">
        <v>68168.952026400002</v>
      </c>
      <c r="L312" s="1">
        <v>77883.831635299997</v>
      </c>
      <c r="N312" s="1" t="b">
        <f>C312='AR5-Oil-CO2'!C314</f>
        <v>1</v>
      </c>
    </row>
    <row r="313" spans="1:14" x14ac:dyDescent="0.2">
      <c r="A313" s="1" t="s">
        <v>502</v>
      </c>
      <c r="B313" s="1" t="s">
        <v>503</v>
      </c>
      <c r="C313" s="1" t="s">
        <v>504</v>
      </c>
      <c r="D313" s="1" t="s">
        <v>33</v>
      </c>
      <c r="E313" s="1" t="s">
        <v>1447</v>
      </c>
      <c r="F313" s="1" t="s">
        <v>1439</v>
      </c>
      <c r="G313" s="1">
        <v>0</v>
      </c>
      <c r="H313" s="1">
        <v>32268.086948799999</v>
      </c>
      <c r="I313" s="1">
        <v>33378.147337620001</v>
      </c>
      <c r="J313" s="1">
        <v>34134.069335730004</v>
      </c>
      <c r="K313" s="1">
        <v>33633.968489999999</v>
      </c>
      <c r="L313" s="1">
        <v>31006.328314850001</v>
      </c>
      <c r="N313" s="1" t="b">
        <f>C313='AR5-Oil-CO2'!C315</f>
        <v>1</v>
      </c>
    </row>
    <row r="314" spans="1:14" x14ac:dyDescent="0.2">
      <c r="A314" s="1" t="s">
        <v>502</v>
      </c>
      <c r="B314" s="1" t="s">
        <v>505</v>
      </c>
      <c r="C314" s="1" t="s">
        <v>506</v>
      </c>
      <c r="D314" s="1" t="s">
        <v>33</v>
      </c>
      <c r="E314" s="1" t="s">
        <v>1447</v>
      </c>
      <c r="F314" s="1" t="s">
        <v>1439</v>
      </c>
      <c r="G314" s="1">
        <v>0</v>
      </c>
      <c r="H314" s="1">
        <v>32875.112550830003</v>
      </c>
      <c r="I314" s="1">
        <v>37460.072030869997</v>
      </c>
      <c r="J314" s="1">
        <v>43146.217487119997</v>
      </c>
      <c r="K314" s="1">
        <v>48729.461284320001</v>
      </c>
      <c r="L314" s="1">
        <v>53734.250638819998</v>
      </c>
      <c r="N314" s="1" t="b">
        <f>C314='AR5-Oil-CO2'!C316</f>
        <v>1</v>
      </c>
    </row>
    <row r="315" spans="1:14" x14ac:dyDescent="0.2">
      <c r="A315" s="1" t="s">
        <v>507</v>
      </c>
      <c r="B315" s="1" t="s">
        <v>508</v>
      </c>
      <c r="C315" s="1" t="s">
        <v>509</v>
      </c>
      <c r="D315" s="1" t="s">
        <v>33</v>
      </c>
      <c r="E315" s="1" t="s">
        <v>1447</v>
      </c>
      <c r="F315" s="1" t="s">
        <v>1439</v>
      </c>
      <c r="G315" s="1">
        <v>29047.1109</v>
      </c>
      <c r="H315" s="1">
        <v>31586.333605669999</v>
      </c>
      <c r="I315" s="1">
        <v>23437.101297266003</v>
      </c>
      <c r="J315" s="1">
        <v>23035.582809153999</v>
      </c>
      <c r="K315" s="1">
        <v>25467.125314164001</v>
      </c>
      <c r="L315" s="1">
        <v>25997.043773390003</v>
      </c>
      <c r="N315" s="1" t="b">
        <f>C315='AR5-Oil-CO2'!C317</f>
        <v>1</v>
      </c>
    </row>
    <row r="316" spans="1:14" x14ac:dyDescent="0.2">
      <c r="A316" s="1" t="s">
        <v>507</v>
      </c>
      <c r="B316" s="1" t="s">
        <v>510</v>
      </c>
      <c r="C316" s="1" t="s">
        <v>511</v>
      </c>
      <c r="D316" s="1" t="s">
        <v>33</v>
      </c>
      <c r="E316" s="1" t="s">
        <v>1447</v>
      </c>
      <c r="F316" s="1" t="s">
        <v>1439</v>
      </c>
      <c r="G316" s="1">
        <v>29047.1109</v>
      </c>
      <c r="H316" s="1">
        <v>31586.333605669999</v>
      </c>
      <c r="I316" s="1">
        <v>30144.146573948001</v>
      </c>
      <c r="J316" s="1">
        <v>32248.929309489999</v>
      </c>
      <c r="K316" s="1">
        <v>35473.848359489995</v>
      </c>
      <c r="L316" s="1">
        <v>36924.122938989996</v>
      </c>
      <c r="N316" s="1" t="b">
        <f>C316='AR5-Oil-CO2'!C318</f>
        <v>1</v>
      </c>
    </row>
    <row r="317" spans="1:14" x14ac:dyDescent="0.2">
      <c r="A317" s="1" t="s">
        <v>507</v>
      </c>
      <c r="B317" s="1" t="s">
        <v>512</v>
      </c>
      <c r="C317" s="1" t="s">
        <v>513</v>
      </c>
      <c r="D317" s="1" t="s">
        <v>33</v>
      </c>
      <c r="E317" s="1" t="s">
        <v>1447</v>
      </c>
      <c r="F317" s="1" t="s">
        <v>1439</v>
      </c>
      <c r="G317" s="1">
        <v>29047.1109</v>
      </c>
      <c r="H317" s="1">
        <v>31586.333605669999</v>
      </c>
      <c r="I317" s="1">
        <v>33293.411471769999</v>
      </c>
      <c r="J317" s="1">
        <v>37193.551307179994</v>
      </c>
      <c r="K317" s="1">
        <v>42337.531748419999</v>
      </c>
      <c r="L317" s="1">
        <v>45625.737098800004</v>
      </c>
      <c r="N317" s="1" t="b">
        <f>C317='AR5-Oil-CO2'!C319</f>
        <v>1</v>
      </c>
    </row>
    <row r="318" spans="1:14" x14ac:dyDescent="0.2">
      <c r="A318" s="1" t="s">
        <v>507</v>
      </c>
      <c r="B318" s="1" t="s">
        <v>514</v>
      </c>
      <c r="C318" s="1" t="s">
        <v>515</v>
      </c>
      <c r="D318" s="1" t="s">
        <v>33</v>
      </c>
      <c r="E318" s="1" t="s">
        <v>1447</v>
      </c>
      <c r="F318" s="1" t="s">
        <v>1439</v>
      </c>
      <c r="G318" s="1">
        <v>29047.1109</v>
      </c>
      <c r="H318" s="1">
        <v>31586.333605669999</v>
      </c>
      <c r="I318" s="1">
        <v>35161.589047989997</v>
      </c>
      <c r="J318" s="1">
        <v>40445.252202439995</v>
      </c>
      <c r="K318" s="1">
        <v>46345.227151079998</v>
      </c>
      <c r="L318" s="1">
        <v>51123.017136659997</v>
      </c>
      <c r="N318" s="1" t="b">
        <f>C318='AR5-Oil-CO2'!C320</f>
        <v>1</v>
      </c>
    </row>
    <row r="319" spans="1:14" x14ac:dyDescent="0.2">
      <c r="A319" s="1" t="s">
        <v>507</v>
      </c>
      <c r="B319" s="1" t="s">
        <v>516</v>
      </c>
      <c r="C319" s="1" t="s">
        <v>517</v>
      </c>
      <c r="D319" s="1" t="s">
        <v>33</v>
      </c>
      <c r="E319" s="1" t="s">
        <v>1447</v>
      </c>
      <c r="F319" s="1" t="s">
        <v>1439</v>
      </c>
      <c r="G319" s="1">
        <v>29047.1109</v>
      </c>
      <c r="H319" s="1">
        <v>31586.333605669999</v>
      </c>
      <c r="I319" s="1">
        <v>38798.887486599997</v>
      </c>
      <c r="J319" s="1">
        <v>46010.553300989995</v>
      </c>
      <c r="K319" s="1">
        <v>55051.488346099999</v>
      </c>
      <c r="L319" s="1">
        <v>63757.729155039997</v>
      </c>
      <c r="N319" s="1" t="b">
        <f>C319='AR5-Oil-CO2'!C321</f>
        <v>1</v>
      </c>
    </row>
    <row r="320" spans="1:14" x14ac:dyDescent="0.2">
      <c r="A320" s="1" t="s">
        <v>518</v>
      </c>
      <c r="B320" s="1" t="s">
        <v>157</v>
      </c>
      <c r="C320" s="1" t="s">
        <v>519</v>
      </c>
      <c r="D320" s="1" t="s">
        <v>33</v>
      </c>
      <c r="E320" s="1" t="s">
        <v>1447</v>
      </c>
      <c r="F320" s="1" t="s">
        <v>1439</v>
      </c>
      <c r="G320" s="1">
        <v>31958.22</v>
      </c>
      <c r="H320" s="1">
        <v>35840.54</v>
      </c>
      <c r="I320" s="1">
        <v>39371.449999999997</v>
      </c>
      <c r="J320" s="1">
        <v>49756.03</v>
      </c>
      <c r="K320" s="1">
        <v>50140.520000000004</v>
      </c>
      <c r="L320" s="1">
        <v>36543</v>
      </c>
      <c r="N320" s="1" t="b">
        <f>C320='AR5-Oil-CO2'!C322</f>
        <v>1</v>
      </c>
    </row>
    <row r="321" spans="1:14" x14ac:dyDescent="0.2">
      <c r="A321" s="1" t="s">
        <v>518</v>
      </c>
      <c r="B321" s="1" t="s">
        <v>159</v>
      </c>
      <c r="C321" s="1" t="s">
        <v>520</v>
      </c>
      <c r="D321" s="1" t="s">
        <v>33</v>
      </c>
      <c r="E321" s="1" t="s">
        <v>1447</v>
      </c>
      <c r="F321" s="1" t="s">
        <v>1439</v>
      </c>
      <c r="G321" s="1">
        <v>31958.22</v>
      </c>
      <c r="H321" s="1">
        <v>35640.74</v>
      </c>
      <c r="I321" s="1">
        <v>37174.620000000003</v>
      </c>
      <c r="J321" s="1">
        <v>44315.68</v>
      </c>
      <c r="K321" s="1">
        <v>44168.160000000003</v>
      </c>
      <c r="L321" s="1">
        <v>41132.14</v>
      </c>
      <c r="N321" s="1" t="b">
        <f>C321='AR5-Oil-CO2'!C323</f>
        <v>1</v>
      </c>
    </row>
    <row r="322" spans="1:14" x14ac:dyDescent="0.2">
      <c r="A322" s="1" t="s">
        <v>518</v>
      </c>
      <c r="B322" s="1" t="s">
        <v>163</v>
      </c>
      <c r="C322" s="1" t="s">
        <v>521</v>
      </c>
      <c r="D322" s="1" t="s">
        <v>33</v>
      </c>
      <c r="E322" s="1" t="s">
        <v>1447</v>
      </c>
      <c r="F322" s="1" t="s">
        <v>1439</v>
      </c>
      <c r="G322" s="1">
        <v>31502.559999999998</v>
      </c>
      <c r="H322" s="1">
        <v>35351.089999999997</v>
      </c>
      <c r="I322" s="1">
        <v>39619.75</v>
      </c>
      <c r="J322" s="1">
        <v>48691.479999999996</v>
      </c>
      <c r="K322" s="1">
        <v>47689.37</v>
      </c>
      <c r="L322" s="1">
        <v>38253.24</v>
      </c>
      <c r="N322" s="1" t="b">
        <f>C322='AR5-Oil-CO2'!C324</f>
        <v>1</v>
      </c>
    </row>
    <row r="323" spans="1:14" x14ac:dyDescent="0.2">
      <c r="A323" s="1" t="s">
        <v>518</v>
      </c>
      <c r="B323" s="1" t="s">
        <v>165</v>
      </c>
      <c r="C323" s="1" t="s">
        <v>522</v>
      </c>
      <c r="D323" s="1" t="s">
        <v>33</v>
      </c>
      <c r="E323" s="1" t="s">
        <v>1447</v>
      </c>
      <c r="F323" s="1" t="s">
        <v>1439</v>
      </c>
      <c r="G323" s="1">
        <v>31502.559999999998</v>
      </c>
      <c r="H323" s="1">
        <v>35223.81</v>
      </c>
      <c r="I323" s="1">
        <v>36894.479999999996</v>
      </c>
      <c r="J323" s="1">
        <v>42831.340000000004</v>
      </c>
      <c r="K323" s="1">
        <v>40377.630000000005</v>
      </c>
      <c r="L323" s="1">
        <v>35146.47</v>
      </c>
      <c r="N323" s="1" t="b">
        <f>C323='AR5-Oil-CO2'!C325</f>
        <v>1</v>
      </c>
    </row>
    <row r="324" spans="1:14" x14ac:dyDescent="0.2">
      <c r="A324" s="1" t="s">
        <v>518</v>
      </c>
      <c r="B324" s="1" t="s">
        <v>175</v>
      </c>
      <c r="C324" s="1" t="s">
        <v>523</v>
      </c>
      <c r="D324" s="1" t="s">
        <v>33</v>
      </c>
      <c r="E324" s="1" t="s">
        <v>1447</v>
      </c>
      <c r="F324" s="1" t="s">
        <v>1439</v>
      </c>
      <c r="G324" s="1">
        <v>32111.71</v>
      </c>
      <c r="H324" s="1">
        <v>36574.43</v>
      </c>
      <c r="I324" s="1">
        <v>41668.03</v>
      </c>
      <c r="J324" s="1">
        <v>52477.069999999992</v>
      </c>
      <c r="K324" s="1">
        <v>53647.82</v>
      </c>
      <c r="L324" s="1">
        <v>48481.56</v>
      </c>
      <c r="N324" s="1" t="b">
        <f>C324='AR5-Oil-CO2'!C326</f>
        <v>1</v>
      </c>
    </row>
    <row r="325" spans="1:14" x14ac:dyDescent="0.2">
      <c r="A325" s="1" t="s">
        <v>518</v>
      </c>
      <c r="B325" s="1" t="s">
        <v>177</v>
      </c>
      <c r="C325" s="1" t="s">
        <v>524</v>
      </c>
      <c r="D325" s="1" t="s">
        <v>33</v>
      </c>
      <c r="E325" s="1" t="s">
        <v>1447</v>
      </c>
      <c r="F325" s="1" t="s">
        <v>1439</v>
      </c>
      <c r="G325" s="1">
        <v>32111.71</v>
      </c>
      <c r="H325" s="1">
        <v>35682.550000000003</v>
      </c>
      <c r="I325" s="1">
        <v>38961.879999999997</v>
      </c>
      <c r="J325" s="1">
        <v>50519.39</v>
      </c>
      <c r="K325" s="1">
        <v>51711.64</v>
      </c>
      <c r="L325" s="1">
        <v>47028.65</v>
      </c>
      <c r="N325" s="1" t="b">
        <f>C325='AR5-Oil-CO2'!C327</f>
        <v>1</v>
      </c>
    </row>
    <row r="326" spans="1:14" x14ac:dyDescent="0.2">
      <c r="A326" s="1" t="s">
        <v>518</v>
      </c>
      <c r="B326" s="1" t="s">
        <v>179</v>
      </c>
      <c r="C326" s="1" t="s">
        <v>525</v>
      </c>
      <c r="D326" s="1" t="s">
        <v>33</v>
      </c>
      <c r="E326" s="1" t="s">
        <v>1447</v>
      </c>
      <c r="F326" s="1" t="s">
        <v>1439</v>
      </c>
      <c r="G326" s="1">
        <v>31958.22</v>
      </c>
      <c r="H326" s="1">
        <v>36205.869999999995</v>
      </c>
      <c r="I326" s="1">
        <v>43292.71</v>
      </c>
      <c r="J326" s="1">
        <v>55890.049999999996</v>
      </c>
      <c r="K326" s="1">
        <v>62899.58</v>
      </c>
      <c r="L326" s="1">
        <v>61480.090000000004</v>
      </c>
      <c r="N326" s="1" t="b">
        <f>C326='AR5-Oil-CO2'!C328</f>
        <v>1</v>
      </c>
    </row>
    <row r="327" spans="1:14" x14ac:dyDescent="0.2">
      <c r="A327" s="1" t="s">
        <v>518</v>
      </c>
      <c r="B327" s="1" t="s">
        <v>181</v>
      </c>
      <c r="C327" s="1" t="s">
        <v>526</v>
      </c>
      <c r="D327" s="1" t="s">
        <v>33</v>
      </c>
      <c r="E327" s="1" t="s">
        <v>1447</v>
      </c>
      <c r="F327" s="1" t="s">
        <v>1439</v>
      </c>
      <c r="G327" s="1">
        <v>31958.22</v>
      </c>
      <c r="H327" s="1">
        <v>35798.399999999994</v>
      </c>
      <c r="I327" s="1">
        <v>39514.720000000001</v>
      </c>
      <c r="J327" s="1">
        <v>50203.56</v>
      </c>
      <c r="K327" s="1">
        <v>58644.36</v>
      </c>
      <c r="L327" s="1">
        <v>59110.67</v>
      </c>
      <c r="N327" s="1" t="b">
        <f>C327='AR5-Oil-CO2'!C329</f>
        <v>1</v>
      </c>
    </row>
    <row r="328" spans="1:14" x14ac:dyDescent="0.2">
      <c r="A328" s="1" t="s">
        <v>518</v>
      </c>
      <c r="B328" s="1" t="s">
        <v>183</v>
      </c>
      <c r="C328" s="1" t="s">
        <v>527</v>
      </c>
      <c r="D328" s="1" t="s">
        <v>33</v>
      </c>
      <c r="E328" s="1" t="s">
        <v>1447</v>
      </c>
      <c r="F328" s="1" t="s">
        <v>1439</v>
      </c>
      <c r="G328" s="1">
        <v>31958.22</v>
      </c>
      <c r="H328" s="1">
        <v>35621.61</v>
      </c>
      <c r="I328" s="1">
        <v>37656.020000000004</v>
      </c>
      <c r="J328" s="1">
        <v>46249.869999999995</v>
      </c>
      <c r="K328" s="1">
        <v>54419.320000000007</v>
      </c>
      <c r="L328" s="1">
        <v>57334.200000000004</v>
      </c>
      <c r="N328" s="1" t="b">
        <f>C328='AR5-Oil-CO2'!C330</f>
        <v>1</v>
      </c>
    </row>
    <row r="329" spans="1:14" x14ac:dyDescent="0.2">
      <c r="A329" s="1" t="s">
        <v>518</v>
      </c>
      <c r="B329" s="1" t="s">
        <v>346</v>
      </c>
      <c r="C329" s="1" t="s">
        <v>528</v>
      </c>
      <c r="D329" s="1" t="s">
        <v>33</v>
      </c>
      <c r="E329" s="1" t="s">
        <v>1447</v>
      </c>
      <c r="F329" s="1" t="s">
        <v>1439</v>
      </c>
      <c r="G329" s="1">
        <v>31958.22</v>
      </c>
      <c r="H329" s="1">
        <v>37934.1</v>
      </c>
      <c r="I329" s="1">
        <v>54073.34</v>
      </c>
      <c r="J329" s="1">
        <v>72364.97</v>
      </c>
      <c r="K329" s="1">
        <v>87575.31</v>
      </c>
      <c r="L329" s="1">
        <v>102321.06</v>
      </c>
      <c r="N329" s="1" t="b">
        <f>C329='AR5-Oil-CO2'!C331</f>
        <v>1</v>
      </c>
    </row>
    <row r="330" spans="1:14" x14ac:dyDescent="0.2">
      <c r="A330" s="1" t="s">
        <v>518</v>
      </c>
      <c r="B330" s="1" t="s">
        <v>348</v>
      </c>
      <c r="C330" s="1" t="s">
        <v>529</v>
      </c>
      <c r="D330" s="1" t="s">
        <v>33</v>
      </c>
      <c r="E330" s="1" t="s">
        <v>1447</v>
      </c>
      <c r="F330" s="1" t="s">
        <v>1439</v>
      </c>
      <c r="G330" s="1">
        <v>31646.590000000004</v>
      </c>
      <c r="H330" s="1">
        <v>36921.89</v>
      </c>
      <c r="I330" s="1">
        <v>49571.61</v>
      </c>
      <c r="J330" s="1">
        <v>59765.45</v>
      </c>
      <c r="K330" s="1">
        <v>62645.520000000004</v>
      </c>
      <c r="L330" s="1">
        <v>63268.350000000006</v>
      </c>
      <c r="N330" s="1" t="b">
        <f>C330='AR5-Oil-CO2'!C332</f>
        <v>1</v>
      </c>
    </row>
    <row r="331" spans="1:14" x14ac:dyDescent="0.2">
      <c r="A331" s="1" t="s">
        <v>518</v>
      </c>
      <c r="B331" s="1" t="s">
        <v>185</v>
      </c>
      <c r="C331" s="1" t="s">
        <v>530</v>
      </c>
      <c r="D331" s="1" t="s">
        <v>33</v>
      </c>
      <c r="E331" s="1" t="s">
        <v>1447</v>
      </c>
      <c r="F331" s="1" t="s">
        <v>1439</v>
      </c>
      <c r="G331" s="1">
        <v>31958.22</v>
      </c>
      <c r="H331" s="1">
        <v>37909.979999999996</v>
      </c>
      <c r="I331" s="1">
        <v>53816.29</v>
      </c>
      <c r="J331" s="1">
        <v>71656.840000000011</v>
      </c>
      <c r="K331" s="1">
        <v>85381.27</v>
      </c>
      <c r="L331" s="1">
        <v>96864.3</v>
      </c>
      <c r="N331" s="1" t="b">
        <f>C331='AR5-Oil-CO2'!C333</f>
        <v>1</v>
      </c>
    </row>
    <row r="332" spans="1:14" x14ac:dyDescent="0.2">
      <c r="A332" s="1" t="s">
        <v>518</v>
      </c>
      <c r="B332" s="1" t="s">
        <v>351</v>
      </c>
      <c r="C332" s="1" t="s">
        <v>531</v>
      </c>
      <c r="D332" s="1" t="s">
        <v>33</v>
      </c>
      <c r="E332" s="1" t="s">
        <v>1447</v>
      </c>
      <c r="F332" s="1" t="s">
        <v>1439</v>
      </c>
      <c r="G332" s="1">
        <v>31958.22</v>
      </c>
      <c r="H332" s="1">
        <v>37924.639999999999</v>
      </c>
      <c r="I332" s="1">
        <v>53950.729999999996</v>
      </c>
      <c r="J332" s="1">
        <v>71957.17</v>
      </c>
      <c r="K332" s="1">
        <v>86640.170000000013</v>
      </c>
      <c r="L332" s="1">
        <v>100656.03000000001</v>
      </c>
      <c r="N332" s="1" t="b">
        <f>C332='AR5-Oil-CO2'!C334</f>
        <v>1</v>
      </c>
    </row>
    <row r="333" spans="1:14" x14ac:dyDescent="0.2">
      <c r="A333" s="1" t="s">
        <v>518</v>
      </c>
      <c r="B333" s="1" t="s">
        <v>353</v>
      </c>
      <c r="C333" s="1" t="s">
        <v>532</v>
      </c>
      <c r="D333" s="1" t="s">
        <v>33</v>
      </c>
      <c r="E333" s="1" t="s">
        <v>1447</v>
      </c>
      <c r="F333" s="1" t="s">
        <v>1439</v>
      </c>
      <c r="G333" s="1">
        <v>31958.22</v>
      </c>
      <c r="H333" s="1">
        <v>37919.440000000002</v>
      </c>
      <c r="I333" s="1">
        <v>53929.440000000002</v>
      </c>
      <c r="J333" s="1">
        <v>72064.639999999999</v>
      </c>
      <c r="K333" s="1">
        <v>86337.090000000011</v>
      </c>
      <c r="L333" s="1">
        <v>98494.97</v>
      </c>
      <c r="N333" s="1" t="b">
        <f>C333='AR5-Oil-CO2'!C335</f>
        <v>1</v>
      </c>
    </row>
    <row r="334" spans="1:14" x14ac:dyDescent="0.2">
      <c r="A334" s="1" t="s">
        <v>518</v>
      </c>
      <c r="B334" s="1" t="s">
        <v>187</v>
      </c>
      <c r="C334" s="1" t="s">
        <v>533</v>
      </c>
      <c r="D334" s="1" t="s">
        <v>33</v>
      </c>
      <c r="E334" s="1" t="s">
        <v>1447</v>
      </c>
      <c r="F334" s="1" t="s">
        <v>1439</v>
      </c>
      <c r="G334" s="1">
        <v>31502.559999999998</v>
      </c>
      <c r="H334" s="1">
        <v>36518.589999999997</v>
      </c>
      <c r="I334" s="1">
        <v>48366.67</v>
      </c>
      <c r="J334" s="1">
        <v>57775.01</v>
      </c>
      <c r="K334" s="1">
        <v>60481.37000000001</v>
      </c>
      <c r="L334" s="1">
        <v>61190.61</v>
      </c>
      <c r="N334" s="1" t="b">
        <f>C334='AR5-Oil-CO2'!C336</f>
        <v>1</v>
      </c>
    </row>
    <row r="335" spans="1:14" x14ac:dyDescent="0.2">
      <c r="A335" s="1" t="s">
        <v>518</v>
      </c>
      <c r="B335" s="1" t="s">
        <v>189</v>
      </c>
      <c r="C335" s="1" t="s">
        <v>534</v>
      </c>
      <c r="D335" s="1" t="s">
        <v>33</v>
      </c>
      <c r="E335" s="1" t="s">
        <v>1447</v>
      </c>
      <c r="F335" s="1" t="s">
        <v>1439</v>
      </c>
      <c r="G335" s="1">
        <v>32111.71</v>
      </c>
      <c r="H335" s="1">
        <v>38364.06</v>
      </c>
      <c r="I335" s="1">
        <v>55157.15</v>
      </c>
      <c r="J335" s="1">
        <v>73895.700000000012</v>
      </c>
      <c r="K335" s="1">
        <v>88469.770000000019</v>
      </c>
      <c r="L335" s="1">
        <v>100678.15000000001</v>
      </c>
      <c r="N335" s="1" t="b">
        <f>C335='AR5-Oil-CO2'!C337</f>
        <v>1</v>
      </c>
    </row>
    <row r="336" spans="1:14" x14ac:dyDescent="0.2">
      <c r="A336" s="1" t="s">
        <v>518</v>
      </c>
      <c r="B336" s="1" t="s">
        <v>191</v>
      </c>
      <c r="C336" s="1" t="s">
        <v>535</v>
      </c>
      <c r="D336" s="1" t="s">
        <v>33</v>
      </c>
      <c r="E336" s="1" t="s">
        <v>1447</v>
      </c>
      <c r="F336" s="1" t="s">
        <v>1439</v>
      </c>
      <c r="G336" s="1">
        <v>31758.14</v>
      </c>
      <c r="H336" s="1">
        <v>37395.730000000003</v>
      </c>
      <c r="I336" s="1">
        <v>40263.660000000003</v>
      </c>
      <c r="J336" s="1">
        <v>44927.25</v>
      </c>
      <c r="K336" s="1">
        <v>50369.15</v>
      </c>
      <c r="L336" s="1">
        <v>51728.055000000008</v>
      </c>
      <c r="N336" s="1" t="b">
        <f>C336='AR5-Oil-CO2'!C338</f>
        <v>1</v>
      </c>
    </row>
    <row r="337" spans="1:14" x14ac:dyDescent="0.2">
      <c r="A337" s="1" t="s">
        <v>518</v>
      </c>
      <c r="B337" s="1" t="s">
        <v>358</v>
      </c>
      <c r="C337" s="1" t="s">
        <v>536</v>
      </c>
      <c r="D337" s="1" t="s">
        <v>33</v>
      </c>
      <c r="E337" s="1" t="s">
        <v>1447</v>
      </c>
      <c r="F337" s="1" t="s">
        <v>1439</v>
      </c>
      <c r="G337" s="1">
        <v>31758.14</v>
      </c>
      <c r="H337" s="1">
        <v>37395.730000000003</v>
      </c>
      <c r="I337" s="1">
        <v>42722.229999999996</v>
      </c>
      <c r="J337" s="1">
        <v>48273.740000000005</v>
      </c>
      <c r="K337" s="1">
        <v>51034.600000000006</v>
      </c>
      <c r="L337" s="1">
        <v>51634.596999999994</v>
      </c>
      <c r="N337" s="1" t="b">
        <f>C337='AR5-Oil-CO2'!C339</f>
        <v>1</v>
      </c>
    </row>
    <row r="338" spans="1:14" x14ac:dyDescent="0.2">
      <c r="A338" s="1" t="s">
        <v>518</v>
      </c>
      <c r="B338" s="1" t="s">
        <v>195</v>
      </c>
      <c r="C338" s="1" t="s">
        <v>537</v>
      </c>
      <c r="D338" s="1" t="s">
        <v>33</v>
      </c>
      <c r="E338" s="1" t="s">
        <v>1447</v>
      </c>
      <c r="F338" s="1" t="s">
        <v>1439</v>
      </c>
      <c r="G338" s="1">
        <v>31758.14</v>
      </c>
      <c r="H338" s="1">
        <v>37395.730000000003</v>
      </c>
      <c r="I338" s="1">
        <v>41443.070000000007</v>
      </c>
      <c r="J338" s="1">
        <v>47261.39</v>
      </c>
      <c r="K338" s="1">
        <v>54693.520000000004</v>
      </c>
      <c r="L338" s="1">
        <v>58354.569000000003</v>
      </c>
      <c r="N338" s="1" t="b">
        <f>C338='AR5-Oil-CO2'!C340</f>
        <v>1</v>
      </c>
    </row>
    <row r="339" spans="1:14" x14ac:dyDescent="0.2">
      <c r="A339" s="1" t="s">
        <v>518</v>
      </c>
      <c r="B339" s="1" t="s">
        <v>538</v>
      </c>
      <c r="C339" s="1" t="s">
        <v>539</v>
      </c>
      <c r="D339" s="1" t="s">
        <v>33</v>
      </c>
      <c r="E339" s="1" t="s">
        <v>1447</v>
      </c>
      <c r="F339" s="1" t="s">
        <v>1439</v>
      </c>
      <c r="G339" s="1">
        <v>31758.14</v>
      </c>
      <c r="H339" s="1">
        <v>37395.730000000003</v>
      </c>
      <c r="I339" s="1">
        <v>45298.11</v>
      </c>
      <c r="J339" s="1">
        <v>54564.83</v>
      </c>
      <c r="K339" s="1">
        <v>56845.020000000004</v>
      </c>
      <c r="L339" s="1">
        <v>54686.07</v>
      </c>
      <c r="N339" s="1" t="b">
        <f>C339='AR5-Oil-CO2'!C341</f>
        <v>1</v>
      </c>
    </row>
    <row r="340" spans="1:14" x14ac:dyDescent="0.2">
      <c r="A340" s="1" t="s">
        <v>518</v>
      </c>
      <c r="B340" s="1" t="s">
        <v>197</v>
      </c>
      <c r="C340" s="1" t="s">
        <v>540</v>
      </c>
      <c r="D340" s="1" t="s">
        <v>33</v>
      </c>
      <c r="E340" s="1" t="s">
        <v>1447</v>
      </c>
      <c r="F340" s="1" t="s">
        <v>1439</v>
      </c>
      <c r="G340" s="1">
        <v>31758.14</v>
      </c>
      <c r="H340" s="1">
        <v>37395.730000000003</v>
      </c>
      <c r="I340" s="1">
        <v>50176.44</v>
      </c>
      <c r="J340" s="1">
        <v>58234.5</v>
      </c>
      <c r="K340" s="1">
        <v>58564</v>
      </c>
      <c r="L340" s="1">
        <v>57636.630000000005</v>
      </c>
      <c r="N340" s="1" t="b">
        <f>C340='AR5-Oil-CO2'!C342</f>
        <v>1</v>
      </c>
    </row>
    <row r="341" spans="1:14" x14ac:dyDescent="0.2">
      <c r="A341" s="1" t="s">
        <v>518</v>
      </c>
      <c r="B341" s="1" t="s">
        <v>363</v>
      </c>
      <c r="C341" s="1" t="s">
        <v>541</v>
      </c>
      <c r="D341" s="1" t="s">
        <v>33</v>
      </c>
      <c r="E341" s="1" t="s">
        <v>1447</v>
      </c>
      <c r="F341" s="1" t="s">
        <v>1439</v>
      </c>
      <c r="G341" s="1">
        <v>31758.14</v>
      </c>
      <c r="H341" s="1">
        <v>37395.730000000003</v>
      </c>
      <c r="I341" s="1">
        <v>47371.509999999995</v>
      </c>
      <c r="J341" s="1">
        <v>56805.32</v>
      </c>
      <c r="K341" s="1">
        <v>58858.22</v>
      </c>
      <c r="L341" s="1">
        <v>56869.17</v>
      </c>
      <c r="N341" s="1" t="b">
        <f>C341='AR5-Oil-CO2'!C343</f>
        <v>1</v>
      </c>
    </row>
    <row r="342" spans="1:14" x14ac:dyDescent="0.2">
      <c r="A342" s="1" t="s">
        <v>518</v>
      </c>
      <c r="B342" s="1" t="s">
        <v>199</v>
      </c>
      <c r="C342" s="1" t="s">
        <v>542</v>
      </c>
      <c r="D342" s="1" t="s">
        <v>33</v>
      </c>
      <c r="E342" s="1" t="s">
        <v>1447</v>
      </c>
      <c r="F342" s="1" t="s">
        <v>1439</v>
      </c>
      <c r="G342" s="1">
        <v>31758.14</v>
      </c>
      <c r="H342" s="1">
        <v>37395.730000000003</v>
      </c>
      <c r="I342" s="1">
        <v>41176.17</v>
      </c>
      <c r="J342" s="1">
        <v>47734.229999999996</v>
      </c>
      <c r="K342" s="1">
        <v>54433.22</v>
      </c>
      <c r="L342" s="1">
        <v>56019.533000000003</v>
      </c>
      <c r="N342" s="1" t="b">
        <f>C342='AR5-Oil-CO2'!C344</f>
        <v>1</v>
      </c>
    </row>
    <row r="343" spans="1:14" x14ac:dyDescent="0.2">
      <c r="A343" s="1" t="s">
        <v>518</v>
      </c>
      <c r="B343" s="1" t="s">
        <v>201</v>
      </c>
      <c r="C343" s="1" t="s">
        <v>543</v>
      </c>
      <c r="D343" s="1" t="s">
        <v>33</v>
      </c>
      <c r="E343" s="1" t="s">
        <v>1447</v>
      </c>
      <c r="F343" s="1" t="s">
        <v>1439</v>
      </c>
      <c r="G343" s="1">
        <v>31758.14</v>
      </c>
      <c r="H343" s="1">
        <v>37395.730000000003</v>
      </c>
      <c r="I343" s="1">
        <v>42138.229999999996</v>
      </c>
      <c r="J343" s="1">
        <v>49716.930000000008</v>
      </c>
      <c r="K343" s="1">
        <v>58360.58</v>
      </c>
      <c r="L343" s="1">
        <v>61878.890000000007</v>
      </c>
      <c r="N343" s="1" t="b">
        <f>C343='AR5-Oil-CO2'!C345</f>
        <v>1</v>
      </c>
    </row>
    <row r="344" spans="1:14" x14ac:dyDescent="0.2">
      <c r="A344" s="1" t="s">
        <v>518</v>
      </c>
      <c r="B344" s="1" t="s">
        <v>369</v>
      </c>
      <c r="C344" s="1" t="s">
        <v>544</v>
      </c>
      <c r="D344" s="1" t="s">
        <v>33</v>
      </c>
      <c r="E344" s="1" t="s">
        <v>1447</v>
      </c>
      <c r="F344" s="1" t="s">
        <v>1439</v>
      </c>
      <c r="G344" s="1">
        <v>31758.14</v>
      </c>
      <c r="H344" s="1">
        <v>37395.730000000003</v>
      </c>
      <c r="I344" s="1">
        <v>42722.229999999996</v>
      </c>
      <c r="J344" s="1">
        <v>49481.880000000005</v>
      </c>
      <c r="K344" s="1">
        <v>55876.49</v>
      </c>
      <c r="L344" s="1">
        <v>58865.91</v>
      </c>
      <c r="N344" s="1" t="b">
        <f>C344='AR5-Oil-CO2'!C346</f>
        <v>1</v>
      </c>
    </row>
    <row r="345" spans="1:14" x14ac:dyDescent="0.2">
      <c r="A345" s="1" t="s">
        <v>518</v>
      </c>
      <c r="B345" s="1" t="s">
        <v>203</v>
      </c>
      <c r="C345" s="1" t="s">
        <v>545</v>
      </c>
      <c r="D345" s="1" t="s">
        <v>33</v>
      </c>
      <c r="E345" s="1" t="s">
        <v>1447</v>
      </c>
      <c r="F345" s="1" t="s">
        <v>1439</v>
      </c>
      <c r="G345" s="1">
        <v>31758.14</v>
      </c>
      <c r="H345" s="1">
        <v>37395.730000000003</v>
      </c>
      <c r="I345" s="1">
        <v>43634.43</v>
      </c>
      <c r="J345" s="1">
        <v>52538.020000000004</v>
      </c>
      <c r="K345" s="1">
        <v>57010.51</v>
      </c>
      <c r="L345" s="1">
        <v>55722.15</v>
      </c>
      <c r="N345" s="1" t="b">
        <f>C345='AR5-Oil-CO2'!C347</f>
        <v>1</v>
      </c>
    </row>
    <row r="346" spans="1:14" x14ac:dyDescent="0.2">
      <c r="A346" s="1" t="s">
        <v>518</v>
      </c>
      <c r="B346" s="1" t="s">
        <v>205</v>
      </c>
      <c r="C346" s="1" t="s">
        <v>546</v>
      </c>
      <c r="D346" s="1" t="s">
        <v>33</v>
      </c>
      <c r="E346" s="1" t="s">
        <v>1447</v>
      </c>
      <c r="F346" s="1" t="s">
        <v>1439</v>
      </c>
      <c r="G346" s="1">
        <v>31758.14</v>
      </c>
      <c r="H346" s="1">
        <v>37395.730000000003</v>
      </c>
      <c r="I346" s="1">
        <v>43928.5</v>
      </c>
      <c r="J346" s="1">
        <v>52284.320000000007</v>
      </c>
      <c r="K346" s="1">
        <v>56648.900000000009</v>
      </c>
      <c r="L346" s="1">
        <v>55501.61</v>
      </c>
      <c r="N346" s="1" t="b">
        <f>C346='AR5-Oil-CO2'!C348</f>
        <v>1</v>
      </c>
    </row>
    <row r="347" spans="1:14" x14ac:dyDescent="0.2">
      <c r="A347" s="1" t="s">
        <v>518</v>
      </c>
      <c r="B347" s="1" t="s">
        <v>31</v>
      </c>
      <c r="C347" s="1" t="s">
        <v>547</v>
      </c>
      <c r="D347" s="1" t="s">
        <v>33</v>
      </c>
      <c r="E347" s="1" t="s">
        <v>1447</v>
      </c>
      <c r="F347" s="1" t="s">
        <v>1439</v>
      </c>
      <c r="G347" s="1">
        <v>31394.979999999996</v>
      </c>
      <c r="H347" s="1">
        <v>34134.07</v>
      </c>
      <c r="I347" s="1">
        <v>25962.985999999997</v>
      </c>
      <c r="J347" s="1">
        <v>23967.684000000001</v>
      </c>
      <c r="K347" s="1">
        <v>27895.62</v>
      </c>
      <c r="L347" s="1">
        <v>35543.438999999998</v>
      </c>
      <c r="N347" s="1" t="b">
        <f>C347='AR5-Oil-CO2'!C349</f>
        <v>1</v>
      </c>
    </row>
    <row r="348" spans="1:14" x14ac:dyDescent="0.2">
      <c r="A348" s="1" t="s">
        <v>518</v>
      </c>
      <c r="B348" s="1" t="s">
        <v>38</v>
      </c>
      <c r="C348" s="1" t="s">
        <v>548</v>
      </c>
      <c r="D348" s="1" t="s">
        <v>33</v>
      </c>
      <c r="E348" s="1" t="s">
        <v>1447</v>
      </c>
      <c r="F348" s="1" t="s">
        <v>1439</v>
      </c>
      <c r="G348" s="1">
        <v>31394.979999999996</v>
      </c>
      <c r="H348" s="1">
        <v>34883.61</v>
      </c>
      <c r="I348" s="1">
        <v>29865.153999999999</v>
      </c>
      <c r="J348" s="1">
        <v>28505.577999999998</v>
      </c>
      <c r="K348" s="1">
        <v>33638.39</v>
      </c>
      <c r="L348" s="1">
        <v>42792.898999999998</v>
      </c>
      <c r="N348" s="1" t="b">
        <f>C348='AR5-Oil-CO2'!C350</f>
        <v>1</v>
      </c>
    </row>
    <row r="349" spans="1:14" x14ac:dyDescent="0.2">
      <c r="A349" s="1" t="s">
        <v>518</v>
      </c>
      <c r="B349" s="1" t="s">
        <v>40</v>
      </c>
      <c r="C349" s="1" t="s">
        <v>549</v>
      </c>
      <c r="D349" s="1" t="s">
        <v>33</v>
      </c>
      <c r="E349" s="1" t="s">
        <v>1447</v>
      </c>
      <c r="F349" s="1" t="s">
        <v>1439</v>
      </c>
      <c r="G349" s="1">
        <v>31394.979999999996</v>
      </c>
      <c r="H349" s="1">
        <v>34134.07</v>
      </c>
      <c r="I349" s="1">
        <v>25943.317999999999</v>
      </c>
      <c r="J349" s="1">
        <v>23871.72</v>
      </c>
      <c r="K349" s="1">
        <v>27652.45</v>
      </c>
      <c r="L349" s="1">
        <v>34936.498999999996</v>
      </c>
      <c r="N349" s="1" t="b">
        <f>C349='AR5-Oil-CO2'!C351</f>
        <v>1</v>
      </c>
    </row>
    <row r="350" spans="1:14" x14ac:dyDescent="0.2">
      <c r="A350" s="1" t="s">
        <v>518</v>
      </c>
      <c r="B350" s="1" t="s">
        <v>42</v>
      </c>
      <c r="C350" s="1" t="s">
        <v>550</v>
      </c>
      <c r="D350" s="1" t="s">
        <v>33</v>
      </c>
      <c r="E350" s="1" t="s">
        <v>1447</v>
      </c>
      <c r="F350" s="1" t="s">
        <v>1439</v>
      </c>
      <c r="G350" s="1">
        <v>31394.979999999996</v>
      </c>
      <c r="H350" s="1">
        <v>34883.61</v>
      </c>
      <c r="I350" s="1">
        <v>29898</v>
      </c>
      <c r="J350" s="1">
        <v>28635.597999999998</v>
      </c>
      <c r="K350" s="1">
        <v>33998.559999999998</v>
      </c>
      <c r="L350" s="1">
        <v>43701.566999999995</v>
      </c>
      <c r="N350" s="1" t="b">
        <f>C350='AR5-Oil-CO2'!C352</f>
        <v>1</v>
      </c>
    </row>
    <row r="351" spans="1:14" x14ac:dyDescent="0.2">
      <c r="A351" s="1" t="s">
        <v>518</v>
      </c>
      <c r="B351" s="1" t="s">
        <v>44</v>
      </c>
      <c r="C351" s="1" t="s">
        <v>551</v>
      </c>
      <c r="D351" s="1" t="s">
        <v>33</v>
      </c>
      <c r="E351" s="1" t="s">
        <v>1447</v>
      </c>
      <c r="F351" s="1" t="s">
        <v>1439</v>
      </c>
      <c r="G351" s="1">
        <v>30732.879999999997</v>
      </c>
      <c r="H351" s="1">
        <v>33498.68</v>
      </c>
      <c r="I351" s="1">
        <v>28512.698000000004</v>
      </c>
      <c r="J351" s="1">
        <v>25585.195999999996</v>
      </c>
      <c r="K351" s="1">
        <v>26748.57</v>
      </c>
      <c r="L351" s="1">
        <v>27207.089</v>
      </c>
      <c r="N351" s="1" t="b">
        <f>C351='AR5-Oil-CO2'!C353</f>
        <v>1</v>
      </c>
    </row>
    <row r="352" spans="1:14" x14ac:dyDescent="0.2">
      <c r="A352" s="1" t="s">
        <v>518</v>
      </c>
      <c r="B352" s="1" t="s">
        <v>48</v>
      </c>
      <c r="C352" s="1" t="s">
        <v>552</v>
      </c>
      <c r="D352" s="1" t="s">
        <v>33</v>
      </c>
      <c r="E352" s="1" t="s">
        <v>1447</v>
      </c>
      <c r="F352" s="1" t="s">
        <v>1439</v>
      </c>
      <c r="G352" s="1">
        <v>31569.15</v>
      </c>
      <c r="H352" s="1">
        <v>35234.080000000002</v>
      </c>
      <c r="I352" s="1">
        <v>30327.116000000002</v>
      </c>
      <c r="J352" s="1">
        <v>28904.653999999999</v>
      </c>
      <c r="K352" s="1">
        <v>33634.329999999994</v>
      </c>
      <c r="L352" s="1">
        <v>44782.479999999996</v>
      </c>
      <c r="N352" s="1" t="b">
        <f>C352='AR5-Oil-CO2'!C354</f>
        <v>1</v>
      </c>
    </row>
    <row r="353" spans="1:14" x14ac:dyDescent="0.2">
      <c r="A353" s="1" t="s">
        <v>518</v>
      </c>
      <c r="B353" s="1" t="s">
        <v>50</v>
      </c>
      <c r="C353" s="1" t="s">
        <v>553</v>
      </c>
      <c r="D353" s="1" t="s">
        <v>33</v>
      </c>
      <c r="E353" s="1" t="s">
        <v>1447</v>
      </c>
      <c r="F353" s="1" t="s">
        <v>1439</v>
      </c>
      <c r="G353" s="1">
        <v>31394.979999999996</v>
      </c>
      <c r="H353" s="1">
        <v>35556.120000000003</v>
      </c>
      <c r="I353" s="1">
        <v>35108.639999999999</v>
      </c>
      <c r="J353" s="1">
        <v>35853.980000000003</v>
      </c>
      <c r="K353" s="1">
        <v>41088.369999999995</v>
      </c>
      <c r="L353" s="1">
        <v>43972.12</v>
      </c>
      <c r="N353" s="1" t="b">
        <f>C353='AR5-Oil-CO2'!C355</f>
        <v>1</v>
      </c>
    </row>
    <row r="354" spans="1:14" x14ac:dyDescent="0.2">
      <c r="A354" s="1" t="s">
        <v>518</v>
      </c>
      <c r="B354" s="1" t="s">
        <v>52</v>
      </c>
      <c r="C354" s="1" t="s">
        <v>554</v>
      </c>
      <c r="D354" s="1" t="s">
        <v>33</v>
      </c>
      <c r="E354" s="1" t="s">
        <v>1447</v>
      </c>
      <c r="F354" s="1" t="s">
        <v>1439</v>
      </c>
      <c r="G354" s="1">
        <v>30891.980000000003</v>
      </c>
      <c r="H354" s="1">
        <v>34273.410000000003</v>
      </c>
      <c r="I354" s="1">
        <v>31925.800000000003</v>
      </c>
      <c r="J354" s="1">
        <v>27966.065999999999</v>
      </c>
      <c r="K354" s="1">
        <v>24865.651999999998</v>
      </c>
      <c r="L354" s="1">
        <v>21515.487999999998</v>
      </c>
      <c r="N354" s="1" t="b">
        <f>C354='AR5-Oil-CO2'!C356</f>
        <v>1</v>
      </c>
    </row>
    <row r="355" spans="1:14" x14ac:dyDescent="0.2">
      <c r="A355" s="1" t="s">
        <v>518</v>
      </c>
      <c r="B355" s="1" t="s">
        <v>54</v>
      </c>
      <c r="C355" s="1" t="s">
        <v>555</v>
      </c>
      <c r="D355" s="1" t="s">
        <v>33</v>
      </c>
      <c r="E355" s="1" t="s">
        <v>1447</v>
      </c>
      <c r="F355" s="1" t="s">
        <v>1439</v>
      </c>
      <c r="G355" s="1">
        <v>31394.979999999996</v>
      </c>
      <c r="H355" s="1">
        <v>35541.46</v>
      </c>
      <c r="I355" s="1">
        <v>34857.199999999997</v>
      </c>
      <c r="J355" s="1">
        <v>35155.360000000001</v>
      </c>
      <c r="K355" s="1">
        <v>39564.75</v>
      </c>
      <c r="L355" s="1">
        <v>41350.630000000005</v>
      </c>
      <c r="N355" s="1" t="b">
        <f>C355='AR5-Oil-CO2'!C357</f>
        <v>1</v>
      </c>
    </row>
    <row r="356" spans="1:14" x14ac:dyDescent="0.2">
      <c r="A356" s="1" t="s">
        <v>518</v>
      </c>
      <c r="B356" s="1" t="s">
        <v>56</v>
      </c>
      <c r="C356" s="1" t="s">
        <v>556</v>
      </c>
      <c r="D356" s="1" t="s">
        <v>33</v>
      </c>
      <c r="E356" s="1" t="s">
        <v>1447</v>
      </c>
      <c r="F356" s="1" t="s">
        <v>1439</v>
      </c>
      <c r="G356" s="1">
        <v>31394.979999999996</v>
      </c>
      <c r="H356" s="1">
        <v>35556.120000000003</v>
      </c>
      <c r="I356" s="1">
        <v>35071.129999999997</v>
      </c>
      <c r="J356" s="1">
        <v>35714.5</v>
      </c>
      <c r="K356" s="1">
        <v>40656.289999999994</v>
      </c>
      <c r="L356" s="1">
        <v>43094.51</v>
      </c>
      <c r="N356" s="1" t="b">
        <f>C356='AR5-Oil-CO2'!C358</f>
        <v>1</v>
      </c>
    </row>
    <row r="357" spans="1:14" x14ac:dyDescent="0.2">
      <c r="A357" s="1" t="s">
        <v>518</v>
      </c>
      <c r="B357" s="1" t="s">
        <v>58</v>
      </c>
      <c r="C357" s="1" t="s">
        <v>557</v>
      </c>
      <c r="D357" s="1" t="s">
        <v>33</v>
      </c>
      <c r="E357" s="1" t="s">
        <v>1447</v>
      </c>
      <c r="F357" s="1" t="s">
        <v>1439</v>
      </c>
      <c r="G357" s="1">
        <v>31394.979999999996</v>
      </c>
      <c r="H357" s="1">
        <v>35532</v>
      </c>
      <c r="I357" s="1">
        <v>34806.5</v>
      </c>
      <c r="J357" s="1">
        <v>35193.69</v>
      </c>
      <c r="K357" s="1">
        <v>39863.82</v>
      </c>
      <c r="L357" s="1">
        <v>42140.56</v>
      </c>
      <c r="N357" s="1" t="b">
        <f>C357='AR5-Oil-CO2'!C359</f>
        <v>1</v>
      </c>
    </row>
    <row r="358" spans="1:14" x14ac:dyDescent="0.2">
      <c r="A358" s="1" t="s">
        <v>518</v>
      </c>
      <c r="B358" s="1" t="s">
        <v>62</v>
      </c>
      <c r="C358" s="1" t="s">
        <v>558</v>
      </c>
      <c r="D358" s="1" t="s">
        <v>33</v>
      </c>
      <c r="E358" s="1" t="s">
        <v>1447</v>
      </c>
      <c r="F358" s="1" t="s">
        <v>1439</v>
      </c>
      <c r="G358" s="1">
        <v>30732.879999999997</v>
      </c>
      <c r="H358" s="1">
        <v>34314.44</v>
      </c>
      <c r="I358" s="1">
        <v>35751.089999999997</v>
      </c>
      <c r="J358" s="1">
        <v>35572.76</v>
      </c>
      <c r="K358" s="1">
        <v>35126.340000000004</v>
      </c>
      <c r="L358" s="1">
        <v>32982.956999999995</v>
      </c>
      <c r="N358" s="1" t="b">
        <f>C358='AR5-Oil-CO2'!C360</f>
        <v>1</v>
      </c>
    </row>
    <row r="359" spans="1:14" x14ac:dyDescent="0.2">
      <c r="A359" s="1" t="s">
        <v>518</v>
      </c>
      <c r="B359" s="1" t="s">
        <v>64</v>
      </c>
      <c r="C359" s="1" t="s">
        <v>559</v>
      </c>
      <c r="D359" s="1" t="s">
        <v>33</v>
      </c>
      <c r="E359" s="1" t="s">
        <v>1447</v>
      </c>
      <c r="F359" s="1" t="s">
        <v>1439</v>
      </c>
      <c r="G359" s="1">
        <v>31394.979999999996</v>
      </c>
      <c r="H359" s="1">
        <v>35394.769999999997</v>
      </c>
      <c r="I359" s="1">
        <v>33267.770000000004</v>
      </c>
      <c r="J359" s="1">
        <v>29273.105999999996</v>
      </c>
      <c r="K359" s="1">
        <v>26201.789999999997</v>
      </c>
      <c r="L359" s="1">
        <v>22135.948</v>
      </c>
      <c r="N359" s="1" t="b">
        <f>C359='AR5-Oil-CO2'!C361</f>
        <v>1</v>
      </c>
    </row>
    <row r="360" spans="1:14" x14ac:dyDescent="0.2">
      <c r="A360" s="1" t="s">
        <v>518</v>
      </c>
      <c r="B360" s="1" t="s">
        <v>66</v>
      </c>
      <c r="C360" s="1" t="s">
        <v>560</v>
      </c>
      <c r="D360" s="1" t="s">
        <v>33</v>
      </c>
      <c r="E360" s="1" t="s">
        <v>1447</v>
      </c>
      <c r="F360" s="1" t="s">
        <v>1439</v>
      </c>
      <c r="G360" s="1">
        <v>31569.15</v>
      </c>
      <c r="H360" s="1">
        <v>35893.69</v>
      </c>
      <c r="I360" s="1">
        <v>35126.07</v>
      </c>
      <c r="J360" s="1">
        <v>35032.410000000003</v>
      </c>
      <c r="K360" s="1">
        <v>39972.33</v>
      </c>
      <c r="L360" s="1">
        <v>43327.75</v>
      </c>
      <c r="N360" s="1" t="b">
        <f>C360='AR5-Oil-CO2'!C362</f>
        <v>1</v>
      </c>
    </row>
    <row r="361" spans="1:14" x14ac:dyDescent="0.2">
      <c r="A361" s="1" t="s">
        <v>518</v>
      </c>
      <c r="B361" s="1" t="s">
        <v>68</v>
      </c>
      <c r="C361" s="1" t="s">
        <v>561</v>
      </c>
      <c r="D361" s="1" t="s">
        <v>33</v>
      </c>
      <c r="E361" s="1" t="s">
        <v>1447</v>
      </c>
      <c r="F361" s="1" t="s">
        <v>1439</v>
      </c>
      <c r="G361" s="1">
        <v>31394.979999999996</v>
      </c>
      <c r="H361" s="1">
        <v>36463.820000000007</v>
      </c>
      <c r="I361" s="1">
        <v>45474.979999999996</v>
      </c>
      <c r="J361" s="1">
        <v>51766.19</v>
      </c>
      <c r="K361" s="1">
        <v>56249.04</v>
      </c>
      <c r="L361" s="1">
        <v>58559.380000000005</v>
      </c>
      <c r="N361" s="1" t="b">
        <f>C361='AR5-Oil-CO2'!C363</f>
        <v>1</v>
      </c>
    </row>
    <row r="362" spans="1:14" x14ac:dyDescent="0.2">
      <c r="A362" s="1" t="s">
        <v>518</v>
      </c>
      <c r="B362" s="1" t="s">
        <v>70</v>
      </c>
      <c r="C362" s="1" t="s">
        <v>562</v>
      </c>
      <c r="D362" s="1" t="s">
        <v>33</v>
      </c>
      <c r="E362" s="1" t="s">
        <v>1447</v>
      </c>
      <c r="F362" s="1" t="s">
        <v>1439</v>
      </c>
      <c r="G362" s="1">
        <v>30891.980000000003</v>
      </c>
      <c r="H362" s="1">
        <v>35158.300000000003</v>
      </c>
      <c r="I362" s="1">
        <v>41346.879999999997</v>
      </c>
      <c r="J362" s="1">
        <v>44153.77</v>
      </c>
      <c r="K362" s="1">
        <v>44555.53</v>
      </c>
      <c r="L362" s="1">
        <v>42141.83</v>
      </c>
      <c r="N362" s="1" t="b">
        <f>C362='AR5-Oil-CO2'!C364</f>
        <v>1</v>
      </c>
    </row>
    <row r="363" spans="1:14" x14ac:dyDescent="0.2">
      <c r="A363" s="1" t="s">
        <v>518</v>
      </c>
      <c r="B363" s="1" t="s">
        <v>72</v>
      </c>
      <c r="C363" s="1" t="s">
        <v>563</v>
      </c>
      <c r="D363" s="1" t="s">
        <v>33</v>
      </c>
      <c r="E363" s="1" t="s">
        <v>1447</v>
      </c>
      <c r="F363" s="1" t="s">
        <v>1439</v>
      </c>
      <c r="G363" s="1">
        <v>31394.979999999996</v>
      </c>
      <c r="H363" s="1">
        <v>36464.229999999996</v>
      </c>
      <c r="I363" s="1">
        <v>45241.430000000008</v>
      </c>
      <c r="J363" s="1">
        <v>51189.46</v>
      </c>
      <c r="K363" s="1">
        <v>55032.29</v>
      </c>
      <c r="L363" s="1">
        <v>55588.259999999995</v>
      </c>
      <c r="N363" s="1" t="b">
        <f>C363='AR5-Oil-CO2'!C365</f>
        <v>1</v>
      </c>
    </row>
    <row r="364" spans="1:14" x14ac:dyDescent="0.2">
      <c r="A364" s="1" t="s">
        <v>518</v>
      </c>
      <c r="B364" s="1" t="s">
        <v>74</v>
      </c>
      <c r="C364" s="1" t="s">
        <v>564</v>
      </c>
      <c r="D364" s="1" t="s">
        <v>33</v>
      </c>
      <c r="E364" s="1" t="s">
        <v>1447</v>
      </c>
      <c r="F364" s="1" t="s">
        <v>1439</v>
      </c>
      <c r="G364" s="1">
        <v>31394.979999999996</v>
      </c>
      <c r="H364" s="1">
        <v>36454.36</v>
      </c>
      <c r="I364" s="1">
        <v>45435.380000000005</v>
      </c>
      <c r="J364" s="1">
        <v>51569.95</v>
      </c>
      <c r="K364" s="1">
        <v>55739.89</v>
      </c>
      <c r="L364" s="1">
        <v>57770.94</v>
      </c>
      <c r="N364" s="1" t="b">
        <f>C364='AR5-Oil-CO2'!C366</f>
        <v>1</v>
      </c>
    </row>
    <row r="365" spans="1:14" x14ac:dyDescent="0.2">
      <c r="A365" s="1" t="s">
        <v>518</v>
      </c>
      <c r="B365" s="1" t="s">
        <v>76</v>
      </c>
      <c r="C365" s="1" t="s">
        <v>565</v>
      </c>
      <c r="D365" s="1" t="s">
        <v>33</v>
      </c>
      <c r="E365" s="1" t="s">
        <v>1447</v>
      </c>
      <c r="F365" s="1" t="s">
        <v>1439</v>
      </c>
      <c r="G365" s="1">
        <v>31394.979999999996</v>
      </c>
      <c r="H365" s="1">
        <v>36464.229999999996</v>
      </c>
      <c r="I365" s="1">
        <v>45281.03</v>
      </c>
      <c r="J365" s="1">
        <v>51396.92</v>
      </c>
      <c r="K365" s="1">
        <v>55520.47</v>
      </c>
      <c r="L365" s="1">
        <v>56424.44</v>
      </c>
      <c r="N365" s="1" t="b">
        <f>C365='AR5-Oil-CO2'!C367</f>
        <v>1</v>
      </c>
    </row>
    <row r="366" spans="1:14" x14ac:dyDescent="0.2">
      <c r="A366" s="1" t="s">
        <v>518</v>
      </c>
      <c r="B366" s="1" t="s">
        <v>78</v>
      </c>
      <c r="C366" s="1" t="s">
        <v>566</v>
      </c>
      <c r="D366" s="1" t="s">
        <v>33</v>
      </c>
      <c r="E366" s="1" t="s">
        <v>1447</v>
      </c>
      <c r="F366" s="1" t="s">
        <v>1439</v>
      </c>
      <c r="G366" s="1">
        <v>31563.54</v>
      </c>
      <c r="H366" s="1">
        <v>36946.32</v>
      </c>
      <c r="I366" s="1">
        <v>46638.67</v>
      </c>
      <c r="J366" s="1">
        <v>53482.590000000004</v>
      </c>
      <c r="K366" s="1">
        <v>58366.43</v>
      </c>
      <c r="L366" s="1">
        <v>61067.78</v>
      </c>
      <c r="N366" s="1" t="b">
        <f>C366='AR5-Oil-CO2'!C368</f>
        <v>1</v>
      </c>
    </row>
    <row r="367" spans="1:14" x14ac:dyDescent="0.2">
      <c r="A367" s="1" t="s">
        <v>518</v>
      </c>
      <c r="B367" s="1" t="s">
        <v>80</v>
      </c>
      <c r="C367" s="1" t="s">
        <v>567</v>
      </c>
      <c r="D367" s="1" t="s">
        <v>33</v>
      </c>
      <c r="E367" s="1" t="s">
        <v>1447</v>
      </c>
      <c r="F367" s="1" t="s">
        <v>1439</v>
      </c>
      <c r="G367" s="1">
        <v>30732.879999999997</v>
      </c>
      <c r="H367" s="1">
        <v>34738.17</v>
      </c>
      <c r="I367" s="1">
        <v>40358.75</v>
      </c>
      <c r="J367" s="1">
        <v>42761.62</v>
      </c>
      <c r="K367" s="1">
        <v>43008.630000000005</v>
      </c>
      <c r="L367" s="1">
        <v>40878.979999999996</v>
      </c>
      <c r="N367" s="1" t="b">
        <f>C367='AR5-Oil-CO2'!C369</f>
        <v>1</v>
      </c>
    </row>
    <row r="368" spans="1:14" x14ac:dyDescent="0.2">
      <c r="A368" s="1" t="s">
        <v>518</v>
      </c>
      <c r="B368" s="1" t="s">
        <v>82</v>
      </c>
      <c r="C368" s="1" t="s">
        <v>568</v>
      </c>
      <c r="D368" s="1" t="s">
        <v>33</v>
      </c>
      <c r="E368" s="1" t="s">
        <v>1447</v>
      </c>
      <c r="F368" s="1" t="s">
        <v>1439</v>
      </c>
      <c r="G368" s="1">
        <v>31569.15</v>
      </c>
      <c r="H368" s="1">
        <v>36946.729999999996</v>
      </c>
      <c r="I368" s="1">
        <v>46378.5</v>
      </c>
      <c r="J368" s="1">
        <v>52860.97</v>
      </c>
      <c r="K368" s="1">
        <v>57377.19</v>
      </c>
      <c r="L368" s="1">
        <v>57952.880000000005</v>
      </c>
      <c r="N368" s="1" t="b">
        <f>C368='AR5-Oil-CO2'!C370</f>
        <v>1</v>
      </c>
    </row>
    <row r="369" spans="1:14" x14ac:dyDescent="0.2">
      <c r="A369" s="1" t="s">
        <v>518</v>
      </c>
      <c r="B369" s="1" t="s">
        <v>84</v>
      </c>
      <c r="C369" s="1" t="s">
        <v>569</v>
      </c>
      <c r="D369" s="1" t="s">
        <v>33</v>
      </c>
      <c r="E369" s="1" t="s">
        <v>1447</v>
      </c>
      <c r="F369" s="1" t="s">
        <v>1439</v>
      </c>
      <c r="G369" s="1">
        <v>30891.980000000003</v>
      </c>
      <c r="H369" s="1">
        <v>34583.25</v>
      </c>
      <c r="I369" s="1">
        <v>35600.33</v>
      </c>
      <c r="J369" s="1">
        <v>36215.129999999997</v>
      </c>
      <c r="K369" s="1">
        <v>32750.74</v>
      </c>
      <c r="L369" s="1">
        <v>28266.171999999999</v>
      </c>
      <c r="N369" s="1" t="b">
        <f>C369='AR5-Oil-CO2'!C371</f>
        <v>1</v>
      </c>
    </row>
    <row r="370" spans="1:14" x14ac:dyDescent="0.2">
      <c r="A370" s="1" t="s">
        <v>518</v>
      </c>
      <c r="B370" s="1" t="s">
        <v>86</v>
      </c>
      <c r="C370" s="1" t="s">
        <v>570</v>
      </c>
      <c r="D370" s="1" t="s">
        <v>33</v>
      </c>
      <c r="E370" s="1" t="s">
        <v>1447</v>
      </c>
      <c r="F370" s="1" t="s">
        <v>1439</v>
      </c>
      <c r="G370" s="1">
        <v>31394.979999999996</v>
      </c>
      <c r="H370" s="1">
        <v>35777.79</v>
      </c>
      <c r="I370" s="1">
        <v>38505.519999999997</v>
      </c>
      <c r="J370" s="1">
        <v>44527.09</v>
      </c>
      <c r="K370" s="1">
        <v>48281.99</v>
      </c>
      <c r="L370" s="1">
        <v>49041.75</v>
      </c>
      <c r="N370" s="1" t="b">
        <f>C370='AR5-Oil-CO2'!C372</f>
        <v>1</v>
      </c>
    </row>
    <row r="371" spans="1:14" x14ac:dyDescent="0.2">
      <c r="A371" s="1" t="s">
        <v>518</v>
      </c>
      <c r="B371" s="1" t="s">
        <v>88</v>
      </c>
      <c r="C371" s="1" t="s">
        <v>571</v>
      </c>
      <c r="D371" s="1" t="s">
        <v>33</v>
      </c>
      <c r="E371" s="1" t="s">
        <v>1447</v>
      </c>
      <c r="F371" s="1" t="s">
        <v>1439</v>
      </c>
      <c r="G371" s="1">
        <v>30891.980000000003</v>
      </c>
      <c r="H371" s="1">
        <v>34828.51</v>
      </c>
      <c r="I371" s="1">
        <v>36957.980000000003</v>
      </c>
      <c r="J371" s="1">
        <v>31626.069999999996</v>
      </c>
      <c r="K371" s="1">
        <v>24482.899999999998</v>
      </c>
      <c r="L371" s="1">
        <v>17778.130999999998</v>
      </c>
      <c r="N371" s="1" t="b">
        <f>C371='AR5-Oil-CO2'!C373</f>
        <v>1</v>
      </c>
    </row>
    <row r="372" spans="1:14" x14ac:dyDescent="0.2">
      <c r="A372" s="1" t="s">
        <v>518</v>
      </c>
      <c r="B372" s="1" t="s">
        <v>90</v>
      </c>
      <c r="C372" s="1" t="s">
        <v>572</v>
      </c>
      <c r="D372" s="1" t="s">
        <v>33</v>
      </c>
      <c r="E372" s="1" t="s">
        <v>1447</v>
      </c>
      <c r="F372" s="1" t="s">
        <v>1439</v>
      </c>
      <c r="G372" s="1">
        <v>31400.589999999997</v>
      </c>
      <c r="H372" s="1">
        <v>35870.79</v>
      </c>
      <c r="I372" s="1">
        <v>38908.850000000006</v>
      </c>
      <c r="J372" s="1">
        <v>37712.520000000004</v>
      </c>
      <c r="K372" s="1">
        <v>37464.880000000005</v>
      </c>
      <c r="L372" s="1">
        <v>41124.089999999997</v>
      </c>
      <c r="N372" s="1" t="b">
        <f>C372='AR5-Oil-CO2'!C374</f>
        <v>1</v>
      </c>
    </row>
    <row r="373" spans="1:14" x14ac:dyDescent="0.2">
      <c r="A373" s="1" t="s">
        <v>573</v>
      </c>
      <c r="B373" s="1" t="s">
        <v>142</v>
      </c>
      <c r="C373" s="1" t="s">
        <v>574</v>
      </c>
      <c r="D373" s="1" t="s">
        <v>33</v>
      </c>
      <c r="E373" s="1" t="s">
        <v>1447</v>
      </c>
      <c r="F373" s="1" t="s">
        <v>1439</v>
      </c>
      <c r="G373" s="1">
        <v>29131.140954000002</v>
      </c>
      <c r="H373" s="1">
        <v>31573.466454000001</v>
      </c>
      <c r="I373" s="1">
        <v>34240.91444</v>
      </c>
      <c r="J373" s="1">
        <v>32391.55027</v>
      </c>
      <c r="K373" s="1">
        <v>30111.531730000002</v>
      </c>
      <c r="L373" s="1">
        <v>31491.27306</v>
      </c>
      <c r="N373" s="1" t="b">
        <f>C373='AR5-Oil-CO2'!C375</f>
        <v>1</v>
      </c>
    </row>
    <row r="374" spans="1:14" x14ac:dyDescent="0.2">
      <c r="A374" s="1" t="s">
        <v>573</v>
      </c>
      <c r="B374" s="1" t="s">
        <v>144</v>
      </c>
      <c r="C374" s="1" t="s">
        <v>575</v>
      </c>
      <c r="D374" s="1" t="s">
        <v>33</v>
      </c>
      <c r="E374" s="1" t="s">
        <v>1447</v>
      </c>
      <c r="F374" s="1" t="s">
        <v>1439</v>
      </c>
      <c r="G374" s="1">
        <v>29131.140954000002</v>
      </c>
      <c r="H374" s="1">
        <v>31573.468137</v>
      </c>
      <c r="I374" s="1">
        <v>35726.449910000003</v>
      </c>
      <c r="J374" s="1">
        <v>35458.921969999996</v>
      </c>
      <c r="K374" s="1">
        <v>34216.080990000002</v>
      </c>
      <c r="L374" s="1">
        <v>35124.618670000003</v>
      </c>
      <c r="N374" s="1" t="b">
        <f>C374='AR5-Oil-CO2'!C376</f>
        <v>1</v>
      </c>
    </row>
    <row r="375" spans="1:14" x14ac:dyDescent="0.2">
      <c r="A375" s="1" t="s">
        <v>573</v>
      </c>
      <c r="B375" s="1" t="s">
        <v>146</v>
      </c>
      <c r="C375" s="1" t="s">
        <v>576</v>
      </c>
      <c r="D375" s="1" t="s">
        <v>33</v>
      </c>
      <c r="E375" s="1" t="s">
        <v>1447</v>
      </c>
      <c r="F375" s="1" t="s">
        <v>1439</v>
      </c>
      <c r="G375" s="1">
        <v>29131.140954000002</v>
      </c>
      <c r="H375" s="1">
        <v>31577.816914000003</v>
      </c>
      <c r="I375" s="1">
        <v>36153.381000000001</v>
      </c>
      <c r="J375" s="1">
        <v>37747.042220000003</v>
      </c>
      <c r="K375" s="1">
        <v>37615.811889999997</v>
      </c>
      <c r="L375" s="1">
        <v>37149.668100000003</v>
      </c>
      <c r="N375" s="1" t="b">
        <f>C375='AR5-Oil-CO2'!C377</f>
        <v>1</v>
      </c>
    </row>
    <row r="376" spans="1:14" x14ac:dyDescent="0.2">
      <c r="A376" s="1" t="s">
        <v>573</v>
      </c>
      <c r="B376" s="1" t="s">
        <v>148</v>
      </c>
      <c r="C376" s="1" t="s">
        <v>577</v>
      </c>
      <c r="D376" s="1" t="s">
        <v>33</v>
      </c>
      <c r="E376" s="1" t="s">
        <v>1447</v>
      </c>
      <c r="F376" s="1" t="s">
        <v>1439</v>
      </c>
      <c r="G376" s="1">
        <v>29131.140954000002</v>
      </c>
      <c r="H376" s="1">
        <v>31577.816914000003</v>
      </c>
      <c r="I376" s="1">
        <v>34016.980199999998</v>
      </c>
      <c r="J376" s="1">
        <v>32721.462</v>
      </c>
      <c r="K376" s="1">
        <v>29858.249770000002</v>
      </c>
      <c r="L376" s="1">
        <v>29286.61737</v>
      </c>
      <c r="N376" s="1" t="b">
        <f>C376='AR5-Oil-CO2'!C378</f>
        <v>1</v>
      </c>
    </row>
    <row r="377" spans="1:14" x14ac:dyDescent="0.2">
      <c r="A377" s="1" t="s">
        <v>573</v>
      </c>
      <c r="B377" s="1" t="s">
        <v>150</v>
      </c>
      <c r="C377" s="1" t="s">
        <v>578</v>
      </c>
      <c r="D377" s="1" t="s">
        <v>33</v>
      </c>
      <c r="E377" s="1" t="s">
        <v>1447</v>
      </c>
      <c r="F377" s="1" t="s">
        <v>1439</v>
      </c>
      <c r="G377" s="1">
        <v>29131.140954000002</v>
      </c>
      <c r="H377" s="1">
        <v>31577.816914000003</v>
      </c>
      <c r="I377" s="1">
        <v>33083.244070000001</v>
      </c>
      <c r="J377" s="1">
        <v>30854.337139999996</v>
      </c>
      <c r="K377" s="1">
        <v>27330.389395999999</v>
      </c>
      <c r="L377" s="1">
        <v>26923.852102000001</v>
      </c>
      <c r="N377" s="1" t="b">
        <f>C377='AR5-Oil-CO2'!C379</f>
        <v>1</v>
      </c>
    </row>
    <row r="378" spans="1:14" x14ac:dyDescent="0.2">
      <c r="A378" s="1" t="s">
        <v>573</v>
      </c>
      <c r="B378" s="1" t="s">
        <v>152</v>
      </c>
      <c r="C378" s="1" t="s">
        <v>579</v>
      </c>
      <c r="D378" s="1" t="s">
        <v>33</v>
      </c>
      <c r="E378" s="1" t="s">
        <v>1447</v>
      </c>
      <c r="F378" s="1" t="s">
        <v>1439</v>
      </c>
      <c r="G378" s="1">
        <v>29131.140954000002</v>
      </c>
      <c r="H378" s="1">
        <v>31577.816914000003</v>
      </c>
      <c r="I378" s="1">
        <v>38262.398000000001</v>
      </c>
      <c r="J378" s="1">
        <v>42430.896500000003</v>
      </c>
      <c r="K378" s="1">
        <v>47806.023860000001</v>
      </c>
      <c r="L378" s="1">
        <v>52782.751580000004</v>
      </c>
      <c r="N378" s="1" t="b">
        <f>C378='AR5-Oil-CO2'!C380</f>
        <v>1</v>
      </c>
    </row>
    <row r="379" spans="1:14" x14ac:dyDescent="0.2">
      <c r="A379" s="1" t="s">
        <v>573</v>
      </c>
      <c r="B379" s="1" t="s">
        <v>159</v>
      </c>
      <c r="C379" s="1" t="s">
        <v>580</v>
      </c>
      <c r="D379" s="1" t="s">
        <v>33</v>
      </c>
      <c r="E379" s="1" t="s">
        <v>1447</v>
      </c>
      <c r="F379" s="1" t="s">
        <v>1439</v>
      </c>
      <c r="G379" s="1">
        <v>28500.622770964001</v>
      </c>
      <c r="H379" s="1">
        <v>31045.210774120998</v>
      </c>
      <c r="I379" s="1">
        <v>33967.48278649</v>
      </c>
      <c r="J379" s="1">
        <v>31868.7770925</v>
      </c>
      <c r="K379" s="1">
        <v>31115.035538799995</v>
      </c>
      <c r="L379" s="1">
        <v>30264.09974392</v>
      </c>
      <c r="N379" s="1" t="b">
        <f>C379='AR5-Oil-CO2'!C381</f>
        <v>1</v>
      </c>
    </row>
    <row r="380" spans="1:14" x14ac:dyDescent="0.2">
      <c r="A380" s="1" t="s">
        <v>573</v>
      </c>
      <c r="B380" s="1" t="s">
        <v>318</v>
      </c>
      <c r="C380" s="1" t="s">
        <v>581</v>
      </c>
      <c r="D380" s="1" t="s">
        <v>33</v>
      </c>
      <c r="E380" s="1" t="s">
        <v>1447</v>
      </c>
      <c r="F380" s="1" t="s">
        <v>1439</v>
      </c>
      <c r="G380" s="1">
        <v>28500.622770964001</v>
      </c>
      <c r="H380" s="1">
        <v>31034.523402635001</v>
      </c>
      <c r="I380" s="1">
        <v>34077.257237879996</v>
      </c>
      <c r="J380" s="1">
        <v>32401.984025870002</v>
      </c>
      <c r="K380" s="1">
        <v>31294.03662554</v>
      </c>
      <c r="L380" s="1">
        <v>31092.006468530002</v>
      </c>
      <c r="N380" s="1" t="b">
        <f>C380='AR5-Oil-CO2'!C382</f>
        <v>1</v>
      </c>
    </row>
    <row r="381" spans="1:14" x14ac:dyDescent="0.2">
      <c r="A381" s="1" t="s">
        <v>573</v>
      </c>
      <c r="B381" s="1" t="s">
        <v>161</v>
      </c>
      <c r="C381" s="1" t="s">
        <v>582</v>
      </c>
      <c r="D381" s="1" t="s">
        <v>33</v>
      </c>
      <c r="E381" s="1" t="s">
        <v>1447</v>
      </c>
      <c r="F381" s="1" t="s">
        <v>1439</v>
      </c>
      <c r="G381" s="1">
        <v>28500.622770964001</v>
      </c>
      <c r="H381" s="1">
        <v>30836.654297838999</v>
      </c>
      <c r="I381" s="1">
        <v>36417.350073480004</v>
      </c>
      <c r="J381" s="1">
        <v>37534.788817120003</v>
      </c>
      <c r="K381" s="1">
        <v>26476.191012670002</v>
      </c>
      <c r="L381" s="1">
        <v>20232.213364584</v>
      </c>
      <c r="N381" s="1" t="b">
        <f>C381='AR5-Oil-CO2'!C383</f>
        <v>1</v>
      </c>
    </row>
    <row r="382" spans="1:14" x14ac:dyDescent="0.2">
      <c r="A382" s="1" t="s">
        <v>573</v>
      </c>
      <c r="B382" s="1" t="s">
        <v>163</v>
      </c>
      <c r="C382" s="1" t="s">
        <v>583</v>
      </c>
      <c r="D382" s="1" t="s">
        <v>33</v>
      </c>
      <c r="E382" s="1" t="s">
        <v>1447</v>
      </c>
      <c r="F382" s="1" t="s">
        <v>1439</v>
      </c>
      <c r="G382" s="1">
        <v>28500.622770964001</v>
      </c>
      <c r="H382" s="1">
        <v>30827.969709274003</v>
      </c>
      <c r="I382" s="1">
        <v>35613.310836499993</v>
      </c>
      <c r="J382" s="1">
        <v>36519.535992659999</v>
      </c>
      <c r="K382" s="1">
        <v>26527.210704679997</v>
      </c>
      <c r="L382" s="1">
        <v>18796.853393640002</v>
      </c>
      <c r="N382" s="1" t="b">
        <f>C382='AR5-Oil-CO2'!C384</f>
        <v>1</v>
      </c>
    </row>
    <row r="383" spans="1:14" x14ac:dyDescent="0.2">
      <c r="A383" s="1" t="s">
        <v>573</v>
      </c>
      <c r="B383" s="1" t="s">
        <v>165</v>
      </c>
      <c r="C383" s="1" t="s">
        <v>584</v>
      </c>
      <c r="D383" s="1" t="s">
        <v>33</v>
      </c>
      <c r="E383" s="1" t="s">
        <v>1447</v>
      </c>
      <c r="F383" s="1" t="s">
        <v>1439</v>
      </c>
      <c r="G383" s="1">
        <v>28500.622770964001</v>
      </c>
      <c r="H383" s="1">
        <v>30836.654297838999</v>
      </c>
      <c r="I383" s="1">
        <v>33332.07959234</v>
      </c>
      <c r="J383" s="1">
        <v>31535.814431960003</v>
      </c>
      <c r="K383" s="1">
        <v>27781.743293699998</v>
      </c>
      <c r="L383" s="1">
        <v>22217.166984847998</v>
      </c>
      <c r="N383" s="1" t="b">
        <f>C383='AR5-Oil-CO2'!C385</f>
        <v>1</v>
      </c>
    </row>
    <row r="384" spans="1:14" x14ac:dyDescent="0.2">
      <c r="A384" s="1" t="s">
        <v>573</v>
      </c>
      <c r="B384" s="1" t="s">
        <v>177</v>
      </c>
      <c r="C384" s="1" t="s">
        <v>585</v>
      </c>
      <c r="D384" s="1" t="s">
        <v>33</v>
      </c>
      <c r="E384" s="1" t="s">
        <v>1447</v>
      </c>
      <c r="F384" s="1" t="s">
        <v>1439</v>
      </c>
      <c r="G384" s="1">
        <v>28500.622770964001</v>
      </c>
      <c r="H384" s="1">
        <v>30996.817631572998</v>
      </c>
      <c r="I384" s="1">
        <v>34238.265473699998</v>
      </c>
      <c r="J384" s="1">
        <v>31791.400132610004</v>
      </c>
      <c r="K384" s="1">
        <v>32308.164469449999</v>
      </c>
      <c r="L384" s="1">
        <v>32638.854993909998</v>
      </c>
      <c r="N384" s="1" t="b">
        <f>C384='AR5-Oil-CO2'!C386</f>
        <v>1</v>
      </c>
    </row>
    <row r="385" spans="1:14" x14ac:dyDescent="0.2">
      <c r="A385" s="1" t="s">
        <v>573</v>
      </c>
      <c r="B385" s="1" t="s">
        <v>179</v>
      </c>
      <c r="C385" s="1" t="s">
        <v>586</v>
      </c>
      <c r="D385" s="1" t="s">
        <v>33</v>
      </c>
      <c r="E385" s="1" t="s">
        <v>1447</v>
      </c>
      <c r="F385" s="1" t="s">
        <v>1439</v>
      </c>
      <c r="G385" s="1">
        <v>28500.622770964001</v>
      </c>
      <c r="H385" s="1">
        <v>31045.210774120998</v>
      </c>
      <c r="I385" s="1">
        <v>38699.645061199997</v>
      </c>
      <c r="J385" s="1">
        <v>43454.090244890001</v>
      </c>
      <c r="K385" s="1">
        <v>40380.901956090005</v>
      </c>
      <c r="L385" s="1">
        <v>38963.162732230005</v>
      </c>
      <c r="N385" s="1" t="b">
        <f>C385='AR5-Oil-CO2'!C387</f>
        <v>1</v>
      </c>
    </row>
    <row r="386" spans="1:14" x14ac:dyDescent="0.2">
      <c r="A386" s="1" t="s">
        <v>573</v>
      </c>
      <c r="B386" s="1" t="s">
        <v>181</v>
      </c>
      <c r="C386" s="1" t="s">
        <v>587</v>
      </c>
      <c r="D386" s="1" t="s">
        <v>33</v>
      </c>
      <c r="E386" s="1" t="s">
        <v>1447</v>
      </c>
      <c r="F386" s="1" t="s">
        <v>1439</v>
      </c>
      <c r="G386" s="1">
        <v>28500.622770964001</v>
      </c>
      <c r="H386" s="1">
        <v>31034.523840776004</v>
      </c>
      <c r="I386" s="1">
        <v>35553.625988799999</v>
      </c>
      <c r="J386" s="1">
        <v>36668.528967770006</v>
      </c>
      <c r="K386" s="1">
        <v>37101.248249019998</v>
      </c>
      <c r="L386" s="1">
        <v>37310.31505479</v>
      </c>
      <c r="N386" s="1" t="b">
        <f>C386='AR5-Oil-CO2'!C388</f>
        <v>1</v>
      </c>
    </row>
    <row r="387" spans="1:14" x14ac:dyDescent="0.2">
      <c r="A387" s="1" t="s">
        <v>573</v>
      </c>
      <c r="B387" s="1" t="s">
        <v>183</v>
      </c>
      <c r="C387" s="1" t="s">
        <v>588</v>
      </c>
      <c r="D387" s="1" t="s">
        <v>33</v>
      </c>
      <c r="E387" s="1" t="s">
        <v>1447</v>
      </c>
      <c r="F387" s="1" t="s">
        <v>1439</v>
      </c>
      <c r="G387" s="1">
        <v>28500.622770964001</v>
      </c>
      <c r="H387" s="1">
        <v>31034.523840776004</v>
      </c>
      <c r="I387" s="1">
        <v>37149.678881629996</v>
      </c>
      <c r="J387" s="1">
        <v>39287.916187880001</v>
      </c>
      <c r="K387" s="1">
        <v>38202.380088959995</v>
      </c>
      <c r="L387" s="1">
        <v>37893.722699999998</v>
      </c>
      <c r="N387" s="1" t="b">
        <f>C387='AR5-Oil-CO2'!C389</f>
        <v>1</v>
      </c>
    </row>
    <row r="388" spans="1:14" x14ac:dyDescent="0.2">
      <c r="A388" s="1" t="s">
        <v>573</v>
      </c>
      <c r="B388" s="1" t="s">
        <v>346</v>
      </c>
      <c r="C388" s="1" t="s">
        <v>589</v>
      </c>
      <c r="D388" s="1" t="s">
        <v>33</v>
      </c>
      <c r="E388" s="1" t="s">
        <v>1447</v>
      </c>
      <c r="F388" s="1" t="s">
        <v>1439</v>
      </c>
      <c r="G388" s="1">
        <v>28500.622770964001</v>
      </c>
      <c r="H388" s="1">
        <v>31042.793418768</v>
      </c>
      <c r="I388" s="1">
        <v>41117.526767449999</v>
      </c>
      <c r="J388" s="1">
        <v>48424.426343420004</v>
      </c>
      <c r="K388" s="1">
        <v>57001.388244129994</v>
      </c>
      <c r="L388" s="1">
        <v>64900.423437659992</v>
      </c>
      <c r="N388" s="1" t="b">
        <f>C388='AR5-Oil-CO2'!C390</f>
        <v>1</v>
      </c>
    </row>
    <row r="389" spans="1:14" x14ac:dyDescent="0.2">
      <c r="A389" s="1" t="s">
        <v>573</v>
      </c>
      <c r="B389" s="1" t="s">
        <v>348</v>
      </c>
      <c r="C389" s="1" t="s">
        <v>590</v>
      </c>
      <c r="D389" s="1" t="s">
        <v>33</v>
      </c>
      <c r="E389" s="1" t="s">
        <v>1447</v>
      </c>
      <c r="F389" s="1" t="s">
        <v>1439</v>
      </c>
      <c r="G389" s="1">
        <v>28500.622770964001</v>
      </c>
      <c r="H389" s="1">
        <v>30798.882706099001</v>
      </c>
      <c r="I389" s="1">
        <v>37930.480429949996</v>
      </c>
      <c r="J389" s="1">
        <v>41521.22934392</v>
      </c>
      <c r="K389" s="1">
        <v>45073.179948749996</v>
      </c>
      <c r="L389" s="1">
        <v>47303.649869939996</v>
      </c>
      <c r="N389" s="1" t="b">
        <f>C389='AR5-Oil-CO2'!C391</f>
        <v>1</v>
      </c>
    </row>
    <row r="390" spans="1:14" x14ac:dyDescent="0.2">
      <c r="A390" s="1" t="s">
        <v>573</v>
      </c>
      <c r="B390" s="1" t="s">
        <v>185</v>
      </c>
      <c r="C390" s="1" t="s">
        <v>591</v>
      </c>
      <c r="D390" s="1" t="s">
        <v>33</v>
      </c>
      <c r="E390" s="1" t="s">
        <v>1447</v>
      </c>
      <c r="F390" s="1" t="s">
        <v>1439</v>
      </c>
      <c r="G390" s="1">
        <v>28500.622770964001</v>
      </c>
      <c r="H390" s="1">
        <v>31045.210774120998</v>
      </c>
      <c r="I390" s="1">
        <v>40947.906010710001</v>
      </c>
      <c r="J390" s="1">
        <v>47730.975042930004</v>
      </c>
      <c r="K390" s="1">
        <v>54736.450123479997</v>
      </c>
      <c r="L390" s="1">
        <v>60815.721993429994</v>
      </c>
      <c r="N390" s="1" t="b">
        <f>C390='AR5-Oil-CO2'!C392</f>
        <v>1</v>
      </c>
    </row>
    <row r="391" spans="1:14" x14ac:dyDescent="0.2">
      <c r="A391" s="1" t="s">
        <v>573</v>
      </c>
      <c r="B391" s="1" t="s">
        <v>351</v>
      </c>
      <c r="C391" s="1" t="s">
        <v>592</v>
      </c>
      <c r="D391" s="1" t="s">
        <v>33</v>
      </c>
      <c r="E391" s="1" t="s">
        <v>1447</v>
      </c>
      <c r="F391" s="1" t="s">
        <v>1439</v>
      </c>
      <c r="G391" s="1">
        <v>28500.622770964001</v>
      </c>
      <c r="H391" s="1">
        <v>31042.793418768</v>
      </c>
      <c r="I391" s="1">
        <v>41208.849479569995</v>
      </c>
      <c r="J391" s="1">
        <v>48413.014130650001</v>
      </c>
      <c r="K391" s="1">
        <v>55803.579999020003</v>
      </c>
      <c r="L391" s="1">
        <v>62754.25904207</v>
      </c>
      <c r="N391" s="1" t="b">
        <f>C391='AR5-Oil-CO2'!C393</f>
        <v>1</v>
      </c>
    </row>
    <row r="392" spans="1:14" x14ac:dyDescent="0.2">
      <c r="A392" s="1" t="s">
        <v>573</v>
      </c>
      <c r="B392" s="1" t="s">
        <v>353</v>
      </c>
      <c r="C392" s="1" t="s">
        <v>593</v>
      </c>
      <c r="D392" s="1" t="s">
        <v>33</v>
      </c>
      <c r="E392" s="1" t="s">
        <v>1447</v>
      </c>
      <c r="F392" s="1" t="s">
        <v>1439</v>
      </c>
      <c r="G392" s="1">
        <v>28500.622770964001</v>
      </c>
      <c r="H392" s="1">
        <v>31045.210774120998</v>
      </c>
      <c r="I392" s="1">
        <v>40982.998106090003</v>
      </c>
      <c r="J392" s="1">
        <v>48087.794669349998</v>
      </c>
      <c r="K392" s="1">
        <v>56233.073079410002</v>
      </c>
      <c r="L392" s="1">
        <v>63248.409985819992</v>
      </c>
      <c r="N392" s="1" t="b">
        <f>C392='AR5-Oil-CO2'!C394</f>
        <v>1</v>
      </c>
    </row>
    <row r="393" spans="1:14" x14ac:dyDescent="0.2">
      <c r="A393" s="1" t="s">
        <v>573</v>
      </c>
      <c r="B393" s="1" t="s">
        <v>187</v>
      </c>
      <c r="C393" s="1" t="s">
        <v>594</v>
      </c>
      <c r="D393" s="1" t="s">
        <v>33</v>
      </c>
      <c r="E393" s="1" t="s">
        <v>1447</v>
      </c>
      <c r="F393" s="1" t="s">
        <v>1439</v>
      </c>
      <c r="G393" s="1">
        <v>28500.622770964001</v>
      </c>
      <c r="H393" s="1">
        <v>30836.654297838999</v>
      </c>
      <c r="I393" s="1">
        <v>37613.014031139995</v>
      </c>
      <c r="J393" s="1">
        <v>40768.488212179996</v>
      </c>
      <c r="K393" s="1">
        <v>43222.744642940001</v>
      </c>
      <c r="L393" s="1">
        <v>43949.017669460001</v>
      </c>
      <c r="N393" s="1" t="b">
        <f>C393='AR5-Oil-CO2'!C395</f>
        <v>1</v>
      </c>
    </row>
    <row r="394" spans="1:14" x14ac:dyDescent="0.2">
      <c r="A394" s="1" t="s">
        <v>573</v>
      </c>
      <c r="B394" s="1" t="s">
        <v>189</v>
      </c>
      <c r="C394" s="1" t="s">
        <v>595</v>
      </c>
      <c r="D394" s="1" t="s">
        <v>33</v>
      </c>
      <c r="E394" s="1" t="s">
        <v>1447</v>
      </c>
      <c r="F394" s="1" t="s">
        <v>1439</v>
      </c>
      <c r="G394" s="1">
        <v>28500.622770964001</v>
      </c>
      <c r="H394" s="1">
        <v>31007.617751723999</v>
      </c>
      <c r="I394" s="1">
        <v>41317.032129679996</v>
      </c>
      <c r="J394" s="1">
        <v>48709.45900658</v>
      </c>
      <c r="K394" s="1">
        <v>56179.976111680007</v>
      </c>
      <c r="L394" s="1">
        <v>62889.53060641</v>
      </c>
      <c r="N394" s="1" t="b">
        <f>C394='AR5-Oil-CO2'!C396</f>
        <v>1</v>
      </c>
    </row>
    <row r="395" spans="1:14" x14ac:dyDescent="0.2">
      <c r="A395" s="1" t="s">
        <v>573</v>
      </c>
      <c r="B395" s="1" t="s">
        <v>191</v>
      </c>
      <c r="C395" s="1" t="s">
        <v>596</v>
      </c>
      <c r="D395" s="1" t="s">
        <v>33</v>
      </c>
      <c r="E395" s="1" t="s">
        <v>1447</v>
      </c>
      <c r="F395" s="1" t="s">
        <v>1439</v>
      </c>
      <c r="G395" s="1">
        <v>28500.622770964001</v>
      </c>
      <c r="H395" s="1">
        <v>30994.534865404999</v>
      </c>
      <c r="I395" s="1">
        <v>34325.958955710004</v>
      </c>
      <c r="J395" s="1">
        <v>32050.292518040005</v>
      </c>
      <c r="K395" s="1">
        <v>30488.657619939997</v>
      </c>
      <c r="L395" s="1">
        <v>30822.157330059999</v>
      </c>
      <c r="N395" s="1" t="b">
        <f>C395='AR5-Oil-CO2'!C397</f>
        <v>1</v>
      </c>
    </row>
    <row r="396" spans="1:14" x14ac:dyDescent="0.2">
      <c r="A396" s="1" t="s">
        <v>573</v>
      </c>
      <c r="B396" s="1" t="s">
        <v>358</v>
      </c>
      <c r="C396" s="1" t="s">
        <v>597</v>
      </c>
      <c r="D396" s="1" t="s">
        <v>33</v>
      </c>
      <c r="E396" s="1" t="s">
        <v>1447</v>
      </c>
      <c r="F396" s="1" t="s">
        <v>1439</v>
      </c>
      <c r="G396" s="1">
        <v>28500.622770964001</v>
      </c>
      <c r="H396" s="1">
        <v>30994.534865404999</v>
      </c>
      <c r="I396" s="1">
        <v>37065.972248919999</v>
      </c>
      <c r="J396" s="1">
        <v>39291.107744400004</v>
      </c>
      <c r="K396" s="1">
        <v>36089.139437059996</v>
      </c>
      <c r="L396" s="1">
        <v>31478.384780220003</v>
      </c>
      <c r="N396" s="1" t="b">
        <f>C396='AR5-Oil-CO2'!C398</f>
        <v>1</v>
      </c>
    </row>
    <row r="397" spans="1:14" x14ac:dyDescent="0.2">
      <c r="A397" s="1" t="s">
        <v>573</v>
      </c>
      <c r="B397" s="1" t="s">
        <v>193</v>
      </c>
      <c r="C397" s="1" t="s">
        <v>598</v>
      </c>
      <c r="D397" s="1" t="s">
        <v>33</v>
      </c>
      <c r="E397" s="1" t="s">
        <v>1447</v>
      </c>
      <c r="F397" s="1" t="s">
        <v>1439</v>
      </c>
      <c r="G397" s="1">
        <v>28500.622770964001</v>
      </c>
      <c r="H397" s="1">
        <v>30994.534865404999</v>
      </c>
      <c r="I397" s="1">
        <v>38603.584918530003</v>
      </c>
      <c r="J397" s="1">
        <v>44181.150631140001</v>
      </c>
      <c r="K397" s="1">
        <v>39510.000829569995</v>
      </c>
      <c r="L397" s="1">
        <v>32502.643437229999</v>
      </c>
      <c r="N397" s="1" t="b">
        <f>C397='AR5-Oil-CO2'!C399</f>
        <v>1</v>
      </c>
    </row>
    <row r="398" spans="1:14" x14ac:dyDescent="0.2">
      <c r="A398" s="1" t="s">
        <v>573</v>
      </c>
      <c r="B398" s="1" t="s">
        <v>195</v>
      </c>
      <c r="C398" s="1" t="s">
        <v>599</v>
      </c>
      <c r="D398" s="1" t="s">
        <v>33</v>
      </c>
      <c r="E398" s="1" t="s">
        <v>1447</v>
      </c>
      <c r="F398" s="1" t="s">
        <v>1439</v>
      </c>
      <c r="G398" s="1">
        <v>28500.622770964001</v>
      </c>
      <c r="H398" s="1">
        <v>30985.236796265999</v>
      </c>
      <c r="I398" s="1">
        <v>35550.865166799995</v>
      </c>
      <c r="J398" s="1">
        <v>35503.165831140002</v>
      </c>
      <c r="K398" s="1">
        <v>36661.754519779999</v>
      </c>
      <c r="L398" s="1">
        <v>37765.715244890001</v>
      </c>
      <c r="N398" s="1" t="b">
        <f>C398='AR5-Oil-CO2'!C400</f>
        <v>1</v>
      </c>
    </row>
    <row r="399" spans="1:14" x14ac:dyDescent="0.2">
      <c r="A399" s="1" t="s">
        <v>573</v>
      </c>
      <c r="B399" s="1" t="s">
        <v>197</v>
      </c>
      <c r="C399" s="1" t="s">
        <v>600</v>
      </c>
      <c r="D399" s="1" t="s">
        <v>33</v>
      </c>
      <c r="E399" s="1" t="s">
        <v>1447</v>
      </c>
      <c r="F399" s="1" t="s">
        <v>1439</v>
      </c>
      <c r="G399" s="1">
        <v>28500.622770964001</v>
      </c>
      <c r="H399" s="1">
        <v>31045.210774120998</v>
      </c>
      <c r="I399" s="1">
        <v>40947.906010710001</v>
      </c>
      <c r="J399" s="1">
        <v>47730.975042930004</v>
      </c>
      <c r="K399" s="1">
        <v>54736.450123479997</v>
      </c>
      <c r="L399" s="1">
        <v>60815.721993429994</v>
      </c>
      <c r="N399" s="1" t="b">
        <f>C399='AR5-Oil-CO2'!C401</f>
        <v>1</v>
      </c>
    </row>
    <row r="400" spans="1:14" x14ac:dyDescent="0.2">
      <c r="A400" s="1" t="s">
        <v>573</v>
      </c>
      <c r="B400" s="1" t="s">
        <v>199</v>
      </c>
      <c r="C400" s="1" t="s">
        <v>601</v>
      </c>
      <c r="D400" s="1" t="s">
        <v>33</v>
      </c>
      <c r="E400" s="1" t="s">
        <v>1447</v>
      </c>
      <c r="F400" s="1" t="s">
        <v>1439</v>
      </c>
      <c r="G400" s="1">
        <v>28500.622770964001</v>
      </c>
      <c r="H400" s="1">
        <v>31045.210774120998</v>
      </c>
      <c r="I400" s="1">
        <v>33967.48278649</v>
      </c>
      <c r="J400" s="1">
        <v>31868.7770925</v>
      </c>
      <c r="K400" s="1">
        <v>31115.035538799995</v>
      </c>
      <c r="L400" s="1">
        <v>30264.09974392</v>
      </c>
      <c r="N400" s="1" t="b">
        <f>C400='AR5-Oil-CO2'!C402</f>
        <v>1</v>
      </c>
    </row>
    <row r="401" spans="1:14" x14ac:dyDescent="0.2">
      <c r="A401" s="1" t="s">
        <v>573</v>
      </c>
      <c r="B401" s="1" t="s">
        <v>201</v>
      </c>
      <c r="C401" s="1" t="s">
        <v>602</v>
      </c>
      <c r="D401" s="1" t="s">
        <v>33</v>
      </c>
      <c r="E401" s="1" t="s">
        <v>1447</v>
      </c>
      <c r="F401" s="1" t="s">
        <v>1439</v>
      </c>
      <c r="G401" s="1">
        <v>28500.622770964001</v>
      </c>
      <c r="H401" s="1">
        <v>31034.523840776004</v>
      </c>
      <c r="I401" s="1">
        <v>37149.678881629996</v>
      </c>
      <c r="J401" s="1">
        <v>39287.916187880001</v>
      </c>
      <c r="K401" s="1">
        <v>38202.380088959995</v>
      </c>
      <c r="L401" s="1">
        <v>37893.722699999998</v>
      </c>
      <c r="N401" s="1" t="b">
        <f>C401='AR5-Oil-CO2'!C403</f>
        <v>1</v>
      </c>
    </row>
    <row r="402" spans="1:14" x14ac:dyDescent="0.2">
      <c r="A402" s="1" t="s">
        <v>573</v>
      </c>
      <c r="B402" s="1" t="s">
        <v>369</v>
      </c>
      <c r="C402" s="1" t="s">
        <v>603</v>
      </c>
      <c r="D402" s="1" t="s">
        <v>33</v>
      </c>
      <c r="E402" s="1" t="s">
        <v>1447</v>
      </c>
      <c r="F402" s="1" t="s">
        <v>1439</v>
      </c>
      <c r="G402" s="1">
        <v>28500.622770964001</v>
      </c>
      <c r="H402" s="1">
        <v>30994.534865404999</v>
      </c>
      <c r="I402" s="1">
        <v>37065.972248919999</v>
      </c>
      <c r="J402" s="1">
        <v>39291.107744400004</v>
      </c>
      <c r="K402" s="1">
        <v>43746.2503612</v>
      </c>
      <c r="L402" s="1">
        <v>48047.085512179998</v>
      </c>
      <c r="N402" s="1" t="b">
        <f>C402='AR5-Oil-CO2'!C404</f>
        <v>1</v>
      </c>
    </row>
    <row r="403" spans="1:14" x14ac:dyDescent="0.2">
      <c r="A403" s="1" t="s">
        <v>573</v>
      </c>
      <c r="B403" s="1" t="s">
        <v>203</v>
      </c>
      <c r="C403" s="1" t="s">
        <v>604</v>
      </c>
      <c r="D403" s="1" t="s">
        <v>33</v>
      </c>
      <c r="E403" s="1" t="s">
        <v>1447</v>
      </c>
      <c r="F403" s="1" t="s">
        <v>1439</v>
      </c>
      <c r="G403" s="1">
        <v>28500.622770964001</v>
      </c>
      <c r="H403" s="1">
        <v>30994.534865404999</v>
      </c>
      <c r="I403" s="1">
        <v>38603.584918530003</v>
      </c>
      <c r="J403" s="1">
        <v>44181.150631140001</v>
      </c>
      <c r="K403" s="1">
        <v>48840.871362439997</v>
      </c>
      <c r="L403" s="1">
        <v>50800.269742930002</v>
      </c>
      <c r="N403" s="1" t="b">
        <f>C403='AR5-Oil-CO2'!C405</f>
        <v>1</v>
      </c>
    </row>
    <row r="404" spans="1:14" x14ac:dyDescent="0.2">
      <c r="A404" s="1" t="s">
        <v>573</v>
      </c>
      <c r="B404" s="1" t="s">
        <v>205</v>
      </c>
      <c r="C404" s="1" t="s">
        <v>605</v>
      </c>
      <c r="D404" s="1" t="s">
        <v>33</v>
      </c>
      <c r="E404" s="1" t="s">
        <v>1447</v>
      </c>
      <c r="F404" s="1" t="s">
        <v>1439</v>
      </c>
      <c r="G404" s="1">
        <v>28500.622770964001</v>
      </c>
      <c r="H404" s="1">
        <v>30994.534865404999</v>
      </c>
      <c r="I404" s="1">
        <v>38783.770123859998</v>
      </c>
      <c r="J404" s="1">
        <v>44528.770156680002</v>
      </c>
      <c r="K404" s="1">
        <v>49108.529980170002</v>
      </c>
      <c r="L404" s="1">
        <v>50718.058937880007</v>
      </c>
      <c r="N404" s="1" t="b">
        <f>C404='AR5-Oil-CO2'!C406</f>
        <v>1</v>
      </c>
    </row>
    <row r="405" spans="1:14" x14ac:dyDescent="0.2">
      <c r="A405" s="1" t="s">
        <v>573</v>
      </c>
      <c r="B405" s="1" t="s">
        <v>38</v>
      </c>
      <c r="C405" s="1" t="s">
        <v>606</v>
      </c>
      <c r="D405" s="1" t="s">
        <v>33</v>
      </c>
      <c r="E405" s="1" t="s">
        <v>1447</v>
      </c>
      <c r="F405" s="1" t="s">
        <v>1439</v>
      </c>
      <c r="G405" s="1">
        <v>28500.622770964001</v>
      </c>
      <c r="H405" s="1">
        <v>31045.210774120998</v>
      </c>
      <c r="I405" s="1">
        <v>32786.009867119996</v>
      </c>
      <c r="J405" s="1">
        <v>30369.351338640001</v>
      </c>
      <c r="K405" s="1">
        <v>27043.06093734</v>
      </c>
      <c r="L405" s="1">
        <v>24430.240618160002</v>
      </c>
      <c r="N405" s="1" t="b">
        <f>C405='AR5-Oil-CO2'!C407</f>
        <v>1</v>
      </c>
    </row>
    <row r="406" spans="1:14" x14ac:dyDescent="0.2">
      <c r="A406" s="1" t="s">
        <v>573</v>
      </c>
      <c r="B406" s="1" t="s">
        <v>42</v>
      </c>
      <c r="C406" s="1" t="s">
        <v>607</v>
      </c>
      <c r="D406" s="1" t="s">
        <v>33</v>
      </c>
      <c r="E406" s="1" t="s">
        <v>1447</v>
      </c>
      <c r="F406" s="1" t="s">
        <v>1439</v>
      </c>
      <c r="G406" s="1">
        <v>28500.622770964001</v>
      </c>
      <c r="H406" s="1">
        <v>31035.016041924999</v>
      </c>
      <c r="I406" s="1">
        <v>33317.832149509995</v>
      </c>
      <c r="J406" s="1">
        <v>30637.489768859999</v>
      </c>
      <c r="K406" s="1">
        <v>29249.98595609</v>
      </c>
      <c r="L406" s="1">
        <v>25494.146428868</v>
      </c>
      <c r="N406" s="1" t="b">
        <f>C406='AR5-Oil-CO2'!C408</f>
        <v>1</v>
      </c>
    </row>
    <row r="407" spans="1:14" x14ac:dyDescent="0.2">
      <c r="A407" s="1" t="s">
        <v>573</v>
      </c>
      <c r="B407" s="1" t="s">
        <v>44</v>
      </c>
      <c r="C407" s="1" t="s">
        <v>608</v>
      </c>
      <c r="D407" s="1" t="s">
        <v>33</v>
      </c>
      <c r="E407" s="1" t="s">
        <v>1447</v>
      </c>
      <c r="F407" s="1" t="s">
        <v>1439</v>
      </c>
      <c r="G407" s="1">
        <v>28500.622770964001</v>
      </c>
      <c r="H407" s="1">
        <v>30845.644998055999</v>
      </c>
      <c r="I407" s="1">
        <v>32869.49758155</v>
      </c>
      <c r="J407" s="1">
        <v>29109.530876519999</v>
      </c>
      <c r="K407" s="1">
        <v>26796.505064730001</v>
      </c>
      <c r="L407" s="1">
        <v>22028.416089255999</v>
      </c>
      <c r="N407" s="1" t="b">
        <f>C407='AR5-Oil-CO2'!C409</f>
        <v>1</v>
      </c>
    </row>
    <row r="408" spans="1:14" x14ac:dyDescent="0.2">
      <c r="A408" s="1" t="s">
        <v>573</v>
      </c>
      <c r="B408" s="1" t="s">
        <v>48</v>
      </c>
      <c r="C408" s="1" t="s">
        <v>609</v>
      </c>
      <c r="D408" s="1" t="s">
        <v>33</v>
      </c>
      <c r="E408" s="1" t="s">
        <v>1447</v>
      </c>
      <c r="F408" s="1" t="s">
        <v>1439</v>
      </c>
      <c r="G408" s="1">
        <v>28500.622770964001</v>
      </c>
      <c r="H408" s="1">
        <v>30997.411207872996</v>
      </c>
      <c r="I408" s="1">
        <v>32676.020173240002</v>
      </c>
      <c r="J408" s="1">
        <v>29086.068694889997</v>
      </c>
      <c r="K408" s="1">
        <v>28700.548605709999</v>
      </c>
      <c r="L408" s="1">
        <v>30464.565969939998</v>
      </c>
      <c r="N408" s="1" t="b">
        <f>C408='AR5-Oil-CO2'!C410</f>
        <v>1</v>
      </c>
    </row>
    <row r="409" spans="1:14" x14ac:dyDescent="0.2">
      <c r="A409" s="1" t="s">
        <v>573</v>
      </c>
      <c r="B409" s="1" t="s">
        <v>50</v>
      </c>
      <c r="C409" s="1" t="s">
        <v>610</v>
      </c>
      <c r="D409" s="1" t="s">
        <v>33</v>
      </c>
      <c r="E409" s="1" t="s">
        <v>1447</v>
      </c>
      <c r="F409" s="1" t="s">
        <v>1439</v>
      </c>
      <c r="G409" s="1">
        <v>28500.622770964001</v>
      </c>
      <c r="H409" s="1">
        <v>31042.793418768</v>
      </c>
      <c r="I409" s="1">
        <v>35405.942918289998</v>
      </c>
      <c r="J409" s="1">
        <v>34120.284811680001</v>
      </c>
      <c r="K409" s="1">
        <v>34730.470551409999</v>
      </c>
      <c r="L409" s="1">
        <v>34655.51686756</v>
      </c>
      <c r="N409" s="1" t="b">
        <f>C409='AR5-Oil-CO2'!C411</f>
        <v>1</v>
      </c>
    </row>
    <row r="410" spans="1:14" x14ac:dyDescent="0.2">
      <c r="A410" s="1" t="s">
        <v>573</v>
      </c>
      <c r="B410" s="1" t="s">
        <v>52</v>
      </c>
      <c r="C410" s="1" t="s">
        <v>611</v>
      </c>
      <c r="D410" s="1" t="s">
        <v>33</v>
      </c>
      <c r="E410" s="1" t="s">
        <v>1447</v>
      </c>
      <c r="F410" s="1" t="s">
        <v>1439</v>
      </c>
      <c r="G410" s="1">
        <v>28500.622770964001</v>
      </c>
      <c r="H410" s="1">
        <v>30798.882706099001</v>
      </c>
      <c r="I410" s="1">
        <v>33780.173399270003</v>
      </c>
      <c r="J410" s="1">
        <v>30768.054512280003</v>
      </c>
      <c r="K410" s="1">
        <v>26838.113228818002</v>
      </c>
      <c r="L410" s="1">
        <v>21949.048488365999</v>
      </c>
      <c r="N410" s="1" t="b">
        <f>C410='AR5-Oil-CO2'!C412</f>
        <v>1</v>
      </c>
    </row>
    <row r="411" spans="1:14" x14ac:dyDescent="0.2">
      <c r="A411" s="1" t="s">
        <v>573</v>
      </c>
      <c r="B411" s="1" t="s">
        <v>54</v>
      </c>
      <c r="C411" s="1" t="s">
        <v>612</v>
      </c>
      <c r="D411" s="1" t="s">
        <v>33</v>
      </c>
      <c r="E411" s="1" t="s">
        <v>1447</v>
      </c>
      <c r="F411" s="1" t="s">
        <v>1439</v>
      </c>
      <c r="G411" s="1">
        <v>28500.622770964001</v>
      </c>
      <c r="H411" s="1">
        <v>31035.016480066002</v>
      </c>
      <c r="I411" s="1">
        <v>36087.563401139996</v>
      </c>
      <c r="J411" s="1">
        <v>35376.368150000002</v>
      </c>
      <c r="K411" s="1">
        <v>33832.422823540001</v>
      </c>
      <c r="L411" s="1">
        <v>32842.55078261</v>
      </c>
      <c r="N411" s="1" t="b">
        <f>C411='AR5-Oil-CO2'!C413</f>
        <v>1</v>
      </c>
    </row>
    <row r="412" spans="1:14" x14ac:dyDescent="0.2">
      <c r="A412" s="1" t="s">
        <v>573</v>
      </c>
      <c r="B412" s="1" t="s">
        <v>56</v>
      </c>
      <c r="C412" s="1" t="s">
        <v>613</v>
      </c>
      <c r="D412" s="1" t="s">
        <v>33</v>
      </c>
      <c r="E412" s="1" t="s">
        <v>1447</v>
      </c>
      <c r="F412" s="1" t="s">
        <v>1439</v>
      </c>
      <c r="G412" s="1">
        <v>28500.622770964001</v>
      </c>
      <c r="H412" s="1">
        <v>31042.793418768</v>
      </c>
      <c r="I412" s="1">
        <v>34833.44642462</v>
      </c>
      <c r="J412" s="1">
        <v>33883.119142340001</v>
      </c>
      <c r="K412" s="1">
        <v>33957.091762769996</v>
      </c>
      <c r="L412" s="1">
        <v>33659.006811359999</v>
      </c>
      <c r="N412" s="1" t="b">
        <f>C412='AR5-Oil-CO2'!C414</f>
        <v>1</v>
      </c>
    </row>
    <row r="413" spans="1:14" x14ac:dyDescent="0.2">
      <c r="A413" s="1" t="s">
        <v>573</v>
      </c>
      <c r="B413" s="1" t="s">
        <v>58</v>
      </c>
      <c r="C413" s="1" t="s">
        <v>614</v>
      </c>
      <c r="D413" s="1" t="s">
        <v>33</v>
      </c>
      <c r="E413" s="1" t="s">
        <v>1447</v>
      </c>
      <c r="F413" s="1" t="s">
        <v>1439</v>
      </c>
      <c r="G413" s="1">
        <v>28500.622770964001</v>
      </c>
      <c r="H413" s="1">
        <v>31045.210774120998</v>
      </c>
      <c r="I413" s="1">
        <v>36531.031918369998</v>
      </c>
      <c r="J413" s="1">
        <v>35521.720885659997</v>
      </c>
      <c r="K413" s="1">
        <v>34572.394230710001</v>
      </c>
      <c r="L413" s="1">
        <v>33058.316538479994</v>
      </c>
      <c r="N413" s="1" t="b">
        <f>C413='AR5-Oil-CO2'!C415</f>
        <v>1</v>
      </c>
    </row>
    <row r="414" spans="1:14" x14ac:dyDescent="0.2">
      <c r="A414" s="1" t="s">
        <v>573</v>
      </c>
      <c r="B414" s="1" t="s">
        <v>62</v>
      </c>
      <c r="C414" s="1" t="s">
        <v>615</v>
      </c>
      <c r="D414" s="1" t="s">
        <v>33</v>
      </c>
      <c r="E414" s="1" t="s">
        <v>1447</v>
      </c>
      <c r="F414" s="1" t="s">
        <v>1439</v>
      </c>
      <c r="G414" s="1">
        <v>28500.622770964001</v>
      </c>
      <c r="H414" s="1">
        <v>30828.144241708003</v>
      </c>
      <c r="I414" s="1">
        <v>33902.613345050006</v>
      </c>
      <c r="J414" s="1">
        <v>32131.692305600001</v>
      </c>
      <c r="K414" s="1">
        <v>29279.992825540001</v>
      </c>
      <c r="L414" s="1">
        <v>26178.683805623998</v>
      </c>
      <c r="N414" s="1" t="b">
        <f>C414='AR5-Oil-CO2'!C416</f>
        <v>1</v>
      </c>
    </row>
    <row r="415" spans="1:14" x14ac:dyDescent="0.2">
      <c r="A415" s="1" t="s">
        <v>573</v>
      </c>
      <c r="B415" s="1" t="s">
        <v>64</v>
      </c>
      <c r="C415" s="1" t="s">
        <v>616</v>
      </c>
      <c r="D415" s="1" t="s">
        <v>33</v>
      </c>
      <c r="E415" s="1" t="s">
        <v>1447</v>
      </c>
      <c r="F415" s="1" t="s">
        <v>1439</v>
      </c>
      <c r="G415" s="1">
        <v>28500.622770964001</v>
      </c>
      <c r="H415" s="1">
        <v>31035.024930457999</v>
      </c>
      <c r="I415" s="1">
        <v>33198.788725539998</v>
      </c>
      <c r="J415" s="1">
        <v>29949.962095319999</v>
      </c>
      <c r="K415" s="1">
        <v>24373.022913715999</v>
      </c>
      <c r="L415" s="1">
        <v>19070.630501668998</v>
      </c>
      <c r="N415" s="1" t="b">
        <f>C415='AR5-Oil-CO2'!C417</f>
        <v>1</v>
      </c>
    </row>
    <row r="416" spans="1:14" x14ac:dyDescent="0.2">
      <c r="A416" s="1" t="s">
        <v>573</v>
      </c>
      <c r="B416" s="1" t="s">
        <v>66</v>
      </c>
      <c r="C416" s="1" t="s">
        <v>617</v>
      </c>
      <c r="D416" s="1" t="s">
        <v>33</v>
      </c>
      <c r="E416" s="1" t="s">
        <v>1447</v>
      </c>
      <c r="F416" s="1" t="s">
        <v>1439</v>
      </c>
      <c r="G416" s="1">
        <v>28500.622770964001</v>
      </c>
      <c r="H416" s="1">
        <v>30713.352504208</v>
      </c>
      <c r="I416" s="1">
        <v>36358.478481550002</v>
      </c>
      <c r="J416" s="1">
        <v>35599.256373479999</v>
      </c>
      <c r="K416" s="1">
        <v>34198.004512179999</v>
      </c>
      <c r="L416" s="1">
        <v>34211.100879680002</v>
      </c>
      <c r="N416" s="1" t="b">
        <f>C416='AR5-Oil-CO2'!C418</f>
        <v>1</v>
      </c>
    </row>
    <row r="417" spans="1:14" x14ac:dyDescent="0.2">
      <c r="A417" s="1" t="s">
        <v>573</v>
      </c>
      <c r="B417" s="1" t="s">
        <v>68</v>
      </c>
      <c r="C417" s="1" t="s">
        <v>618</v>
      </c>
      <c r="D417" s="1" t="s">
        <v>33</v>
      </c>
      <c r="E417" s="1" t="s">
        <v>1447</v>
      </c>
      <c r="F417" s="1" t="s">
        <v>1439</v>
      </c>
      <c r="G417" s="1">
        <v>28500.622770964001</v>
      </c>
      <c r="H417" s="1">
        <v>31042.793418768</v>
      </c>
      <c r="I417" s="1">
        <v>38262.83148203</v>
      </c>
      <c r="J417" s="1">
        <v>43317.648842660004</v>
      </c>
      <c r="K417" s="1">
        <v>50867.016816800002</v>
      </c>
      <c r="L417" s="1">
        <v>58510.355674840001</v>
      </c>
      <c r="N417" s="1" t="b">
        <f>C417='AR5-Oil-CO2'!C419</f>
        <v>1</v>
      </c>
    </row>
    <row r="418" spans="1:14" x14ac:dyDescent="0.2">
      <c r="A418" s="1" t="s">
        <v>573</v>
      </c>
      <c r="B418" s="1" t="s">
        <v>70</v>
      </c>
      <c r="C418" s="1" t="s">
        <v>619</v>
      </c>
      <c r="D418" s="1" t="s">
        <v>33</v>
      </c>
      <c r="E418" s="1" t="s">
        <v>1447</v>
      </c>
      <c r="F418" s="1" t="s">
        <v>1439</v>
      </c>
      <c r="G418" s="1">
        <v>28500.622770964001</v>
      </c>
      <c r="H418" s="1">
        <v>30798.882706099001</v>
      </c>
      <c r="I418" s="1">
        <v>35310.378298750002</v>
      </c>
      <c r="J418" s="1">
        <v>37171.264112669996</v>
      </c>
      <c r="K418" s="1">
        <v>39990.890198699999</v>
      </c>
      <c r="L418" s="1">
        <v>41966.827522890002</v>
      </c>
      <c r="N418" s="1" t="b">
        <f>C418='AR5-Oil-CO2'!C420</f>
        <v>1</v>
      </c>
    </row>
    <row r="419" spans="1:14" x14ac:dyDescent="0.2">
      <c r="A419" s="1" t="s">
        <v>573</v>
      </c>
      <c r="B419" s="1" t="s">
        <v>72</v>
      </c>
      <c r="C419" s="1" t="s">
        <v>620</v>
      </c>
      <c r="D419" s="1" t="s">
        <v>33</v>
      </c>
      <c r="E419" s="1" t="s">
        <v>1447</v>
      </c>
      <c r="F419" s="1" t="s">
        <v>1439</v>
      </c>
      <c r="G419" s="1">
        <v>28500.622770964001</v>
      </c>
      <c r="H419" s="1">
        <v>31045.210774120998</v>
      </c>
      <c r="I419" s="1">
        <v>38112.76589332</v>
      </c>
      <c r="J419" s="1">
        <v>42677.311038800006</v>
      </c>
      <c r="K419" s="1">
        <v>48543.225442070005</v>
      </c>
      <c r="L419" s="1">
        <v>54012.591575220002</v>
      </c>
      <c r="N419" s="1" t="b">
        <f>C419='AR5-Oil-CO2'!C421</f>
        <v>1</v>
      </c>
    </row>
    <row r="420" spans="1:14" x14ac:dyDescent="0.2">
      <c r="A420" s="1" t="s">
        <v>573</v>
      </c>
      <c r="B420" s="1" t="s">
        <v>74</v>
      </c>
      <c r="C420" s="1" t="s">
        <v>621</v>
      </c>
      <c r="D420" s="1" t="s">
        <v>33</v>
      </c>
      <c r="E420" s="1" t="s">
        <v>1447</v>
      </c>
      <c r="F420" s="1" t="s">
        <v>1439</v>
      </c>
      <c r="G420" s="1">
        <v>28500.622770964001</v>
      </c>
      <c r="H420" s="1">
        <v>31042.793418768</v>
      </c>
      <c r="I420" s="1">
        <v>38333.281198160003</v>
      </c>
      <c r="J420" s="1">
        <v>43279.691532229997</v>
      </c>
      <c r="K420" s="1">
        <v>49736.400354619997</v>
      </c>
      <c r="L420" s="1">
        <v>56149.314149840007</v>
      </c>
      <c r="N420" s="1" t="b">
        <f>C420='AR5-Oil-CO2'!C422</f>
        <v>1</v>
      </c>
    </row>
    <row r="421" spans="1:14" x14ac:dyDescent="0.2">
      <c r="A421" s="1" t="s">
        <v>573</v>
      </c>
      <c r="B421" s="1" t="s">
        <v>76</v>
      </c>
      <c r="C421" s="1" t="s">
        <v>622</v>
      </c>
      <c r="D421" s="1" t="s">
        <v>33</v>
      </c>
      <c r="E421" s="1" t="s">
        <v>1447</v>
      </c>
      <c r="F421" s="1" t="s">
        <v>1439</v>
      </c>
      <c r="G421" s="1">
        <v>28500.622770964001</v>
      </c>
      <c r="H421" s="1">
        <v>31045.210774120998</v>
      </c>
      <c r="I421" s="1">
        <v>38146.64130073</v>
      </c>
      <c r="J421" s="1">
        <v>43012.114245050005</v>
      </c>
      <c r="K421" s="1">
        <v>49961.512392930003</v>
      </c>
      <c r="L421" s="1">
        <v>56645.370610710001</v>
      </c>
      <c r="N421" s="1" t="b">
        <f>C421='AR5-Oil-CO2'!C423</f>
        <v>1</v>
      </c>
    </row>
    <row r="422" spans="1:14" x14ac:dyDescent="0.2">
      <c r="A422" s="1" t="s">
        <v>573</v>
      </c>
      <c r="B422" s="1" t="s">
        <v>78</v>
      </c>
      <c r="C422" s="1" t="s">
        <v>623</v>
      </c>
      <c r="D422" s="1" t="s">
        <v>33</v>
      </c>
      <c r="E422" s="1" t="s">
        <v>1447</v>
      </c>
      <c r="F422" s="1" t="s">
        <v>1439</v>
      </c>
      <c r="G422" s="1">
        <v>28500.622770964001</v>
      </c>
      <c r="H422" s="1">
        <v>31005.183180489999</v>
      </c>
      <c r="I422" s="1">
        <v>38611.335993319997</v>
      </c>
      <c r="J422" s="1">
        <v>44335.821875540001</v>
      </c>
      <c r="K422" s="1">
        <v>52493.693866639995</v>
      </c>
      <c r="L422" s="1">
        <v>60619.737123320003</v>
      </c>
      <c r="N422" s="1" t="b">
        <f>C422='AR5-Oil-CO2'!C424</f>
        <v>1</v>
      </c>
    </row>
    <row r="423" spans="1:14" x14ac:dyDescent="0.2">
      <c r="A423" s="1" t="s">
        <v>573</v>
      </c>
      <c r="B423" s="1" t="s">
        <v>80</v>
      </c>
      <c r="C423" s="1" t="s">
        <v>624</v>
      </c>
      <c r="D423" s="1" t="s">
        <v>33</v>
      </c>
      <c r="E423" s="1" t="s">
        <v>1447</v>
      </c>
      <c r="F423" s="1" t="s">
        <v>1439</v>
      </c>
      <c r="G423" s="1">
        <v>28500.670785016002</v>
      </c>
      <c r="H423" s="1">
        <v>30837.278332431</v>
      </c>
      <c r="I423" s="1">
        <v>35019.262337880005</v>
      </c>
      <c r="J423" s="1">
        <v>36483.509898160002</v>
      </c>
      <c r="K423" s="1">
        <v>38944.234643429998</v>
      </c>
      <c r="L423" s="1">
        <v>40701.198642930001</v>
      </c>
      <c r="N423" s="1" t="b">
        <f>C423='AR5-Oil-CO2'!C425</f>
        <v>1</v>
      </c>
    </row>
    <row r="424" spans="1:14" x14ac:dyDescent="0.2">
      <c r="A424" s="1" t="s">
        <v>573</v>
      </c>
      <c r="B424" s="1" t="s">
        <v>82</v>
      </c>
      <c r="C424" s="1" t="s">
        <v>625</v>
      </c>
      <c r="D424" s="1" t="s">
        <v>33</v>
      </c>
      <c r="E424" s="1" t="s">
        <v>1447</v>
      </c>
      <c r="F424" s="1" t="s">
        <v>1439</v>
      </c>
      <c r="G424" s="1">
        <v>28500.622770964001</v>
      </c>
      <c r="H424" s="1">
        <v>31007.617751723999</v>
      </c>
      <c r="I424" s="1">
        <v>38439.302443969995</v>
      </c>
      <c r="J424" s="1">
        <v>43543.291248699999</v>
      </c>
      <c r="K424" s="1">
        <v>49810.672992930005</v>
      </c>
      <c r="L424" s="1">
        <v>55786.715718530002</v>
      </c>
      <c r="N424" s="1" t="b">
        <f>C424='AR5-Oil-CO2'!C426</f>
        <v>1</v>
      </c>
    </row>
    <row r="425" spans="1:14" x14ac:dyDescent="0.2">
      <c r="A425" s="1" t="s">
        <v>573</v>
      </c>
      <c r="B425" s="1" t="s">
        <v>84</v>
      </c>
      <c r="C425" s="1" t="s">
        <v>626</v>
      </c>
      <c r="D425" s="1" t="s">
        <v>33</v>
      </c>
      <c r="E425" s="1" t="s">
        <v>1447</v>
      </c>
      <c r="F425" s="1" t="s">
        <v>1439</v>
      </c>
      <c r="G425" s="1">
        <v>28500.622770964001</v>
      </c>
      <c r="H425" s="1">
        <v>30798.882706099001</v>
      </c>
      <c r="I425" s="1">
        <v>34201.270073970001</v>
      </c>
      <c r="J425" s="1">
        <v>34004.875281139997</v>
      </c>
      <c r="K425" s="1">
        <v>34344.815785979998</v>
      </c>
      <c r="L425" s="1">
        <v>34048.119574949997</v>
      </c>
      <c r="N425" s="1" t="b">
        <f>C425='AR5-Oil-CO2'!C427</f>
        <v>1</v>
      </c>
    </row>
    <row r="426" spans="1:14" x14ac:dyDescent="0.2">
      <c r="A426" s="1" t="s">
        <v>573</v>
      </c>
      <c r="B426" s="1" t="s">
        <v>86</v>
      </c>
      <c r="C426" s="1" t="s">
        <v>627</v>
      </c>
      <c r="D426" s="1" t="s">
        <v>33</v>
      </c>
      <c r="E426" s="1" t="s">
        <v>1447</v>
      </c>
      <c r="F426" s="1" t="s">
        <v>1439</v>
      </c>
      <c r="G426" s="1">
        <v>28500.622770964001</v>
      </c>
      <c r="H426" s="1">
        <v>30999.140478177997</v>
      </c>
      <c r="I426" s="1">
        <v>36352.748949020002</v>
      </c>
      <c r="J426" s="1">
        <v>35849.931604140002</v>
      </c>
      <c r="K426" s="1">
        <v>37712.116531790001</v>
      </c>
      <c r="L426" s="1">
        <v>40125.480948429999</v>
      </c>
      <c r="N426" s="1" t="b">
        <f>C426='AR5-Oil-CO2'!C428</f>
        <v>1</v>
      </c>
    </row>
    <row r="427" spans="1:14" x14ac:dyDescent="0.2">
      <c r="A427" s="1" t="s">
        <v>573</v>
      </c>
      <c r="B427" s="1" t="s">
        <v>90</v>
      </c>
      <c r="C427" s="1" t="s">
        <v>628</v>
      </c>
      <c r="D427" s="1" t="s">
        <v>33</v>
      </c>
      <c r="E427" s="1" t="s">
        <v>1447</v>
      </c>
      <c r="F427" s="1" t="s">
        <v>1439</v>
      </c>
      <c r="G427" s="1">
        <v>28500.622770964001</v>
      </c>
      <c r="H427" s="1">
        <v>31036.757353447996</v>
      </c>
      <c r="I427" s="1">
        <v>34256.277123480002</v>
      </c>
      <c r="J427" s="1">
        <v>29142.021399999998</v>
      </c>
      <c r="K427" s="1">
        <v>25795.589816367996</v>
      </c>
      <c r="L427" s="1">
        <v>24320.307894790996</v>
      </c>
      <c r="N427" s="1" t="b">
        <f>C427='AR5-Oil-CO2'!C429</f>
        <v>1</v>
      </c>
    </row>
    <row r="428" spans="1:14" x14ac:dyDescent="0.2">
      <c r="A428" s="1" t="s">
        <v>573</v>
      </c>
      <c r="B428" s="1" t="s">
        <v>93</v>
      </c>
      <c r="C428" s="1" t="s">
        <v>629</v>
      </c>
      <c r="D428" s="1" t="s">
        <v>33</v>
      </c>
      <c r="E428" s="1" t="s">
        <v>1447</v>
      </c>
      <c r="F428" s="1" t="s">
        <v>1439</v>
      </c>
      <c r="G428" s="1">
        <v>28500.622770964001</v>
      </c>
      <c r="H428" s="1">
        <v>31035.016480066002</v>
      </c>
      <c r="I428" s="1">
        <v>33978.209060950001</v>
      </c>
      <c r="J428" s="1">
        <v>31262.055706579995</v>
      </c>
      <c r="K428" s="1">
        <v>27817.648969300004</v>
      </c>
      <c r="L428" s="1">
        <v>25081.415659957998</v>
      </c>
      <c r="N428" s="1" t="b">
        <f>C428='AR5-Oil-CO2'!C430</f>
        <v>1</v>
      </c>
    </row>
    <row r="429" spans="1:14" x14ac:dyDescent="0.2">
      <c r="A429" s="1" t="s">
        <v>573</v>
      </c>
      <c r="B429" s="1" t="s">
        <v>95</v>
      </c>
      <c r="C429" s="1" t="s">
        <v>630</v>
      </c>
      <c r="D429" s="1" t="s">
        <v>33</v>
      </c>
      <c r="E429" s="1" t="s">
        <v>1447</v>
      </c>
      <c r="F429" s="1" t="s">
        <v>1439</v>
      </c>
      <c r="G429" s="1">
        <v>28500.622770964001</v>
      </c>
      <c r="H429" s="1">
        <v>31045.210774120998</v>
      </c>
      <c r="I429" s="1">
        <v>36230.61884481</v>
      </c>
      <c r="J429" s="1">
        <v>36171.202524619999</v>
      </c>
      <c r="K429" s="1">
        <v>34225.632980169998</v>
      </c>
      <c r="L429" s="1">
        <v>32077.898011960002</v>
      </c>
      <c r="N429" s="1" t="b">
        <f>C429='AR5-Oil-CO2'!C431</f>
        <v>1</v>
      </c>
    </row>
    <row r="430" spans="1:14" x14ac:dyDescent="0.2">
      <c r="A430" s="1" t="s">
        <v>573</v>
      </c>
      <c r="B430" s="1" t="s">
        <v>97</v>
      </c>
      <c r="C430" s="1" t="s">
        <v>631</v>
      </c>
      <c r="D430" s="1" t="s">
        <v>33</v>
      </c>
      <c r="E430" s="1" t="s">
        <v>1447</v>
      </c>
      <c r="F430" s="1" t="s">
        <v>1439</v>
      </c>
      <c r="G430" s="1">
        <v>28500.622770964001</v>
      </c>
      <c r="H430" s="1">
        <v>31045.210774120998</v>
      </c>
      <c r="I430" s="1">
        <v>38112.76589332</v>
      </c>
      <c r="J430" s="1">
        <v>42677.311038800006</v>
      </c>
      <c r="K430" s="1">
        <v>48543.225442070005</v>
      </c>
      <c r="L430" s="1">
        <v>54012.591575220002</v>
      </c>
      <c r="N430" s="1" t="b">
        <f>C430='AR5-Oil-CO2'!C432</f>
        <v>1</v>
      </c>
    </row>
    <row r="431" spans="1:14" x14ac:dyDescent="0.2">
      <c r="A431" s="1" t="s">
        <v>573</v>
      </c>
      <c r="B431" s="1" t="s">
        <v>99</v>
      </c>
      <c r="C431" s="1" t="s">
        <v>632</v>
      </c>
      <c r="D431" s="1" t="s">
        <v>33</v>
      </c>
      <c r="E431" s="1" t="s">
        <v>1447</v>
      </c>
      <c r="F431" s="1" t="s">
        <v>1439</v>
      </c>
      <c r="G431" s="1">
        <v>28500.622770964001</v>
      </c>
      <c r="H431" s="1">
        <v>31020.607990404998</v>
      </c>
      <c r="I431" s="1">
        <v>36231.766173719996</v>
      </c>
      <c r="J431" s="1">
        <v>39636.694275539994</v>
      </c>
      <c r="K431" s="1">
        <v>42548.569904839998</v>
      </c>
      <c r="L431" s="1">
        <v>44001.088572890003</v>
      </c>
      <c r="N431" s="1" t="b">
        <f>C431='AR5-Oil-CO2'!C433</f>
        <v>1</v>
      </c>
    </row>
    <row r="432" spans="1:14" x14ac:dyDescent="0.2">
      <c r="A432" s="1" t="s">
        <v>573</v>
      </c>
      <c r="B432" s="1" t="s">
        <v>101</v>
      </c>
      <c r="C432" s="1" t="s">
        <v>633</v>
      </c>
      <c r="D432" s="1" t="s">
        <v>33</v>
      </c>
      <c r="E432" s="1" t="s">
        <v>1447</v>
      </c>
      <c r="F432" s="1" t="s">
        <v>1439</v>
      </c>
      <c r="G432" s="1">
        <v>28500.622770964001</v>
      </c>
      <c r="H432" s="1">
        <v>31020.806869073</v>
      </c>
      <c r="I432" s="1">
        <v>36226.067361360001</v>
      </c>
      <c r="J432" s="1">
        <v>31159.475130660001</v>
      </c>
      <c r="K432" s="1">
        <v>26131.602649510001</v>
      </c>
      <c r="L432" s="1">
        <v>26972.100844729997</v>
      </c>
      <c r="N432" s="1" t="b">
        <f>C432='AR5-Oil-CO2'!C434</f>
        <v>1</v>
      </c>
    </row>
    <row r="433" spans="1:14" x14ac:dyDescent="0.2">
      <c r="A433" s="1" t="s">
        <v>573</v>
      </c>
      <c r="B433" s="1" t="s">
        <v>103</v>
      </c>
      <c r="C433" s="1" t="s">
        <v>634</v>
      </c>
      <c r="D433" s="1" t="s">
        <v>33</v>
      </c>
      <c r="E433" s="1" t="s">
        <v>1447</v>
      </c>
      <c r="F433" s="1" t="s">
        <v>1439</v>
      </c>
      <c r="G433" s="1">
        <v>28500.622770964001</v>
      </c>
      <c r="H433" s="1">
        <v>31020.806869073</v>
      </c>
      <c r="I433" s="1">
        <v>36226.067361360001</v>
      </c>
      <c r="J433" s="1">
        <v>31159.475130660001</v>
      </c>
      <c r="K433" s="1">
        <v>26131.602649510001</v>
      </c>
      <c r="L433" s="1">
        <v>26972.100844729997</v>
      </c>
      <c r="N433" s="1" t="b">
        <f>C433='AR5-Oil-CO2'!C435</f>
        <v>1</v>
      </c>
    </row>
    <row r="434" spans="1:14" x14ac:dyDescent="0.2">
      <c r="A434" s="1" t="s">
        <v>573</v>
      </c>
      <c r="B434" s="1" t="s">
        <v>105</v>
      </c>
      <c r="C434" s="1" t="s">
        <v>635</v>
      </c>
      <c r="D434" s="1" t="s">
        <v>33</v>
      </c>
      <c r="E434" s="1" t="s">
        <v>1447</v>
      </c>
      <c r="F434" s="1" t="s">
        <v>1439</v>
      </c>
      <c r="G434" s="1">
        <v>28500.622770964001</v>
      </c>
      <c r="H434" s="1">
        <v>31020.806869073</v>
      </c>
      <c r="I434" s="1">
        <v>36226.067361360001</v>
      </c>
      <c r="J434" s="1">
        <v>31159.475130660001</v>
      </c>
      <c r="K434" s="1">
        <v>26131.602649510001</v>
      </c>
      <c r="L434" s="1">
        <v>26972.100844729997</v>
      </c>
      <c r="N434" s="1" t="b">
        <f>C434='AR5-Oil-CO2'!C436</f>
        <v>1</v>
      </c>
    </row>
    <row r="435" spans="1:14" x14ac:dyDescent="0.2">
      <c r="A435" s="1" t="s">
        <v>573</v>
      </c>
      <c r="B435" s="1" t="s">
        <v>107</v>
      </c>
      <c r="C435" s="1" t="s">
        <v>636</v>
      </c>
      <c r="D435" s="1" t="s">
        <v>33</v>
      </c>
      <c r="E435" s="1" t="s">
        <v>1447</v>
      </c>
      <c r="F435" s="1" t="s">
        <v>1439</v>
      </c>
      <c r="G435" s="1">
        <v>28500.622770964001</v>
      </c>
      <c r="H435" s="1">
        <v>31020.806869073</v>
      </c>
      <c r="I435" s="1">
        <v>36226.067361360001</v>
      </c>
      <c r="J435" s="1">
        <v>35268.870030709993</v>
      </c>
      <c r="K435" s="1">
        <v>32489.785601409996</v>
      </c>
      <c r="L435" s="1">
        <v>32154.696180809999</v>
      </c>
      <c r="N435" s="1" t="b">
        <f>C435='AR5-Oil-CO2'!C437</f>
        <v>1</v>
      </c>
    </row>
    <row r="436" spans="1:14" x14ac:dyDescent="0.2">
      <c r="A436" s="1" t="s">
        <v>573</v>
      </c>
      <c r="B436" s="1" t="s">
        <v>109</v>
      </c>
      <c r="C436" s="1" t="s">
        <v>637</v>
      </c>
      <c r="D436" s="1" t="s">
        <v>33</v>
      </c>
      <c r="E436" s="1" t="s">
        <v>1447</v>
      </c>
      <c r="F436" s="1" t="s">
        <v>1439</v>
      </c>
      <c r="G436" s="1">
        <v>28500.622770964001</v>
      </c>
      <c r="H436" s="1">
        <v>31020.806869073</v>
      </c>
      <c r="I436" s="1">
        <v>36226.067361360001</v>
      </c>
      <c r="J436" s="1">
        <v>39475.977679890006</v>
      </c>
      <c r="K436" s="1">
        <v>35163.323644889999</v>
      </c>
      <c r="L436" s="1">
        <v>31484.22711837</v>
      </c>
      <c r="N436" s="1" t="b">
        <f>C436='AR5-Oil-CO2'!C438</f>
        <v>1</v>
      </c>
    </row>
    <row r="437" spans="1:14" x14ac:dyDescent="0.2">
      <c r="A437" s="1" t="s">
        <v>573</v>
      </c>
      <c r="B437" s="1" t="s">
        <v>111</v>
      </c>
      <c r="C437" s="1" t="s">
        <v>638</v>
      </c>
      <c r="D437" s="1" t="s">
        <v>33</v>
      </c>
      <c r="E437" s="1" t="s">
        <v>1447</v>
      </c>
      <c r="F437" s="1" t="s">
        <v>1439</v>
      </c>
      <c r="G437" s="1">
        <v>28500.622770964001</v>
      </c>
      <c r="H437" s="1">
        <v>31001.270535556003</v>
      </c>
      <c r="I437" s="1">
        <v>34151.99150484</v>
      </c>
      <c r="J437" s="1">
        <v>35168.769362179999</v>
      </c>
      <c r="K437" s="1">
        <v>36846.691566910005</v>
      </c>
      <c r="L437" s="1">
        <v>38548.126062669995</v>
      </c>
      <c r="N437" s="1" t="b">
        <f>C437='AR5-Oil-CO2'!C439</f>
        <v>1</v>
      </c>
    </row>
    <row r="438" spans="1:14" x14ac:dyDescent="0.2">
      <c r="A438" s="1" t="s">
        <v>573</v>
      </c>
      <c r="B438" s="1" t="s">
        <v>113</v>
      </c>
      <c r="C438" s="1" t="s">
        <v>639</v>
      </c>
      <c r="D438" s="1" t="s">
        <v>33</v>
      </c>
      <c r="E438" s="1" t="s">
        <v>1447</v>
      </c>
      <c r="F438" s="1" t="s">
        <v>1439</v>
      </c>
      <c r="G438" s="1">
        <v>28500.622770964001</v>
      </c>
      <c r="H438" s="1">
        <v>31001.771290625002</v>
      </c>
      <c r="I438" s="1">
        <v>34144.837043909996</v>
      </c>
      <c r="J438" s="1">
        <v>30965.662006189999</v>
      </c>
      <c r="K438" s="1">
        <v>28050.276093919998</v>
      </c>
      <c r="L438" s="1">
        <v>24810.693685904</v>
      </c>
      <c r="N438" s="1" t="b">
        <f>C438='AR5-Oil-CO2'!C440</f>
        <v>1</v>
      </c>
    </row>
    <row r="439" spans="1:14" x14ac:dyDescent="0.2">
      <c r="A439" s="1" t="s">
        <v>573</v>
      </c>
      <c r="B439" s="1" t="s">
        <v>115</v>
      </c>
      <c r="C439" s="1" t="s">
        <v>640</v>
      </c>
      <c r="D439" s="1" t="s">
        <v>33</v>
      </c>
      <c r="E439" s="1" t="s">
        <v>1447</v>
      </c>
      <c r="F439" s="1" t="s">
        <v>1439</v>
      </c>
      <c r="G439" s="1">
        <v>28500.622770964001</v>
      </c>
      <c r="H439" s="1">
        <v>31001.270535556003</v>
      </c>
      <c r="I439" s="1">
        <v>34151.99150484</v>
      </c>
      <c r="J439" s="1">
        <v>33139.086473859999</v>
      </c>
      <c r="K439" s="1">
        <v>31743.38802446</v>
      </c>
      <c r="L439" s="1">
        <v>30228.885533116001</v>
      </c>
      <c r="N439" s="1" t="b">
        <f>C439='AR5-Oil-CO2'!C441</f>
        <v>1</v>
      </c>
    </row>
    <row r="440" spans="1:14" x14ac:dyDescent="0.2">
      <c r="A440" s="1" t="s">
        <v>573</v>
      </c>
      <c r="B440" s="1" t="s">
        <v>641</v>
      </c>
      <c r="C440" s="1" t="s">
        <v>642</v>
      </c>
      <c r="D440" s="1" t="s">
        <v>33</v>
      </c>
      <c r="E440" s="1" t="s">
        <v>1447</v>
      </c>
      <c r="F440" s="1" t="s">
        <v>1439</v>
      </c>
      <c r="G440" s="1">
        <v>28478.537754163997</v>
      </c>
      <c r="H440" s="1">
        <v>30924.075758583</v>
      </c>
      <c r="I440" s="1">
        <v>33011.592981139998</v>
      </c>
      <c r="J440" s="1">
        <v>30172.673686579998</v>
      </c>
      <c r="K440" s="1">
        <v>27856.058672070001</v>
      </c>
      <c r="L440" s="1">
        <v>31090.995324724005</v>
      </c>
      <c r="N440" s="1" t="b">
        <f>C440='AR5-Oil-CO2'!C442</f>
        <v>1</v>
      </c>
    </row>
    <row r="441" spans="1:14" x14ac:dyDescent="0.2">
      <c r="A441" s="1" t="s">
        <v>573</v>
      </c>
      <c r="B441" s="1" t="s">
        <v>643</v>
      </c>
      <c r="C441" s="1" t="s">
        <v>644</v>
      </c>
      <c r="D441" s="1" t="s">
        <v>33</v>
      </c>
      <c r="E441" s="1" t="s">
        <v>1447</v>
      </c>
      <c r="F441" s="1" t="s">
        <v>1439</v>
      </c>
      <c r="G441" s="1">
        <v>28478.537754163997</v>
      </c>
      <c r="H441" s="1">
        <v>30924.075758583</v>
      </c>
      <c r="I441" s="1">
        <v>35159.884068530002</v>
      </c>
      <c r="J441" s="1">
        <v>30520.887542830002</v>
      </c>
      <c r="K441" s="1">
        <v>27317.528596149998</v>
      </c>
      <c r="L441" s="1">
        <v>30927.859939109003</v>
      </c>
      <c r="N441" s="1" t="b">
        <f>C441='AR5-Oil-CO2'!C443</f>
        <v>1</v>
      </c>
    </row>
    <row r="442" spans="1:14" x14ac:dyDescent="0.2">
      <c r="A442" s="1" t="s">
        <v>573</v>
      </c>
      <c r="B442" s="1" t="s">
        <v>645</v>
      </c>
      <c r="C442" s="1" t="s">
        <v>646</v>
      </c>
      <c r="D442" s="1" t="s">
        <v>33</v>
      </c>
      <c r="E442" s="1" t="s">
        <v>1447</v>
      </c>
      <c r="F442" s="1" t="s">
        <v>1439</v>
      </c>
      <c r="G442" s="1">
        <v>28478.537754163997</v>
      </c>
      <c r="H442" s="1">
        <v>30924.075758583</v>
      </c>
      <c r="I442" s="1">
        <v>35159.884068530002</v>
      </c>
      <c r="J442" s="1">
        <v>30520.887542830002</v>
      </c>
      <c r="K442" s="1">
        <v>27317.528596149998</v>
      </c>
      <c r="L442" s="1">
        <v>30927.859939109003</v>
      </c>
      <c r="N442" s="1" t="b">
        <f>C442='AR5-Oil-CO2'!C444</f>
        <v>1</v>
      </c>
    </row>
    <row r="443" spans="1:14" x14ac:dyDescent="0.2">
      <c r="A443" s="1" t="s">
        <v>573</v>
      </c>
      <c r="B443" s="1" t="s">
        <v>647</v>
      </c>
      <c r="C443" s="1" t="s">
        <v>648</v>
      </c>
      <c r="D443" s="1" t="s">
        <v>33</v>
      </c>
      <c r="E443" s="1" t="s">
        <v>1447</v>
      </c>
      <c r="F443" s="1" t="s">
        <v>1439</v>
      </c>
      <c r="G443" s="1">
        <v>28478.537754163997</v>
      </c>
      <c r="H443" s="1">
        <v>30924.075758583</v>
      </c>
      <c r="I443" s="1">
        <v>38238.504932030002</v>
      </c>
      <c r="J443" s="1">
        <v>43309.340911200001</v>
      </c>
      <c r="K443" s="1">
        <v>50359.820569349999</v>
      </c>
      <c r="L443" s="1">
        <v>57286.19065022</v>
      </c>
      <c r="N443" s="1" t="b">
        <f>C443='AR5-Oil-CO2'!C445</f>
        <v>1</v>
      </c>
    </row>
    <row r="444" spans="1:14" x14ac:dyDescent="0.2">
      <c r="A444" s="1" t="s">
        <v>649</v>
      </c>
      <c r="B444" s="1" t="s">
        <v>146</v>
      </c>
      <c r="C444" s="1" t="s">
        <v>650</v>
      </c>
      <c r="D444" s="1" t="s">
        <v>33</v>
      </c>
      <c r="E444" s="1" t="s">
        <v>1447</v>
      </c>
      <c r="F444" s="1" t="s">
        <v>1439</v>
      </c>
      <c r="G444" s="1">
        <v>26708.215461123</v>
      </c>
      <c r="H444" s="1">
        <v>31737.340778373</v>
      </c>
      <c r="I444" s="1">
        <v>37698.122079936002</v>
      </c>
      <c r="J444" s="1">
        <v>40903.894751854001</v>
      </c>
      <c r="K444" s="1">
        <v>42033.866631436002</v>
      </c>
      <c r="L444" s="1">
        <v>41200.925920405003</v>
      </c>
      <c r="N444" s="1" t="b">
        <f>C444='AR5-Oil-CO2'!C446</f>
        <v>1</v>
      </c>
    </row>
    <row r="445" spans="1:14" x14ac:dyDescent="0.2">
      <c r="A445" s="1" t="s">
        <v>649</v>
      </c>
      <c r="B445" s="1" t="s">
        <v>148</v>
      </c>
      <c r="C445" s="1" t="s">
        <v>651</v>
      </c>
      <c r="D445" s="1" t="s">
        <v>33</v>
      </c>
      <c r="E445" s="1" t="s">
        <v>1447</v>
      </c>
      <c r="F445" s="1" t="s">
        <v>1439</v>
      </c>
      <c r="G445" s="1">
        <v>26708.215461123</v>
      </c>
      <c r="H445" s="1">
        <v>31737.340778373</v>
      </c>
      <c r="I445" s="1">
        <v>34064.596941902004</v>
      </c>
      <c r="J445" s="1">
        <v>34530.916595975999</v>
      </c>
      <c r="K445" s="1">
        <v>33477.418211226002</v>
      </c>
      <c r="L445" s="1">
        <v>30790.640164426004</v>
      </c>
      <c r="N445" s="1" t="b">
        <f>C445='AR5-Oil-CO2'!C447</f>
        <v>1</v>
      </c>
    </row>
    <row r="446" spans="1:14" x14ac:dyDescent="0.2">
      <c r="A446" s="1" t="s">
        <v>649</v>
      </c>
      <c r="B446" s="1" t="s">
        <v>150</v>
      </c>
      <c r="C446" s="1" t="s">
        <v>652</v>
      </c>
      <c r="D446" s="1" t="s">
        <v>33</v>
      </c>
      <c r="E446" s="1" t="s">
        <v>1447</v>
      </c>
      <c r="F446" s="1" t="s">
        <v>1439</v>
      </c>
      <c r="G446" s="1">
        <v>26708.215461123</v>
      </c>
      <c r="H446" s="1">
        <v>31737.340778373</v>
      </c>
      <c r="I446" s="1">
        <v>31787.973297910001</v>
      </c>
      <c r="J446" s="1">
        <v>30854.365354889997</v>
      </c>
      <c r="K446" s="1">
        <v>28683.739865217001</v>
      </c>
      <c r="L446" s="1">
        <v>25832.092122866001</v>
      </c>
      <c r="N446" s="1" t="b">
        <f>C446='AR5-Oil-CO2'!C448</f>
        <v>1</v>
      </c>
    </row>
    <row r="447" spans="1:14" x14ac:dyDescent="0.2">
      <c r="A447" s="1" t="s">
        <v>649</v>
      </c>
      <c r="B447" s="1" t="s">
        <v>152</v>
      </c>
      <c r="C447" s="1" t="s">
        <v>653</v>
      </c>
      <c r="D447" s="1" t="s">
        <v>33</v>
      </c>
      <c r="E447" s="1" t="s">
        <v>1447</v>
      </c>
      <c r="F447" s="1" t="s">
        <v>1439</v>
      </c>
      <c r="G447" s="1">
        <v>26708.215461123</v>
      </c>
      <c r="H447" s="1">
        <v>31737.339112392001</v>
      </c>
      <c r="I447" s="1">
        <v>40958.38056618</v>
      </c>
      <c r="J447" s="1">
        <v>47614.558033519999</v>
      </c>
      <c r="K447" s="1">
        <v>52393.276495700004</v>
      </c>
      <c r="L447" s="1">
        <v>55670.272256210003</v>
      </c>
      <c r="N447" s="1" t="b">
        <f>C447='AR5-Oil-CO2'!C449</f>
        <v>1</v>
      </c>
    </row>
    <row r="448" spans="1:14" x14ac:dyDescent="0.2">
      <c r="A448" s="1" t="s">
        <v>654</v>
      </c>
      <c r="B448" s="1" t="s">
        <v>144</v>
      </c>
      <c r="C448" s="1" t="s">
        <v>655</v>
      </c>
      <c r="D448" s="1" t="s">
        <v>33</v>
      </c>
      <c r="E448" s="1" t="s">
        <v>1447</v>
      </c>
      <c r="F448" s="1" t="s">
        <v>1439</v>
      </c>
      <c r="G448" s="1">
        <v>23694.504891179997</v>
      </c>
      <c r="H448" s="1">
        <v>24083.048924410003</v>
      </c>
      <c r="I448" s="1">
        <v>23797.400507533996</v>
      </c>
      <c r="J448" s="1">
        <v>23384.112814251999</v>
      </c>
      <c r="K448" s="1">
        <v>24869.295414115997</v>
      </c>
      <c r="L448" s="1">
        <v>26899.723436418997</v>
      </c>
      <c r="N448" s="1" t="b">
        <f>C448='AR5-Oil-CO2'!C450</f>
        <v>1</v>
      </c>
    </row>
    <row r="449" spans="1:14" x14ac:dyDescent="0.2">
      <c r="A449" s="1" t="s">
        <v>654</v>
      </c>
      <c r="B449" s="1" t="s">
        <v>146</v>
      </c>
      <c r="C449" s="1" t="s">
        <v>656</v>
      </c>
      <c r="D449" s="1" t="s">
        <v>33</v>
      </c>
      <c r="E449" s="1" t="s">
        <v>1447</v>
      </c>
      <c r="F449" s="1" t="s">
        <v>1439</v>
      </c>
      <c r="G449" s="1">
        <v>27475.82149989</v>
      </c>
      <c r="H449" s="1">
        <v>29682.756400096998</v>
      </c>
      <c r="I449" s="1">
        <v>30986.683679050999</v>
      </c>
      <c r="J449" s="1">
        <v>28909.853809632001</v>
      </c>
      <c r="K449" s="1">
        <v>28506.581648179999</v>
      </c>
      <c r="L449" s="1">
        <v>29263.485513311993</v>
      </c>
      <c r="N449" s="1" t="b">
        <f>C449='AR5-Oil-CO2'!C451</f>
        <v>1</v>
      </c>
    </row>
    <row r="450" spans="1:14" x14ac:dyDescent="0.2">
      <c r="A450" s="1" t="s">
        <v>654</v>
      </c>
      <c r="B450" s="1" t="s">
        <v>148</v>
      </c>
      <c r="C450" s="1" t="s">
        <v>657</v>
      </c>
      <c r="D450" s="1" t="s">
        <v>33</v>
      </c>
      <c r="E450" s="1" t="s">
        <v>1447</v>
      </c>
      <c r="F450" s="1" t="s">
        <v>1439</v>
      </c>
      <c r="G450" s="1">
        <v>25773.077252422001</v>
      </c>
      <c r="H450" s="1">
        <v>26645.269892876997</v>
      </c>
      <c r="I450" s="1">
        <v>25792.468040890002</v>
      </c>
      <c r="J450" s="1">
        <v>24128.609776632002</v>
      </c>
      <c r="K450" s="1">
        <v>25001.82388738</v>
      </c>
      <c r="L450" s="1">
        <v>25943.621956726001</v>
      </c>
      <c r="N450" s="1" t="b">
        <f>C450='AR5-Oil-CO2'!C452</f>
        <v>1</v>
      </c>
    </row>
    <row r="451" spans="1:14" x14ac:dyDescent="0.2">
      <c r="A451" s="1" t="s">
        <v>654</v>
      </c>
      <c r="B451" s="1" t="s">
        <v>150</v>
      </c>
      <c r="C451" s="1" t="s">
        <v>658</v>
      </c>
      <c r="D451" s="1" t="s">
        <v>33</v>
      </c>
      <c r="E451" s="1" t="s">
        <v>1447</v>
      </c>
      <c r="F451" s="1" t="s">
        <v>1439</v>
      </c>
      <c r="G451" s="1">
        <v>25175.851256542002</v>
      </c>
      <c r="H451" s="1">
        <v>25821.250183570002</v>
      </c>
      <c r="I451" s="1">
        <v>24816.590350012</v>
      </c>
      <c r="J451" s="1">
        <v>22690.441702996002</v>
      </c>
      <c r="K451" s="1">
        <v>22101.714493132997</v>
      </c>
      <c r="L451" s="1">
        <v>21613.894942038998</v>
      </c>
      <c r="N451" s="1" t="b">
        <f>C451='AR5-Oil-CO2'!C453</f>
        <v>1</v>
      </c>
    </row>
    <row r="452" spans="1:14" x14ac:dyDescent="0.2">
      <c r="A452" s="1" t="s">
        <v>654</v>
      </c>
      <c r="B452" s="1" t="s">
        <v>152</v>
      </c>
      <c r="C452" s="1" t="s">
        <v>659</v>
      </c>
      <c r="D452" s="1" t="s">
        <v>33</v>
      </c>
      <c r="E452" s="1" t="s">
        <v>1447</v>
      </c>
      <c r="F452" s="1" t="s">
        <v>1439</v>
      </c>
      <c r="G452" s="1">
        <v>27291.934418584002</v>
      </c>
      <c r="H452" s="1">
        <v>30272.328086789999</v>
      </c>
      <c r="I452" s="1">
        <v>35706.35698199</v>
      </c>
      <c r="J452" s="1">
        <v>41059.822709009997</v>
      </c>
      <c r="K452" s="1">
        <v>47716.903379560004</v>
      </c>
      <c r="L452" s="1">
        <v>53218.039859010009</v>
      </c>
      <c r="N452" s="1" t="b">
        <f>C452='AR5-Oil-CO2'!C454</f>
        <v>1</v>
      </c>
    </row>
    <row r="453" spans="1:14" x14ac:dyDescent="0.2">
      <c r="A453" s="1" t="s">
        <v>660</v>
      </c>
      <c r="B453" s="1" t="s">
        <v>297</v>
      </c>
      <c r="C453" s="1" t="s">
        <v>661</v>
      </c>
      <c r="D453" s="1" t="s">
        <v>33</v>
      </c>
      <c r="E453" s="1" t="s">
        <v>1447</v>
      </c>
      <c r="F453" s="1" t="s">
        <v>1439</v>
      </c>
      <c r="G453" s="1">
        <v>29289.946</v>
      </c>
      <c r="H453" s="1">
        <v>32676.326000000005</v>
      </c>
      <c r="I453" s="1">
        <v>27953.718999999997</v>
      </c>
      <c r="J453" s="1">
        <v>26241.793000000001</v>
      </c>
      <c r="K453" s="1">
        <v>25470.101000000002</v>
      </c>
      <c r="L453" s="1">
        <v>21998.740999999998</v>
      </c>
      <c r="N453" s="1" t="b">
        <f>C453='AR5-Oil-CO2'!C455</f>
        <v>1</v>
      </c>
    </row>
    <row r="454" spans="1:14" x14ac:dyDescent="0.2">
      <c r="A454" s="1" t="s">
        <v>660</v>
      </c>
      <c r="B454" s="1" t="s">
        <v>303</v>
      </c>
      <c r="C454" s="1" t="s">
        <v>662</v>
      </c>
      <c r="D454" s="1" t="s">
        <v>33</v>
      </c>
      <c r="E454" s="1" t="s">
        <v>1447</v>
      </c>
      <c r="F454" s="1" t="s">
        <v>1439</v>
      </c>
      <c r="G454" s="1">
        <v>29289.946</v>
      </c>
      <c r="H454" s="1">
        <v>32676.326000000005</v>
      </c>
      <c r="I454" s="1">
        <v>28414.542999999998</v>
      </c>
      <c r="J454" s="1">
        <v>23348.556999999997</v>
      </c>
      <c r="K454" s="1">
        <v>16129.355</v>
      </c>
      <c r="L454" s="1">
        <v>9452.7389999999996</v>
      </c>
      <c r="N454" s="1" t="b">
        <f>C454='AR5-Oil-CO2'!C456</f>
        <v>1</v>
      </c>
    </row>
    <row r="455" spans="1:14" x14ac:dyDescent="0.2">
      <c r="A455" s="1" t="s">
        <v>660</v>
      </c>
      <c r="B455" s="1" t="s">
        <v>155</v>
      </c>
      <c r="C455" s="1" t="s">
        <v>663</v>
      </c>
      <c r="D455" s="1" t="s">
        <v>33</v>
      </c>
      <c r="E455" s="1" t="s">
        <v>1447</v>
      </c>
      <c r="F455" s="1" t="s">
        <v>1439</v>
      </c>
      <c r="G455" s="1">
        <v>29289.946</v>
      </c>
      <c r="H455" s="1">
        <v>32676.326000000005</v>
      </c>
      <c r="I455" s="1">
        <v>39719.002</v>
      </c>
      <c r="J455" s="1">
        <v>44603.19</v>
      </c>
      <c r="K455" s="1">
        <v>35190.631999999998</v>
      </c>
      <c r="L455" s="1">
        <v>17639.662</v>
      </c>
      <c r="N455" s="1" t="b">
        <f>C455='AR5-Oil-CO2'!C457</f>
        <v>1</v>
      </c>
    </row>
    <row r="456" spans="1:14" x14ac:dyDescent="0.2">
      <c r="A456" s="1" t="s">
        <v>660</v>
      </c>
      <c r="B456" s="1" t="s">
        <v>157</v>
      </c>
      <c r="C456" s="1" t="s">
        <v>664</v>
      </c>
      <c r="D456" s="1" t="s">
        <v>33</v>
      </c>
      <c r="E456" s="1" t="s">
        <v>1447</v>
      </c>
      <c r="F456" s="1" t="s">
        <v>1439</v>
      </c>
      <c r="G456" s="1">
        <v>29289.946</v>
      </c>
      <c r="H456" s="1">
        <v>32676.326000000005</v>
      </c>
      <c r="I456" s="1">
        <v>36956.762999999999</v>
      </c>
      <c r="J456" s="1">
        <v>40374.762000000002</v>
      </c>
      <c r="K456" s="1">
        <v>35771.345000000001</v>
      </c>
      <c r="L456" s="1">
        <v>27303.313999999998</v>
      </c>
      <c r="N456" s="1" t="b">
        <f>C456='AR5-Oil-CO2'!C458</f>
        <v>1</v>
      </c>
    </row>
    <row r="457" spans="1:14" x14ac:dyDescent="0.2">
      <c r="A457" s="1" t="s">
        <v>660</v>
      </c>
      <c r="B457" s="1" t="s">
        <v>159</v>
      </c>
      <c r="C457" s="1" t="s">
        <v>665</v>
      </c>
      <c r="D457" s="1" t="s">
        <v>33</v>
      </c>
      <c r="E457" s="1" t="s">
        <v>1447</v>
      </c>
      <c r="F457" s="1" t="s">
        <v>1439</v>
      </c>
      <c r="G457" s="1">
        <v>29289.946</v>
      </c>
      <c r="H457" s="1">
        <v>32676.326000000005</v>
      </c>
      <c r="I457" s="1">
        <v>33098.396000000001</v>
      </c>
      <c r="J457" s="1">
        <v>33924.453999999998</v>
      </c>
      <c r="K457" s="1">
        <v>35513.870999999999</v>
      </c>
      <c r="L457" s="1">
        <v>28542.982</v>
      </c>
      <c r="N457" s="1" t="b">
        <f>C457='AR5-Oil-CO2'!C459</f>
        <v>1</v>
      </c>
    </row>
    <row r="458" spans="1:14" x14ac:dyDescent="0.2">
      <c r="A458" s="1" t="s">
        <v>660</v>
      </c>
      <c r="B458" s="1" t="s">
        <v>312</v>
      </c>
      <c r="C458" s="1" t="s">
        <v>666</v>
      </c>
      <c r="D458" s="1" t="s">
        <v>33</v>
      </c>
      <c r="E458" s="1" t="s">
        <v>1447</v>
      </c>
      <c r="F458" s="1" t="s">
        <v>1439</v>
      </c>
      <c r="G458" s="1">
        <v>29289.946</v>
      </c>
      <c r="H458" s="1">
        <v>32676.326000000005</v>
      </c>
      <c r="I458" s="1">
        <v>31244.521999999997</v>
      </c>
      <c r="J458" s="1">
        <v>31099.390999999996</v>
      </c>
      <c r="K458" s="1">
        <v>31954.19</v>
      </c>
      <c r="L458" s="1">
        <v>31541.162</v>
      </c>
      <c r="N458" s="1" t="b">
        <f>C458='AR5-Oil-CO2'!C460</f>
        <v>1</v>
      </c>
    </row>
    <row r="459" spans="1:14" x14ac:dyDescent="0.2">
      <c r="A459" s="1" t="s">
        <v>660</v>
      </c>
      <c r="B459" s="1" t="s">
        <v>314</v>
      </c>
      <c r="C459" s="1" t="s">
        <v>667</v>
      </c>
      <c r="D459" s="1" t="s">
        <v>33</v>
      </c>
      <c r="E459" s="1" t="s">
        <v>1447</v>
      </c>
      <c r="F459" s="1" t="s">
        <v>1439</v>
      </c>
      <c r="G459" s="1">
        <v>29289.946</v>
      </c>
      <c r="H459" s="1">
        <v>32676.326000000005</v>
      </c>
      <c r="I459" s="1">
        <v>39815.399000000005</v>
      </c>
      <c r="J459" s="1">
        <v>44441.25</v>
      </c>
      <c r="K459" s="1">
        <v>34629.625</v>
      </c>
      <c r="L459" s="1">
        <v>18499.891</v>
      </c>
      <c r="N459" s="1" t="b">
        <f>C459='AR5-Oil-CO2'!C461</f>
        <v>1</v>
      </c>
    </row>
    <row r="460" spans="1:14" x14ac:dyDescent="0.2">
      <c r="A460" s="1" t="s">
        <v>660</v>
      </c>
      <c r="B460" s="1" t="s">
        <v>316</v>
      </c>
      <c r="C460" s="1" t="s">
        <v>668</v>
      </c>
      <c r="D460" s="1" t="s">
        <v>33</v>
      </c>
      <c r="E460" s="1" t="s">
        <v>1447</v>
      </c>
      <c r="F460" s="1" t="s">
        <v>1439</v>
      </c>
      <c r="G460" s="1">
        <v>29289.946</v>
      </c>
      <c r="H460" s="1">
        <v>32676.326000000005</v>
      </c>
      <c r="I460" s="1">
        <v>37121.644</v>
      </c>
      <c r="J460" s="1">
        <v>41146.803</v>
      </c>
      <c r="K460" s="1">
        <v>33474.421999999999</v>
      </c>
      <c r="L460" s="1">
        <v>21806.03</v>
      </c>
      <c r="N460" s="1" t="b">
        <f>C460='AR5-Oil-CO2'!C462</f>
        <v>1</v>
      </c>
    </row>
    <row r="461" spans="1:14" x14ac:dyDescent="0.2">
      <c r="A461" s="1" t="s">
        <v>660</v>
      </c>
      <c r="B461" s="1" t="s">
        <v>318</v>
      </c>
      <c r="C461" s="1" t="s">
        <v>669</v>
      </c>
      <c r="D461" s="1" t="s">
        <v>33</v>
      </c>
      <c r="E461" s="1" t="s">
        <v>1447</v>
      </c>
      <c r="F461" s="1" t="s">
        <v>1439</v>
      </c>
      <c r="G461" s="1">
        <v>29289.946</v>
      </c>
      <c r="H461" s="1">
        <v>32676.326000000005</v>
      </c>
      <c r="I461" s="1">
        <v>29138.975999999999</v>
      </c>
      <c r="J461" s="1">
        <v>27413.021000000001</v>
      </c>
      <c r="K461" s="1">
        <v>26948.857999999997</v>
      </c>
      <c r="L461" s="1">
        <v>23516.495000000003</v>
      </c>
      <c r="N461" s="1" t="b">
        <f>C461='AR5-Oil-CO2'!C463</f>
        <v>1</v>
      </c>
    </row>
    <row r="462" spans="1:14" x14ac:dyDescent="0.2">
      <c r="A462" s="1" t="s">
        <v>660</v>
      </c>
      <c r="B462" s="1" t="s">
        <v>161</v>
      </c>
      <c r="C462" s="1" t="s">
        <v>670</v>
      </c>
      <c r="D462" s="1" t="s">
        <v>33</v>
      </c>
      <c r="E462" s="1" t="s">
        <v>1447</v>
      </c>
      <c r="F462" s="1" t="s">
        <v>1439</v>
      </c>
      <c r="G462" s="1">
        <v>29289.946</v>
      </c>
      <c r="H462" s="1">
        <v>32676.326000000005</v>
      </c>
      <c r="I462" s="1">
        <v>38660.437999999995</v>
      </c>
      <c r="J462" s="1">
        <v>43384.680999999997</v>
      </c>
      <c r="K462" s="1">
        <v>35489.270000000004</v>
      </c>
      <c r="L462" s="1">
        <v>23566.311999999998</v>
      </c>
      <c r="N462" s="1" t="b">
        <f>C462='AR5-Oil-CO2'!C464</f>
        <v>1</v>
      </c>
    </row>
    <row r="463" spans="1:14" x14ac:dyDescent="0.2">
      <c r="A463" s="1" t="s">
        <v>660</v>
      </c>
      <c r="B463" s="1" t="s">
        <v>163</v>
      </c>
      <c r="C463" s="1" t="s">
        <v>671</v>
      </c>
      <c r="D463" s="1" t="s">
        <v>33</v>
      </c>
      <c r="E463" s="1" t="s">
        <v>1447</v>
      </c>
      <c r="F463" s="1" t="s">
        <v>1439</v>
      </c>
      <c r="G463" s="1">
        <v>29289.946</v>
      </c>
      <c r="H463" s="1">
        <v>32676.326000000005</v>
      </c>
      <c r="I463" s="1">
        <v>35899.328000000001</v>
      </c>
      <c r="J463" s="1">
        <v>36791.465000000004</v>
      </c>
      <c r="K463" s="1">
        <v>31807.218000000001</v>
      </c>
      <c r="L463" s="1">
        <v>24788.538</v>
      </c>
      <c r="N463" s="1" t="b">
        <f>C463='AR5-Oil-CO2'!C465</f>
        <v>1</v>
      </c>
    </row>
    <row r="464" spans="1:14" x14ac:dyDescent="0.2">
      <c r="A464" s="1" t="s">
        <v>660</v>
      </c>
      <c r="B464" s="1" t="s">
        <v>165</v>
      </c>
      <c r="C464" s="1" t="s">
        <v>672</v>
      </c>
      <c r="D464" s="1" t="s">
        <v>33</v>
      </c>
      <c r="E464" s="1" t="s">
        <v>1447</v>
      </c>
      <c r="F464" s="1" t="s">
        <v>1439</v>
      </c>
      <c r="G464" s="1">
        <v>29289.946</v>
      </c>
      <c r="H464" s="1">
        <v>32676.326000000005</v>
      </c>
      <c r="I464" s="1">
        <v>31941.383000000002</v>
      </c>
      <c r="J464" s="1">
        <v>30234.208999999999</v>
      </c>
      <c r="K464" s="1">
        <v>31077.422999999999</v>
      </c>
      <c r="L464" s="1">
        <v>26693.460999999999</v>
      </c>
      <c r="N464" s="1" t="b">
        <f>C464='AR5-Oil-CO2'!C466</f>
        <v>1</v>
      </c>
    </row>
    <row r="465" spans="1:14" x14ac:dyDescent="0.2">
      <c r="A465" s="1" t="s">
        <v>660</v>
      </c>
      <c r="B465" s="1" t="s">
        <v>171</v>
      </c>
      <c r="C465" s="1" t="s">
        <v>673</v>
      </c>
      <c r="D465" s="1" t="s">
        <v>33</v>
      </c>
      <c r="E465" s="1" t="s">
        <v>1447</v>
      </c>
      <c r="F465" s="1" t="s">
        <v>1439</v>
      </c>
      <c r="G465" s="1">
        <v>29289.946</v>
      </c>
      <c r="H465" s="1">
        <v>32676.326000000005</v>
      </c>
      <c r="I465" s="1">
        <v>27678.940999999999</v>
      </c>
      <c r="J465" s="1">
        <v>22911.187999999998</v>
      </c>
      <c r="K465" s="1">
        <v>16128.153</v>
      </c>
      <c r="L465" s="1">
        <v>9225.485999999999</v>
      </c>
      <c r="N465" s="1" t="b">
        <f>C465='AR5-Oil-CO2'!C467</f>
        <v>1</v>
      </c>
    </row>
    <row r="466" spans="1:14" x14ac:dyDescent="0.2">
      <c r="A466" s="1" t="s">
        <v>660</v>
      </c>
      <c r="B466" s="1" t="s">
        <v>175</v>
      </c>
      <c r="C466" s="1" t="s">
        <v>674</v>
      </c>
      <c r="D466" s="1" t="s">
        <v>33</v>
      </c>
      <c r="E466" s="1" t="s">
        <v>1447</v>
      </c>
      <c r="F466" s="1" t="s">
        <v>1439</v>
      </c>
      <c r="G466" s="1">
        <v>29289.946</v>
      </c>
      <c r="H466" s="1">
        <v>32676.326000000005</v>
      </c>
      <c r="I466" s="1">
        <v>38407.103999999999</v>
      </c>
      <c r="J466" s="1">
        <v>44254.741999999998</v>
      </c>
      <c r="K466" s="1">
        <v>41293.630000000005</v>
      </c>
      <c r="L466" s="1">
        <v>28062.885999999999</v>
      </c>
      <c r="N466" s="1" t="b">
        <f>C466='AR5-Oil-CO2'!C468</f>
        <v>1</v>
      </c>
    </row>
    <row r="467" spans="1:14" x14ac:dyDescent="0.2">
      <c r="A467" s="1" t="s">
        <v>660</v>
      </c>
      <c r="B467" s="1" t="s">
        <v>177</v>
      </c>
      <c r="C467" s="1" t="s">
        <v>675</v>
      </c>
      <c r="D467" s="1" t="s">
        <v>33</v>
      </c>
      <c r="E467" s="1" t="s">
        <v>1447</v>
      </c>
      <c r="F467" s="1" t="s">
        <v>1439</v>
      </c>
      <c r="G467" s="1">
        <v>29289.946</v>
      </c>
      <c r="H467" s="1">
        <v>32676.326000000005</v>
      </c>
      <c r="I467" s="1">
        <v>34197.835999999996</v>
      </c>
      <c r="J467" s="1">
        <v>35231.130000000005</v>
      </c>
      <c r="K467" s="1">
        <v>34272.160999999993</v>
      </c>
      <c r="L467" s="1">
        <v>30568.514999999999</v>
      </c>
      <c r="N467" s="1" t="b">
        <f>C467='AR5-Oil-CO2'!C469</f>
        <v>1</v>
      </c>
    </row>
    <row r="468" spans="1:14" x14ac:dyDescent="0.2">
      <c r="A468" s="1" t="s">
        <v>660</v>
      </c>
      <c r="B468" s="1" t="s">
        <v>329</v>
      </c>
      <c r="C468" s="1" t="s">
        <v>676</v>
      </c>
      <c r="D468" s="1" t="s">
        <v>33</v>
      </c>
      <c r="E468" s="1" t="s">
        <v>1447</v>
      </c>
      <c r="F468" s="1" t="s">
        <v>1439</v>
      </c>
      <c r="G468" s="1">
        <v>29289.946</v>
      </c>
      <c r="H468" s="1">
        <v>32676.326000000005</v>
      </c>
      <c r="I468" s="1">
        <v>34561.185999999994</v>
      </c>
      <c r="J468" s="1">
        <v>35714.171999999999</v>
      </c>
      <c r="K468" s="1">
        <v>36801.043000000005</v>
      </c>
      <c r="L468" s="1">
        <v>36176.222000000009</v>
      </c>
      <c r="N468" s="1" t="b">
        <f>C468='AR5-Oil-CO2'!C470</f>
        <v>1</v>
      </c>
    </row>
    <row r="469" spans="1:14" x14ac:dyDescent="0.2">
      <c r="A469" s="1" t="s">
        <v>660</v>
      </c>
      <c r="B469" s="1" t="s">
        <v>331</v>
      </c>
      <c r="C469" s="1" t="s">
        <v>677</v>
      </c>
      <c r="D469" s="1" t="s">
        <v>33</v>
      </c>
      <c r="E469" s="1" t="s">
        <v>1447</v>
      </c>
      <c r="F469" s="1" t="s">
        <v>1439</v>
      </c>
      <c r="G469" s="1">
        <v>29289.946</v>
      </c>
      <c r="H469" s="1">
        <v>32676.326000000005</v>
      </c>
      <c r="I469" s="1">
        <v>35844.361000000004</v>
      </c>
      <c r="J469" s="1">
        <v>34499.059000000001</v>
      </c>
      <c r="K469" s="1">
        <v>32532.515999999996</v>
      </c>
      <c r="L469" s="1">
        <v>25407.672999999999</v>
      </c>
      <c r="N469" s="1" t="b">
        <f>C469='AR5-Oil-CO2'!C471</f>
        <v>1</v>
      </c>
    </row>
    <row r="470" spans="1:14" x14ac:dyDescent="0.2">
      <c r="A470" s="1" t="s">
        <v>660</v>
      </c>
      <c r="B470" s="1" t="s">
        <v>179</v>
      </c>
      <c r="C470" s="1" t="s">
        <v>678</v>
      </c>
      <c r="D470" s="1" t="s">
        <v>33</v>
      </c>
      <c r="E470" s="1" t="s">
        <v>1447</v>
      </c>
      <c r="F470" s="1" t="s">
        <v>1439</v>
      </c>
      <c r="G470" s="1">
        <v>29289.946</v>
      </c>
      <c r="H470" s="1">
        <v>32676.326000000005</v>
      </c>
      <c r="I470" s="1">
        <v>39719.002</v>
      </c>
      <c r="J470" s="1">
        <v>44603.19</v>
      </c>
      <c r="K470" s="1">
        <v>46307.186999999998</v>
      </c>
      <c r="L470" s="1">
        <v>43053.938999999998</v>
      </c>
      <c r="N470" s="1" t="b">
        <f>C470='AR5-Oil-CO2'!C472</f>
        <v>1</v>
      </c>
    </row>
    <row r="471" spans="1:14" x14ac:dyDescent="0.2">
      <c r="A471" s="1" t="s">
        <v>660</v>
      </c>
      <c r="B471" s="1" t="s">
        <v>181</v>
      </c>
      <c r="C471" s="1" t="s">
        <v>679</v>
      </c>
      <c r="D471" s="1" t="s">
        <v>33</v>
      </c>
      <c r="E471" s="1" t="s">
        <v>1447</v>
      </c>
      <c r="F471" s="1" t="s">
        <v>1439</v>
      </c>
      <c r="G471" s="1">
        <v>29289.946</v>
      </c>
      <c r="H471" s="1">
        <v>32676.326000000005</v>
      </c>
      <c r="I471" s="1">
        <v>36956.762999999999</v>
      </c>
      <c r="J471" s="1">
        <v>40374.762000000002</v>
      </c>
      <c r="K471" s="1">
        <v>44960.813999999998</v>
      </c>
      <c r="L471" s="1">
        <v>45849.232000000004</v>
      </c>
      <c r="N471" s="1" t="b">
        <f>C471='AR5-Oil-CO2'!C473</f>
        <v>1</v>
      </c>
    </row>
    <row r="472" spans="1:14" x14ac:dyDescent="0.2">
      <c r="A472" s="1" t="s">
        <v>660</v>
      </c>
      <c r="B472" s="1" t="s">
        <v>183</v>
      </c>
      <c r="C472" s="1" t="s">
        <v>680</v>
      </c>
      <c r="D472" s="1" t="s">
        <v>33</v>
      </c>
      <c r="E472" s="1" t="s">
        <v>1447</v>
      </c>
      <c r="F472" s="1" t="s">
        <v>1439</v>
      </c>
      <c r="G472" s="1">
        <v>29289.946</v>
      </c>
      <c r="H472" s="1">
        <v>32676.326000000005</v>
      </c>
      <c r="I472" s="1">
        <v>39302.400999999998</v>
      </c>
      <c r="J472" s="1">
        <v>41061.737999999998</v>
      </c>
      <c r="K472" s="1">
        <v>42964.832000000002</v>
      </c>
      <c r="L472" s="1">
        <v>44528.213000000003</v>
      </c>
      <c r="N472" s="1" t="b">
        <f>C472='AR5-Oil-CO2'!C474</f>
        <v>1</v>
      </c>
    </row>
    <row r="473" spans="1:14" x14ac:dyDescent="0.2">
      <c r="A473" s="1" t="s">
        <v>660</v>
      </c>
      <c r="B473" s="1" t="s">
        <v>336</v>
      </c>
      <c r="C473" s="1" t="s">
        <v>681</v>
      </c>
      <c r="D473" s="1" t="s">
        <v>33</v>
      </c>
      <c r="E473" s="1" t="s">
        <v>1447</v>
      </c>
      <c r="F473" s="1" t="s">
        <v>1439</v>
      </c>
      <c r="G473" s="1">
        <v>29289.946</v>
      </c>
      <c r="H473" s="1">
        <v>32676.326000000005</v>
      </c>
      <c r="I473" s="1">
        <v>37740.476999999999</v>
      </c>
      <c r="J473" s="1">
        <v>39994.698000000004</v>
      </c>
      <c r="K473" s="1">
        <v>42940.25</v>
      </c>
      <c r="L473" s="1">
        <v>42352.849000000002</v>
      </c>
      <c r="N473" s="1" t="b">
        <f>C473='AR5-Oil-CO2'!C475</f>
        <v>1</v>
      </c>
    </row>
    <row r="474" spans="1:14" x14ac:dyDescent="0.2">
      <c r="A474" s="1" t="s">
        <v>660</v>
      </c>
      <c r="B474" s="1" t="s">
        <v>338</v>
      </c>
      <c r="C474" s="1" t="s">
        <v>682</v>
      </c>
      <c r="D474" s="1" t="s">
        <v>33</v>
      </c>
      <c r="E474" s="1" t="s">
        <v>1447</v>
      </c>
      <c r="F474" s="1" t="s">
        <v>1439</v>
      </c>
      <c r="G474" s="1">
        <v>29289.946</v>
      </c>
      <c r="H474" s="1">
        <v>32676.326000000005</v>
      </c>
      <c r="I474" s="1">
        <v>35492.240000000005</v>
      </c>
      <c r="J474" s="1">
        <v>37792.370000000003</v>
      </c>
      <c r="K474" s="1">
        <v>37876.673000000003</v>
      </c>
      <c r="L474" s="1">
        <v>34498.578999999998</v>
      </c>
      <c r="N474" s="1" t="b">
        <f>C474='AR5-Oil-CO2'!C476</f>
        <v>1</v>
      </c>
    </row>
    <row r="475" spans="1:14" x14ac:dyDescent="0.2">
      <c r="A475" s="1" t="s">
        <v>660</v>
      </c>
      <c r="B475" s="1" t="s">
        <v>340</v>
      </c>
      <c r="C475" s="1" t="s">
        <v>683</v>
      </c>
      <c r="D475" s="1" t="s">
        <v>33</v>
      </c>
      <c r="E475" s="1" t="s">
        <v>1447</v>
      </c>
      <c r="F475" s="1" t="s">
        <v>1439</v>
      </c>
      <c r="G475" s="1">
        <v>29289.946</v>
      </c>
      <c r="H475" s="1">
        <v>32676.326000000005</v>
      </c>
      <c r="I475" s="1">
        <v>36717.993999999999</v>
      </c>
      <c r="J475" s="1">
        <v>37256.851999999999</v>
      </c>
      <c r="K475" s="1">
        <v>37966.402000000002</v>
      </c>
      <c r="L475" s="1">
        <v>35872.502</v>
      </c>
      <c r="N475" s="1" t="b">
        <f>C475='AR5-Oil-CO2'!C477</f>
        <v>1</v>
      </c>
    </row>
    <row r="476" spans="1:14" x14ac:dyDescent="0.2">
      <c r="A476" s="1" t="s">
        <v>660</v>
      </c>
      <c r="B476" s="1" t="s">
        <v>342</v>
      </c>
      <c r="C476" s="1" t="s">
        <v>684</v>
      </c>
      <c r="D476" s="1" t="s">
        <v>33</v>
      </c>
      <c r="E476" s="1" t="s">
        <v>1447</v>
      </c>
      <c r="F476" s="1" t="s">
        <v>1439</v>
      </c>
      <c r="G476" s="1">
        <v>29289.946</v>
      </c>
      <c r="H476" s="1">
        <v>32676.326000000005</v>
      </c>
      <c r="I476" s="1">
        <v>34207.137000000002</v>
      </c>
      <c r="J476" s="1">
        <v>33667.712999999996</v>
      </c>
      <c r="K476" s="1">
        <v>32216.699000000001</v>
      </c>
      <c r="L476" s="1">
        <v>25101.570999999996</v>
      </c>
      <c r="N476" s="1" t="b">
        <f>C476='AR5-Oil-CO2'!C478</f>
        <v>1</v>
      </c>
    </row>
    <row r="477" spans="1:14" x14ac:dyDescent="0.2">
      <c r="A477" s="1" t="s">
        <v>660</v>
      </c>
      <c r="B477" s="1" t="s">
        <v>344</v>
      </c>
      <c r="C477" s="1" t="s">
        <v>685</v>
      </c>
      <c r="D477" s="1" t="s">
        <v>33</v>
      </c>
      <c r="E477" s="1" t="s">
        <v>1447</v>
      </c>
      <c r="F477" s="1" t="s">
        <v>1439</v>
      </c>
      <c r="G477" s="1">
        <v>29289.946</v>
      </c>
      <c r="H477" s="1">
        <v>32676.326000000005</v>
      </c>
      <c r="I477" s="1">
        <v>40472.978000000003</v>
      </c>
      <c r="J477" s="1">
        <v>44947.021000000001</v>
      </c>
      <c r="K477" s="1">
        <v>47662.635000000002</v>
      </c>
      <c r="L477" s="1">
        <v>42416.661999999997</v>
      </c>
      <c r="N477" s="1" t="b">
        <f>C477='AR5-Oil-CO2'!C479</f>
        <v>1</v>
      </c>
    </row>
    <row r="478" spans="1:14" x14ac:dyDescent="0.2">
      <c r="A478" s="1" t="s">
        <v>660</v>
      </c>
      <c r="B478" s="1" t="s">
        <v>346</v>
      </c>
      <c r="C478" s="1" t="s">
        <v>686</v>
      </c>
      <c r="D478" s="1" t="s">
        <v>33</v>
      </c>
      <c r="E478" s="1" t="s">
        <v>1447</v>
      </c>
      <c r="F478" s="1" t="s">
        <v>1439</v>
      </c>
      <c r="G478" s="1">
        <v>29289.946</v>
      </c>
      <c r="H478" s="1">
        <v>32676.326000000005</v>
      </c>
      <c r="I478" s="1">
        <v>46754.32</v>
      </c>
      <c r="J478" s="1">
        <v>60596.182999999997</v>
      </c>
      <c r="K478" s="1">
        <v>72192.807000000001</v>
      </c>
      <c r="L478" s="1">
        <v>88834.169000000009</v>
      </c>
      <c r="N478" s="1" t="b">
        <f>C478='AR5-Oil-CO2'!C480</f>
        <v>1</v>
      </c>
    </row>
    <row r="479" spans="1:14" x14ac:dyDescent="0.2">
      <c r="A479" s="1" t="s">
        <v>660</v>
      </c>
      <c r="B479" s="1" t="s">
        <v>348</v>
      </c>
      <c r="C479" s="1" t="s">
        <v>687</v>
      </c>
      <c r="D479" s="1" t="s">
        <v>33</v>
      </c>
      <c r="E479" s="1" t="s">
        <v>1447</v>
      </c>
      <c r="F479" s="1" t="s">
        <v>1439</v>
      </c>
      <c r="G479" s="1">
        <v>29289.946</v>
      </c>
      <c r="H479" s="1">
        <v>32676.326000000005</v>
      </c>
      <c r="I479" s="1">
        <v>43775.328999999998</v>
      </c>
      <c r="J479" s="1">
        <v>53649.843999999997</v>
      </c>
      <c r="K479" s="1">
        <v>59603.803000000007</v>
      </c>
      <c r="L479" s="1">
        <v>62873.223000000005</v>
      </c>
      <c r="N479" s="1" t="b">
        <f>C479='AR5-Oil-CO2'!C481</f>
        <v>1</v>
      </c>
    </row>
    <row r="480" spans="1:14" x14ac:dyDescent="0.2">
      <c r="A480" s="1" t="s">
        <v>660</v>
      </c>
      <c r="B480" s="1" t="s">
        <v>185</v>
      </c>
      <c r="C480" s="1" t="s">
        <v>688</v>
      </c>
      <c r="D480" s="1" t="s">
        <v>33</v>
      </c>
      <c r="E480" s="1" t="s">
        <v>1447</v>
      </c>
      <c r="F480" s="1" t="s">
        <v>1439</v>
      </c>
      <c r="G480" s="1">
        <v>29289.946</v>
      </c>
      <c r="H480" s="1">
        <v>32676.326000000005</v>
      </c>
      <c r="I480" s="1">
        <v>46698.849000000002</v>
      </c>
      <c r="J480" s="1">
        <v>59925.926000000007</v>
      </c>
      <c r="K480" s="1">
        <v>67496.574000000008</v>
      </c>
      <c r="L480" s="1">
        <v>81745.798999999999</v>
      </c>
      <c r="N480" s="1" t="b">
        <f>C480='AR5-Oil-CO2'!C482</f>
        <v>1</v>
      </c>
    </row>
    <row r="481" spans="1:14" x14ac:dyDescent="0.2">
      <c r="A481" s="1" t="s">
        <v>660</v>
      </c>
      <c r="B481" s="1" t="s">
        <v>351</v>
      </c>
      <c r="C481" s="1" t="s">
        <v>689</v>
      </c>
      <c r="D481" s="1" t="s">
        <v>33</v>
      </c>
      <c r="E481" s="1" t="s">
        <v>1447</v>
      </c>
      <c r="F481" s="1" t="s">
        <v>1439</v>
      </c>
      <c r="G481" s="1">
        <v>29289.946</v>
      </c>
      <c r="H481" s="1">
        <v>32676.326000000005</v>
      </c>
      <c r="I481" s="1">
        <v>46696.957000000002</v>
      </c>
      <c r="J481" s="1">
        <v>59924.206000000006</v>
      </c>
      <c r="K481" s="1">
        <v>67494.120999999999</v>
      </c>
      <c r="L481" s="1">
        <v>81742.400000000009</v>
      </c>
      <c r="N481" s="1" t="b">
        <f>C481='AR5-Oil-CO2'!C483</f>
        <v>1</v>
      </c>
    </row>
    <row r="482" spans="1:14" x14ac:dyDescent="0.2">
      <c r="A482" s="1" t="s">
        <v>660</v>
      </c>
      <c r="B482" s="1" t="s">
        <v>353</v>
      </c>
      <c r="C482" s="1" t="s">
        <v>690</v>
      </c>
      <c r="D482" s="1" t="s">
        <v>33</v>
      </c>
      <c r="E482" s="1" t="s">
        <v>1447</v>
      </c>
      <c r="F482" s="1" t="s">
        <v>1439</v>
      </c>
      <c r="G482" s="1">
        <v>29289.946</v>
      </c>
      <c r="H482" s="1">
        <v>32676.326000000005</v>
      </c>
      <c r="I482" s="1">
        <v>46756.212</v>
      </c>
      <c r="J482" s="1">
        <v>60597.903000000006</v>
      </c>
      <c r="K482" s="1">
        <v>72195.432000000001</v>
      </c>
      <c r="L482" s="1">
        <v>88837.007000000012</v>
      </c>
      <c r="N482" s="1" t="b">
        <f>C482='AR5-Oil-CO2'!C484</f>
        <v>1</v>
      </c>
    </row>
    <row r="483" spans="1:14" x14ac:dyDescent="0.2">
      <c r="A483" s="1" t="s">
        <v>660</v>
      </c>
      <c r="B483" s="1" t="s">
        <v>187</v>
      </c>
      <c r="C483" s="1" t="s">
        <v>691</v>
      </c>
      <c r="D483" s="1" t="s">
        <v>33</v>
      </c>
      <c r="E483" s="1" t="s">
        <v>1447</v>
      </c>
      <c r="F483" s="1" t="s">
        <v>1439</v>
      </c>
      <c r="G483" s="1">
        <v>29289.946</v>
      </c>
      <c r="H483" s="1">
        <v>32676.326000000005</v>
      </c>
      <c r="I483" s="1">
        <v>43108.603000000003</v>
      </c>
      <c r="J483" s="1">
        <v>51791.305999999997</v>
      </c>
      <c r="K483" s="1">
        <v>55174.877</v>
      </c>
      <c r="L483" s="1">
        <v>60213.316000000006</v>
      </c>
      <c r="N483" s="1" t="b">
        <f>C483='AR5-Oil-CO2'!C485</f>
        <v>1</v>
      </c>
    </row>
    <row r="484" spans="1:14" x14ac:dyDescent="0.2">
      <c r="A484" s="1" t="s">
        <v>660</v>
      </c>
      <c r="B484" s="1" t="s">
        <v>189</v>
      </c>
      <c r="C484" s="1" t="s">
        <v>692</v>
      </c>
      <c r="D484" s="1" t="s">
        <v>33</v>
      </c>
      <c r="E484" s="1" t="s">
        <v>1447</v>
      </c>
      <c r="F484" s="1" t="s">
        <v>1439</v>
      </c>
      <c r="G484" s="1">
        <v>29289.946</v>
      </c>
      <c r="H484" s="1">
        <v>32676.326000000005</v>
      </c>
      <c r="I484" s="1">
        <v>47656.388000000006</v>
      </c>
      <c r="J484" s="1">
        <v>62034.341</v>
      </c>
      <c r="K484" s="1">
        <v>73146.296000000002</v>
      </c>
      <c r="L484" s="1">
        <v>87529.130999999994</v>
      </c>
      <c r="N484" s="1" t="b">
        <f>C484='AR5-Oil-CO2'!C486</f>
        <v>1</v>
      </c>
    </row>
    <row r="485" spans="1:14" x14ac:dyDescent="0.2">
      <c r="A485" s="1" t="s">
        <v>660</v>
      </c>
      <c r="B485" s="1" t="s">
        <v>191</v>
      </c>
      <c r="C485" s="1" t="s">
        <v>693</v>
      </c>
      <c r="D485" s="1" t="s">
        <v>33</v>
      </c>
      <c r="E485" s="1" t="s">
        <v>1447</v>
      </c>
      <c r="F485" s="1" t="s">
        <v>1439</v>
      </c>
      <c r="G485" s="1">
        <v>29289.946</v>
      </c>
      <c r="H485" s="1">
        <v>32676.326000000005</v>
      </c>
      <c r="I485" s="1">
        <v>32487.017</v>
      </c>
      <c r="J485" s="1">
        <v>33168.93</v>
      </c>
      <c r="K485" s="1">
        <v>35203.756999999998</v>
      </c>
      <c r="L485" s="1">
        <v>28415.277000000002</v>
      </c>
      <c r="N485" s="1" t="b">
        <f>C485='AR5-Oil-CO2'!C487</f>
        <v>1</v>
      </c>
    </row>
    <row r="486" spans="1:14" x14ac:dyDescent="0.2">
      <c r="A486" s="1" t="s">
        <v>660</v>
      </c>
      <c r="B486" s="1" t="s">
        <v>358</v>
      </c>
      <c r="C486" s="1" t="s">
        <v>694</v>
      </c>
      <c r="D486" s="1" t="s">
        <v>33</v>
      </c>
      <c r="E486" s="1" t="s">
        <v>1447</v>
      </c>
      <c r="F486" s="1" t="s">
        <v>1439</v>
      </c>
      <c r="G486" s="1">
        <v>29289.946</v>
      </c>
      <c r="H486" s="1">
        <v>32676.326000000005</v>
      </c>
      <c r="I486" s="1">
        <v>38323.043000000005</v>
      </c>
      <c r="J486" s="1">
        <v>43991.966</v>
      </c>
      <c r="K486" s="1">
        <v>40571.876999999993</v>
      </c>
      <c r="L486" s="1">
        <v>31590.161</v>
      </c>
      <c r="N486" s="1" t="b">
        <f>C486='AR5-Oil-CO2'!C488</f>
        <v>1</v>
      </c>
    </row>
    <row r="487" spans="1:14" x14ac:dyDescent="0.2">
      <c r="A487" s="1" t="s">
        <v>660</v>
      </c>
      <c r="B487" s="1" t="s">
        <v>193</v>
      </c>
      <c r="C487" s="1" t="s">
        <v>695</v>
      </c>
      <c r="D487" s="1" t="s">
        <v>33</v>
      </c>
      <c r="E487" s="1" t="s">
        <v>1447</v>
      </c>
      <c r="F487" s="1" t="s">
        <v>1439</v>
      </c>
      <c r="G487" s="1">
        <v>29289.946</v>
      </c>
      <c r="H487" s="1">
        <v>32676.326000000005</v>
      </c>
      <c r="I487" s="1">
        <v>39074.597000000002</v>
      </c>
      <c r="J487" s="1">
        <v>47359.428</v>
      </c>
      <c r="K487" s="1">
        <v>44103.562000000005</v>
      </c>
      <c r="L487" s="1">
        <v>33665.78</v>
      </c>
      <c r="N487" s="1" t="b">
        <f>C487='AR5-Oil-CO2'!C489</f>
        <v>1</v>
      </c>
    </row>
    <row r="488" spans="1:14" x14ac:dyDescent="0.2">
      <c r="A488" s="1" t="s">
        <v>660</v>
      </c>
      <c r="B488" s="1" t="s">
        <v>195</v>
      </c>
      <c r="C488" s="1" t="s">
        <v>696</v>
      </c>
      <c r="D488" s="1" t="s">
        <v>33</v>
      </c>
      <c r="E488" s="1" t="s">
        <v>1447</v>
      </c>
      <c r="F488" s="1" t="s">
        <v>1439</v>
      </c>
      <c r="G488" s="1">
        <v>29289.946</v>
      </c>
      <c r="H488" s="1">
        <v>32676.326000000005</v>
      </c>
      <c r="I488" s="1">
        <v>37122.254000000001</v>
      </c>
      <c r="J488" s="1">
        <v>40713.984000000004</v>
      </c>
      <c r="K488" s="1">
        <v>44587.864000000001</v>
      </c>
      <c r="L488" s="1">
        <v>41376.407999999996</v>
      </c>
      <c r="N488" s="1" t="b">
        <f>C488='AR5-Oil-CO2'!C490</f>
        <v>1</v>
      </c>
    </row>
    <row r="489" spans="1:14" x14ac:dyDescent="0.2">
      <c r="A489" s="1" t="s">
        <v>660</v>
      </c>
      <c r="B489" s="1" t="s">
        <v>538</v>
      </c>
      <c r="C489" s="1" t="s">
        <v>697</v>
      </c>
      <c r="D489" s="1" t="s">
        <v>33</v>
      </c>
      <c r="E489" s="1" t="s">
        <v>1447</v>
      </c>
      <c r="F489" s="1" t="s">
        <v>1439</v>
      </c>
      <c r="G489" s="1">
        <v>29289.946</v>
      </c>
      <c r="H489" s="1">
        <v>32676.326000000005</v>
      </c>
      <c r="I489" s="1">
        <v>39074.597000000002</v>
      </c>
      <c r="J489" s="1">
        <v>47359.428</v>
      </c>
      <c r="K489" s="1">
        <v>48158.434999999998</v>
      </c>
      <c r="L489" s="1">
        <v>42652.548999999999</v>
      </c>
      <c r="N489" s="1" t="b">
        <f>C489='AR5-Oil-CO2'!C491</f>
        <v>1</v>
      </c>
    </row>
    <row r="490" spans="1:14" x14ac:dyDescent="0.2">
      <c r="A490" s="1" t="s">
        <v>660</v>
      </c>
      <c r="B490" s="1" t="s">
        <v>197</v>
      </c>
      <c r="C490" s="1" t="s">
        <v>698</v>
      </c>
      <c r="D490" s="1" t="s">
        <v>33</v>
      </c>
      <c r="E490" s="1" t="s">
        <v>1447</v>
      </c>
      <c r="F490" s="1" t="s">
        <v>1439</v>
      </c>
      <c r="G490" s="1">
        <v>29289.946</v>
      </c>
      <c r="H490" s="1">
        <v>32676.326000000005</v>
      </c>
      <c r="I490" s="1">
        <v>46698.849000000002</v>
      </c>
      <c r="J490" s="1">
        <v>59925.926000000007</v>
      </c>
      <c r="K490" s="1">
        <v>67496.574000000008</v>
      </c>
      <c r="L490" s="1">
        <v>81745.798999999999</v>
      </c>
      <c r="N490" s="1" t="b">
        <f>C490='AR5-Oil-CO2'!C492</f>
        <v>1</v>
      </c>
    </row>
    <row r="491" spans="1:14" x14ac:dyDescent="0.2">
      <c r="A491" s="1" t="s">
        <v>660</v>
      </c>
      <c r="B491" s="1" t="s">
        <v>699</v>
      </c>
      <c r="C491" s="1" t="s">
        <v>700</v>
      </c>
      <c r="D491" s="1" t="s">
        <v>33</v>
      </c>
      <c r="E491" s="1" t="s">
        <v>1447</v>
      </c>
      <c r="F491" s="1" t="s">
        <v>1439</v>
      </c>
      <c r="G491" s="1">
        <v>29289.946</v>
      </c>
      <c r="H491" s="1">
        <v>32676.326000000005</v>
      </c>
      <c r="I491" s="1">
        <v>44722.312000000005</v>
      </c>
      <c r="J491" s="1">
        <v>57119.83</v>
      </c>
      <c r="K491" s="1">
        <v>65331.409</v>
      </c>
      <c r="L491" s="1">
        <v>79063.12</v>
      </c>
      <c r="N491" s="1" t="b">
        <f>C491='AR5-Oil-CO2'!C493</f>
        <v>1</v>
      </c>
    </row>
    <row r="492" spans="1:14" x14ac:dyDescent="0.2">
      <c r="A492" s="1" t="s">
        <v>660</v>
      </c>
      <c r="B492" s="1" t="s">
        <v>363</v>
      </c>
      <c r="C492" s="1" t="s">
        <v>701</v>
      </c>
      <c r="D492" s="1" t="s">
        <v>33</v>
      </c>
      <c r="E492" s="1" t="s">
        <v>1447</v>
      </c>
      <c r="F492" s="1" t="s">
        <v>1439</v>
      </c>
      <c r="G492" s="1">
        <v>29289.946</v>
      </c>
      <c r="H492" s="1">
        <v>32676.326000000005</v>
      </c>
      <c r="I492" s="1">
        <v>44722.312000000005</v>
      </c>
      <c r="J492" s="1">
        <v>57119.83</v>
      </c>
      <c r="K492" s="1">
        <v>65827.578999999998</v>
      </c>
      <c r="L492" s="1">
        <v>80994.861999999994</v>
      </c>
      <c r="N492" s="1" t="b">
        <f>C492='AR5-Oil-CO2'!C494</f>
        <v>1</v>
      </c>
    </row>
    <row r="493" spans="1:14" x14ac:dyDescent="0.2">
      <c r="A493" s="1" t="s">
        <v>660</v>
      </c>
      <c r="B493" s="1" t="s">
        <v>199</v>
      </c>
      <c r="C493" s="1" t="s">
        <v>702</v>
      </c>
      <c r="D493" s="1" t="s">
        <v>33</v>
      </c>
      <c r="E493" s="1" t="s">
        <v>1447</v>
      </c>
      <c r="F493" s="1" t="s">
        <v>1439</v>
      </c>
      <c r="G493" s="1">
        <v>29289.946</v>
      </c>
      <c r="H493" s="1">
        <v>32676.326000000005</v>
      </c>
      <c r="I493" s="1">
        <v>33098.396000000001</v>
      </c>
      <c r="J493" s="1">
        <v>33924.453999999998</v>
      </c>
      <c r="K493" s="1">
        <v>35513.870999999999</v>
      </c>
      <c r="L493" s="1">
        <v>28542.982</v>
      </c>
      <c r="N493" s="1" t="b">
        <f>C493='AR5-Oil-CO2'!C495</f>
        <v>1</v>
      </c>
    </row>
    <row r="494" spans="1:14" x14ac:dyDescent="0.2">
      <c r="A494" s="1" t="s">
        <v>660</v>
      </c>
      <c r="B494" s="1" t="s">
        <v>366</v>
      </c>
      <c r="C494" s="1" t="s">
        <v>703</v>
      </c>
      <c r="D494" s="1" t="s">
        <v>33</v>
      </c>
      <c r="E494" s="1" t="s">
        <v>1447</v>
      </c>
      <c r="F494" s="1" t="s">
        <v>1439</v>
      </c>
      <c r="G494" s="1">
        <v>29289.946</v>
      </c>
      <c r="H494" s="1">
        <v>32676.326000000005</v>
      </c>
      <c r="I494" s="1">
        <v>44722.312000000005</v>
      </c>
      <c r="J494" s="1">
        <v>57119.83</v>
      </c>
      <c r="K494" s="1">
        <v>52947.365000000005</v>
      </c>
      <c r="L494" s="1">
        <v>38471.290999999997</v>
      </c>
      <c r="N494" s="1" t="b">
        <f>C494='AR5-Oil-CO2'!C496</f>
        <v>1</v>
      </c>
    </row>
    <row r="495" spans="1:14" x14ac:dyDescent="0.2">
      <c r="A495" s="1" t="s">
        <v>660</v>
      </c>
      <c r="B495" s="1" t="s">
        <v>201</v>
      </c>
      <c r="C495" s="1" t="s">
        <v>704</v>
      </c>
      <c r="D495" s="1" t="s">
        <v>33</v>
      </c>
      <c r="E495" s="1" t="s">
        <v>1447</v>
      </c>
      <c r="F495" s="1" t="s">
        <v>1439</v>
      </c>
      <c r="G495" s="1">
        <v>29289.946</v>
      </c>
      <c r="H495" s="1">
        <v>32676.326000000005</v>
      </c>
      <c r="I495" s="1">
        <v>39302.400999999998</v>
      </c>
      <c r="J495" s="1">
        <v>41061.737999999998</v>
      </c>
      <c r="K495" s="1">
        <v>42964.832000000002</v>
      </c>
      <c r="L495" s="1">
        <v>44528.213000000003</v>
      </c>
      <c r="N495" s="1" t="b">
        <f>C495='AR5-Oil-CO2'!C497</f>
        <v>1</v>
      </c>
    </row>
    <row r="496" spans="1:14" x14ac:dyDescent="0.2">
      <c r="A496" s="1" t="s">
        <v>660</v>
      </c>
      <c r="B496" s="1" t="s">
        <v>705</v>
      </c>
      <c r="C496" s="1" t="s">
        <v>706</v>
      </c>
      <c r="D496" s="1" t="s">
        <v>33</v>
      </c>
      <c r="E496" s="1" t="s">
        <v>1447</v>
      </c>
      <c r="F496" s="1" t="s">
        <v>1439</v>
      </c>
      <c r="G496" s="1">
        <v>29289.946</v>
      </c>
      <c r="H496" s="1">
        <v>32676.326000000005</v>
      </c>
      <c r="I496" s="1">
        <v>38323.043000000005</v>
      </c>
      <c r="J496" s="1">
        <v>43991.966</v>
      </c>
      <c r="K496" s="1">
        <v>47602.001999999993</v>
      </c>
      <c r="L496" s="1">
        <v>49573.483999999997</v>
      </c>
      <c r="N496" s="1" t="b">
        <f>C496='AR5-Oil-CO2'!C498</f>
        <v>1</v>
      </c>
    </row>
    <row r="497" spans="1:14" x14ac:dyDescent="0.2">
      <c r="A497" s="1" t="s">
        <v>660</v>
      </c>
      <c r="B497" s="1" t="s">
        <v>369</v>
      </c>
      <c r="C497" s="1" t="s">
        <v>707</v>
      </c>
      <c r="D497" s="1" t="s">
        <v>33</v>
      </c>
      <c r="E497" s="1" t="s">
        <v>1447</v>
      </c>
      <c r="F497" s="1" t="s">
        <v>1439</v>
      </c>
      <c r="G497" s="1">
        <v>29289.946</v>
      </c>
      <c r="H497" s="1">
        <v>32676.326000000005</v>
      </c>
      <c r="I497" s="1">
        <v>38323.043000000005</v>
      </c>
      <c r="J497" s="1">
        <v>43991.966</v>
      </c>
      <c r="K497" s="1">
        <v>49278.373</v>
      </c>
      <c r="L497" s="1">
        <v>55528.686000000002</v>
      </c>
      <c r="N497" s="1" t="b">
        <f>C497='AR5-Oil-CO2'!C499</f>
        <v>1</v>
      </c>
    </row>
    <row r="498" spans="1:14" x14ac:dyDescent="0.2">
      <c r="A498" s="1" t="s">
        <v>660</v>
      </c>
      <c r="B498" s="1" t="s">
        <v>708</v>
      </c>
      <c r="C498" s="1" t="s">
        <v>709</v>
      </c>
      <c r="D498" s="1" t="s">
        <v>33</v>
      </c>
      <c r="E498" s="1" t="s">
        <v>1447</v>
      </c>
      <c r="F498" s="1" t="s">
        <v>1439</v>
      </c>
      <c r="G498" s="1">
        <v>29289.946</v>
      </c>
      <c r="H498" s="1">
        <v>32676.326000000005</v>
      </c>
      <c r="I498" s="1">
        <v>39074.597000000002</v>
      </c>
      <c r="J498" s="1">
        <v>47359.428</v>
      </c>
      <c r="K498" s="1">
        <v>52694.476999999999</v>
      </c>
      <c r="L498" s="1">
        <v>56863.703000000009</v>
      </c>
      <c r="N498" s="1" t="b">
        <f>C498='AR5-Oil-CO2'!C500</f>
        <v>1</v>
      </c>
    </row>
    <row r="499" spans="1:14" x14ac:dyDescent="0.2">
      <c r="A499" s="1" t="s">
        <v>660</v>
      </c>
      <c r="B499" s="1" t="s">
        <v>203</v>
      </c>
      <c r="C499" s="1" t="s">
        <v>710</v>
      </c>
      <c r="D499" s="1" t="s">
        <v>33</v>
      </c>
      <c r="E499" s="1" t="s">
        <v>1447</v>
      </c>
      <c r="F499" s="1" t="s">
        <v>1439</v>
      </c>
      <c r="G499" s="1">
        <v>29289.946</v>
      </c>
      <c r="H499" s="1">
        <v>32676.326000000005</v>
      </c>
      <c r="I499" s="1">
        <v>39074.597000000002</v>
      </c>
      <c r="J499" s="1">
        <v>47359.428</v>
      </c>
      <c r="K499" s="1">
        <v>52526.040000000008</v>
      </c>
      <c r="L499" s="1">
        <v>57752.411</v>
      </c>
      <c r="N499" s="1" t="b">
        <f>C499='AR5-Oil-CO2'!C501</f>
        <v>1</v>
      </c>
    </row>
    <row r="500" spans="1:14" x14ac:dyDescent="0.2">
      <c r="A500" s="1" t="s">
        <v>660</v>
      </c>
      <c r="B500" s="1" t="s">
        <v>205</v>
      </c>
      <c r="C500" s="1" t="s">
        <v>711</v>
      </c>
      <c r="D500" s="1" t="s">
        <v>33</v>
      </c>
      <c r="E500" s="1" t="s">
        <v>1447</v>
      </c>
      <c r="F500" s="1" t="s">
        <v>1439</v>
      </c>
      <c r="G500" s="1">
        <v>29289.946</v>
      </c>
      <c r="H500" s="1">
        <v>32676.326000000005</v>
      </c>
      <c r="I500" s="1">
        <v>39112.678</v>
      </c>
      <c r="J500" s="1">
        <v>47672.637999999999</v>
      </c>
      <c r="K500" s="1">
        <v>52429.562000000005</v>
      </c>
      <c r="L500" s="1">
        <v>58206.98</v>
      </c>
      <c r="N500" s="1" t="b">
        <f>C500='AR5-Oil-CO2'!C502</f>
        <v>1</v>
      </c>
    </row>
    <row r="501" spans="1:14" x14ac:dyDescent="0.2">
      <c r="A501" s="1" t="s">
        <v>712</v>
      </c>
      <c r="B501" s="1" t="s">
        <v>144</v>
      </c>
      <c r="C501" s="1" t="s">
        <v>713</v>
      </c>
      <c r="D501" s="1" t="s">
        <v>33</v>
      </c>
      <c r="E501" s="1" t="s">
        <v>1447</v>
      </c>
      <c r="F501" s="1" t="s">
        <v>1439</v>
      </c>
      <c r="G501" s="1">
        <v>0</v>
      </c>
      <c r="H501" s="1">
        <v>32287.149909319996</v>
      </c>
      <c r="I501" s="1">
        <v>31592.701273040002</v>
      </c>
      <c r="J501" s="1">
        <v>30944.105995220001</v>
      </c>
      <c r="K501" s="1">
        <v>32399.476014560001</v>
      </c>
      <c r="L501" s="1">
        <v>33668.326129640001</v>
      </c>
      <c r="N501" s="1" t="b">
        <f>C501='AR5-Oil-CO2'!C503</f>
        <v>1</v>
      </c>
    </row>
    <row r="502" spans="1:14" x14ac:dyDescent="0.2">
      <c r="A502" s="1" t="s">
        <v>712</v>
      </c>
      <c r="B502" s="1" t="s">
        <v>146</v>
      </c>
      <c r="C502" s="1" t="s">
        <v>714</v>
      </c>
      <c r="D502" s="1" t="s">
        <v>33</v>
      </c>
      <c r="E502" s="1" t="s">
        <v>1447</v>
      </c>
      <c r="F502" s="1" t="s">
        <v>1439</v>
      </c>
      <c r="G502" s="1">
        <v>0</v>
      </c>
      <c r="H502" s="1">
        <v>32287.149909319996</v>
      </c>
      <c r="I502" s="1">
        <v>33987.830657689999</v>
      </c>
      <c r="J502" s="1">
        <v>37913.759729899997</v>
      </c>
      <c r="K502" s="1">
        <v>42522.732929959995</v>
      </c>
      <c r="L502" s="1">
        <v>44631.528308040004</v>
      </c>
      <c r="N502" s="1" t="b">
        <f>C502='AR5-Oil-CO2'!C504</f>
        <v>1</v>
      </c>
    </row>
    <row r="503" spans="1:14" x14ac:dyDescent="0.2">
      <c r="A503" s="1" t="s">
        <v>712</v>
      </c>
      <c r="B503" s="1" t="s">
        <v>148</v>
      </c>
      <c r="C503" s="1" t="s">
        <v>715</v>
      </c>
      <c r="D503" s="1" t="s">
        <v>33</v>
      </c>
      <c r="E503" s="1" t="s">
        <v>1447</v>
      </c>
      <c r="F503" s="1" t="s">
        <v>1439</v>
      </c>
      <c r="G503" s="1">
        <v>0</v>
      </c>
      <c r="H503" s="1">
        <v>32287.149909319996</v>
      </c>
      <c r="I503" s="1">
        <v>31490.851718350001</v>
      </c>
      <c r="J503" s="1">
        <v>30761.507405980003</v>
      </c>
      <c r="K503" s="1">
        <v>32167.195282090001</v>
      </c>
      <c r="L503" s="1">
        <v>33269.741327979005</v>
      </c>
      <c r="N503" s="1" t="b">
        <f>C503='AR5-Oil-CO2'!C505</f>
        <v>1</v>
      </c>
    </row>
    <row r="504" spans="1:14" x14ac:dyDescent="0.2">
      <c r="A504" s="1" t="s">
        <v>712</v>
      </c>
      <c r="B504" s="1" t="s">
        <v>150</v>
      </c>
      <c r="C504" s="1" t="s">
        <v>716</v>
      </c>
      <c r="D504" s="1" t="s">
        <v>33</v>
      </c>
      <c r="E504" s="1" t="s">
        <v>1447</v>
      </c>
      <c r="F504" s="1" t="s">
        <v>1439</v>
      </c>
      <c r="G504" s="1">
        <v>0</v>
      </c>
      <c r="H504" s="1">
        <v>32287.149909319996</v>
      </c>
      <c r="I504" s="1">
        <v>30702.63015053</v>
      </c>
      <c r="J504" s="1">
        <v>28920.038598180003</v>
      </c>
      <c r="K504" s="1">
        <v>29980.898773540001</v>
      </c>
      <c r="L504" s="1">
        <v>28314.096047268002</v>
      </c>
      <c r="N504" s="1" t="b">
        <f>C504='AR5-Oil-CO2'!C506</f>
        <v>1</v>
      </c>
    </row>
    <row r="505" spans="1:14" x14ac:dyDescent="0.2">
      <c r="A505" s="1" t="s">
        <v>712</v>
      </c>
      <c r="B505" s="1" t="s">
        <v>152</v>
      </c>
      <c r="C505" s="1" t="s">
        <v>717</v>
      </c>
      <c r="D505" s="1" t="s">
        <v>33</v>
      </c>
      <c r="E505" s="1" t="s">
        <v>1447</v>
      </c>
      <c r="F505" s="1" t="s">
        <v>1439</v>
      </c>
      <c r="G505" s="1">
        <v>0</v>
      </c>
      <c r="H505" s="1">
        <v>32287.149909319996</v>
      </c>
      <c r="I505" s="1">
        <v>36254.174837760002</v>
      </c>
      <c r="J505" s="1">
        <v>43983.518263520004</v>
      </c>
      <c r="K505" s="1">
        <v>54520.725231050004</v>
      </c>
      <c r="L505" s="1">
        <v>66149.573150600001</v>
      </c>
      <c r="N505" s="1" t="b">
        <f>C505='AR5-Oil-CO2'!C507</f>
        <v>1</v>
      </c>
    </row>
    <row r="506" spans="1:14" x14ac:dyDescent="0.2">
      <c r="A506" s="1" t="s">
        <v>718</v>
      </c>
      <c r="B506" s="1" t="s">
        <v>31</v>
      </c>
      <c r="C506" s="1" t="s">
        <v>719</v>
      </c>
      <c r="D506" s="1" t="s">
        <v>33</v>
      </c>
      <c r="E506" s="1" t="s">
        <v>1447</v>
      </c>
      <c r="F506" s="1" t="s">
        <v>1439</v>
      </c>
      <c r="G506" s="1">
        <v>29106.908153730001</v>
      </c>
      <c r="H506" s="1">
        <v>33073.476903689996</v>
      </c>
      <c r="I506" s="1">
        <v>28587.736546259999</v>
      </c>
      <c r="J506" s="1">
        <v>21055.488838975998</v>
      </c>
      <c r="K506" s="1">
        <v>15067.991358956999</v>
      </c>
      <c r="L506" s="1">
        <v>9384.4749809229997</v>
      </c>
      <c r="N506" s="1" t="b">
        <f>C506='AR5-Oil-CO2'!C508</f>
        <v>1</v>
      </c>
    </row>
    <row r="507" spans="1:14" x14ac:dyDescent="0.2">
      <c r="A507" s="1" t="s">
        <v>718</v>
      </c>
      <c r="B507" s="1" t="s">
        <v>38</v>
      </c>
      <c r="C507" s="1" t="s">
        <v>720</v>
      </c>
      <c r="D507" s="1" t="s">
        <v>33</v>
      </c>
      <c r="E507" s="1" t="s">
        <v>1447</v>
      </c>
      <c r="F507" s="1" t="s">
        <v>1439</v>
      </c>
      <c r="G507" s="1">
        <v>29106.908153730001</v>
      </c>
      <c r="H507" s="1">
        <v>33073.476903689996</v>
      </c>
      <c r="I507" s="1">
        <v>33419.987961170002</v>
      </c>
      <c r="J507" s="1">
        <v>31851.412225780001</v>
      </c>
      <c r="K507" s="1">
        <v>28516.560388559999</v>
      </c>
      <c r="L507" s="1">
        <v>22079.443259494001</v>
      </c>
      <c r="N507" s="1" t="b">
        <f>C507='AR5-Oil-CO2'!C509</f>
        <v>1</v>
      </c>
    </row>
    <row r="508" spans="1:14" x14ac:dyDescent="0.2">
      <c r="A508" s="1" t="s">
        <v>718</v>
      </c>
      <c r="B508" s="1" t="s">
        <v>40</v>
      </c>
      <c r="C508" s="1" t="s">
        <v>721</v>
      </c>
      <c r="D508" s="1" t="s">
        <v>33</v>
      </c>
      <c r="E508" s="1" t="s">
        <v>1447</v>
      </c>
      <c r="F508" s="1" t="s">
        <v>1439</v>
      </c>
      <c r="G508" s="1">
        <v>29106.908153730001</v>
      </c>
      <c r="H508" s="1">
        <v>33073.476903689996</v>
      </c>
      <c r="I508" s="1">
        <v>28890.718120320002</v>
      </c>
      <c r="J508" s="1">
        <v>21487.081811174001</v>
      </c>
      <c r="K508" s="1">
        <v>14262.794921957</v>
      </c>
      <c r="L508" s="1">
        <v>7648.0479528947999</v>
      </c>
      <c r="N508" s="1" t="b">
        <f>C508='AR5-Oil-CO2'!C510</f>
        <v>1</v>
      </c>
    </row>
    <row r="509" spans="1:14" x14ac:dyDescent="0.2">
      <c r="A509" s="1" t="s">
        <v>718</v>
      </c>
      <c r="B509" s="1" t="s">
        <v>42</v>
      </c>
      <c r="C509" s="1" t="s">
        <v>722</v>
      </c>
      <c r="D509" s="1" t="s">
        <v>33</v>
      </c>
      <c r="E509" s="1" t="s">
        <v>1447</v>
      </c>
      <c r="F509" s="1" t="s">
        <v>1439</v>
      </c>
      <c r="G509" s="1">
        <v>29106.908153730001</v>
      </c>
      <c r="H509" s="1">
        <v>33073.476903689996</v>
      </c>
      <c r="I509" s="1">
        <v>33296.983740750002</v>
      </c>
      <c r="J509" s="1">
        <v>31504.821487600002</v>
      </c>
      <c r="K509" s="1">
        <v>29614.435605359999</v>
      </c>
      <c r="L509" s="1">
        <v>22984.137407367998</v>
      </c>
      <c r="N509" s="1" t="b">
        <f>C509='AR5-Oil-CO2'!C511</f>
        <v>1</v>
      </c>
    </row>
    <row r="510" spans="1:14" x14ac:dyDescent="0.2">
      <c r="A510" s="1" t="s">
        <v>718</v>
      </c>
      <c r="B510" s="1" t="s">
        <v>44</v>
      </c>
      <c r="C510" s="1" t="s">
        <v>723</v>
      </c>
      <c r="D510" s="1" t="s">
        <v>33</v>
      </c>
      <c r="E510" s="1" t="s">
        <v>1447</v>
      </c>
      <c r="F510" s="1" t="s">
        <v>1439</v>
      </c>
      <c r="G510" s="1">
        <v>29106.908153730001</v>
      </c>
      <c r="H510" s="1">
        <v>33073.476903689996</v>
      </c>
      <c r="I510" s="1">
        <v>33237.53940247</v>
      </c>
      <c r="J510" s="1">
        <v>30968.087911920004</v>
      </c>
      <c r="K510" s="1">
        <v>26400.412782610001</v>
      </c>
      <c r="L510" s="1">
        <v>19856.298357218002</v>
      </c>
      <c r="N510" s="1" t="b">
        <f>C510='AR5-Oil-CO2'!C512</f>
        <v>1</v>
      </c>
    </row>
    <row r="511" spans="1:14" x14ac:dyDescent="0.2">
      <c r="A511" s="1" t="s">
        <v>718</v>
      </c>
      <c r="B511" s="1" t="s">
        <v>48</v>
      </c>
      <c r="C511" s="1" t="s">
        <v>724</v>
      </c>
      <c r="D511" s="1" t="s">
        <v>33</v>
      </c>
      <c r="E511" s="1" t="s">
        <v>1447</v>
      </c>
      <c r="F511" s="1" t="s">
        <v>1439</v>
      </c>
      <c r="G511" s="1">
        <v>29106.908153730001</v>
      </c>
      <c r="H511" s="1">
        <v>33073.476903689996</v>
      </c>
      <c r="I511" s="1">
        <v>33371.558196359998</v>
      </c>
      <c r="J511" s="1">
        <v>31859.04453558</v>
      </c>
      <c r="K511" s="1">
        <v>28514.283387880001</v>
      </c>
      <c r="L511" s="1">
        <v>21947.078467671003</v>
      </c>
      <c r="N511" s="1" t="b">
        <f>C511='AR5-Oil-CO2'!C513</f>
        <v>1</v>
      </c>
    </row>
    <row r="512" spans="1:14" x14ac:dyDescent="0.2">
      <c r="A512" s="1" t="s">
        <v>718</v>
      </c>
      <c r="B512" s="1" t="s">
        <v>50</v>
      </c>
      <c r="C512" s="1" t="s">
        <v>725</v>
      </c>
      <c r="D512" s="1" t="s">
        <v>33</v>
      </c>
      <c r="E512" s="1" t="s">
        <v>1447</v>
      </c>
      <c r="F512" s="1" t="s">
        <v>1439</v>
      </c>
      <c r="G512" s="1">
        <v>29106.908153730001</v>
      </c>
      <c r="H512" s="1">
        <v>33073.476903689996</v>
      </c>
      <c r="I512" s="1">
        <v>34551.844193019999</v>
      </c>
      <c r="J512" s="1">
        <v>33648.908533490001</v>
      </c>
      <c r="K512" s="1">
        <v>32389.965638990001</v>
      </c>
      <c r="L512" s="1">
        <v>28039.273481167002</v>
      </c>
      <c r="N512" s="1" t="b">
        <f>C512='AR5-Oil-CO2'!C514</f>
        <v>1</v>
      </c>
    </row>
    <row r="513" spans="1:14" x14ac:dyDescent="0.2">
      <c r="A513" s="1" t="s">
        <v>718</v>
      </c>
      <c r="B513" s="1" t="s">
        <v>52</v>
      </c>
      <c r="C513" s="1" t="s">
        <v>726</v>
      </c>
      <c r="D513" s="1" t="s">
        <v>33</v>
      </c>
      <c r="E513" s="1" t="s">
        <v>1447</v>
      </c>
      <c r="F513" s="1" t="s">
        <v>1439</v>
      </c>
      <c r="G513" s="1">
        <v>29106.908153730001</v>
      </c>
      <c r="H513" s="1">
        <v>33073.476903689996</v>
      </c>
      <c r="I513" s="1">
        <v>32672.813088460003</v>
      </c>
      <c r="J513" s="1">
        <v>30194.417891449997</v>
      </c>
      <c r="K513" s="1">
        <v>24294.556158010004</v>
      </c>
      <c r="L513" s="1">
        <v>15256.539670021</v>
      </c>
      <c r="N513" s="1" t="b">
        <f>C513='AR5-Oil-CO2'!C515</f>
        <v>1</v>
      </c>
    </row>
    <row r="514" spans="1:14" x14ac:dyDescent="0.2">
      <c r="A514" s="1" t="s">
        <v>718</v>
      </c>
      <c r="B514" s="1" t="s">
        <v>54</v>
      </c>
      <c r="C514" s="1" t="s">
        <v>727</v>
      </c>
      <c r="D514" s="1" t="s">
        <v>33</v>
      </c>
      <c r="E514" s="1" t="s">
        <v>1447</v>
      </c>
      <c r="F514" s="1" t="s">
        <v>1439</v>
      </c>
      <c r="G514" s="1">
        <v>29106.908153730001</v>
      </c>
      <c r="H514" s="1">
        <v>33073.476903689996</v>
      </c>
      <c r="I514" s="1">
        <v>34679.265147109996</v>
      </c>
      <c r="J514" s="1">
        <v>34075.131552350002</v>
      </c>
      <c r="K514" s="1">
        <v>30917.341358810001</v>
      </c>
      <c r="L514" s="1">
        <v>27069.735258798999</v>
      </c>
      <c r="N514" s="1" t="b">
        <f>C514='AR5-Oil-CO2'!C516</f>
        <v>1</v>
      </c>
    </row>
    <row r="515" spans="1:14" x14ac:dyDescent="0.2">
      <c r="A515" s="1" t="s">
        <v>718</v>
      </c>
      <c r="B515" s="1" t="s">
        <v>56</v>
      </c>
      <c r="C515" s="1" t="s">
        <v>728</v>
      </c>
      <c r="D515" s="1" t="s">
        <v>33</v>
      </c>
      <c r="E515" s="1" t="s">
        <v>1447</v>
      </c>
      <c r="F515" s="1" t="s">
        <v>1439</v>
      </c>
      <c r="G515" s="1">
        <v>29106.908153730001</v>
      </c>
      <c r="H515" s="1">
        <v>33073.476903689996</v>
      </c>
      <c r="I515" s="1">
        <v>34546.935013969996</v>
      </c>
      <c r="J515" s="1">
        <v>33678.773133759998</v>
      </c>
      <c r="K515" s="1">
        <v>30951.562341000001</v>
      </c>
      <c r="L515" s="1">
        <v>26713.851031348997</v>
      </c>
      <c r="N515" s="1" t="b">
        <f>C515='AR5-Oil-CO2'!C517</f>
        <v>1</v>
      </c>
    </row>
    <row r="516" spans="1:14" x14ac:dyDescent="0.2">
      <c r="A516" s="1" t="s">
        <v>718</v>
      </c>
      <c r="B516" s="1" t="s">
        <v>58</v>
      </c>
      <c r="C516" s="1" t="s">
        <v>729</v>
      </c>
      <c r="D516" s="1" t="s">
        <v>33</v>
      </c>
      <c r="E516" s="1" t="s">
        <v>1447</v>
      </c>
      <c r="F516" s="1" t="s">
        <v>1439</v>
      </c>
      <c r="G516" s="1">
        <v>29106.908153730001</v>
      </c>
      <c r="H516" s="1">
        <v>33073.476903689996</v>
      </c>
      <c r="I516" s="1">
        <v>34786.420392610002</v>
      </c>
      <c r="J516" s="1">
        <v>34255.72076987</v>
      </c>
      <c r="K516" s="1">
        <v>32403.576744270002</v>
      </c>
      <c r="L516" s="1">
        <v>27846.916542477004</v>
      </c>
      <c r="N516" s="1" t="b">
        <f>C516='AR5-Oil-CO2'!C518</f>
        <v>1</v>
      </c>
    </row>
    <row r="517" spans="1:14" x14ac:dyDescent="0.2">
      <c r="A517" s="1" t="s">
        <v>718</v>
      </c>
      <c r="B517" s="1" t="s">
        <v>60</v>
      </c>
      <c r="C517" s="1" t="s">
        <v>730</v>
      </c>
      <c r="D517" s="1" t="s">
        <v>33</v>
      </c>
      <c r="E517" s="1" t="s">
        <v>1447</v>
      </c>
      <c r="F517" s="1" t="s">
        <v>1439</v>
      </c>
      <c r="G517" s="1">
        <v>29106.908153730001</v>
      </c>
      <c r="H517" s="1">
        <v>33073.476903689996</v>
      </c>
      <c r="I517" s="1">
        <v>32722.56394023</v>
      </c>
      <c r="J517" s="1">
        <v>30426.703965070003</v>
      </c>
      <c r="K517" s="1">
        <v>25987.097711130999</v>
      </c>
      <c r="L517" s="1">
        <v>13329.781144552999</v>
      </c>
      <c r="N517" s="1" t="b">
        <f>C517='AR5-Oil-CO2'!C519</f>
        <v>1</v>
      </c>
    </row>
    <row r="518" spans="1:14" x14ac:dyDescent="0.2">
      <c r="A518" s="1" t="s">
        <v>718</v>
      </c>
      <c r="B518" s="1" t="s">
        <v>62</v>
      </c>
      <c r="C518" s="1" t="s">
        <v>731</v>
      </c>
      <c r="D518" s="1" t="s">
        <v>33</v>
      </c>
      <c r="E518" s="1" t="s">
        <v>1447</v>
      </c>
      <c r="F518" s="1" t="s">
        <v>1439</v>
      </c>
      <c r="G518" s="1">
        <v>29106.908153730001</v>
      </c>
      <c r="H518" s="1">
        <v>33073.476903689996</v>
      </c>
      <c r="I518" s="1">
        <v>34261.015598420003</v>
      </c>
      <c r="J518" s="1">
        <v>33428.449159529999</v>
      </c>
      <c r="K518" s="1">
        <v>29567.917280649999</v>
      </c>
      <c r="L518" s="1">
        <v>26652.720084315999</v>
      </c>
      <c r="N518" s="1" t="b">
        <f>C518='AR5-Oil-CO2'!C520</f>
        <v>1</v>
      </c>
    </row>
    <row r="519" spans="1:14" x14ac:dyDescent="0.2">
      <c r="A519" s="1" t="s">
        <v>718</v>
      </c>
      <c r="B519" s="1" t="s">
        <v>64</v>
      </c>
      <c r="C519" s="1" t="s">
        <v>732</v>
      </c>
      <c r="D519" s="1" t="s">
        <v>33</v>
      </c>
      <c r="E519" s="1" t="s">
        <v>1447</v>
      </c>
      <c r="F519" s="1" t="s">
        <v>1439</v>
      </c>
      <c r="G519" s="1">
        <v>29106.908153730001</v>
      </c>
      <c r="H519" s="1">
        <v>33073.476903689996</v>
      </c>
      <c r="I519" s="1">
        <v>33142.316697229995</v>
      </c>
      <c r="J519" s="1">
        <v>30396.22363896</v>
      </c>
      <c r="K519" s="1">
        <v>23972.444118445997</v>
      </c>
      <c r="L519" s="1">
        <v>13707.917155520001</v>
      </c>
      <c r="N519" s="1" t="b">
        <f>C519='AR5-Oil-CO2'!C521</f>
        <v>1</v>
      </c>
    </row>
    <row r="520" spans="1:14" x14ac:dyDescent="0.2">
      <c r="A520" s="1" t="s">
        <v>718</v>
      </c>
      <c r="B520" s="1" t="s">
        <v>66</v>
      </c>
      <c r="C520" s="1" t="s">
        <v>733</v>
      </c>
      <c r="D520" s="1" t="s">
        <v>33</v>
      </c>
      <c r="E520" s="1" t="s">
        <v>1447</v>
      </c>
      <c r="F520" s="1" t="s">
        <v>1439</v>
      </c>
      <c r="G520" s="1">
        <v>29106.908153730001</v>
      </c>
      <c r="H520" s="1">
        <v>33073.476903689996</v>
      </c>
      <c r="I520" s="1">
        <v>34772.628765200003</v>
      </c>
      <c r="J520" s="1">
        <v>35186.579654950001</v>
      </c>
      <c r="K520" s="1">
        <v>31998.66366264</v>
      </c>
      <c r="L520" s="1">
        <v>26364.640150772</v>
      </c>
      <c r="N520" s="1" t="b">
        <f>C520='AR5-Oil-CO2'!C522</f>
        <v>1</v>
      </c>
    </row>
    <row r="521" spans="1:14" x14ac:dyDescent="0.2">
      <c r="A521" s="1" t="s">
        <v>718</v>
      </c>
      <c r="B521" s="1" t="s">
        <v>68</v>
      </c>
      <c r="C521" s="1" t="s">
        <v>734</v>
      </c>
      <c r="D521" s="1" t="s">
        <v>33</v>
      </c>
      <c r="E521" s="1" t="s">
        <v>1447</v>
      </c>
      <c r="F521" s="1" t="s">
        <v>1439</v>
      </c>
      <c r="G521" s="1">
        <v>29106.908153730001</v>
      </c>
      <c r="H521" s="1">
        <v>33073.476903689996</v>
      </c>
      <c r="I521" s="1">
        <v>41062.802198329999</v>
      </c>
      <c r="J521" s="1">
        <v>51764.805123810002</v>
      </c>
      <c r="K521" s="1">
        <v>61439.858123630009</v>
      </c>
      <c r="L521" s="1">
        <v>71076.223776183004</v>
      </c>
      <c r="N521" s="1" t="b">
        <f>C521='AR5-Oil-CO2'!C523</f>
        <v>1</v>
      </c>
    </row>
    <row r="522" spans="1:14" x14ac:dyDescent="0.2">
      <c r="A522" s="1" t="s">
        <v>718</v>
      </c>
      <c r="B522" s="1" t="s">
        <v>70</v>
      </c>
      <c r="C522" s="1" t="s">
        <v>735</v>
      </c>
      <c r="D522" s="1" t="s">
        <v>33</v>
      </c>
      <c r="E522" s="1" t="s">
        <v>1447</v>
      </c>
      <c r="F522" s="1" t="s">
        <v>1439</v>
      </c>
      <c r="G522" s="1">
        <v>29106.908153730001</v>
      </c>
      <c r="H522" s="1">
        <v>33073.476903689996</v>
      </c>
      <c r="I522" s="1">
        <v>39863.317752410003</v>
      </c>
      <c r="J522" s="1">
        <v>48458.341852910002</v>
      </c>
      <c r="K522" s="1">
        <v>55303.952906450002</v>
      </c>
      <c r="L522" s="1">
        <v>59335.460741065006</v>
      </c>
      <c r="N522" s="1" t="b">
        <f>C522='AR5-Oil-CO2'!C524</f>
        <v>1</v>
      </c>
    </row>
    <row r="523" spans="1:14" x14ac:dyDescent="0.2">
      <c r="A523" s="1" t="s">
        <v>718</v>
      </c>
      <c r="B523" s="1" t="s">
        <v>72</v>
      </c>
      <c r="C523" s="1" t="s">
        <v>736</v>
      </c>
      <c r="D523" s="1" t="s">
        <v>33</v>
      </c>
      <c r="E523" s="1" t="s">
        <v>1447</v>
      </c>
      <c r="F523" s="1" t="s">
        <v>1439</v>
      </c>
      <c r="G523" s="1">
        <v>29106.908153730001</v>
      </c>
      <c r="H523" s="1">
        <v>33073.476903689996</v>
      </c>
      <c r="I523" s="1">
        <v>41096.243450199996</v>
      </c>
      <c r="J523" s="1">
        <v>51909.880454190003</v>
      </c>
      <c r="K523" s="1">
        <v>61569.302851059998</v>
      </c>
      <c r="L523" s="1">
        <v>71083.798623561001</v>
      </c>
      <c r="N523" s="1" t="b">
        <f>C523='AR5-Oil-CO2'!C525</f>
        <v>1</v>
      </c>
    </row>
    <row r="524" spans="1:14" x14ac:dyDescent="0.2">
      <c r="A524" s="1" t="s">
        <v>718</v>
      </c>
      <c r="B524" s="1" t="s">
        <v>74</v>
      </c>
      <c r="C524" s="1" t="s">
        <v>737</v>
      </c>
      <c r="D524" s="1" t="s">
        <v>33</v>
      </c>
      <c r="E524" s="1" t="s">
        <v>1447</v>
      </c>
      <c r="F524" s="1" t="s">
        <v>1439</v>
      </c>
      <c r="G524" s="1">
        <v>29106.908153730001</v>
      </c>
      <c r="H524" s="1">
        <v>33073.476903689996</v>
      </c>
      <c r="I524" s="1">
        <v>41095.688265710007</v>
      </c>
      <c r="J524" s="1">
        <v>51907.392657000004</v>
      </c>
      <c r="K524" s="1">
        <v>61564.552357280001</v>
      </c>
      <c r="L524" s="1">
        <v>71072.798659271008</v>
      </c>
      <c r="N524" s="1" t="b">
        <f>C524='AR5-Oil-CO2'!C526</f>
        <v>1</v>
      </c>
    </row>
    <row r="525" spans="1:14" x14ac:dyDescent="0.2">
      <c r="A525" s="1" t="s">
        <v>718</v>
      </c>
      <c r="B525" s="1" t="s">
        <v>76</v>
      </c>
      <c r="C525" s="1" t="s">
        <v>738</v>
      </c>
      <c r="D525" s="1" t="s">
        <v>33</v>
      </c>
      <c r="E525" s="1" t="s">
        <v>1447</v>
      </c>
      <c r="F525" s="1" t="s">
        <v>1439</v>
      </c>
      <c r="G525" s="1">
        <v>29106.908153730001</v>
      </c>
      <c r="H525" s="1">
        <v>33073.476903689996</v>
      </c>
      <c r="I525" s="1">
        <v>41066.21801615</v>
      </c>
      <c r="J525" s="1">
        <v>51774.683334629997</v>
      </c>
      <c r="K525" s="1">
        <v>61454.056480440006</v>
      </c>
      <c r="L525" s="1">
        <v>71069.502374783013</v>
      </c>
      <c r="N525" s="1" t="b">
        <f>C525='AR5-Oil-CO2'!C527</f>
        <v>1</v>
      </c>
    </row>
    <row r="526" spans="1:14" x14ac:dyDescent="0.2">
      <c r="A526" s="1" t="s">
        <v>718</v>
      </c>
      <c r="B526" s="1" t="s">
        <v>78</v>
      </c>
      <c r="C526" s="1" t="s">
        <v>739</v>
      </c>
      <c r="D526" s="1" t="s">
        <v>33</v>
      </c>
      <c r="E526" s="1" t="s">
        <v>1447</v>
      </c>
      <c r="F526" s="1" t="s">
        <v>1439</v>
      </c>
      <c r="G526" s="1">
        <v>29106.908153730001</v>
      </c>
      <c r="H526" s="1">
        <v>33073.476903689996</v>
      </c>
      <c r="I526" s="1">
        <v>41054.143991370001</v>
      </c>
      <c r="J526" s="1">
        <v>51443.058846889995</v>
      </c>
      <c r="K526" s="1">
        <v>61069.92971940001</v>
      </c>
      <c r="L526" s="1">
        <v>71213.467497949008</v>
      </c>
      <c r="N526" s="1" t="b">
        <f>C526='AR5-Oil-CO2'!C528</f>
        <v>1</v>
      </c>
    </row>
    <row r="527" spans="1:14" x14ac:dyDescent="0.2">
      <c r="A527" s="1" t="s">
        <v>718</v>
      </c>
      <c r="B527" s="1" t="s">
        <v>80</v>
      </c>
      <c r="C527" s="1" t="s">
        <v>740</v>
      </c>
      <c r="D527" s="1" t="s">
        <v>33</v>
      </c>
      <c r="E527" s="1" t="s">
        <v>1447</v>
      </c>
      <c r="F527" s="1" t="s">
        <v>1439</v>
      </c>
      <c r="G527" s="1">
        <v>29106.908153730001</v>
      </c>
      <c r="H527" s="1">
        <v>33073.476903689996</v>
      </c>
      <c r="I527" s="1">
        <v>39821.034395920004</v>
      </c>
      <c r="J527" s="1">
        <v>48479.727366350002</v>
      </c>
      <c r="K527" s="1">
        <v>55305.644164120007</v>
      </c>
      <c r="L527" s="1">
        <v>58621.126418560001</v>
      </c>
      <c r="N527" s="1" t="b">
        <f>C527='AR5-Oil-CO2'!C529</f>
        <v>1</v>
      </c>
    </row>
    <row r="528" spans="1:14" x14ac:dyDescent="0.2">
      <c r="A528" s="1" t="s">
        <v>718</v>
      </c>
      <c r="B528" s="1" t="s">
        <v>82</v>
      </c>
      <c r="C528" s="1" t="s">
        <v>741</v>
      </c>
      <c r="D528" s="1" t="s">
        <v>33</v>
      </c>
      <c r="E528" s="1" t="s">
        <v>1447</v>
      </c>
      <c r="F528" s="1" t="s">
        <v>1439</v>
      </c>
      <c r="G528" s="1">
        <v>29106.908153730001</v>
      </c>
      <c r="H528" s="1">
        <v>33073.476903689996</v>
      </c>
      <c r="I528" s="1">
        <v>41196.0580949</v>
      </c>
      <c r="J528" s="1">
        <v>52002.219162100009</v>
      </c>
      <c r="K528" s="1">
        <v>61570.901501830005</v>
      </c>
      <c r="L528" s="1">
        <v>71239.353000820003</v>
      </c>
      <c r="N528" s="1" t="b">
        <f>C528='AR5-Oil-CO2'!C530</f>
        <v>1</v>
      </c>
    </row>
    <row r="529" spans="1:14" x14ac:dyDescent="0.2">
      <c r="A529" s="1" t="s">
        <v>718</v>
      </c>
      <c r="B529" s="1" t="s">
        <v>84</v>
      </c>
      <c r="C529" s="1" t="s">
        <v>742</v>
      </c>
      <c r="D529" s="1" t="s">
        <v>33</v>
      </c>
      <c r="E529" s="1" t="s">
        <v>1447</v>
      </c>
      <c r="F529" s="1" t="s">
        <v>1439</v>
      </c>
      <c r="G529" s="1">
        <v>29106.908153730001</v>
      </c>
      <c r="H529" s="1">
        <v>33073.476903689996</v>
      </c>
      <c r="I529" s="1">
        <v>36025.234389260004</v>
      </c>
      <c r="J529" s="1">
        <v>39407.823011350003</v>
      </c>
      <c r="K529" s="1">
        <v>39439.752224590004</v>
      </c>
      <c r="L529" s="1">
        <v>39474.836019127004</v>
      </c>
      <c r="N529" s="1" t="b">
        <f>C529='AR5-Oil-CO2'!C531</f>
        <v>1</v>
      </c>
    </row>
    <row r="530" spans="1:14" x14ac:dyDescent="0.2">
      <c r="A530" s="1" t="s">
        <v>718</v>
      </c>
      <c r="B530" s="1" t="s">
        <v>86</v>
      </c>
      <c r="C530" s="1" t="s">
        <v>743</v>
      </c>
      <c r="D530" s="1" t="s">
        <v>33</v>
      </c>
      <c r="E530" s="1" t="s">
        <v>1447</v>
      </c>
      <c r="F530" s="1" t="s">
        <v>1439</v>
      </c>
      <c r="G530" s="1">
        <v>29106.908153730001</v>
      </c>
      <c r="H530" s="1">
        <v>33073.476903689996</v>
      </c>
      <c r="I530" s="1">
        <v>37137.0260757</v>
      </c>
      <c r="J530" s="1">
        <v>40805.774864430001</v>
      </c>
      <c r="K530" s="1">
        <v>44715.513935740004</v>
      </c>
      <c r="L530" s="1">
        <v>52465.132952803004</v>
      </c>
      <c r="N530" s="1" t="b">
        <f>C530='AR5-Oil-CO2'!C532</f>
        <v>1</v>
      </c>
    </row>
    <row r="531" spans="1:14" x14ac:dyDescent="0.2">
      <c r="A531" s="1" t="s">
        <v>718</v>
      </c>
      <c r="B531" s="1" t="s">
        <v>88</v>
      </c>
      <c r="C531" s="1" t="s">
        <v>744</v>
      </c>
      <c r="D531" s="1" t="s">
        <v>33</v>
      </c>
      <c r="E531" s="1" t="s">
        <v>1447</v>
      </c>
      <c r="F531" s="1" t="s">
        <v>1439</v>
      </c>
      <c r="G531" s="1">
        <v>29106.908153730001</v>
      </c>
      <c r="H531" s="1">
        <v>33073.476903689996</v>
      </c>
      <c r="I531" s="1">
        <v>29245.46053574</v>
      </c>
      <c r="J531" s="1">
        <v>23294.576750123997</v>
      </c>
      <c r="K531" s="1">
        <v>15467.237467597999</v>
      </c>
      <c r="L531" s="1">
        <v>9606.1887155269997</v>
      </c>
      <c r="N531" s="1" t="b">
        <f>C531='AR5-Oil-CO2'!C533</f>
        <v>1</v>
      </c>
    </row>
    <row r="532" spans="1:14" x14ac:dyDescent="0.2">
      <c r="A532" s="1" t="s">
        <v>718</v>
      </c>
      <c r="B532" s="1" t="s">
        <v>90</v>
      </c>
      <c r="C532" s="1" t="s">
        <v>745</v>
      </c>
      <c r="D532" s="1" t="s">
        <v>33</v>
      </c>
      <c r="E532" s="1" t="s">
        <v>1447</v>
      </c>
      <c r="F532" s="1" t="s">
        <v>1439</v>
      </c>
      <c r="G532" s="1">
        <v>29106.908153730001</v>
      </c>
      <c r="H532" s="1">
        <v>33073.476903689996</v>
      </c>
      <c r="I532" s="1">
        <v>32681.703721369999</v>
      </c>
      <c r="J532" s="1">
        <v>30924.366343130001</v>
      </c>
      <c r="K532" s="1">
        <v>27548.180660869999</v>
      </c>
      <c r="L532" s="1">
        <v>22494.456388146002</v>
      </c>
      <c r="N532" s="1" t="b">
        <f>C532='AR5-Oil-CO2'!C534</f>
        <v>1</v>
      </c>
    </row>
    <row r="533" spans="1:14" x14ac:dyDescent="0.2">
      <c r="A533" s="1" t="s">
        <v>746</v>
      </c>
      <c r="B533" s="1" t="s">
        <v>747</v>
      </c>
      <c r="C533" s="1" t="s">
        <v>748</v>
      </c>
      <c r="D533" s="1" t="s">
        <v>33</v>
      </c>
      <c r="E533" s="1" t="s">
        <v>1447</v>
      </c>
      <c r="F533" s="1" t="s">
        <v>1439</v>
      </c>
      <c r="G533" s="1">
        <v>29378.998219000001</v>
      </c>
      <c r="H533" s="1">
        <v>32597.137702</v>
      </c>
      <c r="I533" s="1">
        <v>41806.788197999995</v>
      </c>
      <c r="J533" s="1">
        <v>49675.093882000001</v>
      </c>
      <c r="K533" s="1">
        <v>59724.573009</v>
      </c>
      <c r="L533" s="1">
        <v>71235.792587000004</v>
      </c>
      <c r="N533" s="1" t="b">
        <f>C533='AR5-Oil-CO2'!C535</f>
        <v>1</v>
      </c>
    </row>
    <row r="534" spans="1:14" x14ac:dyDescent="0.2">
      <c r="A534" s="1" t="s">
        <v>746</v>
      </c>
      <c r="B534" s="1" t="s">
        <v>749</v>
      </c>
      <c r="C534" s="1" t="s">
        <v>750</v>
      </c>
      <c r="D534" s="1" t="s">
        <v>33</v>
      </c>
      <c r="E534" s="1" t="s">
        <v>1447</v>
      </c>
      <c r="F534" s="1" t="s">
        <v>1439</v>
      </c>
      <c r="G534" s="1">
        <v>29195.968900000003</v>
      </c>
      <c r="H534" s="1">
        <v>30034.925199999998</v>
      </c>
      <c r="I534" s="1">
        <v>29119.9578</v>
      </c>
      <c r="J534" s="1">
        <v>26103.289499999999</v>
      </c>
      <c r="K534" s="1">
        <v>24084.506099999999</v>
      </c>
      <c r="L534" s="1">
        <v>22490.2605</v>
      </c>
      <c r="N534" s="1" t="b">
        <f>C534='AR5-Oil-CO2'!C536</f>
        <v>1</v>
      </c>
    </row>
    <row r="535" spans="1:14" x14ac:dyDescent="0.2">
      <c r="A535" s="1" t="s">
        <v>746</v>
      </c>
      <c r="B535" s="1" t="s">
        <v>751</v>
      </c>
      <c r="C535" s="1" t="s">
        <v>752</v>
      </c>
      <c r="D535" s="1" t="s">
        <v>33</v>
      </c>
      <c r="E535" s="1" t="s">
        <v>1447</v>
      </c>
      <c r="F535" s="1" t="s">
        <v>1439</v>
      </c>
      <c r="G535" s="1">
        <v>29308.614100000003</v>
      </c>
      <c r="H535" s="1">
        <v>31699.483899999999</v>
      </c>
      <c r="I535" s="1">
        <v>37390.610999999997</v>
      </c>
      <c r="J535" s="1">
        <v>39994.4398</v>
      </c>
      <c r="K535" s="1">
        <v>42062.516300000003</v>
      </c>
      <c r="L535" s="1">
        <v>41580.163699999997</v>
      </c>
      <c r="N535" s="1" t="b">
        <f>C535='AR5-Oil-CO2'!C537</f>
        <v>1</v>
      </c>
    </row>
    <row r="536" spans="1:14" x14ac:dyDescent="0.2">
      <c r="A536" s="1" t="s">
        <v>746</v>
      </c>
      <c r="B536" s="1" t="s">
        <v>753</v>
      </c>
      <c r="C536" s="1" t="s">
        <v>754</v>
      </c>
      <c r="D536" s="1" t="s">
        <v>33</v>
      </c>
      <c r="E536" s="1" t="s">
        <v>1447</v>
      </c>
      <c r="F536" s="1" t="s">
        <v>1439</v>
      </c>
      <c r="G536" s="1">
        <v>29330.034099999997</v>
      </c>
      <c r="H536" s="1">
        <v>32112.465199999999</v>
      </c>
      <c r="I536" s="1">
        <v>39690.473800000007</v>
      </c>
      <c r="J536" s="1">
        <v>44706.798699999999</v>
      </c>
      <c r="K536" s="1">
        <v>50758.244200000001</v>
      </c>
      <c r="L536" s="1">
        <v>56036.062600000005</v>
      </c>
      <c r="N536" s="1" t="b">
        <f>C536='AR5-Oil-CO2'!C538</f>
        <v>1</v>
      </c>
    </row>
    <row r="537" spans="1:14" x14ac:dyDescent="0.2">
      <c r="A537" s="1" t="s">
        <v>755</v>
      </c>
      <c r="B537" s="1" t="s">
        <v>142</v>
      </c>
      <c r="C537" s="1" t="s">
        <v>756</v>
      </c>
      <c r="D537" s="1" t="s">
        <v>33</v>
      </c>
      <c r="E537" s="1" t="s">
        <v>1447</v>
      </c>
      <c r="F537" s="1" t="s">
        <v>1439</v>
      </c>
      <c r="G537" s="1">
        <v>29045.994999999999</v>
      </c>
      <c r="H537" s="1">
        <v>29972.115599999997</v>
      </c>
      <c r="I537" s="1">
        <v>29989.627700000005</v>
      </c>
      <c r="J537" s="1">
        <v>27674.1191</v>
      </c>
      <c r="K537" s="1">
        <v>25615.219799999999</v>
      </c>
      <c r="L537" s="1">
        <v>24887.395000000004</v>
      </c>
      <c r="N537" s="1" t="b">
        <f>C537='AR5-Oil-CO2'!C539</f>
        <v>1</v>
      </c>
    </row>
    <row r="538" spans="1:14" x14ac:dyDescent="0.2">
      <c r="A538" s="1" t="s">
        <v>755</v>
      </c>
      <c r="B538" s="1" t="s">
        <v>144</v>
      </c>
      <c r="C538" s="1" t="s">
        <v>757</v>
      </c>
      <c r="D538" s="1" t="s">
        <v>33</v>
      </c>
      <c r="E538" s="1" t="s">
        <v>1447</v>
      </c>
      <c r="F538" s="1" t="s">
        <v>1439</v>
      </c>
      <c r="G538" s="1">
        <v>29046.494999999995</v>
      </c>
      <c r="H538" s="1">
        <v>29973.2811</v>
      </c>
      <c r="I538" s="1">
        <v>34278.7143</v>
      </c>
      <c r="J538" s="1">
        <v>35413.630600000004</v>
      </c>
      <c r="K538" s="1">
        <v>35255.143400000001</v>
      </c>
      <c r="L538" s="1">
        <v>33426.616499999996</v>
      </c>
      <c r="N538" s="1" t="b">
        <f>C538='AR5-Oil-CO2'!C540</f>
        <v>1</v>
      </c>
    </row>
    <row r="539" spans="1:14" x14ac:dyDescent="0.2">
      <c r="A539" s="1" t="s">
        <v>755</v>
      </c>
      <c r="B539" s="1" t="s">
        <v>146</v>
      </c>
      <c r="C539" s="1" t="s">
        <v>758</v>
      </c>
      <c r="D539" s="1" t="s">
        <v>33</v>
      </c>
      <c r="E539" s="1" t="s">
        <v>1447</v>
      </c>
      <c r="F539" s="1" t="s">
        <v>1439</v>
      </c>
      <c r="G539" s="1">
        <v>29046.365599999997</v>
      </c>
      <c r="H539" s="1">
        <v>29972.704100000003</v>
      </c>
      <c r="I539" s="1">
        <v>34549.972399999999</v>
      </c>
      <c r="J539" s="1">
        <v>37422.864200000004</v>
      </c>
      <c r="K539" s="1">
        <v>38309.498199999995</v>
      </c>
      <c r="L539" s="1">
        <v>38222.9859</v>
      </c>
      <c r="N539" s="1" t="b">
        <f>C539='AR5-Oil-CO2'!C541</f>
        <v>1</v>
      </c>
    </row>
    <row r="540" spans="1:14" x14ac:dyDescent="0.2">
      <c r="A540" s="1" t="s">
        <v>755</v>
      </c>
      <c r="B540" s="1" t="s">
        <v>148</v>
      </c>
      <c r="C540" s="1" t="s">
        <v>759</v>
      </c>
      <c r="D540" s="1" t="s">
        <v>33</v>
      </c>
      <c r="E540" s="1" t="s">
        <v>1447</v>
      </c>
      <c r="F540" s="1" t="s">
        <v>1439</v>
      </c>
      <c r="G540" s="1">
        <v>29046.162899999996</v>
      </c>
      <c r="H540" s="1">
        <v>29972.210199999998</v>
      </c>
      <c r="I540" s="1">
        <v>30372.445599999999</v>
      </c>
      <c r="J540" s="1">
        <v>28699.2304</v>
      </c>
      <c r="K540" s="1">
        <v>26807.827799999999</v>
      </c>
      <c r="L540" s="1">
        <v>25872.302099999997</v>
      </c>
      <c r="N540" s="1" t="b">
        <f>C540='AR5-Oil-CO2'!C542</f>
        <v>1</v>
      </c>
    </row>
    <row r="541" spans="1:14" x14ac:dyDescent="0.2">
      <c r="A541" s="1" t="s">
        <v>755</v>
      </c>
      <c r="B541" s="1" t="s">
        <v>150</v>
      </c>
      <c r="C541" s="1" t="s">
        <v>760</v>
      </c>
      <c r="D541" s="1" t="s">
        <v>33</v>
      </c>
      <c r="E541" s="1" t="s">
        <v>1447</v>
      </c>
      <c r="F541" s="1" t="s">
        <v>1439</v>
      </c>
      <c r="G541" s="1">
        <v>29045.129699999998</v>
      </c>
      <c r="H541" s="1">
        <v>29971.698700000001</v>
      </c>
      <c r="I541" s="1">
        <v>27535.976900000001</v>
      </c>
      <c r="J541" s="1">
        <v>23628.188399999999</v>
      </c>
      <c r="K541" s="1">
        <v>21400.9683</v>
      </c>
      <c r="L541" s="1">
        <v>21086.355100000001</v>
      </c>
      <c r="N541" s="1" t="b">
        <f>C541='AR5-Oil-CO2'!C543</f>
        <v>1</v>
      </c>
    </row>
    <row r="542" spans="1:14" x14ac:dyDescent="0.2">
      <c r="A542" s="1" t="s">
        <v>755</v>
      </c>
      <c r="B542" s="1" t="s">
        <v>152</v>
      </c>
      <c r="C542" s="1" t="s">
        <v>761</v>
      </c>
      <c r="D542" s="1" t="s">
        <v>33</v>
      </c>
      <c r="E542" s="1" t="s">
        <v>1447</v>
      </c>
      <c r="F542" s="1" t="s">
        <v>1439</v>
      </c>
      <c r="G542" s="1">
        <v>29047.1109</v>
      </c>
      <c r="H542" s="1">
        <v>29973.866300000002</v>
      </c>
      <c r="I542" s="1">
        <v>37720.272499999999</v>
      </c>
      <c r="J542" s="1">
        <v>43923.220200000003</v>
      </c>
      <c r="K542" s="1">
        <v>51557.308799999999</v>
      </c>
      <c r="L542" s="1">
        <v>60312.807700000005</v>
      </c>
      <c r="N542" s="1" t="b">
        <f>C542='AR5-Oil-CO2'!C544</f>
        <v>1</v>
      </c>
    </row>
    <row r="543" spans="1:14" x14ac:dyDescent="0.2">
      <c r="A543" s="1" t="s">
        <v>755</v>
      </c>
      <c r="B543" s="1" t="s">
        <v>762</v>
      </c>
      <c r="C543" s="1" t="s">
        <v>763</v>
      </c>
      <c r="D543" s="1" t="s">
        <v>33</v>
      </c>
      <c r="E543" s="1" t="s">
        <v>1447</v>
      </c>
      <c r="F543" s="1" t="s">
        <v>1439</v>
      </c>
      <c r="G543" s="1">
        <v>29614.8577</v>
      </c>
      <c r="H543" s="1">
        <v>31450.339699999997</v>
      </c>
      <c r="I543" s="1">
        <v>40871.719499999999</v>
      </c>
      <c r="J543" s="1">
        <v>49711.3652</v>
      </c>
      <c r="K543" s="1">
        <v>60447.035700000008</v>
      </c>
      <c r="L543" s="1">
        <v>71732.117900000012</v>
      </c>
      <c r="N543" s="1" t="b">
        <f>C543='AR5-Oil-CO2'!C545</f>
        <v>1</v>
      </c>
    </row>
    <row r="544" spans="1:14" x14ac:dyDescent="0.2">
      <c r="A544" s="1" t="s">
        <v>755</v>
      </c>
      <c r="B544" s="1" t="s">
        <v>764</v>
      </c>
      <c r="C544" s="1" t="s">
        <v>765</v>
      </c>
      <c r="D544" s="1" t="s">
        <v>33</v>
      </c>
      <c r="E544" s="1" t="s">
        <v>1447</v>
      </c>
      <c r="F544" s="1" t="s">
        <v>1439</v>
      </c>
      <c r="G544" s="1">
        <v>29614.444500000001</v>
      </c>
      <c r="H544" s="1">
        <v>31448.650399999999</v>
      </c>
      <c r="I544" s="1">
        <v>30590.906299999999</v>
      </c>
      <c r="J544" s="1">
        <v>28483.805899999999</v>
      </c>
      <c r="K544" s="1">
        <v>25913.4221</v>
      </c>
      <c r="L544" s="1">
        <v>22270.09</v>
      </c>
      <c r="N544" s="1" t="b">
        <f>C544='AR5-Oil-CO2'!C546</f>
        <v>1</v>
      </c>
    </row>
    <row r="545" spans="1:14" x14ac:dyDescent="0.2">
      <c r="A545" s="1" t="s">
        <v>755</v>
      </c>
      <c r="B545" s="1" t="s">
        <v>766</v>
      </c>
      <c r="C545" s="1" t="s">
        <v>767</v>
      </c>
      <c r="D545" s="1" t="s">
        <v>33</v>
      </c>
      <c r="E545" s="1" t="s">
        <v>1447</v>
      </c>
      <c r="F545" s="1" t="s">
        <v>1439</v>
      </c>
      <c r="G545" s="1">
        <v>29614.444500000001</v>
      </c>
      <c r="H545" s="1">
        <v>31448.650399999999</v>
      </c>
      <c r="I545" s="1">
        <v>30786.6659</v>
      </c>
      <c r="J545" s="1">
        <v>28769.360000000001</v>
      </c>
      <c r="K545" s="1">
        <v>25962.902699999999</v>
      </c>
      <c r="L545" s="1">
        <v>21858.475399999996</v>
      </c>
      <c r="N545" s="1" t="b">
        <f>C545='AR5-Oil-CO2'!C547</f>
        <v>1</v>
      </c>
    </row>
    <row r="546" spans="1:14" x14ac:dyDescent="0.2">
      <c r="A546" s="1" t="s">
        <v>755</v>
      </c>
      <c r="B546" s="1" t="s">
        <v>768</v>
      </c>
      <c r="C546" s="1" t="s">
        <v>769</v>
      </c>
      <c r="D546" s="1" t="s">
        <v>33</v>
      </c>
      <c r="E546" s="1" t="s">
        <v>1447</v>
      </c>
      <c r="F546" s="1" t="s">
        <v>1439</v>
      </c>
      <c r="G546" s="1">
        <v>29614.371200000001</v>
      </c>
      <c r="H546" s="1">
        <v>31448.594299999997</v>
      </c>
      <c r="I546" s="1">
        <v>30114.143400000001</v>
      </c>
      <c r="J546" s="1">
        <v>27111.9715</v>
      </c>
      <c r="K546" s="1">
        <v>23908.459000000003</v>
      </c>
      <c r="L546" s="1">
        <v>20834.078399999999</v>
      </c>
      <c r="N546" s="1" t="b">
        <f>C546='AR5-Oil-CO2'!C548</f>
        <v>1</v>
      </c>
    </row>
    <row r="547" spans="1:14" x14ac:dyDescent="0.2">
      <c r="A547" s="1" t="s">
        <v>755</v>
      </c>
      <c r="B547" s="1" t="s">
        <v>770</v>
      </c>
      <c r="C547" s="1" t="s">
        <v>771</v>
      </c>
      <c r="D547" s="1" t="s">
        <v>33</v>
      </c>
      <c r="E547" s="1" t="s">
        <v>1447</v>
      </c>
      <c r="F547" s="1" t="s">
        <v>1439</v>
      </c>
      <c r="G547" s="1">
        <v>29613.8675</v>
      </c>
      <c r="H547" s="1">
        <v>31448.194600000003</v>
      </c>
      <c r="I547" s="1">
        <v>27803.841799999995</v>
      </c>
      <c r="J547" s="1">
        <v>23926.949399999998</v>
      </c>
      <c r="K547" s="1">
        <v>24070.607799999998</v>
      </c>
      <c r="L547" s="1">
        <v>25416.899399999998</v>
      </c>
      <c r="N547" s="1" t="b">
        <f>C547='AR5-Oil-CO2'!C549</f>
        <v>1</v>
      </c>
    </row>
    <row r="548" spans="1:14" x14ac:dyDescent="0.2">
      <c r="A548" s="1" t="s">
        <v>755</v>
      </c>
      <c r="B548" s="1" t="s">
        <v>772</v>
      </c>
      <c r="C548" s="1" t="s">
        <v>773</v>
      </c>
      <c r="D548" s="1" t="s">
        <v>33</v>
      </c>
      <c r="E548" s="1" t="s">
        <v>1447</v>
      </c>
      <c r="F548" s="1" t="s">
        <v>1439</v>
      </c>
      <c r="G548" s="1">
        <v>29614.297900000001</v>
      </c>
      <c r="H548" s="1">
        <v>31448.460800000001</v>
      </c>
      <c r="I548" s="1">
        <v>29905.163499999999</v>
      </c>
      <c r="J548" s="1">
        <v>27117.933099999998</v>
      </c>
      <c r="K548" s="1">
        <v>25401.008900000001</v>
      </c>
      <c r="L548" s="1">
        <v>24909.825299999997</v>
      </c>
      <c r="N548" s="1" t="b">
        <f>C548='AR5-Oil-CO2'!C550</f>
        <v>1</v>
      </c>
    </row>
    <row r="549" spans="1:14" x14ac:dyDescent="0.2">
      <c r="A549" s="1" t="s">
        <v>755</v>
      </c>
      <c r="B549" s="1" t="s">
        <v>774</v>
      </c>
      <c r="C549" s="1" t="s">
        <v>775</v>
      </c>
      <c r="D549" s="1" t="s">
        <v>33</v>
      </c>
      <c r="E549" s="1" t="s">
        <v>1447</v>
      </c>
      <c r="F549" s="1" t="s">
        <v>1439</v>
      </c>
      <c r="G549" s="1">
        <v>29614.297900000001</v>
      </c>
      <c r="H549" s="1">
        <v>31448.573000000004</v>
      </c>
      <c r="I549" s="1">
        <v>29897.3413</v>
      </c>
      <c r="J549" s="1">
        <v>26410.424799999997</v>
      </c>
      <c r="K549" s="1">
        <v>22473.173600000002</v>
      </c>
      <c r="L549" s="1">
        <v>18610.8786</v>
      </c>
      <c r="N549" s="1" t="b">
        <f>C549='AR5-Oil-CO2'!C551</f>
        <v>1</v>
      </c>
    </row>
    <row r="550" spans="1:14" x14ac:dyDescent="0.2">
      <c r="A550" s="1" t="s">
        <v>755</v>
      </c>
      <c r="B550" s="1" t="s">
        <v>776</v>
      </c>
      <c r="C550" s="1" t="s">
        <v>777</v>
      </c>
      <c r="D550" s="1" t="s">
        <v>33</v>
      </c>
      <c r="E550" s="1" t="s">
        <v>1447</v>
      </c>
      <c r="F550" s="1" t="s">
        <v>1439</v>
      </c>
      <c r="G550" s="1">
        <v>29613.3851</v>
      </c>
      <c r="H550" s="1">
        <v>31448.005799999999</v>
      </c>
      <c r="I550" s="1">
        <v>25723.039699999998</v>
      </c>
      <c r="J550" s="1">
        <v>20595.346700000002</v>
      </c>
      <c r="K550" s="1">
        <v>17949.5861</v>
      </c>
      <c r="L550" s="1">
        <v>14951.8544</v>
      </c>
      <c r="N550" s="1" t="b">
        <f>C550='AR5-Oil-CO2'!C552</f>
        <v>1</v>
      </c>
    </row>
    <row r="551" spans="1:14" x14ac:dyDescent="0.2">
      <c r="A551" s="1" t="s">
        <v>755</v>
      </c>
      <c r="B551" s="1" t="s">
        <v>778</v>
      </c>
      <c r="C551" s="1" t="s">
        <v>779</v>
      </c>
      <c r="D551" s="1" t="s">
        <v>33</v>
      </c>
      <c r="E551" s="1" t="s">
        <v>1447</v>
      </c>
      <c r="F551" s="1" t="s">
        <v>1439</v>
      </c>
      <c r="G551" s="1">
        <v>29614.297900000001</v>
      </c>
      <c r="H551" s="1">
        <v>31448.349000000002</v>
      </c>
      <c r="I551" s="1">
        <v>28487.375</v>
      </c>
      <c r="J551" s="1">
        <v>24155.5579</v>
      </c>
      <c r="K551" s="1">
        <v>18339.7382</v>
      </c>
      <c r="L551" s="1">
        <v>12532.489999999998</v>
      </c>
      <c r="N551" s="1" t="b">
        <f>C551='AR5-Oil-CO2'!C553</f>
        <v>1</v>
      </c>
    </row>
    <row r="552" spans="1:14" x14ac:dyDescent="0.2">
      <c r="A552" s="1" t="s">
        <v>755</v>
      </c>
      <c r="B552" s="1" t="s">
        <v>780</v>
      </c>
      <c r="C552" s="1" t="s">
        <v>781</v>
      </c>
      <c r="D552" s="1" t="s">
        <v>33</v>
      </c>
      <c r="E552" s="1" t="s">
        <v>1447</v>
      </c>
      <c r="F552" s="1" t="s">
        <v>1439</v>
      </c>
      <c r="G552" s="1">
        <v>29614.035400000001</v>
      </c>
      <c r="H552" s="1">
        <v>31448.271999999997</v>
      </c>
      <c r="I552" s="1">
        <v>27350.262800000004</v>
      </c>
      <c r="J552" s="1">
        <v>21976.759099999999</v>
      </c>
      <c r="K552" s="1">
        <v>17263.2143</v>
      </c>
      <c r="L552" s="1">
        <v>13044.287199999999</v>
      </c>
      <c r="N552" s="1" t="b">
        <f>C552='AR5-Oil-CO2'!C554</f>
        <v>1</v>
      </c>
    </row>
    <row r="553" spans="1:14" x14ac:dyDescent="0.2">
      <c r="A553" s="1" t="s">
        <v>755</v>
      </c>
      <c r="B553" s="1" t="s">
        <v>782</v>
      </c>
      <c r="C553" s="1" t="s">
        <v>783</v>
      </c>
      <c r="D553" s="1" t="s">
        <v>33</v>
      </c>
      <c r="E553" s="1" t="s">
        <v>1447</v>
      </c>
      <c r="F553" s="1" t="s">
        <v>1439</v>
      </c>
      <c r="G553" s="1">
        <v>29614.297900000001</v>
      </c>
      <c r="H553" s="1">
        <v>31448.495599999995</v>
      </c>
      <c r="I553" s="1">
        <v>29488.188899999997</v>
      </c>
      <c r="J553" s="1">
        <v>25781.197799999998</v>
      </c>
      <c r="K553" s="1">
        <v>21415.960499999997</v>
      </c>
      <c r="L553" s="1">
        <v>17944.417099999999</v>
      </c>
      <c r="N553" s="1" t="b">
        <f>C553='AR5-Oil-CO2'!C555</f>
        <v>1</v>
      </c>
    </row>
    <row r="554" spans="1:14" x14ac:dyDescent="0.2">
      <c r="A554" s="1" t="s">
        <v>755</v>
      </c>
      <c r="B554" s="1" t="s">
        <v>784</v>
      </c>
      <c r="C554" s="1" t="s">
        <v>785</v>
      </c>
      <c r="D554" s="1" t="s">
        <v>33</v>
      </c>
      <c r="E554" s="1" t="s">
        <v>1447</v>
      </c>
      <c r="F554" s="1" t="s">
        <v>1439</v>
      </c>
      <c r="G554" s="1">
        <v>29614.444500000001</v>
      </c>
      <c r="H554" s="1">
        <v>31448.650399999999</v>
      </c>
      <c r="I554" s="1">
        <v>30398.806700000001</v>
      </c>
      <c r="J554" s="1">
        <v>28003.099200000004</v>
      </c>
      <c r="K554" s="1">
        <v>25193.155400000003</v>
      </c>
      <c r="L554" s="1">
        <v>21652.088100000001</v>
      </c>
      <c r="N554" s="1" t="b">
        <f>C554='AR5-Oil-CO2'!C556</f>
        <v>1</v>
      </c>
    </row>
    <row r="555" spans="1:14" x14ac:dyDescent="0.2">
      <c r="A555" s="1" t="s">
        <v>755</v>
      </c>
      <c r="B555" s="1" t="s">
        <v>786</v>
      </c>
      <c r="C555" s="1" t="s">
        <v>787</v>
      </c>
      <c r="D555" s="1" t="s">
        <v>33</v>
      </c>
      <c r="E555" s="1" t="s">
        <v>1447</v>
      </c>
      <c r="F555" s="1" t="s">
        <v>1439</v>
      </c>
      <c r="G555" s="1">
        <v>29614.297900000001</v>
      </c>
      <c r="H555" s="1">
        <v>31448.516900000002</v>
      </c>
      <c r="I555" s="1">
        <v>29793.277399999999</v>
      </c>
      <c r="J555" s="1">
        <v>26287.139899999995</v>
      </c>
      <c r="K555" s="1">
        <v>22962.9905</v>
      </c>
      <c r="L555" s="1">
        <v>20725.040799999999</v>
      </c>
      <c r="N555" s="1" t="b">
        <f>C555='AR5-Oil-CO2'!C557</f>
        <v>1</v>
      </c>
    </row>
    <row r="556" spans="1:14" x14ac:dyDescent="0.2">
      <c r="A556" s="1" t="s">
        <v>755</v>
      </c>
      <c r="B556" s="1" t="s">
        <v>788</v>
      </c>
      <c r="C556" s="1" t="s">
        <v>789</v>
      </c>
      <c r="D556" s="1" t="s">
        <v>33</v>
      </c>
      <c r="E556" s="1" t="s">
        <v>1447</v>
      </c>
      <c r="F556" s="1" t="s">
        <v>1439</v>
      </c>
      <c r="G556" s="1">
        <v>29613.234400000001</v>
      </c>
      <c r="H556" s="1">
        <v>31447.855100000001</v>
      </c>
      <c r="I556" s="1">
        <v>25246.9519</v>
      </c>
      <c r="J556" s="1">
        <v>21982.0065</v>
      </c>
      <c r="K556" s="1">
        <v>22962.1155</v>
      </c>
      <c r="L556" s="1">
        <v>25261.176200000002</v>
      </c>
      <c r="N556" s="1" t="b">
        <f>C556='AR5-Oil-CO2'!C558</f>
        <v>1</v>
      </c>
    </row>
    <row r="557" spans="1:14" x14ac:dyDescent="0.2">
      <c r="A557" s="1" t="s">
        <v>755</v>
      </c>
      <c r="B557" s="1" t="s">
        <v>790</v>
      </c>
      <c r="C557" s="1" t="s">
        <v>791</v>
      </c>
      <c r="D557" s="1" t="s">
        <v>33</v>
      </c>
      <c r="E557" s="1" t="s">
        <v>1447</v>
      </c>
      <c r="F557" s="1" t="s">
        <v>1439</v>
      </c>
      <c r="G557" s="1">
        <v>29614.297900000001</v>
      </c>
      <c r="H557" s="1">
        <v>31448.349000000002</v>
      </c>
      <c r="I557" s="1">
        <v>29341.616099999999</v>
      </c>
      <c r="J557" s="1">
        <v>26048.089399999997</v>
      </c>
      <c r="K557" s="1">
        <v>24208.416299999997</v>
      </c>
      <c r="L557" s="1">
        <v>24394.281999999999</v>
      </c>
      <c r="N557" s="1" t="b">
        <f>C557='AR5-Oil-CO2'!C559</f>
        <v>1</v>
      </c>
    </row>
    <row r="558" spans="1:14" x14ac:dyDescent="0.2">
      <c r="A558" s="1" t="s">
        <v>755</v>
      </c>
      <c r="B558" s="1" t="s">
        <v>792</v>
      </c>
      <c r="C558" s="1" t="s">
        <v>793</v>
      </c>
      <c r="D558" s="1" t="s">
        <v>33</v>
      </c>
      <c r="E558" s="1" t="s">
        <v>1447</v>
      </c>
      <c r="F558" s="1" t="s">
        <v>1439</v>
      </c>
      <c r="G558" s="1">
        <v>29614.297900000001</v>
      </c>
      <c r="H558" s="1">
        <v>31448.443599999999</v>
      </c>
      <c r="I558" s="1">
        <v>29371.820699999997</v>
      </c>
      <c r="J558" s="1">
        <v>25468.760500000004</v>
      </c>
      <c r="K558" s="1">
        <v>21095.025000000001</v>
      </c>
      <c r="L558" s="1">
        <v>17998.4149</v>
      </c>
      <c r="N558" s="1" t="b">
        <f>C558='AR5-Oil-CO2'!C560</f>
        <v>1</v>
      </c>
    </row>
    <row r="559" spans="1:14" x14ac:dyDescent="0.2">
      <c r="A559" s="1" t="s">
        <v>755</v>
      </c>
      <c r="B559" s="1" t="s">
        <v>794</v>
      </c>
      <c r="C559" s="1" t="s">
        <v>795</v>
      </c>
      <c r="D559" s="1" t="s">
        <v>33</v>
      </c>
      <c r="E559" s="1" t="s">
        <v>1447</v>
      </c>
      <c r="F559" s="1" t="s">
        <v>1439</v>
      </c>
      <c r="G559" s="1">
        <v>29612.820800000001</v>
      </c>
      <c r="H559" s="1">
        <v>31447.713399999997</v>
      </c>
      <c r="I559" s="1">
        <v>24087.575299999997</v>
      </c>
      <c r="J559" s="1">
        <v>18905.761500000001</v>
      </c>
      <c r="K559" s="1">
        <v>15720.945099999999</v>
      </c>
      <c r="L559" s="1">
        <v>13734.155500000001</v>
      </c>
      <c r="N559" s="1" t="b">
        <f>C559='AR5-Oil-CO2'!C561</f>
        <v>1</v>
      </c>
    </row>
    <row r="560" spans="1:14" x14ac:dyDescent="0.2">
      <c r="A560" s="1" t="s">
        <v>755</v>
      </c>
      <c r="B560" s="1" t="s">
        <v>796</v>
      </c>
      <c r="C560" s="1" t="s">
        <v>797</v>
      </c>
      <c r="D560" s="1" t="s">
        <v>33</v>
      </c>
      <c r="E560" s="1" t="s">
        <v>1447</v>
      </c>
      <c r="F560" s="1" t="s">
        <v>1439</v>
      </c>
      <c r="G560" s="1">
        <v>29614.297900000001</v>
      </c>
      <c r="H560" s="1">
        <v>31448.271999999997</v>
      </c>
      <c r="I560" s="1">
        <v>27537.7664</v>
      </c>
      <c r="J560" s="1">
        <v>22354.534899999999</v>
      </c>
      <c r="K560" s="1">
        <v>16835.064599999998</v>
      </c>
      <c r="L560" s="1">
        <v>11852.31</v>
      </c>
      <c r="N560" s="1" t="b">
        <f>C560='AR5-Oil-CO2'!C562</f>
        <v>1</v>
      </c>
    </row>
    <row r="561" spans="1:14" x14ac:dyDescent="0.2">
      <c r="A561" s="1" t="s">
        <v>755</v>
      </c>
      <c r="B561" s="1" t="s">
        <v>798</v>
      </c>
      <c r="C561" s="1" t="s">
        <v>799</v>
      </c>
      <c r="D561" s="1" t="s">
        <v>33</v>
      </c>
      <c r="E561" s="1" t="s">
        <v>1447</v>
      </c>
      <c r="F561" s="1" t="s">
        <v>1439</v>
      </c>
      <c r="G561" s="1">
        <v>29613.402300000002</v>
      </c>
      <c r="H561" s="1">
        <v>31447.9673</v>
      </c>
      <c r="I561" s="1">
        <v>25680.955099999999</v>
      </c>
      <c r="J561" s="1">
        <v>19667.575000000001</v>
      </c>
      <c r="K561" s="1">
        <v>15191.729599999999</v>
      </c>
      <c r="L561" s="1">
        <v>12528.24</v>
      </c>
      <c r="N561" s="1" t="b">
        <f>C561='AR5-Oil-CO2'!C563</f>
        <v>1</v>
      </c>
    </row>
    <row r="562" spans="1:14" x14ac:dyDescent="0.2">
      <c r="A562" s="1" t="s">
        <v>755</v>
      </c>
      <c r="B562" s="1" t="s">
        <v>800</v>
      </c>
      <c r="C562" s="1" t="s">
        <v>801</v>
      </c>
      <c r="D562" s="1" t="s">
        <v>33</v>
      </c>
      <c r="E562" s="1" t="s">
        <v>1447</v>
      </c>
      <c r="F562" s="1" t="s">
        <v>1439</v>
      </c>
      <c r="G562" s="1">
        <v>29614.444500000001</v>
      </c>
      <c r="H562" s="1">
        <v>31448.723699999999</v>
      </c>
      <c r="I562" s="1">
        <v>30147.003199999999</v>
      </c>
      <c r="J562" s="1">
        <v>27542.273699999998</v>
      </c>
      <c r="K562" s="1">
        <v>24873.125</v>
      </c>
      <c r="L562" s="1">
        <v>22156.8786</v>
      </c>
      <c r="N562" s="1" t="b">
        <f>C562='AR5-Oil-CO2'!C564</f>
        <v>1</v>
      </c>
    </row>
    <row r="563" spans="1:14" x14ac:dyDescent="0.2">
      <c r="A563" s="1" t="s">
        <v>755</v>
      </c>
      <c r="B563" s="1" t="s">
        <v>802</v>
      </c>
      <c r="C563" s="1" t="s">
        <v>803</v>
      </c>
      <c r="D563" s="1" t="s">
        <v>33</v>
      </c>
      <c r="E563" s="1" t="s">
        <v>1447</v>
      </c>
      <c r="F563" s="1" t="s">
        <v>1439</v>
      </c>
      <c r="G563" s="1">
        <v>29614.297900000001</v>
      </c>
      <c r="H563" s="1">
        <v>31448.443599999999</v>
      </c>
      <c r="I563" s="1">
        <v>29373.204900000004</v>
      </c>
      <c r="J563" s="1">
        <v>25472.489799999999</v>
      </c>
      <c r="K563" s="1">
        <v>21144.955900000001</v>
      </c>
      <c r="L563" s="1">
        <v>17948.5317</v>
      </c>
      <c r="N563" s="1" t="b">
        <f>C563='AR5-Oil-CO2'!C565</f>
        <v>1</v>
      </c>
    </row>
    <row r="564" spans="1:14" x14ac:dyDescent="0.2">
      <c r="A564" s="1" t="s">
        <v>755</v>
      </c>
      <c r="B564" s="1" t="s">
        <v>804</v>
      </c>
      <c r="C564" s="1" t="s">
        <v>805</v>
      </c>
      <c r="D564" s="1" t="s">
        <v>33</v>
      </c>
      <c r="E564" s="1" t="s">
        <v>1447</v>
      </c>
      <c r="F564" s="1" t="s">
        <v>1439</v>
      </c>
      <c r="G564" s="1">
        <v>29614.2418</v>
      </c>
      <c r="H564" s="1">
        <v>31448.3105</v>
      </c>
      <c r="I564" s="1">
        <v>31014.671399999999</v>
      </c>
      <c r="J564" s="1">
        <v>28359.055199999999</v>
      </c>
      <c r="K564" s="1">
        <v>25998.737399999998</v>
      </c>
      <c r="L564" s="1">
        <v>24980.5134</v>
      </c>
      <c r="N564" s="1" t="b">
        <f>C564='AR5-Oil-CO2'!C566</f>
        <v>1</v>
      </c>
    </row>
    <row r="565" spans="1:14" x14ac:dyDescent="0.2">
      <c r="A565" s="1" t="s">
        <v>755</v>
      </c>
      <c r="B565" s="1" t="s">
        <v>806</v>
      </c>
      <c r="C565" s="1" t="s">
        <v>807</v>
      </c>
      <c r="D565" s="1" t="s">
        <v>33</v>
      </c>
      <c r="E565" s="1" t="s">
        <v>1447</v>
      </c>
      <c r="F565" s="1" t="s">
        <v>1439</v>
      </c>
      <c r="G565" s="1">
        <v>29614.371200000001</v>
      </c>
      <c r="H565" s="1">
        <v>31448.573000000004</v>
      </c>
      <c r="I565" s="1">
        <v>32766.263399999996</v>
      </c>
      <c r="J565" s="1">
        <v>31768.293099999999</v>
      </c>
      <c r="K565" s="1">
        <v>29458.143799999998</v>
      </c>
      <c r="L565" s="1">
        <v>26400.610500000003</v>
      </c>
      <c r="N565" s="1" t="b">
        <f>C565='AR5-Oil-CO2'!C567</f>
        <v>1</v>
      </c>
    </row>
    <row r="566" spans="1:14" x14ac:dyDescent="0.2">
      <c r="A566" s="1" t="s">
        <v>755</v>
      </c>
      <c r="B566" s="1" t="s">
        <v>808</v>
      </c>
      <c r="C566" s="1" t="s">
        <v>809</v>
      </c>
      <c r="D566" s="1" t="s">
        <v>33</v>
      </c>
      <c r="E566" s="1" t="s">
        <v>1447</v>
      </c>
      <c r="F566" s="1" t="s">
        <v>1439</v>
      </c>
      <c r="G566" s="1">
        <v>29614.108700000001</v>
      </c>
      <c r="H566" s="1">
        <v>31448.293299999998</v>
      </c>
      <c r="I566" s="1">
        <v>30947.5736</v>
      </c>
      <c r="J566" s="1">
        <v>28285.188900000001</v>
      </c>
      <c r="K566" s="1">
        <v>26688.678199999998</v>
      </c>
      <c r="L566" s="1">
        <v>25220.468800000002</v>
      </c>
      <c r="N566" s="1" t="b">
        <f>C566='AR5-Oil-CO2'!C568</f>
        <v>1</v>
      </c>
    </row>
    <row r="567" spans="1:14" x14ac:dyDescent="0.2">
      <c r="A567" s="1" t="s">
        <v>755</v>
      </c>
      <c r="B567" s="1" t="s">
        <v>810</v>
      </c>
      <c r="C567" s="1" t="s">
        <v>811</v>
      </c>
      <c r="D567" s="1" t="s">
        <v>33</v>
      </c>
      <c r="E567" s="1" t="s">
        <v>1447</v>
      </c>
      <c r="F567" s="1" t="s">
        <v>1439</v>
      </c>
      <c r="G567" s="1">
        <v>29613.458400000003</v>
      </c>
      <c r="H567" s="1">
        <v>31447.949700000005</v>
      </c>
      <c r="I567" s="1">
        <v>28769.922600000002</v>
      </c>
      <c r="J567" s="1">
        <v>26176.42</v>
      </c>
      <c r="K567" s="1">
        <v>26877.740800000003</v>
      </c>
      <c r="L567" s="1">
        <v>29616.349199999997</v>
      </c>
      <c r="N567" s="1" t="b">
        <f>C567='AR5-Oil-CO2'!C569</f>
        <v>1</v>
      </c>
    </row>
    <row r="568" spans="1:14" x14ac:dyDescent="0.2">
      <c r="A568" s="1" t="s">
        <v>755</v>
      </c>
      <c r="B568" s="1" t="s">
        <v>812</v>
      </c>
      <c r="C568" s="1" t="s">
        <v>813</v>
      </c>
      <c r="D568" s="1" t="s">
        <v>33</v>
      </c>
      <c r="E568" s="1" t="s">
        <v>1447</v>
      </c>
      <c r="F568" s="1" t="s">
        <v>1439</v>
      </c>
      <c r="G568" s="1">
        <v>29614.13</v>
      </c>
      <c r="H568" s="1">
        <v>31448.271999999997</v>
      </c>
      <c r="I568" s="1">
        <v>30505.352499999997</v>
      </c>
      <c r="J568" s="1">
        <v>27279.640699999996</v>
      </c>
      <c r="K568" s="1">
        <v>24391.857600000003</v>
      </c>
      <c r="L568" s="1">
        <v>22012.758999999998</v>
      </c>
      <c r="N568" s="1" t="b">
        <f>C568='AR5-Oil-CO2'!C570</f>
        <v>1</v>
      </c>
    </row>
    <row r="569" spans="1:14" x14ac:dyDescent="0.2">
      <c r="A569" s="1" t="s">
        <v>755</v>
      </c>
      <c r="B569" s="1" t="s">
        <v>814</v>
      </c>
      <c r="C569" s="1" t="s">
        <v>815</v>
      </c>
      <c r="D569" s="1" t="s">
        <v>33</v>
      </c>
      <c r="E569" s="1" t="s">
        <v>1447</v>
      </c>
      <c r="F569" s="1" t="s">
        <v>1439</v>
      </c>
      <c r="G569" s="1">
        <v>29613.290500000003</v>
      </c>
      <c r="H569" s="1">
        <v>31448.044699999999</v>
      </c>
      <c r="I569" s="1">
        <v>27297.553200000002</v>
      </c>
      <c r="J569" s="1">
        <v>22349.972100000003</v>
      </c>
      <c r="K569" s="1">
        <v>17545.896499999999</v>
      </c>
      <c r="L569" s="1">
        <v>13423.589699999999</v>
      </c>
      <c r="N569" s="1" t="b">
        <f>C569='AR5-Oil-CO2'!C571</f>
        <v>1</v>
      </c>
    </row>
    <row r="570" spans="1:14" x14ac:dyDescent="0.2">
      <c r="A570" s="1" t="s">
        <v>755</v>
      </c>
      <c r="B570" s="1" t="s">
        <v>816</v>
      </c>
      <c r="C570" s="1" t="s">
        <v>817</v>
      </c>
      <c r="D570" s="1" t="s">
        <v>33</v>
      </c>
      <c r="E570" s="1" t="s">
        <v>1447</v>
      </c>
      <c r="F570" s="1" t="s">
        <v>1439</v>
      </c>
      <c r="G570" s="1">
        <v>29614.108700000001</v>
      </c>
      <c r="H570" s="1">
        <v>31448.4784</v>
      </c>
      <c r="I570" s="1">
        <v>31447.530899999998</v>
      </c>
      <c r="J570" s="1">
        <v>29857.191200000001</v>
      </c>
      <c r="K570" s="1">
        <v>28013.98</v>
      </c>
      <c r="L570" s="1">
        <v>27646.403099999996</v>
      </c>
      <c r="N570" s="1" t="b">
        <f>C570='AR5-Oil-CO2'!C572</f>
        <v>1</v>
      </c>
    </row>
    <row r="571" spans="1:14" x14ac:dyDescent="0.2">
      <c r="A571" s="1" t="s">
        <v>755</v>
      </c>
      <c r="B571" s="1" t="s">
        <v>818</v>
      </c>
      <c r="C571" s="1" t="s">
        <v>819</v>
      </c>
      <c r="D571" s="1" t="s">
        <v>33</v>
      </c>
      <c r="E571" s="1" t="s">
        <v>1447</v>
      </c>
      <c r="F571" s="1" t="s">
        <v>1439</v>
      </c>
      <c r="G571" s="1">
        <v>29613.7942</v>
      </c>
      <c r="H571" s="1">
        <v>31448.1774</v>
      </c>
      <c r="I571" s="1">
        <v>30014.5599</v>
      </c>
      <c r="J571" s="1">
        <v>26035.732599999996</v>
      </c>
      <c r="K571" s="1">
        <v>23570.972099999999</v>
      </c>
      <c r="L571" s="1">
        <v>21356.779500000001</v>
      </c>
      <c r="N571" s="1" t="b">
        <f>C571='AR5-Oil-CO2'!C573</f>
        <v>1</v>
      </c>
    </row>
    <row r="572" spans="1:14" x14ac:dyDescent="0.2">
      <c r="A572" s="1" t="s">
        <v>755</v>
      </c>
      <c r="B572" s="1" t="s">
        <v>820</v>
      </c>
      <c r="C572" s="1" t="s">
        <v>821</v>
      </c>
      <c r="D572" s="1" t="s">
        <v>33</v>
      </c>
      <c r="E572" s="1" t="s">
        <v>1447</v>
      </c>
      <c r="F572" s="1" t="s">
        <v>1439</v>
      </c>
      <c r="G572" s="1">
        <v>29613.458400000003</v>
      </c>
      <c r="H572" s="1">
        <v>31447.988600000004</v>
      </c>
      <c r="I572" s="1">
        <v>28617.057499999995</v>
      </c>
      <c r="J572" s="1">
        <v>25483.448100000001</v>
      </c>
      <c r="K572" s="1">
        <v>24016.3128</v>
      </c>
      <c r="L572" s="1">
        <v>24201.4856</v>
      </c>
      <c r="N572" s="1" t="b">
        <f>C572='AR5-Oil-CO2'!C574</f>
        <v>1</v>
      </c>
    </row>
    <row r="573" spans="1:14" x14ac:dyDescent="0.2">
      <c r="A573" s="1" t="s">
        <v>755</v>
      </c>
      <c r="B573" s="1" t="s">
        <v>822</v>
      </c>
      <c r="C573" s="1" t="s">
        <v>823</v>
      </c>
      <c r="D573" s="1" t="s">
        <v>33</v>
      </c>
      <c r="E573" s="1" t="s">
        <v>1447</v>
      </c>
      <c r="F573" s="1" t="s">
        <v>1439</v>
      </c>
      <c r="G573" s="1">
        <v>29612.428100000005</v>
      </c>
      <c r="H573" s="1">
        <v>31447.489399999999</v>
      </c>
      <c r="I573" s="1">
        <v>26201.383100000003</v>
      </c>
      <c r="J573" s="1">
        <v>24891.659099999997</v>
      </c>
      <c r="K573" s="1">
        <v>25776.2732</v>
      </c>
      <c r="L573" s="1">
        <v>30346.485399999998</v>
      </c>
      <c r="N573" s="1" t="b">
        <f>C573='AR5-Oil-CO2'!C575</f>
        <v>1</v>
      </c>
    </row>
    <row r="574" spans="1:14" x14ac:dyDescent="0.2">
      <c r="A574" s="1" t="s">
        <v>755</v>
      </c>
      <c r="B574" s="1" t="s">
        <v>824</v>
      </c>
      <c r="C574" s="1" t="s">
        <v>825</v>
      </c>
      <c r="D574" s="1" t="s">
        <v>33</v>
      </c>
      <c r="E574" s="1" t="s">
        <v>1447</v>
      </c>
      <c r="F574" s="1" t="s">
        <v>1439</v>
      </c>
      <c r="G574" s="1">
        <v>29613.290500000003</v>
      </c>
      <c r="H574" s="1">
        <v>31447.950099999998</v>
      </c>
      <c r="I574" s="1">
        <v>27555.765599999999</v>
      </c>
      <c r="J574" s="1">
        <v>23495.469400000002</v>
      </c>
      <c r="K574" s="1">
        <v>21085.632900000001</v>
      </c>
      <c r="L574" s="1">
        <v>20755.516199999998</v>
      </c>
      <c r="N574" s="1" t="b">
        <f>C574='AR5-Oil-CO2'!C576</f>
        <v>1</v>
      </c>
    </row>
    <row r="575" spans="1:14" x14ac:dyDescent="0.2">
      <c r="A575" s="1" t="s">
        <v>755</v>
      </c>
      <c r="B575" s="1" t="s">
        <v>826</v>
      </c>
      <c r="C575" s="1" t="s">
        <v>827</v>
      </c>
      <c r="D575" s="1" t="s">
        <v>33</v>
      </c>
      <c r="E575" s="1" t="s">
        <v>1447</v>
      </c>
      <c r="F575" s="1" t="s">
        <v>1439</v>
      </c>
      <c r="G575" s="1">
        <v>29613.626300000004</v>
      </c>
      <c r="H575" s="1">
        <v>31448.044300000001</v>
      </c>
      <c r="I575" s="1">
        <v>29886.108800000002</v>
      </c>
      <c r="J575" s="1">
        <v>26649.152699999999</v>
      </c>
      <c r="K575" s="1">
        <v>25492.984700000001</v>
      </c>
      <c r="L575" s="1">
        <v>26385.279399999999</v>
      </c>
      <c r="N575" s="1" t="b">
        <f>C575='AR5-Oil-CO2'!C577</f>
        <v>1</v>
      </c>
    </row>
    <row r="576" spans="1:14" x14ac:dyDescent="0.2">
      <c r="A576" s="1" t="s">
        <v>755</v>
      </c>
      <c r="B576" s="1" t="s">
        <v>828</v>
      </c>
      <c r="C576" s="1" t="s">
        <v>829</v>
      </c>
      <c r="D576" s="1" t="s">
        <v>33</v>
      </c>
      <c r="E576" s="1" t="s">
        <v>1447</v>
      </c>
      <c r="F576" s="1" t="s">
        <v>1439</v>
      </c>
      <c r="G576" s="1">
        <v>29613.290500000003</v>
      </c>
      <c r="H576" s="1">
        <v>31447.988600000004</v>
      </c>
      <c r="I576" s="1">
        <v>27917.489300000001</v>
      </c>
      <c r="J576" s="1">
        <v>23813.645499999999</v>
      </c>
      <c r="K576" s="1">
        <v>21533.916300000001</v>
      </c>
      <c r="L576" s="1">
        <v>21194.352299999999</v>
      </c>
      <c r="N576" s="1" t="b">
        <f>C576='AR5-Oil-CO2'!C578</f>
        <v>1</v>
      </c>
    </row>
    <row r="577" spans="1:14" x14ac:dyDescent="0.2">
      <c r="A577" s="1" t="s">
        <v>755</v>
      </c>
      <c r="B577" s="1" t="s">
        <v>830</v>
      </c>
      <c r="C577" s="1" t="s">
        <v>831</v>
      </c>
      <c r="D577" s="1" t="s">
        <v>33</v>
      </c>
      <c r="E577" s="1" t="s">
        <v>1447</v>
      </c>
      <c r="F577" s="1" t="s">
        <v>1439</v>
      </c>
      <c r="G577" s="1">
        <v>29613.496899999998</v>
      </c>
      <c r="H577" s="1">
        <v>31448.254799999995</v>
      </c>
      <c r="I577" s="1">
        <v>31313.565000000002</v>
      </c>
      <c r="J577" s="1">
        <v>28589.024799999999</v>
      </c>
      <c r="K577" s="1">
        <v>28528.308399999998</v>
      </c>
      <c r="L577" s="1">
        <v>30051.755100000002</v>
      </c>
      <c r="N577" s="1" t="b">
        <f>C577='AR5-Oil-CO2'!C579</f>
        <v>1</v>
      </c>
    </row>
    <row r="578" spans="1:14" x14ac:dyDescent="0.2">
      <c r="A578" s="1" t="s">
        <v>755</v>
      </c>
      <c r="B578" s="1" t="s">
        <v>832</v>
      </c>
      <c r="C578" s="1" t="s">
        <v>833</v>
      </c>
      <c r="D578" s="1" t="s">
        <v>33</v>
      </c>
      <c r="E578" s="1" t="s">
        <v>1447</v>
      </c>
      <c r="F578" s="1" t="s">
        <v>1439</v>
      </c>
      <c r="G578" s="1">
        <v>29613.328999999998</v>
      </c>
      <c r="H578" s="1">
        <v>31447.916099999999</v>
      </c>
      <c r="I578" s="1">
        <v>29463.695800000001</v>
      </c>
      <c r="J578" s="1">
        <v>27109.616700000002</v>
      </c>
      <c r="K578" s="1">
        <v>27800.2971</v>
      </c>
      <c r="L578" s="1">
        <v>28982.4522</v>
      </c>
      <c r="N578" s="1" t="b">
        <f>C578='AR5-Oil-CO2'!C580</f>
        <v>1</v>
      </c>
    </row>
    <row r="579" spans="1:14" x14ac:dyDescent="0.2">
      <c r="A579" s="1" t="s">
        <v>755</v>
      </c>
      <c r="B579" s="1" t="s">
        <v>834</v>
      </c>
      <c r="C579" s="1" t="s">
        <v>835</v>
      </c>
      <c r="D579" s="1" t="s">
        <v>33</v>
      </c>
      <c r="E579" s="1" t="s">
        <v>1447</v>
      </c>
      <c r="F579" s="1" t="s">
        <v>1439</v>
      </c>
      <c r="G579" s="1">
        <v>29612.567299999999</v>
      </c>
      <c r="H579" s="1">
        <v>31447.438600000001</v>
      </c>
      <c r="I579" s="1">
        <v>27164.006999999998</v>
      </c>
      <c r="J579" s="1">
        <v>26271.466199999999</v>
      </c>
      <c r="K579" s="1">
        <v>29478.416399999998</v>
      </c>
      <c r="L579" s="1">
        <v>34479.695399999997</v>
      </c>
      <c r="N579" s="1" t="b">
        <f>C579='AR5-Oil-CO2'!C581</f>
        <v>1</v>
      </c>
    </row>
    <row r="580" spans="1:14" x14ac:dyDescent="0.2">
      <c r="A580" s="1" t="s">
        <v>755</v>
      </c>
      <c r="B580" s="1" t="s">
        <v>836</v>
      </c>
      <c r="C580" s="1" t="s">
        <v>837</v>
      </c>
      <c r="D580" s="1" t="s">
        <v>33</v>
      </c>
      <c r="E580" s="1" t="s">
        <v>1447</v>
      </c>
      <c r="F580" s="1" t="s">
        <v>1439</v>
      </c>
      <c r="G580" s="1">
        <v>29613.290500000003</v>
      </c>
      <c r="H580" s="1">
        <v>31447.860399999998</v>
      </c>
      <c r="I580" s="1">
        <v>28475.836899999998</v>
      </c>
      <c r="J580" s="1">
        <v>25083.463799999998</v>
      </c>
      <c r="K580" s="1">
        <v>24811.4692</v>
      </c>
      <c r="L580" s="1">
        <v>25332.261500000001</v>
      </c>
      <c r="N580" s="1" t="b">
        <f>C580='AR5-Oil-CO2'!C582</f>
        <v>1</v>
      </c>
    </row>
    <row r="581" spans="1:14" x14ac:dyDescent="0.2">
      <c r="A581" s="1" t="s">
        <v>755</v>
      </c>
      <c r="B581" s="1" t="s">
        <v>838</v>
      </c>
      <c r="C581" s="1" t="s">
        <v>839</v>
      </c>
      <c r="D581" s="1" t="s">
        <v>33</v>
      </c>
      <c r="E581" s="1" t="s">
        <v>1447</v>
      </c>
      <c r="F581" s="1" t="s">
        <v>1439</v>
      </c>
      <c r="G581" s="1">
        <v>29613.423600000002</v>
      </c>
      <c r="H581" s="1">
        <v>31447.916099999999</v>
      </c>
      <c r="I581" s="1">
        <v>29200.2801</v>
      </c>
      <c r="J581" s="1">
        <v>26996.582799999996</v>
      </c>
      <c r="K581" s="1">
        <v>28552.229699999996</v>
      </c>
      <c r="L581" s="1">
        <v>31459.124299999999</v>
      </c>
      <c r="N581" s="1" t="b">
        <f>C581='AR5-Oil-CO2'!C583</f>
        <v>1</v>
      </c>
    </row>
    <row r="582" spans="1:14" x14ac:dyDescent="0.2">
      <c r="A582" s="1" t="s">
        <v>755</v>
      </c>
      <c r="B582" s="1" t="s">
        <v>840</v>
      </c>
      <c r="C582" s="1" t="s">
        <v>841</v>
      </c>
      <c r="D582" s="1" t="s">
        <v>33</v>
      </c>
      <c r="E582" s="1" t="s">
        <v>1447</v>
      </c>
      <c r="F582" s="1" t="s">
        <v>1439</v>
      </c>
      <c r="G582" s="1">
        <v>29613.307699999998</v>
      </c>
      <c r="H582" s="1">
        <v>31447.877599999996</v>
      </c>
      <c r="I582" s="1">
        <v>28550.152299999998</v>
      </c>
      <c r="J582" s="1">
        <v>25142.4948</v>
      </c>
      <c r="K582" s="1">
        <v>24902.721399999999</v>
      </c>
      <c r="L582" s="1">
        <v>25486.5504</v>
      </c>
      <c r="N582" s="1" t="b">
        <f>C582='AR5-Oil-CO2'!C584</f>
        <v>1</v>
      </c>
    </row>
    <row r="583" spans="1:14" x14ac:dyDescent="0.2">
      <c r="A583" s="1" t="s">
        <v>755</v>
      </c>
      <c r="B583" s="1" t="s">
        <v>842</v>
      </c>
      <c r="C583" s="1" t="s">
        <v>843</v>
      </c>
      <c r="D583" s="1" t="s">
        <v>33</v>
      </c>
      <c r="E583" s="1" t="s">
        <v>1447</v>
      </c>
      <c r="F583" s="1" t="s">
        <v>1439</v>
      </c>
      <c r="G583" s="1">
        <v>29613.458400000003</v>
      </c>
      <c r="H583" s="1">
        <v>31448.010300000002</v>
      </c>
      <c r="I583" s="1">
        <v>29555.695900000002</v>
      </c>
      <c r="J583" s="1">
        <v>26274.033099999997</v>
      </c>
      <c r="K583" s="1">
        <v>25504.5609</v>
      </c>
      <c r="L583" s="1">
        <v>26593.978599999999</v>
      </c>
      <c r="N583" s="1" t="b">
        <f>C583='AR5-Oil-CO2'!C585</f>
        <v>1</v>
      </c>
    </row>
    <row r="584" spans="1:14" x14ac:dyDescent="0.2">
      <c r="A584" s="1" t="s">
        <v>755</v>
      </c>
      <c r="B584" s="1" t="s">
        <v>844</v>
      </c>
      <c r="C584" s="1" t="s">
        <v>845</v>
      </c>
      <c r="D584" s="1" t="s">
        <v>33</v>
      </c>
      <c r="E584" s="1" t="s">
        <v>1447</v>
      </c>
      <c r="F584" s="1" t="s">
        <v>1439</v>
      </c>
      <c r="G584" s="1">
        <v>29613.1783</v>
      </c>
      <c r="H584" s="1">
        <v>31447.821499999998</v>
      </c>
      <c r="I584" s="1">
        <v>27400.483099999998</v>
      </c>
      <c r="J584" s="1">
        <v>25141.090299999996</v>
      </c>
      <c r="K584" s="1">
        <v>26349.056399999998</v>
      </c>
      <c r="L584" s="1">
        <v>28713.964</v>
      </c>
      <c r="N584" s="1" t="b">
        <f>C584='AR5-Oil-CO2'!C586</f>
        <v>1</v>
      </c>
    </row>
    <row r="585" spans="1:14" x14ac:dyDescent="0.2">
      <c r="A585" s="1" t="s">
        <v>846</v>
      </c>
      <c r="B585" s="1" t="s">
        <v>297</v>
      </c>
      <c r="C585" s="1" t="s">
        <v>847</v>
      </c>
      <c r="D585" s="1" t="s">
        <v>33</v>
      </c>
      <c r="E585" s="1" t="s">
        <v>1447</v>
      </c>
      <c r="F585" s="1" t="s">
        <v>1439</v>
      </c>
      <c r="G585" s="1">
        <v>29494.662700000001</v>
      </c>
      <c r="H585" s="1">
        <v>31194.501700000001</v>
      </c>
      <c r="I585" s="1">
        <v>28657.165300000001</v>
      </c>
      <c r="J585" s="1">
        <v>28482.2258</v>
      </c>
      <c r="K585" s="1">
        <v>31170.052800000001</v>
      </c>
      <c r="L585" s="1">
        <v>35625.408799999997</v>
      </c>
      <c r="N585" s="1" t="b">
        <f>C585='AR5-Oil-CO2'!C587</f>
        <v>1</v>
      </c>
    </row>
    <row r="586" spans="1:14" x14ac:dyDescent="0.2">
      <c r="A586" s="1" t="s">
        <v>846</v>
      </c>
      <c r="B586" s="1" t="s">
        <v>303</v>
      </c>
      <c r="C586" s="1" t="s">
        <v>848</v>
      </c>
      <c r="D586" s="1" t="s">
        <v>33</v>
      </c>
      <c r="E586" s="1" t="s">
        <v>1447</v>
      </c>
      <c r="F586" s="1" t="s">
        <v>1439</v>
      </c>
      <c r="G586" s="1">
        <v>29494.662700000001</v>
      </c>
      <c r="H586" s="1">
        <v>31194.501700000001</v>
      </c>
      <c r="I586" s="1">
        <v>28145.823700000001</v>
      </c>
      <c r="J586" s="1">
        <v>25930.655399999996</v>
      </c>
      <c r="K586" s="1">
        <v>20294.516499999998</v>
      </c>
      <c r="L586" s="1">
        <v>14445.788299999998</v>
      </c>
      <c r="N586" s="1" t="b">
        <f>C586='AR5-Oil-CO2'!C588</f>
        <v>1</v>
      </c>
    </row>
    <row r="587" spans="1:14" x14ac:dyDescent="0.2">
      <c r="A587" s="1" t="s">
        <v>846</v>
      </c>
      <c r="B587" s="1" t="s">
        <v>155</v>
      </c>
      <c r="C587" s="1" t="s">
        <v>849</v>
      </c>
      <c r="D587" s="1" t="s">
        <v>33</v>
      </c>
      <c r="E587" s="1" t="s">
        <v>1447</v>
      </c>
      <c r="F587" s="1" t="s">
        <v>1439</v>
      </c>
      <c r="G587" s="1">
        <v>29494.662700000001</v>
      </c>
      <c r="H587" s="1">
        <v>31194.501700000001</v>
      </c>
      <c r="I587" s="1">
        <v>37123.4997</v>
      </c>
      <c r="J587" s="1">
        <v>41744.162300000004</v>
      </c>
      <c r="K587" s="1">
        <v>31758.720199999996</v>
      </c>
      <c r="L587" s="1">
        <v>25571.9614</v>
      </c>
      <c r="N587" s="1" t="b">
        <f>C587='AR5-Oil-CO2'!C589</f>
        <v>1</v>
      </c>
    </row>
    <row r="588" spans="1:14" x14ac:dyDescent="0.2">
      <c r="A588" s="1" t="s">
        <v>846</v>
      </c>
      <c r="B588" s="1" t="s">
        <v>157</v>
      </c>
      <c r="C588" s="1" t="s">
        <v>850</v>
      </c>
      <c r="D588" s="1" t="s">
        <v>33</v>
      </c>
      <c r="E588" s="1" t="s">
        <v>1447</v>
      </c>
      <c r="F588" s="1" t="s">
        <v>1439</v>
      </c>
      <c r="G588" s="1">
        <v>29494.662700000001</v>
      </c>
      <c r="H588" s="1">
        <v>31194.501700000001</v>
      </c>
      <c r="I588" s="1">
        <v>34666.193899999998</v>
      </c>
      <c r="J588" s="1">
        <v>36135.878499999999</v>
      </c>
      <c r="K588" s="1">
        <v>32361.961799999997</v>
      </c>
      <c r="L588" s="1">
        <v>28843.138800000001</v>
      </c>
      <c r="N588" s="1" t="b">
        <f>C588='AR5-Oil-CO2'!C590</f>
        <v>1</v>
      </c>
    </row>
    <row r="589" spans="1:14" x14ac:dyDescent="0.2">
      <c r="A589" s="1" t="s">
        <v>846</v>
      </c>
      <c r="B589" s="1" t="s">
        <v>159</v>
      </c>
      <c r="C589" s="1" t="s">
        <v>851</v>
      </c>
      <c r="D589" s="1" t="s">
        <v>33</v>
      </c>
      <c r="E589" s="1" t="s">
        <v>1447</v>
      </c>
      <c r="F589" s="1" t="s">
        <v>1439</v>
      </c>
      <c r="G589" s="1">
        <v>29494.662700000001</v>
      </c>
      <c r="H589" s="1">
        <v>31194.501700000001</v>
      </c>
      <c r="I589" s="1">
        <v>34040.189599999998</v>
      </c>
      <c r="J589" s="1">
        <v>35071.175600000002</v>
      </c>
      <c r="K589" s="1">
        <v>32360.782800000001</v>
      </c>
      <c r="L589" s="1">
        <v>29551.608100000001</v>
      </c>
      <c r="N589" s="1" t="b">
        <f>C589='AR5-Oil-CO2'!C591</f>
        <v>1</v>
      </c>
    </row>
    <row r="590" spans="1:14" x14ac:dyDescent="0.2">
      <c r="A590" s="1" t="s">
        <v>846</v>
      </c>
      <c r="B590" s="1" t="s">
        <v>310</v>
      </c>
      <c r="C590" s="1" t="s">
        <v>852</v>
      </c>
      <c r="D590" s="1" t="s">
        <v>33</v>
      </c>
      <c r="E590" s="1" t="s">
        <v>1447</v>
      </c>
      <c r="F590" s="1" t="s">
        <v>1439</v>
      </c>
      <c r="G590" s="1">
        <v>29494.662700000001</v>
      </c>
      <c r="H590" s="1">
        <v>31194.501700000001</v>
      </c>
      <c r="I590" s="1">
        <v>34655.286999999997</v>
      </c>
      <c r="J590" s="1">
        <v>36258.813300000002</v>
      </c>
      <c r="K590" s="1">
        <v>25135.445899999999</v>
      </c>
      <c r="L590" s="1">
        <v>22150.580600000001</v>
      </c>
      <c r="N590" s="1" t="b">
        <f>C590='AR5-Oil-CO2'!C592</f>
        <v>1</v>
      </c>
    </row>
    <row r="591" spans="1:14" x14ac:dyDescent="0.2">
      <c r="A591" s="1" t="s">
        <v>846</v>
      </c>
      <c r="B591" s="1" t="s">
        <v>312</v>
      </c>
      <c r="C591" s="1" t="s">
        <v>853</v>
      </c>
      <c r="D591" s="1" t="s">
        <v>33</v>
      </c>
      <c r="E591" s="1" t="s">
        <v>1447</v>
      </c>
      <c r="F591" s="1" t="s">
        <v>1439</v>
      </c>
      <c r="G591" s="1">
        <v>29494.662700000001</v>
      </c>
      <c r="H591" s="1">
        <v>31194.501700000001</v>
      </c>
      <c r="I591" s="1">
        <v>30270.603000000003</v>
      </c>
      <c r="J591" s="1">
        <v>29485.3995</v>
      </c>
      <c r="K591" s="1">
        <v>27828.387799999997</v>
      </c>
      <c r="L591" s="1">
        <v>27224.690199999997</v>
      </c>
      <c r="N591" s="1" t="b">
        <f>C591='AR5-Oil-CO2'!C593</f>
        <v>1</v>
      </c>
    </row>
    <row r="592" spans="1:14" x14ac:dyDescent="0.2">
      <c r="A592" s="1" t="s">
        <v>846</v>
      </c>
      <c r="B592" s="1" t="s">
        <v>314</v>
      </c>
      <c r="C592" s="1" t="s">
        <v>854</v>
      </c>
      <c r="D592" s="1" t="s">
        <v>33</v>
      </c>
      <c r="E592" s="1" t="s">
        <v>1447</v>
      </c>
      <c r="F592" s="1" t="s">
        <v>1439</v>
      </c>
      <c r="G592" s="1">
        <v>29494.662700000001</v>
      </c>
      <c r="H592" s="1">
        <v>31194.501700000001</v>
      </c>
      <c r="I592" s="1">
        <v>37154.234200000006</v>
      </c>
      <c r="J592" s="1">
        <v>41996.481</v>
      </c>
      <c r="K592" s="1">
        <v>31307.298800000004</v>
      </c>
      <c r="L592" s="1">
        <v>31263.404600000002</v>
      </c>
      <c r="N592" s="1" t="b">
        <f>C592='AR5-Oil-CO2'!C594</f>
        <v>1</v>
      </c>
    </row>
    <row r="593" spans="1:14" x14ac:dyDescent="0.2">
      <c r="A593" s="1" t="s">
        <v>846</v>
      </c>
      <c r="B593" s="1" t="s">
        <v>316</v>
      </c>
      <c r="C593" s="1" t="s">
        <v>855</v>
      </c>
      <c r="D593" s="1" t="s">
        <v>33</v>
      </c>
      <c r="E593" s="1" t="s">
        <v>1447</v>
      </c>
      <c r="F593" s="1" t="s">
        <v>1439</v>
      </c>
      <c r="G593" s="1">
        <v>29494.662700000001</v>
      </c>
      <c r="H593" s="1">
        <v>31194.501700000001</v>
      </c>
      <c r="I593" s="1">
        <v>34453.477400000003</v>
      </c>
      <c r="J593" s="1">
        <v>36487.098299999998</v>
      </c>
      <c r="K593" s="1">
        <v>34584.152399999999</v>
      </c>
      <c r="L593" s="1">
        <v>36303.773300000001</v>
      </c>
      <c r="N593" s="1" t="b">
        <f>C593='AR5-Oil-CO2'!C595</f>
        <v>1</v>
      </c>
    </row>
    <row r="594" spans="1:14" x14ac:dyDescent="0.2">
      <c r="A594" s="1" t="s">
        <v>846</v>
      </c>
      <c r="B594" s="1" t="s">
        <v>318</v>
      </c>
      <c r="C594" s="1" t="s">
        <v>856</v>
      </c>
      <c r="D594" s="1" t="s">
        <v>33</v>
      </c>
      <c r="E594" s="1" t="s">
        <v>1447</v>
      </c>
      <c r="F594" s="1" t="s">
        <v>1439</v>
      </c>
      <c r="G594" s="1">
        <v>29494.662700000001</v>
      </c>
      <c r="H594" s="1">
        <v>31194.501700000001</v>
      </c>
      <c r="I594" s="1">
        <v>32987.433799999999</v>
      </c>
      <c r="J594" s="1">
        <v>34223.724500000004</v>
      </c>
      <c r="K594" s="1">
        <v>34546.857199999999</v>
      </c>
      <c r="L594" s="1">
        <v>37220.201799999995</v>
      </c>
      <c r="N594" s="1" t="b">
        <f>C594='AR5-Oil-CO2'!C596</f>
        <v>1</v>
      </c>
    </row>
    <row r="595" spans="1:14" x14ac:dyDescent="0.2">
      <c r="A595" s="1" t="s">
        <v>846</v>
      </c>
      <c r="B595" s="1" t="s">
        <v>161</v>
      </c>
      <c r="C595" s="1" t="s">
        <v>857</v>
      </c>
      <c r="D595" s="1" t="s">
        <v>33</v>
      </c>
      <c r="E595" s="1" t="s">
        <v>1447</v>
      </c>
      <c r="F595" s="1" t="s">
        <v>1439</v>
      </c>
      <c r="G595" s="1">
        <v>29494.662700000001</v>
      </c>
      <c r="H595" s="1">
        <v>31194.501700000001</v>
      </c>
      <c r="I595" s="1">
        <v>34083.035499999998</v>
      </c>
      <c r="J595" s="1">
        <v>37555.9853</v>
      </c>
      <c r="K595" s="1">
        <v>30672.499100000001</v>
      </c>
      <c r="L595" s="1">
        <v>24863.907200000001</v>
      </c>
      <c r="N595" s="1" t="b">
        <f>C595='AR5-Oil-CO2'!C597</f>
        <v>1</v>
      </c>
    </row>
    <row r="596" spans="1:14" x14ac:dyDescent="0.2">
      <c r="A596" s="1" t="s">
        <v>846</v>
      </c>
      <c r="B596" s="1" t="s">
        <v>163</v>
      </c>
      <c r="C596" s="1" t="s">
        <v>858</v>
      </c>
      <c r="D596" s="1" t="s">
        <v>33</v>
      </c>
      <c r="E596" s="1" t="s">
        <v>1447</v>
      </c>
      <c r="F596" s="1" t="s">
        <v>1439</v>
      </c>
      <c r="G596" s="1">
        <v>29494.662700000001</v>
      </c>
      <c r="H596" s="1">
        <v>31194.501700000001</v>
      </c>
      <c r="I596" s="1">
        <v>33100.5982</v>
      </c>
      <c r="J596" s="1">
        <v>35212.304599999996</v>
      </c>
      <c r="K596" s="1">
        <v>30306.317799999997</v>
      </c>
      <c r="L596" s="1">
        <v>25386.845799999999</v>
      </c>
      <c r="N596" s="1" t="b">
        <f>C596='AR5-Oil-CO2'!C598</f>
        <v>1</v>
      </c>
    </row>
    <row r="597" spans="1:14" x14ac:dyDescent="0.2">
      <c r="A597" s="1" t="s">
        <v>846</v>
      </c>
      <c r="B597" s="1" t="s">
        <v>165</v>
      </c>
      <c r="C597" s="1" t="s">
        <v>859</v>
      </c>
      <c r="D597" s="1" t="s">
        <v>33</v>
      </c>
      <c r="E597" s="1" t="s">
        <v>1447</v>
      </c>
      <c r="F597" s="1" t="s">
        <v>1439</v>
      </c>
      <c r="G597" s="1">
        <v>29494.662700000001</v>
      </c>
      <c r="H597" s="1">
        <v>31194.501700000001</v>
      </c>
      <c r="I597" s="1">
        <v>31945.144100000001</v>
      </c>
      <c r="J597" s="1">
        <v>32853.795700000002</v>
      </c>
      <c r="K597" s="1">
        <v>29367.117699999999</v>
      </c>
      <c r="L597" s="1">
        <v>26112.2484</v>
      </c>
      <c r="N597" s="1" t="b">
        <f>C597='AR5-Oil-CO2'!C599</f>
        <v>1</v>
      </c>
    </row>
    <row r="598" spans="1:14" x14ac:dyDescent="0.2">
      <c r="A598" s="1" t="s">
        <v>846</v>
      </c>
      <c r="B598" s="1" t="s">
        <v>171</v>
      </c>
      <c r="C598" s="1" t="s">
        <v>860</v>
      </c>
      <c r="D598" s="1" t="s">
        <v>33</v>
      </c>
      <c r="E598" s="1" t="s">
        <v>1447</v>
      </c>
      <c r="F598" s="1" t="s">
        <v>1439</v>
      </c>
      <c r="G598" s="1">
        <v>29494.662700000001</v>
      </c>
      <c r="H598" s="1">
        <v>31194.501700000001</v>
      </c>
      <c r="I598" s="1">
        <v>27191.157199999998</v>
      </c>
      <c r="J598" s="1">
        <v>22978.052899999999</v>
      </c>
      <c r="K598" s="1">
        <v>17752.730499999998</v>
      </c>
      <c r="L598" s="1">
        <v>12031.765799999997</v>
      </c>
      <c r="N598" s="1" t="b">
        <f>C598='AR5-Oil-CO2'!C600</f>
        <v>1</v>
      </c>
    </row>
    <row r="599" spans="1:14" x14ac:dyDescent="0.2">
      <c r="A599" s="1" t="s">
        <v>846</v>
      </c>
      <c r="B599" s="1" t="s">
        <v>173</v>
      </c>
      <c r="C599" s="1" t="s">
        <v>861</v>
      </c>
      <c r="D599" s="1" t="s">
        <v>33</v>
      </c>
      <c r="E599" s="1" t="s">
        <v>1447</v>
      </c>
      <c r="F599" s="1" t="s">
        <v>1439</v>
      </c>
      <c r="G599" s="1">
        <v>29494.662700000001</v>
      </c>
      <c r="H599" s="1">
        <v>31194.501700000001</v>
      </c>
      <c r="I599" s="1">
        <v>37112.421900000001</v>
      </c>
      <c r="J599" s="1">
        <v>41749.045600000005</v>
      </c>
      <c r="K599" s="1">
        <v>31844.689200000001</v>
      </c>
      <c r="L599" s="1">
        <v>26456.3285</v>
      </c>
      <c r="N599" s="1" t="b">
        <f>C599='AR5-Oil-CO2'!C601</f>
        <v>1</v>
      </c>
    </row>
    <row r="600" spans="1:14" x14ac:dyDescent="0.2">
      <c r="A600" s="1" t="s">
        <v>846</v>
      </c>
      <c r="B600" s="1" t="s">
        <v>175</v>
      </c>
      <c r="C600" s="1" t="s">
        <v>862</v>
      </c>
      <c r="D600" s="1" t="s">
        <v>33</v>
      </c>
      <c r="E600" s="1" t="s">
        <v>1447</v>
      </c>
      <c r="F600" s="1" t="s">
        <v>1439</v>
      </c>
      <c r="G600" s="1">
        <v>29494.662700000001</v>
      </c>
      <c r="H600" s="1">
        <v>31194.501700000001</v>
      </c>
      <c r="I600" s="1">
        <v>34605.608</v>
      </c>
      <c r="J600" s="1">
        <v>36226.335500000001</v>
      </c>
      <c r="K600" s="1">
        <v>32813.276300000005</v>
      </c>
      <c r="L600" s="1">
        <v>29858.452499999999</v>
      </c>
      <c r="N600" s="1" t="b">
        <f>C600='AR5-Oil-CO2'!C602</f>
        <v>1</v>
      </c>
    </row>
    <row r="601" spans="1:14" x14ac:dyDescent="0.2">
      <c r="A601" s="1" t="s">
        <v>846</v>
      </c>
      <c r="B601" s="1" t="s">
        <v>177</v>
      </c>
      <c r="C601" s="1" t="s">
        <v>863</v>
      </c>
      <c r="D601" s="1" t="s">
        <v>33</v>
      </c>
      <c r="E601" s="1" t="s">
        <v>1447</v>
      </c>
      <c r="F601" s="1" t="s">
        <v>1439</v>
      </c>
      <c r="G601" s="1">
        <v>29494.662700000001</v>
      </c>
      <c r="H601" s="1">
        <v>31194.501700000001</v>
      </c>
      <c r="I601" s="1">
        <v>33728.670700000002</v>
      </c>
      <c r="J601" s="1">
        <v>34604.749400000001</v>
      </c>
      <c r="K601" s="1">
        <v>32624.783199999998</v>
      </c>
      <c r="L601" s="1">
        <v>30869.692399999996</v>
      </c>
      <c r="N601" s="1" t="b">
        <f>C601='AR5-Oil-CO2'!C603</f>
        <v>1</v>
      </c>
    </row>
    <row r="602" spans="1:14" x14ac:dyDescent="0.2">
      <c r="A602" s="1" t="s">
        <v>846</v>
      </c>
      <c r="B602" s="1" t="s">
        <v>329</v>
      </c>
      <c r="C602" s="1" t="s">
        <v>864</v>
      </c>
      <c r="D602" s="1" t="s">
        <v>33</v>
      </c>
      <c r="E602" s="1" t="s">
        <v>1447</v>
      </c>
      <c r="F602" s="1" t="s">
        <v>1439</v>
      </c>
      <c r="G602" s="1">
        <v>29494.662700000001</v>
      </c>
      <c r="H602" s="1">
        <v>31194.501700000001</v>
      </c>
      <c r="I602" s="1">
        <v>35469.65</v>
      </c>
      <c r="J602" s="1">
        <v>38847.140500000001</v>
      </c>
      <c r="K602" s="1">
        <v>40245.814699999995</v>
      </c>
      <c r="L602" s="1">
        <v>44515.540099999998</v>
      </c>
      <c r="N602" s="1" t="b">
        <f>C602='AR5-Oil-CO2'!C604</f>
        <v>1</v>
      </c>
    </row>
    <row r="603" spans="1:14" x14ac:dyDescent="0.2">
      <c r="A603" s="1" t="s">
        <v>846</v>
      </c>
      <c r="B603" s="1" t="s">
        <v>331</v>
      </c>
      <c r="C603" s="1" t="s">
        <v>865</v>
      </c>
      <c r="D603" s="1" t="s">
        <v>33</v>
      </c>
      <c r="E603" s="1" t="s">
        <v>1447</v>
      </c>
      <c r="F603" s="1" t="s">
        <v>1439</v>
      </c>
      <c r="G603" s="1">
        <v>29494.662700000001</v>
      </c>
      <c r="H603" s="1">
        <v>31194.501700000001</v>
      </c>
      <c r="I603" s="1">
        <v>32793.040800000002</v>
      </c>
      <c r="J603" s="1">
        <v>34484.758300000001</v>
      </c>
      <c r="K603" s="1">
        <v>32336.462199999998</v>
      </c>
      <c r="L603" s="1">
        <v>29287.209199999998</v>
      </c>
      <c r="N603" s="1" t="b">
        <f>C603='AR5-Oil-CO2'!C605</f>
        <v>1</v>
      </c>
    </row>
    <row r="604" spans="1:14" x14ac:dyDescent="0.2">
      <c r="A604" s="1" t="s">
        <v>846</v>
      </c>
      <c r="B604" s="1" t="s">
        <v>179</v>
      </c>
      <c r="C604" s="1" t="s">
        <v>866</v>
      </c>
      <c r="D604" s="1" t="s">
        <v>33</v>
      </c>
      <c r="E604" s="1" t="s">
        <v>1447</v>
      </c>
      <c r="F604" s="1" t="s">
        <v>1439</v>
      </c>
      <c r="G604" s="1">
        <v>29494.662700000001</v>
      </c>
      <c r="H604" s="1">
        <v>31194.501700000001</v>
      </c>
      <c r="I604" s="1">
        <v>37126.914400000001</v>
      </c>
      <c r="J604" s="1">
        <v>41748.736299999997</v>
      </c>
      <c r="K604" s="1">
        <v>41124.914600000004</v>
      </c>
      <c r="L604" s="1">
        <v>40217.770799999998</v>
      </c>
      <c r="N604" s="1" t="b">
        <f>C604='AR5-Oil-CO2'!C606</f>
        <v>1</v>
      </c>
    </row>
    <row r="605" spans="1:14" x14ac:dyDescent="0.2">
      <c r="A605" s="1" t="s">
        <v>846</v>
      </c>
      <c r="B605" s="1" t="s">
        <v>181</v>
      </c>
      <c r="C605" s="1" t="s">
        <v>867</v>
      </c>
      <c r="D605" s="1" t="s">
        <v>33</v>
      </c>
      <c r="E605" s="1" t="s">
        <v>1447</v>
      </c>
      <c r="F605" s="1" t="s">
        <v>1439</v>
      </c>
      <c r="G605" s="1">
        <v>29494.662700000001</v>
      </c>
      <c r="H605" s="1">
        <v>31194.501700000001</v>
      </c>
      <c r="I605" s="1">
        <v>34669.341899999999</v>
      </c>
      <c r="J605" s="1">
        <v>36142.400900000001</v>
      </c>
      <c r="K605" s="1">
        <v>39626.7451</v>
      </c>
      <c r="L605" s="1">
        <v>39494.604200000002</v>
      </c>
      <c r="N605" s="1" t="b">
        <f>C605='AR5-Oil-CO2'!C607</f>
        <v>1</v>
      </c>
    </row>
    <row r="606" spans="1:14" x14ac:dyDescent="0.2">
      <c r="A606" s="1" t="s">
        <v>846</v>
      </c>
      <c r="B606" s="1" t="s">
        <v>183</v>
      </c>
      <c r="C606" s="1" t="s">
        <v>868</v>
      </c>
      <c r="D606" s="1" t="s">
        <v>33</v>
      </c>
      <c r="E606" s="1" t="s">
        <v>1447</v>
      </c>
      <c r="F606" s="1" t="s">
        <v>1439</v>
      </c>
      <c r="G606" s="1">
        <v>29494.662700000001</v>
      </c>
      <c r="H606" s="1">
        <v>31194.501700000001</v>
      </c>
      <c r="I606" s="1">
        <v>36898.6515</v>
      </c>
      <c r="J606" s="1">
        <v>41205.754400000005</v>
      </c>
      <c r="K606" s="1">
        <v>40853.543399999995</v>
      </c>
      <c r="L606" s="1">
        <v>40071.448100000001</v>
      </c>
      <c r="N606" s="1" t="b">
        <f>C606='AR5-Oil-CO2'!C608</f>
        <v>1</v>
      </c>
    </row>
    <row r="607" spans="1:14" x14ac:dyDescent="0.2">
      <c r="A607" s="1" t="s">
        <v>846</v>
      </c>
      <c r="B607" s="1" t="s">
        <v>336</v>
      </c>
      <c r="C607" s="1" t="s">
        <v>869</v>
      </c>
      <c r="D607" s="1" t="s">
        <v>33</v>
      </c>
      <c r="E607" s="1" t="s">
        <v>1447</v>
      </c>
      <c r="F607" s="1" t="s">
        <v>1439</v>
      </c>
      <c r="G607" s="1">
        <v>29494.662700000001</v>
      </c>
      <c r="H607" s="1">
        <v>31194.501700000001</v>
      </c>
      <c r="I607" s="1">
        <v>36009.667199999996</v>
      </c>
      <c r="J607" s="1">
        <v>38931.339499999995</v>
      </c>
      <c r="K607" s="1">
        <v>38109.955399999999</v>
      </c>
      <c r="L607" s="1">
        <v>37389.826300000001</v>
      </c>
      <c r="N607" s="1" t="b">
        <f>C607='AR5-Oil-CO2'!C609</f>
        <v>1</v>
      </c>
    </row>
    <row r="608" spans="1:14" x14ac:dyDescent="0.2">
      <c r="A608" s="1" t="s">
        <v>846</v>
      </c>
      <c r="B608" s="1" t="s">
        <v>338</v>
      </c>
      <c r="C608" s="1" t="s">
        <v>870</v>
      </c>
      <c r="D608" s="1" t="s">
        <v>33</v>
      </c>
      <c r="E608" s="1" t="s">
        <v>1447</v>
      </c>
      <c r="F608" s="1" t="s">
        <v>1439</v>
      </c>
      <c r="G608" s="1">
        <v>29494.662700000001</v>
      </c>
      <c r="H608" s="1">
        <v>31194.501700000001</v>
      </c>
      <c r="I608" s="1">
        <v>36667.918400000002</v>
      </c>
      <c r="J608" s="1">
        <v>41180.2742</v>
      </c>
      <c r="K608" s="1">
        <v>42270.259700000002</v>
      </c>
      <c r="L608" s="1">
        <v>44828.806499999999</v>
      </c>
      <c r="N608" s="1" t="b">
        <f>C608='AR5-Oil-CO2'!C610</f>
        <v>1</v>
      </c>
    </row>
    <row r="609" spans="1:14" x14ac:dyDescent="0.2">
      <c r="A609" s="1" t="s">
        <v>846</v>
      </c>
      <c r="B609" s="1" t="s">
        <v>340</v>
      </c>
      <c r="C609" s="1" t="s">
        <v>871</v>
      </c>
      <c r="D609" s="1" t="s">
        <v>33</v>
      </c>
      <c r="E609" s="1" t="s">
        <v>1447</v>
      </c>
      <c r="F609" s="1" t="s">
        <v>1439</v>
      </c>
      <c r="G609" s="1">
        <v>29494.662700000001</v>
      </c>
      <c r="H609" s="1">
        <v>31194.501700000001</v>
      </c>
      <c r="I609" s="1">
        <v>33467.324699999997</v>
      </c>
      <c r="J609" s="1">
        <v>35835.047200000001</v>
      </c>
      <c r="K609" s="1">
        <v>36226.2477</v>
      </c>
      <c r="L609" s="1">
        <v>35769.2209</v>
      </c>
      <c r="N609" s="1" t="b">
        <f>C609='AR5-Oil-CO2'!C611</f>
        <v>1</v>
      </c>
    </row>
    <row r="610" spans="1:14" x14ac:dyDescent="0.2">
      <c r="A610" s="1" t="s">
        <v>846</v>
      </c>
      <c r="B610" s="1" t="s">
        <v>342</v>
      </c>
      <c r="C610" s="1" t="s">
        <v>872</v>
      </c>
      <c r="D610" s="1" t="s">
        <v>33</v>
      </c>
      <c r="E610" s="1" t="s">
        <v>1447</v>
      </c>
      <c r="F610" s="1" t="s">
        <v>1439</v>
      </c>
      <c r="G610" s="1">
        <v>29494.662700000001</v>
      </c>
      <c r="H610" s="1">
        <v>31194.501700000001</v>
      </c>
      <c r="I610" s="1">
        <v>34698.776400000002</v>
      </c>
      <c r="J610" s="1">
        <v>35974.060100000002</v>
      </c>
      <c r="K610" s="1">
        <v>31758.5605</v>
      </c>
      <c r="L610" s="1">
        <v>26265.493899999998</v>
      </c>
      <c r="N610" s="1" t="b">
        <f>C610='AR5-Oil-CO2'!C612</f>
        <v>1</v>
      </c>
    </row>
    <row r="611" spans="1:14" x14ac:dyDescent="0.2">
      <c r="A611" s="1" t="s">
        <v>846</v>
      </c>
      <c r="B611" s="1" t="s">
        <v>344</v>
      </c>
      <c r="C611" s="1" t="s">
        <v>873</v>
      </c>
      <c r="D611" s="1" t="s">
        <v>33</v>
      </c>
      <c r="E611" s="1" t="s">
        <v>1447</v>
      </c>
      <c r="F611" s="1" t="s">
        <v>1439</v>
      </c>
      <c r="G611" s="1">
        <v>29494.662700000001</v>
      </c>
      <c r="H611" s="1">
        <v>31194.501700000001</v>
      </c>
      <c r="I611" s="1">
        <v>36794.531299999995</v>
      </c>
      <c r="J611" s="1">
        <v>41044.934399999998</v>
      </c>
      <c r="K611" s="1">
        <v>40773.450400000002</v>
      </c>
      <c r="L611" s="1">
        <v>40063.080499999996</v>
      </c>
      <c r="N611" s="1" t="b">
        <f>C611='AR5-Oil-CO2'!C613</f>
        <v>1</v>
      </c>
    </row>
    <row r="612" spans="1:14" x14ac:dyDescent="0.2">
      <c r="A612" s="1" t="s">
        <v>846</v>
      </c>
      <c r="B612" s="1" t="s">
        <v>346</v>
      </c>
      <c r="C612" s="1" t="s">
        <v>874</v>
      </c>
      <c r="D612" s="1" t="s">
        <v>33</v>
      </c>
      <c r="E612" s="1" t="s">
        <v>1447</v>
      </c>
      <c r="F612" s="1" t="s">
        <v>1439</v>
      </c>
      <c r="G612" s="1">
        <v>29494.662700000001</v>
      </c>
      <c r="H612" s="1">
        <v>31194.501700000001</v>
      </c>
      <c r="I612" s="1">
        <v>39028.527399999999</v>
      </c>
      <c r="J612" s="1">
        <v>46862.064199999993</v>
      </c>
      <c r="K612" s="1">
        <v>55591.873300000007</v>
      </c>
      <c r="L612" s="1">
        <v>64065.306399999994</v>
      </c>
      <c r="N612" s="1" t="b">
        <f>C612='AR5-Oil-CO2'!C614</f>
        <v>1</v>
      </c>
    </row>
    <row r="613" spans="1:14" x14ac:dyDescent="0.2">
      <c r="A613" s="1" t="s">
        <v>846</v>
      </c>
      <c r="B613" s="1" t="s">
        <v>348</v>
      </c>
      <c r="C613" s="1" t="s">
        <v>875</v>
      </c>
      <c r="D613" s="1" t="s">
        <v>33</v>
      </c>
      <c r="E613" s="1" t="s">
        <v>1447</v>
      </c>
      <c r="F613" s="1" t="s">
        <v>1439</v>
      </c>
      <c r="G613" s="1">
        <v>29494.662700000001</v>
      </c>
      <c r="H613" s="1">
        <v>31194.501700000001</v>
      </c>
      <c r="I613" s="1">
        <v>34084.556899999996</v>
      </c>
      <c r="J613" s="1">
        <v>37556.491099999999</v>
      </c>
      <c r="K613" s="1">
        <v>40588.329499999993</v>
      </c>
      <c r="L613" s="1">
        <v>44144.892600000006</v>
      </c>
      <c r="N613" s="1" t="b">
        <f>C613='AR5-Oil-CO2'!C615</f>
        <v>1</v>
      </c>
    </row>
    <row r="614" spans="1:14" x14ac:dyDescent="0.2">
      <c r="A614" s="1" t="s">
        <v>846</v>
      </c>
      <c r="B614" s="1" t="s">
        <v>185</v>
      </c>
      <c r="C614" s="1" t="s">
        <v>876</v>
      </c>
      <c r="D614" s="1" t="s">
        <v>33</v>
      </c>
      <c r="E614" s="1" t="s">
        <v>1447</v>
      </c>
      <c r="F614" s="1" t="s">
        <v>1439</v>
      </c>
      <c r="G614" s="1">
        <v>29494.662700000001</v>
      </c>
      <c r="H614" s="1">
        <v>31194.501700000001</v>
      </c>
      <c r="I614" s="1">
        <v>38973.7163</v>
      </c>
      <c r="J614" s="1">
        <v>46563.350600000005</v>
      </c>
      <c r="K614" s="1">
        <v>54917.442499999997</v>
      </c>
      <c r="L614" s="1">
        <v>62735.147100000002</v>
      </c>
      <c r="N614" s="1" t="b">
        <f>C614='AR5-Oil-CO2'!C616</f>
        <v>1</v>
      </c>
    </row>
    <row r="615" spans="1:14" x14ac:dyDescent="0.2">
      <c r="A615" s="1" t="s">
        <v>846</v>
      </c>
      <c r="B615" s="1" t="s">
        <v>351</v>
      </c>
      <c r="C615" s="1" t="s">
        <v>877</v>
      </c>
      <c r="D615" s="1" t="s">
        <v>33</v>
      </c>
      <c r="E615" s="1" t="s">
        <v>1447</v>
      </c>
      <c r="F615" s="1" t="s">
        <v>1439</v>
      </c>
      <c r="G615" s="1">
        <v>29494.662700000001</v>
      </c>
      <c r="H615" s="1">
        <v>31194.501700000001</v>
      </c>
      <c r="I615" s="1">
        <v>39012.102800000001</v>
      </c>
      <c r="J615" s="1">
        <v>46600.045100000003</v>
      </c>
      <c r="K615" s="1">
        <v>54981.235600000007</v>
      </c>
      <c r="L615" s="1">
        <v>63341.190799999997</v>
      </c>
      <c r="N615" s="1" t="b">
        <f>C615='AR5-Oil-CO2'!C617</f>
        <v>1</v>
      </c>
    </row>
    <row r="616" spans="1:14" x14ac:dyDescent="0.2">
      <c r="A616" s="1" t="s">
        <v>846</v>
      </c>
      <c r="B616" s="1" t="s">
        <v>353</v>
      </c>
      <c r="C616" s="1" t="s">
        <v>878</v>
      </c>
      <c r="D616" s="1" t="s">
        <v>33</v>
      </c>
      <c r="E616" s="1" t="s">
        <v>1447</v>
      </c>
      <c r="F616" s="1" t="s">
        <v>1439</v>
      </c>
      <c r="G616" s="1">
        <v>29494.662700000001</v>
      </c>
      <c r="H616" s="1">
        <v>31194.501700000001</v>
      </c>
      <c r="I616" s="1">
        <v>39013.167700000005</v>
      </c>
      <c r="J616" s="1">
        <v>46852.082900000009</v>
      </c>
      <c r="K616" s="1">
        <v>55608.272100000002</v>
      </c>
      <c r="L616" s="1">
        <v>63977.118999999999</v>
      </c>
      <c r="N616" s="1" t="b">
        <f>C616='AR5-Oil-CO2'!C618</f>
        <v>1</v>
      </c>
    </row>
    <row r="617" spans="1:14" x14ac:dyDescent="0.2">
      <c r="A617" s="1" t="s">
        <v>846</v>
      </c>
      <c r="B617" s="1" t="s">
        <v>187</v>
      </c>
      <c r="C617" s="1" t="s">
        <v>879</v>
      </c>
      <c r="D617" s="1" t="s">
        <v>33</v>
      </c>
      <c r="E617" s="1" t="s">
        <v>1447</v>
      </c>
      <c r="F617" s="1" t="s">
        <v>1439</v>
      </c>
      <c r="G617" s="1">
        <v>29494.662700000001</v>
      </c>
      <c r="H617" s="1">
        <v>31194.501700000001</v>
      </c>
      <c r="I617" s="1">
        <v>33992.343500000003</v>
      </c>
      <c r="J617" s="1">
        <v>37647.849300000002</v>
      </c>
      <c r="K617" s="1">
        <v>40669.917199999996</v>
      </c>
      <c r="L617" s="1">
        <v>44152.415500000003</v>
      </c>
      <c r="N617" s="1" t="b">
        <f>C617='AR5-Oil-CO2'!C619</f>
        <v>1</v>
      </c>
    </row>
    <row r="618" spans="1:14" x14ac:dyDescent="0.2">
      <c r="A618" s="1" t="s">
        <v>846</v>
      </c>
      <c r="B618" s="1" t="s">
        <v>189</v>
      </c>
      <c r="C618" s="1" t="s">
        <v>880</v>
      </c>
      <c r="D618" s="1" t="s">
        <v>33</v>
      </c>
      <c r="E618" s="1" t="s">
        <v>1447</v>
      </c>
      <c r="F618" s="1" t="s">
        <v>1439</v>
      </c>
      <c r="G618" s="1">
        <v>29494.662700000001</v>
      </c>
      <c r="H618" s="1">
        <v>31194.501700000001</v>
      </c>
      <c r="I618" s="1">
        <v>38941.799700000003</v>
      </c>
      <c r="J618" s="1">
        <v>46554.642399999997</v>
      </c>
      <c r="K618" s="1">
        <v>54917.367200000001</v>
      </c>
      <c r="L618" s="1">
        <v>62715.259600000005</v>
      </c>
      <c r="N618" s="1" t="b">
        <f>C618='AR5-Oil-CO2'!C620</f>
        <v>1</v>
      </c>
    </row>
    <row r="619" spans="1:14" x14ac:dyDescent="0.2">
      <c r="A619" s="1" t="s">
        <v>846</v>
      </c>
      <c r="B619" s="1" t="s">
        <v>191</v>
      </c>
      <c r="C619" s="1" t="s">
        <v>881</v>
      </c>
      <c r="D619" s="1" t="s">
        <v>33</v>
      </c>
      <c r="E619" s="1" t="s">
        <v>1447</v>
      </c>
      <c r="F619" s="1" t="s">
        <v>1439</v>
      </c>
      <c r="G619" s="1">
        <v>29500.017500000002</v>
      </c>
      <c r="H619" s="1">
        <v>31151.619100000004</v>
      </c>
      <c r="I619" s="1">
        <v>32890.587500000001</v>
      </c>
      <c r="J619" s="1">
        <v>34105.725400000003</v>
      </c>
      <c r="K619" s="1">
        <v>31624.660799999998</v>
      </c>
      <c r="L619" s="1">
        <v>29804.124400000001</v>
      </c>
      <c r="N619" s="1" t="b">
        <f>C619='AR5-Oil-CO2'!C621</f>
        <v>1</v>
      </c>
    </row>
    <row r="620" spans="1:14" x14ac:dyDescent="0.2">
      <c r="A620" s="1" t="s">
        <v>846</v>
      </c>
      <c r="B620" s="1" t="s">
        <v>193</v>
      </c>
      <c r="C620" s="1" t="s">
        <v>882</v>
      </c>
      <c r="D620" s="1" t="s">
        <v>33</v>
      </c>
      <c r="E620" s="1" t="s">
        <v>1447</v>
      </c>
      <c r="F620" s="1" t="s">
        <v>1439</v>
      </c>
      <c r="G620" s="1">
        <v>29499.922900000001</v>
      </c>
      <c r="H620" s="1">
        <v>31151.9414</v>
      </c>
      <c r="I620" s="1">
        <v>36369.061099999999</v>
      </c>
      <c r="J620" s="1">
        <v>42499.498400000004</v>
      </c>
      <c r="K620" s="1">
        <v>38272.373200000002</v>
      </c>
      <c r="L620" s="1">
        <v>33582.470499999996</v>
      </c>
      <c r="N620" s="1" t="b">
        <f>C620='AR5-Oil-CO2'!C622</f>
        <v>1</v>
      </c>
    </row>
    <row r="621" spans="1:14" x14ac:dyDescent="0.2">
      <c r="A621" s="1" t="s">
        <v>846</v>
      </c>
      <c r="B621" s="1" t="s">
        <v>195</v>
      </c>
      <c r="C621" s="1" t="s">
        <v>883</v>
      </c>
      <c r="D621" s="1" t="s">
        <v>33</v>
      </c>
      <c r="E621" s="1" t="s">
        <v>1447</v>
      </c>
      <c r="F621" s="1" t="s">
        <v>1439</v>
      </c>
      <c r="G621" s="1">
        <v>29499.922900000001</v>
      </c>
      <c r="H621" s="1">
        <v>31151.902900000001</v>
      </c>
      <c r="I621" s="1">
        <v>34966.902199999997</v>
      </c>
      <c r="J621" s="1">
        <v>39805.809600000001</v>
      </c>
      <c r="K621" s="1">
        <v>39873.524899999997</v>
      </c>
      <c r="L621" s="1">
        <v>39746.5461</v>
      </c>
      <c r="N621" s="1" t="b">
        <f>C621='AR5-Oil-CO2'!C623</f>
        <v>1</v>
      </c>
    </row>
    <row r="622" spans="1:14" x14ac:dyDescent="0.2">
      <c r="A622" s="1" t="s">
        <v>846</v>
      </c>
      <c r="B622" s="1" t="s">
        <v>197</v>
      </c>
      <c r="C622" s="1" t="s">
        <v>884</v>
      </c>
      <c r="D622" s="1" t="s">
        <v>33</v>
      </c>
      <c r="E622" s="1" t="s">
        <v>1447</v>
      </c>
      <c r="F622" s="1" t="s">
        <v>1439</v>
      </c>
      <c r="G622" s="1">
        <v>29494.662700000001</v>
      </c>
      <c r="H622" s="1">
        <v>31194.501700000001</v>
      </c>
      <c r="I622" s="1">
        <v>38973.7163</v>
      </c>
      <c r="J622" s="1">
        <v>46563.350600000005</v>
      </c>
      <c r="K622" s="1">
        <v>54917.442499999997</v>
      </c>
      <c r="L622" s="1">
        <v>62735.147100000002</v>
      </c>
      <c r="N622" s="1" t="b">
        <f>C622='AR5-Oil-CO2'!C624</f>
        <v>1</v>
      </c>
    </row>
    <row r="623" spans="1:14" x14ac:dyDescent="0.2">
      <c r="A623" s="1" t="s">
        <v>846</v>
      </c>
      <c r="B623" s="1" t="s">
        <v>199</v>
      </c>
      <c r="C623" s="1" t="s">
        <v>885</v>
      </c>
      <c r="D623" s="1" t="s">
        <v>33</v>
      </c>
      <c r="E623" s="1" t="s">
        <v>1447</v>
      </c>
      <c r="F623" s="1" t="s">
        <v>1439</v>
      </c>
      <c r="G623" s="1">
        <v>29494.662700000001</v>
      </c>
      <c r="H623" s="1">
        <v>31194.501700000001</v>
      </c>
      <c r="I623" s="1">
        <v>34040.189599999998</v>
      </c>
      <c r="J623" s="1">
        <v>35071.175600000002</v>
      </c>
      <c r="K623" s="1">
        <v>32360.782800000001</v>
      </c>
      <c r="L623" s="1">
        <v>29551.608100000001</v>
      </c>
      <c r="N623" s="1" t="b">
        <f>C623='AR5-Oil-CO2'!C625</f>
        <v>1</v>
      </c>
    </row>
    <row r="624" spans="1:14" x14ac:dyDescent="0.2">
      <c r="A624" s="1" t="s">
        <v>846</v>
      </c>
      <c r="B624" s="1" t="s">
        <v>201</v>
      </c>
      <c r="C624" s="1" t="s">
        <v>886</v>
      </c>
      <c r="D624" s="1" t="s">
        <v>33</v>
      </c>
      <c r="E624" s="1" t="s">
        <v>1447</v>
      </c>
      <c r="F624" s="1" t="s">
        <v>1439</v>
      </c>
      <c r="G624" s="1">
        <v>29494.662700000001</v>
      </c>
      <c r="H624" s="1">
        <v>31194.501700000001</v>
      </c>
      <c r="I624" s="1">
        <v>36898.6515</v>
      </c>
      <c r="J624" s="1">
        <v>41205.754400000005</v>
      </c>
      <c r="K624" s="1">
        <v>40853.543399999995</v>
      </c>
      <c r="L624" s="1">
        <v>40071.448100000001</v>
      </c>
      <c r="N624" s="1" t="b">
        <f>C624='AR5-Oil-CO2'!C626</f>
        <v>1</v>
      </c>
    </row>
    <row r="625" spans="1:14" x14ac:dyDescent="0.2">
      <c r="A625" s="1" t="s">
        <v>846</v>
      </c>
      <c r="B625" s="1" t="s">
        <v>708</v>
      </c>
      <c r="C625" s="1" t="s">
        <v>887</v>
      </c>
      <c r="D625" s="1" t="s">
        <v>33</v>
      </c>
      <c r="E625" s="1" t="s">
        <v>1447</v>
      </c>
      <c r="F625" s="1" t="s">
        <v>1439</v>
      </c>
      <c r="G625" s="1">
        <v>29499.922900000001</v>
      </c>
      <c r="H625" s="1">
        <v>31151.902900000001</v>
      </c>
      <c r="I625" s="1">
        <v>36369.061099999999</v>
      </c>
      <c r="J625" s="1">
        <v>42499.498400000004</v>
      </c>
      <c r="K625" s="1">
        <v>47704.111299999997</v>
      </c>
      <c r="L625" s="1">
        <v>51267.252800000002</v>
      </c>
      <c r="N625" s="1" t="b">
        <f>C625='AR5-Oil-CO2'!C627</f>
        <v>1</v>
      </c>
    </row>
    <row r="626" spans="1:14" x14ac:dyDescent="0.2">
      <c r="A626" s="1" t="s">
        <v>846</v>
      </c>
      <c r="B626" s="1" t="s">
        <v>203</v>
      </c>
      <c r="C626" s="1" t="s">
        <v>888</v>
      </c>
      <c r="D626" s="1" t="s">
        <v>33</v>
      </c>
      <c r="E626" s="1" t="s">
        <v>1447</v>
      </c>
      <c r="F626" s="1" t="s">
        <v>1439</v>
      </c>
      <c r="G626" s="1">
        <v>29499.922900000001</v>
      </c>
      <c r="H626" s="1">
        <v>31151.902900000001</v>
      </c>
      <c r="I626" s="1">
        <v>36369.061099999999</v>
      </c>
      <c r="J626" s="1">
        <v>42499.498400000004</v>
      </c>
      <c r="K626" s="1">
        <v>48096.815399999992</v>
      </c>
      <c r="L626" s="1">
        <v>51884.276100000003</v>
      </c>
      <c r="N626" s="1" t="b">
        <f>C626='AR5-Oil-CO2'!C628</f>
        <v>1</v>
      </c>
    </row>
    <row r="627" spans="1:14" x14ac:dyDescent="0.2">
      <c r="A627" s="1" t="s">
        <v>846</v>
      </c>
      <c r="B627" s="1" t="s">
        <v>205</v>
      </c>
      <c r="C627" s="1" t="s">
        <v>889</v>
      </c>
      <c r="D627" s="1" t="s">
        <v>33</v>
      </c>
      <c r="E627" s="1" t="s">
        <v>1447</v>
      </c>
      <c r="F627" s="1" t="s">
        <v>1439</v>
      </c>
      <c r="G627" s="1">
        <v>29499.922900000001</v>
      </c>
      <c r="H627" s="1">
        <v>31151.902900000001</v>
      </c>
      <c r="I627" s="1">
        <v>36421.258499999996</v>
      </c>
      <c r="J627" s="1">
        <v>42926.701799999995</v>
      </c>
      <c r="K627" s="1">
        <v>48254.200599999996</v>
      </c>
      <c r="L627" s="1">
        <v>52020.499599999996</v>
      </c>
      <c r="N627" s="1" t="b">
        <f>C627='AR5-Oil-CO2'!C629</f>
        <v>1</v>
      </c>
    </row>
    <row r="628" spans="1:14" x14ac:dyDescent="0.2">
      <c r="A628" s="1" t="s">
        <v>846</v>
      </c>
      <c r="B628" s="1" t="s">
        <v>36</v>
      </c>
      <c r="C628" s="1" t="s">
        <v>890</v>
      </c>
      <c r="D628" s="1" t="s">
        <v>33</v>
      </c>
      <c r="E628" s="1" t="s">
        <v>1447</v>
      </c>
      <c r="F628" s="1" t="s">
        <v>1439</v>
      </c>
      <c r="G628" s="1">
        <v>29517.525699999998</v>
      </c>
      <c r="H628" s="1">
        <v>31196.7261</v>
      </c>
      <c r="I628" s="1">
        <v>25437.689299999998</v>
      </c>
      <c r="J628" s="1">
        <v>20397.910499999998</v>
      </c>
      <c r="K628" s="1">
        <v>15254.1494</v>
      </c>
      <c r="L628" s="1">
        <v>10299.6291</v>
      </c>
      <c r="N628" s="1" t="b">
        <f>C628='AR5-Oil-CO2'!C630</f>
        <v>1</v>
      </c>
    </row>
    <row r="629" spans="1:14" x14ac:dyDescent="0.2">
      <c r="A629" s="1" t="s">
        <v>846</v>
      </c>
      <c r="B629" s="1" t="s">
        <v>38</v>
      </c>
      <c r="C629" s="1" t="s">
        <v>891</v>
      </c>
      <c r="D629" s="1" t="s">
        <v>33</v>
      </c>
      <c r="E629" s="1" t="s">
        <v>1447</v>
      </c>
      <c r="F629" s="1" t="s">
        <v>1439</v>
      </c>
      <c r="G629" s="1">
        <v>29517.525699999998</v>
      </c>
      <c r="H629" s="1">
        <v>31196.7261</v>
      </c>
      <c r="I629" s="1">
        <v>31868.007700000002</v>
      </c>
      <c r="J629" s="1">
        <v>30698.728899999998</v>
      </c>
      <c r="K629" s="1">
        <v>29255.812300000001</v>
      </c>
      <c r="L629" s="1">
        <v>26827.569100000001</v>
      </c>
      <c r="N629" s="1" t="b">
        <f>C629='AR5-Oil-CO2'!C631</f>
        <v>1</v>
      </c>
    </row>
    <row r="630" spans="1:14" x14ac:dyDescent="0.2">
      <c r="A630" s="1" t="s">
        <v>846</v>
      </c>
      <c r="B630" s="1" t="s">
        <v>40</v>
      </c>
      <c r="C630" s="1" t="s">
        <v>892</v>
      </c>
      <c r="D630" s="1" t="s">
        <v>33</v>
      </c>
      <c r="E630" s="1" t="s">
        <v>1447</v>
      </c>
      <c r="F630" s="1" t="s">
        <v>1439</v>
      </c>
      <c r="G630" s="1">
        <v>29517.525699999998</v>
      </c>
      <c r="H630" s="1">
        <v>31196.7261</v>
      </c>
      <c r="I630" s="1">
        <v>26908.5167</v>
      </c>
      <c r="J630" s="1">
        <v>23573.382400000002</v>
      </c>
      <c r="K630" s="1">
        <v>22763.5265</v>
      </c>
      <c r="L630" s="1">
        <v>23261.883699999998</v>
      </c>
      <c r="N630" s="1" t="b">
        <f>C630='AR5-Oil-CO2'!C632</f>
        <v>1</v>
      </c>
    </row>
    <row r="631" spans="1:14" x14ac:dyDescent="0.2">
      <c r="A631" s="1" t="s">
        <v>846</v>
      </c>
      <c r="B631" s="1" t="s">
        <v>42</v>
      </c>
      <c r="C631" s="1" t="s">
        <v>893</v>
      </c>
      <c r="D631" s="1" t="s">
        <v>33</v>
      </c>
      <c r="E631" s="1" t="s">
        <v>1447</v>
      </c>
      <c r="F631" s="1" t="s">
        <v>1439</v>
      </c>
      <c r="G631" s="1">
        <v>29517.525699999998</v>
      </c>
      <c r="H631" s="1">
        <v>31196.7261</v>
      </c>
      <c r="I631" s="1">
        <v>30526.565999999999</v>
      </c>
      <c r="J631" s="1">
        <v>29135.830999999998</v>
      </c>
      <c r="K631" s="1">
        <v>30201.0026</v>
      </c>
      <c r="L631" s="1">
        <v>33532.291899999997</v>
      </c>
      <c r="N631" s="1" t="b">
        <f>C631='AR5-Oil-CO2'!C633</f>
        <v>1</v>
      </c>
    </row>
    <row r="632" spans="1:14" x14ac:dyDescent="0.2">
      <c r="A632" s="1" t="s">
        <v>846</v>
      </c>
      <c r="B632" s="1" t="s">
        <v>44</v>
      </c>
      <c r="C632" s="1" t="s">
        <v>894</v>
      </c>
      <c r="D632" s="1" t="s">
        <v>33</v>
      </c>
      <c r="E632" s="1" t="s">
        <v>1447</v>
      </c>
      <c r="F632" s="1" t="s">
        <v>1439</v>
      </c>
      <c r="G632" s="1">
        <v>29517.525699999998</v>
      </c>
      <c r="H632" s="1">
        <v>31196.7261</v>
      </c>
      <c r="I632" s="1">
        <v>30678.180999999997</v>
      </c>
      <c r="J632" s="1">
        <v>30184.306499999999</v>
      </c>
      <c r="K632" s="1">
        <v>27838.991599999998</v>
      </c>
      <c r="L632" s="1">
        <v>24283.681000000004</v>
      </c>
      <c r="N632" s="1" t="b">
        <f>C632='AR5-Oil-CO2'!C634</f>
        <v>1</v>
      </c>
    </row>
    <row r="633" spans="1:14" x14ac:dyDescent="0.2">
      <c r="A633" s="1" t="s">
        <v>846</v>
      </c>
      <c r="B633" s="1" t="s">
        <v>48</v>
      </c>
      <c r="C633" s="1" t="s">
        <v>895</v>
      </c>
      <c r="D633" s="1" t="s">
        <v>33</v>
      </c>
      <c r="E633" s="1" t="s">
        <v>1447</v>
      </c>
      <c r="F633" s="1" t="s">
        <v>1439</v>
      </c>
      <c r="G633" s="1">
        <v>29517.525699999998</v>
      </c>
      <c r="H633" s="1">
        <v>31196.7261</v>
      </c>
      <c r="I633" s="1">
        <v>31571.0344</v>
      </c>
      <c r="J633" s="1">
        <v>30504.896799999999</v>
      </c>
      <c r="K633" s="1">
        <v>29542.947</v>
      </c>
      <c r="L633" s="1">
        <v>28150.595699999998</v>
      </c>
      <c r="N633" s="1" t="b">
        <f>C633='AR5-Oil-CO2'!C635</f>
        <v>1</v>
      </c>
    </row>
    <row r="634" spans="1:14" x14ac:dyDescent="0.2">
      <c r="A634" s="1" t="s">
        <v>846</v>
      </c>
      <c r="B634" s="1" t="s">
        <v>50</v>
      </c>
      <c r="C634" s="1" t="s">
        <v>896</v>
      </c>
      <c r="D634" s="1" t="s">
        <v>33</v>
      </c>
      <c r="E634" s="1" t="s">
        <v>1447</v>
      </c>
      <c r="F634" s="1" t="s">
        <v>1439</v>
      </c>
      <c r="G634" s="1">
        <v>29517.525699999998</v>
      </c>
      <c r="H634" s="1">
        <v>31196.7261</v>
      </c>
      <c r="I634" s="1">
        <v>30961.609999999997</v>
      </c>
      <c r="J634" s="1">
        <v>30165.143499999998</v>
      </c>
      <c r="K634" s="1">
        <v>31608.391100000001</v>
      </c>
      <c r="L634" s="1">
        <v>34910.7696</v>
      </c>
      <c r="N634" s="1" t="b">
        <f>C634='AR5-Oil-CO2'!C636</f>
        <v>1</v>
      </c>
    </row>
    <row r="635" spans="1:14" x14ac:dyDescent="0.2">
      <c r="A635" s="1" t="s">
        <v>846</v>
      </c>
      <c r="B635" s="1" t="s">
        <v>52</v>
      </c>
      <c r="C635" s="1" t="s">
        <v>897</v>
      </c>
      <c r="D635" s="1" t="s">
        <v>33</v>
      </c>
      <c r="E635" s="1" t="s">
        <v>1447</v>
      </c>
      <c r="F635" s="1" t="s">
        <v>1439</v>
      </c>
      <c r="G635" s="1">
        <v>29517.525699999998</v>
      </c>
      <c r="H635" s="1">
        <v>31196.7261</v>
      </c>
      <c r="I635" s="1">
        <v>30784.0432</v>
      </c>
      <c r="J635" s="1">
        <v>27737.741099999999</v>
      </c>
      <c r="K635" s="1">
        <v>21179.9015</v>
      </c>
      <c r="L635" s="1">
        <v>12591.747800000001</v>
      </c>
      <c r="N635" s="1" t="b">
        <f>C635='AR5-Oil-CO2'!C637</f>
        <v>1</v>
      </c>
    </row>
    <row r="636" spans="1:14" x14ac:dyDescent="0.2">
      <c r="A636" s="1" t="s">
        <v>846</v>
      </c>
      <c r="B636" s="1" t="s">
        <v>54</v>
      </c>
      <c r="C636" s="1" t="s">
        <v>898</v>
      </c>
      <c r="D636" s="1" t="s">
        <v>33</v>
      </c>
      <c r="E636" s="1" t="s">
        <v>1447</v>
      </c>
      <c r="F636" s="1" t="s">
        <v>1439</v>
      </c>
      <c r="G636" s="1">
        <v>29517.525699999998</v>
      </c>
      <c r="H636" s="1">
        <v>31196.7261</v>
      </c>
      <c r="I636" s="1">
        <v>30777.900099999999</v>
      </c>
      <c r="J636" s="1">
        <v>29348.099200000001</v>
      </c>
      <c r="K636" s="1">
        <v>28093.148499999996</v>
      </c>
      <c r="L636" s="1">
        <v>28516.258900000001</v>
      </c>
      <c r="N636" s="1" t="b">
        <f>C636='AR5-Oil-CO2'!C638</f>
        <v>1</v>
      </c>
    </row>
    <row r="637" spans="1:14" x14ac:dyDescent="0.2">
      <c r="A637" s="1" t="s">
        <v>846</v>
      </c>
      <c r="B637" s="1" t="s">
        <v>56</v>
      </c>
      <c r="C637" s="1" t="s">
        <v>899</v>
      </c>
      <c r="D637" s="1" t="s">
        <v>33</v>
      </c>
      <c r="E637" s="1" t="s">
        <v>1447</v>
      </c>
      <c r="F637" s="1" t="s">
        <v>1439</v>
      </c>
      <c r="G637" s="1">
        <v>29517.525699999998</v>
      </c>
      <c r="H637" s="1">
        <v>31196.7261</v>
      </c>
      <c r="I637" s="1">
        <v>30845.897100000002</v>
      </c>
      <c r="J637" s="1">
        <v>29586.61</v>
      </c>
      <c r="K637" s="1">
        <v>28379.352999999999</v>
      </c>
      <c r="L637" s="1">
        <v>27607.821500000002</v>
      </c>
      <c r="N637" s="1" t="b">
        <f>C637='AR5-Oil-CO2'!C639</f>
        <v>1</v>
      </c>
    </row>
    <row r="638" spans="1:14" x14ac:dyDescent="0.2">
      <c r="A638" s="1" t="s">
        <v>846</v>
      </c>
      <c r="B638" s="1" t="s">
        <v>58</v>
      </c>
      <c r="C638" s="1" t="s">
        <v>900</v>
      </c>
      <c r="D638" s="1" t="s">
        <v>33</v>
      </c>
      <c r="E638" s="1" t="s">
        <v>1447</v>
      </c>
      <c r="F638" s="1" t="s">
        <v>1439</v>
      </c>
      <c r="G638" s="1">
        <v>29517.525699999998</v>
      </c>
      <c r="H638" s="1">
        <v>31196.7261</v>
      </c>
      <c r="I638" s="1">
        <v>30868.362099999998</v>
      </c>
      <c r="J638" s="1">
        <v>29712.146399999998</v>
      </c>
      <c r="K638" s="1">
        <v>30133.407499999998</v>
      </c>
      <c r="L638" s="1">
        <v>33409.267899999999</v>
      </c>
      <c r="N638" s="1" t="b">
        <f>C638='AR5-Oil-CO2'!C640</f>
        <v>1</v>
      </c>
    </row>
    <row r="639" spans="1:14" x14ac:dyDescent="0.2">
      <c r="A639" s="1" t="s">
        <v>846</v>
      </c>
      <c r="B639" s="1" t="s">
        <v>62</v>
      </c>
      <c r="C639" s="1" t="s">
        <v>901</v>
      </c>
      <c r="D639" s="1" t="s">
        <v>33</v>
      </c>
      <c r="E639" s="1" t="s">
        <v>1447</v>
      </c>
      <c r="F639" s="1" t="s">
        <v>1439</v>
      </c>
      <c r="G639" s="1">
        <v>29517.525699999998</v>
      </c>
      <c r="H639" s="1">
        <v>31196.7261</v>
      </c>
      <c r="I639" s="1">
        <v>30724.948</v>
      </c>
      <c r="J639" s="1">
        <v>28462.718099999998</v>
      </c>
      <c r="K639" s="1">
        <v>24890.543699999998</v>
      </c>
      <c r="L639" s="1">
        <v>21563.918300000005</v>
      </c>
      <c r="N639" s="1" t="b">
        <f>C639='AR5-Oil-CO2'!C641</f>
        <v>1</v>
      </c>
    </row>
    <row r="640" spans="1:14" x14ac:dyDescent="0.2">
      <c r="A640" s="1" t="s">
        <v>846</v>
      </c>
      <c r="B640" s="1" t="s">
        <v>64</v>
      </c>
      <c r="C640" s="1" t="s">
        <v>902</v>
      </c>
      <c r="D640" s="1" t="s">
        <v>33</v>
      </c>
      <c r="E640" s="1" t="s">
        <v>1447</v>
      </c>
      <c r="F640" s="1" t="s">
        <v>1439</v>
      </c>
      <c r="G640" s="1">
        <v>29517.525699999998</v>
      </c>
      <c r="H640" s="1">
        <v>31196.7261</v>
      </c>
      <c r="I640" s="1">
        <v>30905.305999999997</v>
      </c>
      <c r="J640" s="1">
        <v>27792.124599999996</v>
      </c>
      <c r="K640" s="1">
        <v>21349.25</v>
      </c>
      <c r="L640" s="1">
        <v>12931.675599999999</v>
      </c>
      <c r="N640" s="1" t="b">
        <f>C640='AR5-Oil-CO2'!C642</f>
        <v>1</v>
      </c>
    </row>
    <row r="641" spans="1:14" x14ac:dyDescent="0.2">
      <c r="A641" s="1" t="s">
        <v>846</v>
      </c>
      <c r="B641" s="1" t="s">
        <v>66</v>
      </c>
      <c r="C641" s="1" t="s">
        <v>903</v>
      </c>
      <c r="D641" s="1" t="s">
        <v>33</v>
      </c>
      <c r="E641" s="1" t="s">
        <v>1447</v>
      </c>
      <c r="F641" s="1" t="s">
        <v>1439</v>
      </c>
      <c r="G641" s="1">
        <v>29517.525699999998</v>
      </c>
      <c r="H641" s="1">
        <v>31196.7261</v>
      </c>
      <c r="I641" s="1">
        <v>30791.805799999998</v>
      </c>
      <c r="J641" s="1">
        <v>29400.192300000002</v>
      </c>
      <c r="K641" s="1">
        <v>28323.504799999999</v>
      </c>
      <c r="L641" s="1">
        <v>29271.262799999997</v>
      </c>
      <c r="N641" s="1" t="b">
        <f>C641='AR5-Oil-CO2'!C643</f>
        <v>1</v>
      </c>
    </row>
    <row r="642" spans="1:14" x14ac:dyDescent="0.2">
      <c r="A642" s="1" t="s">
        <v>846</v>
      </c>
      <c r="B642" s="1" t="s">
        <v>68</v>
      </c>
      <c r="C642" s="1" t="s">
        <v>904</v>
      </c>
      <c r="D642" s="1" t="s">
        <v>33</v>
      </c>
      <c r="E642" s="1" t="s">
        <v>1447</v>
      </c>
      <c r="F642" s="1" t="s">
        <v>1439</v>
      </c>
      <c r="G642" s="1">
        <v>29517.525699999998</v>
      </c>
      <c r="H642" s="1">
        <v>31196.7261</v>
      </c>
      <c r="I642" s="1">
        <v>38302.208200000001</v>
      </c>
      <c r="J642" s="1">
        <v>44386.080300000001</v>
      </c>
      <c r="K642" s="1">
        <v>52717.906500000005</v>
      </c>
      <c r="L642" s="1">
        <v>62456.569799999997</v>
      </c>
      <c r="N642" s="1" t="b">
        <f>C642='AR5-Oil-CO2'!C644</f>
        <v>1</v>
      </c>
    </row>
    <row r="643" spans="1:14" x14ac:dyDescent="0.2">
      <c r="A643" s="1" t="s">
        <v>846</v>
      </c>
      <c r="B643" s="1" t="s">
        <v>70</v>
      </c>
      <c r="C643" s="1" t="s">
        <v>905</v>
      </c>
      <c r="D643" s="1" t="s">
        <v>33</v>
      </c>
      <c r="E643" s="1" t="s">
        <v>1447</v>
      </c>
      <c r="F643" s="1" t="s">
        <v>1439</v>
      </c>
      <c r="G643" s="1">
        <v>29517.525699999998</v>
      </c>
      <c r="H643" s="1">
        <v>31196.7261</v>
      </c>
      <c r="I643" s="1">
        <v>33088.226300000002</v>
      </c>
      <c r="J643" s="1">
        <v>34978.761700000003</v>
      </c>
      <c r="K643" s="1">
        <v>38754.253900000003</v>
      </c>
      <c r="L643" s="1">
        <v>43446.493900000001</v>
      </c>
      <c r="N643" s="1" t="b">
        <f>C643='AR5-Oil-CO2'!C645</f>
        <v>1</v>
      </c>
    </row>
    <row r="644" spans="1:14" x14ac:dyDescent="0.2">
      <c r="A644" s="1" t="s">
        <v>846</v>
      </c>
      <c r="B644" s="1" t="s">
        <v>72</v>
      </c>
      <c r="C644" s="1" t="s">
        <v>906</v>
      </c>
      <c r="D644" s="1" t="s">
        <v>33</v>
      </c>
      <c r="E644" s="1" t="s">
        <v>1447</v>
      </c>
      <c r="F644" s="1" t="s">
        <v>1439</v>
      </c>
      <c r="G644" s="1">
        <v>29517.525699999998</v>
      </c>
      <c r="H644" s="1">
        <v>31196.7261</v>
      </c>
      <c r="I644" s="1">
        <v>38085.212700000004</v>
      </c>
      <c r="J644" s="1">
        <v>43918.854200000002</v>
      </c>
      <c r="K644" s="1">
        <v>51813.187599999997</v>
      </c>
      <c r="L644" s="1">
        <v>60593.076500000003</v>
      </c>
      <c r="N644" s="1" t="b">
        <f>C644='AR5-Oil-CO2'!C646</f>
        <v>1</v>
      </c>
    </row>
    <row r="645" spans="1:14" x14ac:dyDescent="0.2">
      <c r="A645" s="1" t="s">
        <v>846</v>
      </c>
      <c r="B645" s="1" t="s">
        <v>74</v>
      </c>
      <c r="C645" s="1" t="s">
        <v>907</v>
      </c>
      <c r="D645" s="1" t="s">
        <v>33</v>
      </c>
      <c r="E645" s="1" t="s">
        <v>1447</v>
      </c>
      <c r="F645" s="1" t="s">
        <v>1439</v>
      </c>
      <c r="G645" s="1">
        <v>29517.525699999998</v>
      </c>
      <c r="H645" s="1">
        <v>31196.7261</v>
      </c>
      <c r="I645" s="1">
        <v>38140.322</v>
      </c>
      <c r="J645" s="1">
        <v>44002.428399999997</v>
      </c>
      <c r="K645" s="1">
        <v>51932.160900000003</v>
      </c>
      <c r="L645" s="1">
        <v>60839.112300000008</v>
      </c>
      <c r="N645" s="1" t="b">
        <f>C645='AR5-Oil-CO2'!C647</f>
        <v>1</v>
      </c>
    </row>
    <row r="646" spans="1:14" x14ac:dyDescent="0.2">
      <c r="A646" s="1" t="s">
        <v>846</v>
      </c>
      <c r="B646" s="1" t="s">
        <v>76</v>
      </c>
      <c r="C646" s="1" t="s">
        <v>908</v>
      </c>
      <c r="D646" s="1" t="s">
        <v>33</v>
      </c>
      <c r="E646" s="1" t="s">
        <v>1447</v>
      </c>
      <c r="F646" s="1" t="s">
        <v>1439</v>
      </c>
      <c r="G646" s="1">
        <v>29517.525699999998</v>
      </c>
      <c r="H646" s="1">
        <v>31196.7261</v>
      </c>
      <c r="I646" s="1">
        <v>38251.788500000002</v>
      </c>
      <c r="J646" s="1">
        <v>44371.162599999996</v>
      </c>
      <c r="K646" s="1">
        <v>52736.869699999996</v>
      </c>
      <c r="L646" s="1">
        <v>62664.850599999998</v>
      </c>
      <c r="N646" s="1" t="b">
        <f>C646='AR5-Oil-CO2'!C648</f>
        <v>1</v>
      </c>
    </row>
    <row r="647" spans="1:14" x14ac:dyDescent="0.2">
      <c r="A647" s="1" t="s">
        <v>846</v>
      </c>
      <c r="B647" s="1" t="s">
        <v>78</v>
      </c>
      <c r="C647" s="1" t="s">
        <v>909</v>
      </c>
      <c r="D647" s="1" t="s">
        <v>33</v>
      </c>
      <c r="E647" s="1" t="s">
        <v>1447</v>
      </c>
      <c r="F647" s="1" t="s">
        <v>1439</v>
      </c>
      <c r="G647" s="1">
        <v>29517.525699999998</v>
      </c>
      <c r="H647" s="1">
        <v>31196.7261</v>
      </c>
      <c r="I647" s="1">
        <v>38301.855599999995</v>
      </c>
      <c r="J647" s="1">
        <v>44385.662599999996</v>
      </c>
      <c r="K647" s="1">
        <v>52715.782699999996</v>
      </c>
      <c r="L647" s="1">
        <v>62457.529299999995</v>
      </c>
      <c r="N647" s="1" t="b">
        <f>C647='AR5-Oil-CO2'!C649</f>
        <v>1</v>
      </c>
    </row>
    <row r="648" spans="1:14" x14ac:dyDescent="0.2">
      <c r="A648" s="1" t="s">
        <v>846</v>
      </c>
      <c r="B648" s="1" t="s">
        <v>80</v>
      </c>
      <c r="C648" s="1" t="s">
        <v>910</v>
      </c>
      <c r="D648" s="1" t="s">
        <v>33</v>
      </c>
      <c r="E648" s="1" t="s">
        <v>1447</v>
      </c>
      <c r="F648" s="1" t="s">
        <v>1439</v>
      </c>
      <c r="G648" s="1">
        <v>29517.525699999998</v>
      </c>
      <c r="H648" s="1">
        <v>31196.7261</v>
      </c>
      <c r="I648" s="1">
        <v>33084.611400000002</v>
      </c>
      <c r="J648" s="1">
        <v>34974.023400000005</v>
      </c>
      <c r="K648" s="1">
        <v>38753.380799999999</v>
      </c>
      <c r="L648" s="1">
        <v>43444.011899999998</v>
      </c>
      <c r="N648" s="1" t="b">
        <f>C648='AR5-Oil-CO2'!C650</f>
        <v>1</v>
      </c>
    </row>
    <row r="649" spans="1:14" x14ac:dyDescent="0.2">
      <c r="A649" s="1" t="s">
        <v>846</v>
      </c>
      <c r="B649" s="1" t="s">
        <v>82</v>
      </c>
      <c r="C649" s="1" t="s">
        <v>911</v>
      </c>
      <c r="D649" s="1" t="s">
        <v>33</v>
      </c>
      <c r="E649" s="1" t="s">
        <v>1447</v>
      </c>
      <c r="F649" s="1" t="s">
        <v>1439</v>
      </c>
      <c r="G649" s="1">
        <v>29517.525699999998</v>
      </c>
      <c r="H649" s="1">
        <v>31196.7261</v>
      </c>
      <c r="I649" s="1">
        <v>38085.505100000002</v>
      </c>
      <c r="J649" s="1">
        <v>43917.936000000002</v>
      </c>
      <c r="K649" s="1">
        <v>51807.697500000002</v>
      </c>
      <c r="L649" s="1">
        <v>60592.543900000004</v>
      </c>
      <c r="N649" s="1" t="b">
        <f>C649='AR5-Oil-CO2'!C651</f>
        <v>1</v>
      </c>
    </row>
    <row r="650" spans="1:14" x14ac:dyDescent="0.2">
      <c r="A650" s="1" t="s">
        <v>846</v>
      </c>
      <c r="B650" s="1" t="s">
        <v>93</v>
      </c>
      <c r="C650" s="1" t="s">
        <v>912</v>
      </c>
      <c r="D650" s="1" t="s">
        <v>33</v>
      </c>
      <c r="E650" s="1" t="s">
        <v>1447</v>
      </c>
      <c r="F650" s="1" t="s">
        <v>1439</v>
      </c>
      <c r="G650" s="1">
        <v>29517.637900000002</v>
      </c>
      <c r="H650" s="1">
        <v>31196.138800000001</v>
      </c>
      <c r="I650" s="1">
        <v>30989.823799999998</v>
      </c>
      <c r="J650" s="1">
        <v>28847.2562</v>
      </c>
      <c r="K650" s="1">
        <v>26215.098900000001</v>
      </c>
      <c r="L650" s="1">
        <v>25324.9362</v>
      </c>
      <c r="N650" s="1" t="b">
        <f>C650='AR5-Oil-CO2'!C652</f>
        <v>1</v>
      </c>
    </row>
    <row r="651" spans="1:14" x14ac:dyDescent="0.2">
      <c r="A651" s="1" t="s">
        <v>846</v>
      </c>
      <c r="B651" s="1" t="s">
        <v>95</v>
      </c>
      <c r="C651" s="1" t="s">
        <v>913</v>
      </c>
      <c r="D651" s="1" t="s">
        <v>33</v>
      </c>
      <c r="E651" s="1" t="s">
        <v>1447</v>
      </c>
      <c r="F651" s="1" t="s">
        <v>1439</v>
      </c>
      <c r="G651" s="1">
        <v>29517.637900000002</v>
      </c>
      <c r="H651" s="1">
        <v>31196.138800000001</v>
      </c>
      <c r="I651" s="1">
        <v>33297.510299999994</v>
      </c>
      <c r="J651" s="1">
        <v>33400.957799999996</v>
      </c>
      <c r="K651" s="1">
        <v>32019.4918</v>
      </c>
      <c r="L651" s="1">
        <v>29095.810700000002</v>
      </c>
      <c r="N651" s="1" t="b">
        <f>C651='AR5-Oil-CO2'!C653</f>
        <v>1</v>
      </c>
    </row>
    <row r="652" spans="1:14" x14ac:dyDescent="0.2">
      <c r="A652" s="1" t="s">
        <v>846</v>
      </c>
      <c r="B652" s="1" t="s">
        <v>97</v>
      </c>
      <c r="C652" s="1" t="s">
        <v>914</v>
      </c>
      <c r="D652" s="1" t="s">
        <v>33</v>
      </c>
      <c r="E652" s="1" t="s">
        <v>1447</v>
      </c>
      <c r="F652" s="1" t="s">
        <v>1439</v>
      </c>
      <c r="G652" s="1">
        <v>29517.637900000002</v>
      </c>
      <c r="H652" s="1">
        <v>31196.138800000001</v>
      </c>
      <c r="I652" s="1">
        <v>38083.303200000002</v>
      </c>
      <c r="J652" s="1">
        <v>43924.108099999998</v>
      </c>
      <c r="K652" s="1">
        <v>51845.032899999998</v>
      </c>
      <c r="L652" s="1">
        <v>60581.731100000005</v>
      </c>
      <c r="N652" s="1" t="b">
        <f>C652='AR5-Oil-CO2'!C654</f>
        <v>1</v>
      </c>
    </row>
    <row r="653" spans="1:14" x14ac:dyDescent="0.2">
      <c r="A653" s="1" t="s">
        <v>846</v>
      </c>
      <c r="B653" s="1" t="s">
        <v>99</v>
      </c>
      <c r="C653" s="1" t="s">
        <v>915</v>
      </c>
      <c r="D653" s="1" t="s">
        <v>33</v>
      </c>
      <c r="E653" s="1" t="s">
        <v>1447</v>
      </c>
      <c r="F653" s="1" t="s">
        <v>1439</v>
      </c>
      <c r="G653" s="1">
        <v>29517.637900000002</v>
      </c>
      <c r="H653" s="1">
        <v>31196.138800000001</v>
      </c>
      <c r="I653" s="1">
        <v>34933.454600000005</v>
      </c>
      <c r="J653" s="1">
        <v>39382.421399999999</v>
      </c>
      <c r="K653" s="1">
        <v>45163.712299999999</v>
      </c>
      <c r="L653" s="1">
        <v>50702.887000000002</v>
      </c>
      <c r="N653" s="1" t="b">
        <f>C653='AR5-Oil-CO2'!C655</f>
        <v>1</v>
      </c>
    </row>
    <row r="654" spans="1:14" x14ac:dyDescent="0.2">
      <c r="A654" s="1" t="s">
        <v>846</v>
      </c>
      <c r="B654" s="1" t="s">
        <v>101</v>
      </c>
      <c r="C654" s="1" t="s">
        <v>916</v>
      </c>
      <c r="D654" s="1" t="s">
        <v>33</v>
      </c>
      <c r="E654" s="1" t="s">
        <v>1447</v>
      </c>
      <c r="F654" s="1" t="s">
        <v>1439</v>
      </c>
      <c r="G654" s="1">
        <v>29517.637900000002</v>
      </c>
      <c r="H654" s="1">
        <v>31196.138800000001</v>
      </c>
      <c r="I654" s="1">
        <v>34933.454600000005</v>
      </c>
      <c r="J654" s="1">
        <v>28801.025999999998</v>
      </c>
      <c r="K654" s="1">
        <v>25407.066099999996</v>
      </c>
      <c r="L654" s="1">
        <v>23604.392100000001</v>
      </c>
      <c r="N654" s="1" t="b">
        <f>C654='AR5-Oil-CO2'!C656</f>
        <v>1</v>
      </c>
    </row>
    <row r="655" spans="1:14" x14ac:dyDescent="0.2">
      <c r="A655" s="1" t="s">
        <v>846</v>
      </c>
      <c r="B655" s="1" t="s">
        <v>103</v>
      </c>
      <c r="C655" s="1" t="s">
        <v>917</v>
      </c>
      <c r="D655" s="1" t="s">
        <v>33</v>
      </c>
      <c r="E655" s="1" t="s">
        <v>1447</v>
      </c>
      <c r="F655" s="1" t="s">
        <v>1439</v>
      </c>
      <c r="G655" s="1">
        <v>29517.637900000002</v>
      </c>
      <c r="H655" s="1">
        <v>31196.138800000001</v>
      </c>
      <c r="I655" s="1">
        <v>34933.454600000005</v>
      </c>
      <c r="J655" s="1">
        <v>28858.010900000001</v>
      </c>
      <c r="K655" s="1">
        <v>25446.055699999997</v>
      </c>
      <c r="L655" s="1">
        <v>23524.317699999996</v>
      </c>
      <c r="N655" s="1" t="b">
        <f>C655='AR5-Oil-CO2'!C657</f>
        <v>1</v>
      </c>
    </row>
    <row r="656" spans="1:14" x14ac:dyDescent="0.2">
      <c r="A656" s="1" t="s">
        <v>846</v>
      </c>
      <c r="B656" s="1" t="s">
        <v>105</v>
      </c>
      <c r="C656" s="1" t="s">
        <v>918</v>
      </c>
      <c r="D656" s="1" t="s">
        <v>33</v>
      </c>
      <c r="E656" s="1" t="s">
        <v>1447</v>
      </c>
      <c r="F656" s="1" t="s">
        <v>1439</v>
      </c>
      <c r="G656" s="1">
        <v>29517.637900000002</v>
      </c>
      <c r="H656" s="1">
        <v>31196.138800000001</v>
      </c>
      <c r="I656" s="1">
        <v>34933.454600000005</v>
      </c>
      <c r="J656" s="1">
        <v>28789.597600000001</v>
      </c>
      <c r="K656" s="1">
        <v>25306.235699999994</v>
      </c>
      <c r="L656" s="1">
        <v>23506.285400000001</v>
      </c>
      <c r="N656" s="1" t="b">
        <f>C656='AR5-Oil-CO2'!C658</f>
        <v>1</v>
      </c>
    </row>
    <row r="657" spans="1:14" x14ac:dyDescent="0.2">
      <c r="A657" s="1" t="s">
        <v>846</v>
      </c>
      <c r="B657" s="1" t="s">
        <v>107</v>
      </c>
      <c r="C657" s="1" t="s">
        <v>919</v>
      </c>
      <c r="D657" s="1" t="s">
        <v>33</v>
      </c>
      <c r="E657" s="1" t="s">
        <v>1447</v>
      </c>
      <c r="F657" s="1" t="s">
        <v>1439</v>
      </c>
      <c r="G657" s="1">
        <v>29517.637900000002</v>
      </c>
      <c r="H657" s="1">
        <v>31196.138800000001</v>
      </c>
      <c r="I657" s="1">
        <v>34933.454600000005</v>
      </c>
      <c r="J657" s="1">
        <v>33485.142899999999</v>
      </c>
      <c r="K657" s="1">
        <v>31724.486699999998</v>
      </c>
      <c r="L657" s="1">
        <v>29080.401999999995</v>
      </c>
      <c r="N657" s="1" t="b">
        <f>C657='AR5-Oil-CO2'!C659</f>
        <v>1</v>
      </c>
    </row>
    <row r="658" spans="1:14" x14ac:dyDescent="0.2">
      <c r="A658" s="1" t="s">
        <v>846</v>
      </c>
      <c r="B658" s="1" t="s">
        <v>109</v>
      </c>
      <c r="C658" s="1" t="s">
        <v>920</v>
      </c>
      <c r="D658" s="1" t="s">
        <v>33</v>
      </c>
      <c r="E658" s="1" t="s">
        <v>1447</v>
      </c>
      <c r="F658" s="1" t="s">
        <v>1439</v>
      </c>
      <c r="G658" s="1">
        <v>29517.637900000002</v>
      </c>
      <c r="H658" s="1">
        <v>31196.138800000001</v>
      </c>
      <c r="I658" s="1">
        <v>34933.454600000005</v>
      </c>
      <c r="J658" s="1">
        <v>39382.421399999999</v>
      </c>
      <c r="K658" s="1">
        <v>29446.676099999997</v>
      </c>
      <c r="L658" s="1">
        <v>24972.4676</v>
      </c>
      <c r="N658" s="1" t="b">
        <f>C658='AR5-Oil-CO2'!C660</f>
        <v>1</v>
      </c>
    </row>
    <row r="659" spans="1:14" x14ac:dyDescent="0.2">
      <c r="A659" s="1" t="s">
        <v>846</v>
      </c>
      <c r="B659" s="1" t="s">
        <v>111</v>
      </c>
      <c r="C659" s="1" t="s">
        <v>921</v>
      </c>
      <c r="D659" s="1" t="s">
        <v>33</v>
      </c>
      <c r="E659" s="1" t="s">
        <v>1447</v>
      </c>
      <c r="F659" s="1" t="s">
        <v>1439</v>
      </c>
      <c r="G659" s="1">
        <v>29517.637900000002</v>
      </c>
      <c r="H659" s="1">
        <v>31196.138800000001</v>
      </c>
      <c r="I659" s="1">
        <v>33333.179400000001</v>
      </c>
      <c r="J659" s="1">
        <v>36853.715799999998</v>
      </c>
      <c r="K659" s="1">
        <v>41668.636299999998</v>
      </c>
      <c r="L659" s="1">
        <v>45628.4375</v>
      </c>
      <c r="N659" s="1" t="b">
        <f>C659='AR5-Oil-CO2'!C661</f>
        <v>1</v>
      </c>
    </row>
    <row r="660" spans="1:14" x14ac:dyDescent="0.2">
      <c r="A660" s="1" t="s">
        <v>846</v>
      </c>
      <c r="B660" s="1" t="s">
        <v>113</v>
      </c>
      <c r="C660" s="1" t="s">
        <v>922</v>
      </c>
      <c r="D660" s="1" t="s">
        <v>33</v>
      </c>
      <c r="E660" s="1" t="s">
        <v>1447</v>
      </c>
      <c r="F660" s="1" t="s">
        <v>1439</v>
      </c>
      <c r="G660" s="1">
        <v>29517.637900000002</v>
      </c>
      <c r="H660" s="1">
        <v>31196.138800000001</v>
      </c>
      <c r="I660" s="1">
        <v>33333.179400000001</v>
      </c>
      <c r="J660" s="1">
        <v>28369.194200000002</v>
      </c>
      <c r="K660" s="1">
        <v>25355.0442</v>
      </c>
      <c r="L660" s="1">
        <v>24089.780699999999</v>
      </c>
      <c r="N660" s="1" t="b">
        <f>C660='AR5-Oil-CO2'!C662</f>
        <v>1</v>
      </c>
    </row>
    <row r="661" spans="1:14" x14ac:dyDescent="0.2">
      <c r="A661" s="1" t="s">
        <v>846</v>
      </c>
      <c r="B661" s="1" t="s">
        <v>115</v>
      </c>
      <c r="C661" s="1" t="s">
        <v>923</v>
      </c>
      <c r="D661" s="1" t="s">
        <v>33</v>
      </c>
      <c r="E661" s="1" t="s">
        <v>1447</v>
      </c>
      <c r="F661" s="1" t="s">
        <v>1439</v>
      </c>
      <c r="G661" s="1">
        <v>29517.637900000002</v>
      </c>
      <c r="H661" s="1">
        <v>31196.138800000001</v>
      </c>
      <c r="I661" s="1">
        <v>33333.179400000001</v>
      </c>
      <c r="J661" s="1">
        <v>32783.278399999996</v>
      </c>
      <c r="K661" s="1">
        <v>31608.472899999997</v>
      </c>
      <c r="L661" s="1">
        <v>29289.666400000002</v>
      </c>
      <c r="N661" s="1" t="b">
        <f>C661='AR5-Oil-CO2'!C663</f>
        <v>1</v>
      </c>
    </row>
    <row r="662" spans="1:14" x14ac:dyDescent="0.2">
      <c r="A662" s="1" t="s">
        <v>924</v>
      </c>
      <c r="B662" s="1" t="s">
        <v>293</v>
      </c>
      <c r="C662" s="1" t="s">
        <v>925</v>
      </c>
      <c r="D662" s="1" t="s">
        <v>33</v>
      </c>
      <c r="E662" s="1" t="s">
        <v>1447</v>
      </c>
      <c r="F662" s="1" t="s">
        <v>1439</v>
      </c>
      <c r="G662" s="1">
        <v>29296.697498013997</v>
      </c>
      <c r="H662" s="1">
        <v>31521.805120520003</v>
      </c>
      <c r="I662" s="1">
        <v>37886.161088289999</v>
      </c>
      <c r="J662" s="1">
        <v>45703.047430760002</v>
      </c>
      <c r="K662" s="1">
        <v>18731.160878332001</v>
      </c>
      <c r="L662" s="1">
        <v>17670.915168775999</v>
      </c>
      <c r="N662" s="1" t="b">
        <f>C662='AR5-Oil-CO2'!C664</f>
        <v>1</v>
      </c>
    </row>
    <row r="663" spans="1:14" x14ac:dyDescent="0.2">
      <c r="A663" s="1" t="s">
        <v>924</v>
      </c>
      <c r="B663" s="1" t="s">
        <v>295</v>
      </c>
      <c r="C663" s="1" t="s">
        <v>926</v>
      </c>
      <c r="D663" s="1" t="s">
        <v>33</v>
      </c>
      <c r="E663" s="1" t="s">
        <v>1447</v>
      </c>
      <c r="F663" s="1" t="s">
        <v>1439</v>
      </c>
      <c r="G663" s="1">
        <v>29296.697498013997</v>
      </c>
      <c r="H663" s="1">
        <v>31519.789445089998</v>
      </c>
      <c r="I663" s="1">
        <v>36160.78551111</v>
      </c>
      <c r="J663" s="1">
        <v>41744.259560029997</v>
      </c>
      <c r="K663" s="1">
        <v>23252.801108857999</v>
      </c>
      <c r="L663" s="1">
        <v>22216.815058450004</v>
      </c>
      <c r="N663" s="1" t="b">
        <f>C663='AR5-Oil-CO2'!C665</f>
        <v>1</v>
      </c>
    </row>
    <row r="664" spans="1:14" x14ac:dyDescent="0.2">
      <c r="A664" s="1" t="s">
        <v>924</v>
      </c>
      <c r="B664" s="1" t="s">
        <v>297</v>
      </c>
      <c r="C664" s="1" t="s">
        <v>927</v>
      </c>
      <c r="D664" s="1" t="s">
        <v>33</v>
      </c>
      <c r="E664" s="1" t="s">
        <v>1447</v>
      </c>
      <c r="F664" s="1" t="s">
        <v>1439</v>
      </c>
      <c r="G664" s="1">
        <v>29296.697498013997</v>
      </c>
      <c r="H664" s="1">
        <v>31520.537890239997</v>
      </c>
      <c r="I664" s="1">
        <v>37942.321837709998</v>
      </c>
      <c r="J664" s="1">
        <v>32182.423399649997</v>
      </c>
      <c r="K664" s="1">
        <v>28691.692688260002</v>
      </c>
      <c r="L664" s="1">
        <v>27221.332233870002</v>
      </c>
      <c r="N664" s="1" t="b">
        <f>C664='AR5-Oil-CO2'!C666</f>
        <v>1</v>
      </c>
    </row>
    <row r="665" spans="1:14" x14ac:dyDescent="0.2">
      <c r="A665" s="1" t="s">
        <v>924</v>
      </c>
      <c r="B665" s="1" t="s">
        <v>303</v>
      </c>
      <c r="C665" s="1" t="s">
        <v>928</v>
      </c>
      <c r="D665" s="1" t="s">
        <v>33</v>
      </c>
      <c r="E665" s="1" t="s">
        <v>1447</v>
      </c>
      <c r="F665" s="1" t="s">
        <v>1439</v>
      </c>
      <c r="G665" s="1">
        <v>29296.696514174</v>
      </c>
      <c r="H665" s="1">
        <v>31518.426060220001</v>
      </c>
      <c r="I665" s="1">
        <v>37247.200516789999</v>
      </c>
      <c r="J665" s="1">
        <v>17901.838060201997</v>
      </c>
      <c r="K665" s="1">
        <v>9291.2168856469998</v>
      </c>
      <c r="L665" s="1">
        <v>7316.1412788320004</v>
      </c>
      <c r="N665" s="1" t="b">
        <f>C665='AR5-Oil-CO2'!C667</f>
        <v>1</v>
      </c>
    </row>
    <row r="666" spans="1:14" x14ac:dyDescent="0.2">
      <c r="A666" s="1" t="s">
        <v>924</v>
      </c>
      <c r="B666" s="1" t="s">
        <v>155</v>
      </c>
      <c r="C666" s="1" t="s">
        <v>929</v>
      </c>
      <c r="D666" s="1" t="s">
        <v>33</v>
      </c>
      <c r="E666" s="1" t="s">
        <v>1447</v>
      </c>
      <c r="F666" s="1" t="s">
        <v>1439</v>
      </c>
      <c r="G666" s="1">
        <v>29296.696514174</v>
      </c>
      <c r="H666" s="1">
        <v>31494.295659980002</v>
      </c>
      <c r="I666" s="1">
        <v>37735.183562439997</v>
      </c>
      <c r="J666" s="1">
        <v>44666.365130210004</v>
      </c>
      <c r="K666" s="1">
        <v>23273.946734313999</v>
      </c>
      <c r="L666" s="1">
        <v>21569.721756225998</v>
      </c>
      <c r="N666" s="1" t="b">
        <f>C666='AR5-Oil-CO2'!C668</f>
        <v>1</v>
      </c>
    </row>
    <row r="667" spans="1:14" x14ac:dyDescent="0.2">
      <c r="A667" s="1" t="s">
        <v>924</v>
      </c>
      <c r="B667" s="1" t="s">
        <v>157</v>
      </c>
      <c r="C667" s="1" t="s">
        <v>930</v>
      </c>
      <c r="D667" s="1" t="s">
        <v>33</v>
      </c>
      <c r="E667" s="1" t="s">
        <v>1447</v>
      </c>
      <c r="F667" s="1" t="s">
        <v>1439</v>
      </c>
      <c r="G667" s="1">
        <v>29296.696514174</v>
      </c>
      <c r="H667" s="1">
        <v>31493.651439649999</v>
      </c>
      <c r="I667" s="1">
        <v>35854.752637860001</v>
      </c>
      <c r="J667" s="1">
        <v>40442.47753276</v>
      </c>
      <c r="K667" s="1">
        <v>24956.151150751997</v>
      </c>
      <c r="L667" s="1">
        <v>23461.894489890001</v>
      </c>
      <c r="N667" s="1" t="b">
        <f>C667='AR5-Oil-CO2'!C669</f>
        <v>1</v>
      </c>
    </row>
    <row r="668" spans="1:14" x14ac:dyDescent="0.2">
      <c r="A668" s="1" t="s">
        <v>924</v>
      </c>
      <c r="B668" s="1" t="s">
        <v>159</v>
      </c>
      <c r="C668" s="1" t="s">
        <v>931</v>
      </c>
      <c r="D668" s="1" t="s">
        <v>33</v>
      </c>
      <c r="E668" s="1" t="s">
        <v>1447</v>
      </c>
      <c r="F668" s="1" t="s">
        <v>1439</v>
      </c>
      <c r="G668" s="1">
        <v>29296.696514174</v>
      </c>
      <c r="H668" s="1">
        <v>31471.901179529999</v>
      </c>
      <c r="I668" s="1">
        <v>37771.467128600001</v>
      </c>
      <c r="J668" s="1">
        <v>30781.643534620001</v>
      </c>
      <c r="K668" s="1">
        <v>25869.495381977998</v>
      </c>
      <c r="L668" s="1">
        <v>25754.132224416</v>
      </c>
      <c r="N668" s="1" t="b">
        <f>C668='AR5-Oil-CO2'!C670</f>
        <v>1</v>
      </c>
    </row>
    <row r="669" spans="1:14" x14ac:dyDescent="0.2">
      <c r="A669" s="1" t="s">
        <v>924</v>
      </c>
      <c r="B669" s="1" t="s">
        <v>308</v>
      </c>
      <c r="C669" s="1" t="s">
        <v>932</v>
      </c>
      <c r="D669" s="1" t="s">
        <v>33</v>
      </c>
      <c r="E669" s="1" t="s">
        <v>1447</v>
      </c>
      <c r="F669" s="1" t="s">
        <v>1439</v>
      </c>
      <c r="G669" s="1">
        <v>29296.697498013997</v>
      </c>
      <c r="H669" s="1">
        <v>31549.267776779998</v>
      </c>
      <c r="I669" s="1">
        <v>37850.324845980002</v>
      </c>
      <c r="J669" s="1">
        <v>45179.40208077</v>
      </c>
      <c r="K669" s="1">
        <v>17651.514955011</v>
      </c>
      <c r="L669" s="1">
        <v>15703.016866814</v>
      </c>
      <c r="N669" s="1" t="b">
        <f>C669='AR5-Oil-CO2'!C671</f>
        <v>1</v>
      </c>
    </row>
    <row r="670" spans="1:14" x14ac:dyDescent="0.2">
      <c r="A670" s="1" t="s">
        <v>924</v>
      </c>
      <c r="B670" s="1" t="s">
        <v>310</v>
      </c>
      <c r="C670" s="1" t="s">
        <v>933</v>
      </c>
      <c r="D670" s="1" t="s">
        <v>33</v>
      </c>
      <c r="E670" s="1" t="s">
        <v>1447</v>
      </c>
      <c r="F670" s="1" t="s">
        <v>1439</v>
      </c>
      <c r="G670" s="1">
        <v>29296.697498013997</v>
      </c>
      <c r="H670" s="1">
        <v>31519.568049500002</v>
      </c>
      <c r="I670" s="1">
        <v>35984.588834670001</v>
      </c>
      <c r="J670" s="1">
        <v>41302.461339219997</v>
      </c>
      <c r="K670" s="1">
        <v>21750.306401096001</v>
      </c>
      <c r="L670" s="1">
        <v>19256.153040664998</v>
      </c>
      <c r="N670" s="1" t="b">
        <f>C670='AR5-Oil-CO2'!C672</f>
        <v>1</v>
      </c>
    </row>
    <row r="671" spans="1:14" x14ac:dyDescent="0.2">
      <c r="A671" s="1" t="s">
        <v>924</v>
      </c>
      <c r="B671" s="1" t="s">
        <v>312</v>
      </c>
      <c r="C671" s="1" t="s">
        <v>934</v>
      </c>
      <c r="D671" s="1" t="s">
        <v>33</v>
      </c>
      <c r="E671" s="1" t="s">
        <v>1447</v>
      </c>
      <c r="F671" s="1" t="s">
        <v>1439</v>
      </c>
      <c r="G671" s="1">
        <v>29296.697498013997</v>
      </c>
      <c r="H671" s="1">
        <v>31510.636486290001</v>
      </c>
      <c r="I671" s="1">
        <v>37833.673317350003</v>
      </c>
      <c r="J671" s="1">
        <v>31630.415453310001</v>
      </c>
      <c r="K671" s="1">
        <v>26563.598100196003</v>
      </c>
      <c r="L671" s="1">
        <v>24399.25267374</v>
      </c>
      <c r="N671" s="1" t="b">
        <f>C671='AR5-Oil-CO2'!C673</f>
        <v>1</v>
      </c>
    </row>
    <row r="672" spans="1:14" x14ac:dyDescent="0.2">
      <c r="A672" s="1" t="s">
        <v>924</v>
      </c>
      <c r="B672" s="1" t="s">
        <v>314</v>
      </c>
      <c r="C672" s="1" t="s">
        <v>935</v>
      </c>
      <c r="D672" s="1" t="s">
        <v>33</v>
      </c>
      <c r="E672" s="1" t="s">
        <v>1447</v>
      </c>
      <c r="F672" s="1" t="s">
        <v>1439</v>
      </c>
      <c r="G672" s="1">
        <v>29296.696514174</v>
      </c>
      <c r="H672" s="1">
        <v>31494.830968390001</v>
      </c>
      <c r="I672" s="1">
        <v>37793.662644239994</v>
      </c>
      <c r="J672" s="1">
        <v>45139.234130919998</v>
      </c>
      <c r="K672" s="1">
        <v>24095.181968486002</v>
      </c>
      <c r="L672" s="1">
        <v>23941.836028824</v>
      </c>
      <c r="N672" s="1" t="b">
        <f>C672='AR5-Oil-CO2'!C674</f>
        <v>1</v>
      </c>
    </row>
    <row r="673" spans="1:14" x14ac:dyDescent="0.2">
      <c r="A673" s="1" t="s">
        <v>924</v>
      </c>
      <c r="B673" s="1" t="s">
        <v>316</v>
      </c>
      <c r="C673" s="1" t="s">
        <v>936</v>
      </c>
      <c r="D673" s="1" t="s">
        <v>33</v>
      </c>
      <c r="E673" s="1" t="s">
        <v>1447</v>
      </c>
      <c r="F673" s="1" t="s">
        <v>1439</v>
      </c>
      <c r="G673" s="1">
        <v>29296.696514174</v>
      </c>
      <c r="H673" s="1">
        <v>31493.868720180002</v>
      </c>
      <c r="I673" s="1">
        <v>35851.093137609998</v>
      </c>
      <c r="J673" s="1">
        <v>41042.506557400004</v>
      </c>
      <c r="K673" s="1">
        <v>25180.783826637999</v>
      </c>
      <c r="L673" s="1">
        <v>25259.746215174</v>
      </c>
      <c r="N673" s="1" t="b">
        <f>C673='AR5-Oil-CO2'!C675</f>
        <v>1</v>
      </c>
    </row>
    <row r="674" spans="1:14" x14ac:dyDescent="0.2">
      <c r="A674" s="1" t="s">
        <v>924</v>
      </c>
      <c r="B674" s="1" t="s">
        <v>318</v>
      </c>
      <c r="C674" s="1" t="s">
        <v>937</v>
      </c>
      <c r="D674" s="1" t="s">
        <v>33</v>
      </c>
      <c r="E674" s="1" t="s">
        <v>1447</v>
      </c>
      <c r="F674" s="1" t="s">
        <v>1439</v>
      </c>
      <c r="G674" s="1">
        <v>29296.696514174</v>
      </c>
      <c r="H674" s="1">
        <v>31485.831303940002</v>
      </c>
      <c r="I674" s="1">
        <v>37955.788912440003</v>
      </c>
      <c r="J674" s="1">
        <v>31680.923996910002</v>
      </c>
      <c r="K674" s="1">
        <v>28416.246921689999</v>
      </c>
      <c r="L674" s="1">
        <v>29058.911279150001</v>
      </c>
      <c r="N674" s="1" t="b">
        <f>C674='AR5-Oil-CO2'!C676</f>
        <v>1</v>
      </c>
    </row>
    <row r="675" spans="1:14" x14ac:dyDescent="0.2">
      <c r="A675" s="1" t="s">
        <v>924</v>
      </c>
      <c r="B675" s="1" t="s">
        <v>161</v>
      </c>
      <c r="C675" s="1" t="s">
        <v>938</v>
      </c>
      <c r="D675" s="1" t="s">
        <v>33</v>
      </c>
      <c r="E675" s="1" t="s">
        <v>1447</v>
      </c>
      <c r="F675" s="1" t="s">
        <v>1439</v>
      </c>
      <c r="G675" s="1">
        <v>29296.696514174</v>
      </c>
      <c r="H675" s="1">
        <v>31461.832619200002</v>
      </c>
      <c r="I675" s="1">
        <v>37459.730991299999</v>
      </c>
      <c r="J675" s="1">
        <v>42864.298210509995</v>
      </c>
      <c r="K675" s="1">
        <v>19159.852721494997</v>
      </c>
      <c r="L675" s="1">
        <v>16633.019575054001</v>
      </c>
      <c r="N675" s="1" t="b">
        <f>C675='AR5-Oil-CO2'!C677</f>
        <v>1</v>
      </c>
    </row>
    <row r="676" spans="1:14" x14ac:dyDescent="0.2">
      <c r="A676" s="1" t="s">
        <v>924</v>
      </c>
      <c r="B676" s="1" t="s">
        <v>163</v>
      </c>
      <c r="C676" s="1" t="s">
        <v>939</v>
      </c>
      <c r="D676" s="1" t="s">
        <v>33</v>
      </c>
      <c r="E676" s="1" t="s">
        <v>1447</v>
      </c>
      <c r="F676" s="1" t="s">
        <v>1439</v>
      </c>
      <c r="G676" s="1">
        <v>29296.696514174</v>
      </c>
      <c r="H676" s="1">
        <v>31460.60094882</v>
      </c>
      <c r="I676" s="1">
        <v>35319.389456830002</v>
      </c>
      <c r="J676" s="1">
        <v>37890.70721896</v>
      </c>
      <c r="K676" s="1">
        <v>20880.893532149999</v>
      </c>
      <c r="L676" s="1">
        <v>18741.087867246999</v>
      </c>
      <c r="N676" s="1" t="b">
        <f>C676='AR5-Oil-CO2'!C678</f>
        <v>1</v>
      </c>
    </row>
    <row r="677" spans="1:14" x14ac:dyDescent="0.2">
      <c r="A677" s="1" t="s">
        <v>924</v>
      </c>
      <c r="B677" s="1" t="s">
        <v>165</v>
      </c>
      <c r="C677" s="1" t="s">
        <v>940</v>
      </c>
      <c r="D677" s="1" t="s">
        <v>33</v>
      </c>
      <c r="E677" s="1" t="s">
        <v>1447</v>
      </c>
      <c r="F677" s="1" t="s">
        <v>1439</v>
      </c>
      <c r="G677" s="1">
        <v>29296.696514174</v>
      </c>
      <c r="H677" s="1">
        <v>31461.832619200002</v>
      </c>
      <c r="I677" s="1">
        <v>37557.503963859999</v>
      </c>
      <c r="J677" s="1">
        <v>28915.402993700001</v>
      </c>
      <c r="K677" s="1">
        <v>22873.614901829998</v>
      </c>
      <c r="L677" s="1">
        <v>20963.310454803999</v>
      </c>
      <c r="N677" s="1" t="b">
        <f>C677='AR5-Oil-CO2'!C679</f>
        <v>1</v>
      </c>
    </row>
    <row r="678" spans="1:14" x14ac:dyDescent="0.2">
      <c r="A678" s="1" t="s">
        <v>924</v>
      </c>
      <c r="B678" s="1" t="s">
        <v>173</v>
      </c>
      <c r="C678" s="1" t="s">
        <v>941</v>
      </c>
      <c r="D678" s="1" t="s">
        <v>33</v>
      </c>
      <c r="E678" s="1" t="s">
        <v>1447</v>
      </c>
      <c r="F678" s="1" t="s">
        <v>1439</v>
      </c>
      <c r="G678" s="1">
        <v>29296.696514174</v>
      </c>
      <c r="H678" s="1">
        <v>31546.346336930001</v>
      </c>
      <c r="I678" s="1">
        <v>37972.474339369997</v>
      </c>
      <c r="J678" s="1">
        <v>45693.478391030003</v>
      </c>
      <c r="K678" s="1">
        <v>26690.49469539</v>
      </c>
      <c r="L678" s="1">
        <v>23966.258344346003</v>
      </c>
      <c r="N678" s="1" t="b">
        <f>C678='AR5-Oil-CO2'!C680</f>
        <v>1</v>
      </c>
    </row>
    <row r="679" spans="1:14" x14ac:dyDescent="0.2">
      <c r="A679" s="1" t="s">
        <v>924</v>
      </c>
      <c r="B679" s="1" t="s">
        <v>175</v>
      </c>
      <c r="C679" s="1" t="s">
        <v>942</v>
      </c>
      <c r="D679" s="1" t="s">
        <v>33</v>
      </c>
      <c r="E679" s="1" t="s">
        <v>1447</v>
      </c>
      <c r="F679" s="1" t="s">
        <v>1439</v>
      </c>
      <c r="G679" s="1">
        <v>29296.696514174</v>
      </c>
      <c r="H679" s="1">
        <v>31546.346336930001</v>
      </c>
      <c r="I679" s="1">
        <v>36355.367794320002</v>
      </c>
      <c r="J679" s="1">
        <v>41865.452838569996</v>
      </c>
      <c r="K679" s="1">
        <v>27397.09283935</v>
      </c>
      <c r="L679" s="1">
        <v>26416.81378407</v>
      </c>
      <c r="N679" s="1" t="b">
        <f>C679='AR5-Oil-CO2'!C681</f>
        <v>1</v>
      </c>
    </row>
    <row r="680" spans="1:14" x14ac:dyDescent="0.2">
      <c r="A680" s="1" t="s">
        <v>924</v>
      </c>
      <c r="B680" s="1" t="s">
        <v>177</v>
      </c>
      <c r="C680" s="1" t="s">
        <v>943</v>
      </c>
      <c r="D680" s="1" t="s">
        <v>33</v>
      </c>
      <c r="E680" s="1" t="s">
        <v>1447</v>
      </c>
      <c r="F680" s="1" t="s">
        <v>1439</v>
      </c>
      <c r="G680" s="1">
        <v>29296.696514174</v>
      </c>
      <c r="H680" s="1">
        <v>31572.37558855</v>
      </c>
      <c r="I680" s="1">
        <v>38850.87637333</v>
      </c>
      <c r="J680" s="1">
        <v>32336.927619369999</v>
      </c>
      <c r="K680" s="1">
        <v>28618.302453540004</v>
      </c>
      <c r="L680" s="1">
        <v>29228.005856050004</v>
      </c>
      <c r="N680" s="1" t="b">
        <f>C680='AR5-Oil-CO2'!C682</f>
        <v>1</v>
      </c>
    </row>
    <row r="681" spans="1:14" x14ac:dyDescent="0.2">
      <c r="A681" s="1" t="s">
        <v>924</v>
      </c>
      <c r="B681" s="1" t="s">
        <v>329</v>
      </c>
      <c r="C681" s="1" t="s">
        <v>944</v>
      </c>
      <c r="D681" s="1" t="s">
        <v>33</v>
      </c>
      <c r="E681" s="1" t="s">
        <v>1447</v>
      </c>
      <c r="F681" s="1" t="s">
        <v>1439</v>
      </c>
      <c r="G681" s="1">
        <v>29296.697498013997</v>
      </c>
      <c r="H681" s="1">
        <v>31534.092842149999</v>
      </c>
      <c r="I681" s="1">
        <v>36109.185657590002</v>
      </c>
      <c r="J681" s="1">
        <v>38060.795741440001</v>
      </c>
      <c r="K681" s="1">
        <v>41917.380144509996</v>
      </c>
      <c r="L681" s="1">
        <v>44552.446491690003</v>
      </c>
      <c r="N681" s="1" t="b">
        <f>C681='AR5-Oil-CO2'!C683</f>
        <v>1</v>
      </c>
    </row>
    <row r="682" spans="1:14" x14ac:dyDescent="0.2">
      <c r="A682" s="1" t="s">
        <v>924</v>
      </c>
      <c r="B682" s="1" t="s">
        <v>331</v>
      </c>
      <c r="C682" s="1" t="s">
        <v>945</v>
      </c>
      <c r="D682" s="1" t="s">
        <v>33</v>
      </c>
      <c r="E682" s="1" t="s">
        <v>1447</v>
      </c>
      <c r="F682" s="1" t="s">
        <v>1439</v>
      </c>
      <c r="G682" s="1">
        <v>29296.696514174</v>
      </c>
      <c r="H682" s="1">
        <v>31516.6353322</v>
      </c>
      <c r="I682" s="1">
        <v>35014.013631230002</v>
      </c>
      <c r="J682" s="1">
        <v>31409.597736999996</v>
      </c>
      <c r="K682" s="1">
        <v>29435.852842265998</v>
      </c>
      <c r="L682" s="1">
        <v>26653.149234903998</v>
      </c>
      <c r="N682" s="1" t="b">
        <f>C682='AR5-Oil-CO2'!C684</f>
        <v>1</v>
      </c>
    </row>
    <row r="683" spans="1:14" x14ac:dyDescent="0.2">
      <c r="A683" s="1" t="s">
        <v>924</v>
      </c>
      <c r="B683" s="1" t="s">
        <v>179</v>
      </c>
      <c r="C683" s="1" t="s">
        <v>946</v>
      </c>
      <c r="D683" s="1" t="s">
        <v>33</v>
      </c>
      <c r="E683" s="1" t="s">
        <v>1447</v>
      </c>
      <c r="F683" s="1" t="s">
        <v>1439</v>
      </c>
      <c r="G683" s="1">
        <v>29296.696514174</v>
      </c>
      <c r="H683" s="1">
        <v>31496.10943647</v>
      </c>
      <c r="I683" s="1">
        <v>37766.009757289998</v>
      </c>
      <c r="J683" s="1">
        <v>44671.589223319999</v>
      </c>
      <c r="K683" s="1">
        <v>40563.215764519999</v>
      </c>
      <c r="L683" s="1">
        <v>38639.401290349997</v>
      </c>
      <c r="N683" s="1" t="b">
        <f>C683='AR5-Oil-CO2'!C685</f>
        <v>1</v>
      </c>
    </row>
    <row r="684" spans="1:14" x14ac:dyDescent="0.2">
      <c r="A684" s="1" t="s">
        <v>924</v>
      </c>
      <c r="B684" s="1" t="s">
        <v>181</v>
      </c>
      <c r="C684" s="1" t="s">
        <v>947</v>
      </c>
      <c r="D684" s="1" t="s">
        <v>33</v>
      </c>
      <c r="E684" s="1" t="s">
        <v>1447</v>
      </c>
      <c r="F684" s="1" t="s">
        <v>1439</v>
      </c>
      <c r="G684" s="1">
        <v>29296.696514174</v>
      </c>
      <c r="H684" s="1">
        <v>31496.066854010001</v>
      </c>
      <c r="I684" s="1">
        <v>35876.636133190004</v>
      </c>
      <c r="J684" s="1">
        <v>40982.543659820003</v>
      </c>
      <c r="K684" s="1">
        <v>41165.299615399999</v>
      </c>
      <c r="L684" s="1">
        <v>40621.059427710003</v>
      </c>
      <c r="N684" s="1" t="b">
        <f>C684='AR5-Oil-CO2'!C686</f>
        <v>1</v>
      </c>
    </row>
    <row r="685" spans="1:14" x14ac:dyDescent="0.2">
      <c r="A685" s="1" t="s">
        <v>924</v>
      </c>
      <c r="B685" s="1" t="s">
        <v>183</v>
      </c>
      <c r="C685" s="1" t="s">
        <v>948</v>
      </c>
      <c r="D685" s="1" t="s">
        <v>33</v>
      </c>
      <c r="E685" s="1" t="s">
        <v>1447</v>
      </c>
      <c r="F685" s="1" t="s">
        <v>1439</v>
      </c>
      <c r="G685" s="1">
        <v>29296.696514174</v>
      </c>
      <c r="H685" s="1">
        <v>31521.792507549999</v>
      </c>
      <c r="I685" s="1">
        <v>35902.410146640002</v>
      </c>
      <c r="J685" s="1">
        <v>37357.841502950003</v>
      </c>
      <c r="K685" s="1">
        <v>39646.719041909993</v>
      </c>
      <c r="L685" s="1">
        <v>40141.493892550003</v>
      </c>
      <c r="N685" s="1" t="b">
        <f>C685='AR5-Oil-CO2'!C687</f>
        <v>1</v>
      </c>
    </row>
    <row r="686" spans="1:14" x14ac:dyDescent="0.2">
      <c r="A686" s="1" t="s">
        <v>924</v>
      </c>
      <c r="B686" s="1" t="s">
        <v>336</v>
      </c>
      <c r="C686" s="1" t="s">
        <v>949</v>
      </c>
      <c r="D686" s="1" t="s">
        <v>33</v>
      </c>
      <c r="E686" s="1" t="s">
        <v>1447</v>
      </c>
      <c r="F686" s="1" t="s">
        <v>1439</v>
      </c>
      <c r="G686" s="1">
        <v>29296.697498013997</v>
      </c>
      <c r="H686" s="1">
        <v>31546.054347769998</v>
      </c>
      <c r="I686" s="1">
        <v>36098.474914090002</v>
      </c>
      <c r="J686" s="1">
        <v>37451.256141749996</v>
      </c>
      <c r="K686" s="1">
        <v>39626.782361209996</v>
      </c>
      <c r="L686" s="1">
        <v>40282.733317990002</v>
      </c>
      <c r="N686" s="1" t="b">
        <f>C686='AR5-Oil-CO2'!C688</f>
        <v>1</v>
      </c>
    </row>
    <row r="687" spans="1:14" x14ac:dyDescent="0.2">
      <c r="A687" s="1" t="s">
        <v>924</v>
      </c>
      <c r="B687" s="1" t="s">
        <v>338</v>
      </c>
      <c r="C687" s="1" t="s">
        <v>950</v>
      </c>
      <c r="D687" s="1" t="s">
        <v>33</v>
      </c>
      <c r="E687" s="1" t="s">
        <v>1447</v>
      </c>
      <c r="F687" s="1" t="s">
        <v>1439</v>
      </c>
      <c r="G687" s="1">
        <v>29296.696514174</v>
      </c>
      <c r="H687" s="1">
        <v>31522.010342410002</v>
      </c>
      <c r="I687" s="1">
        <v>36117.573251050002</v>
      </c>
      <c r="J687" s="1">
        <v>38053.121637919998</v>
      </c>
      <c r="K687" s="1">
        <v>41376.876200369996</v>
      </c>
      <c r="L687" s="1">
        <v>43508.135846789999</v>
      </c>
      <c r="N687" s="1" t="b">
        <f>C687='AR5-Oil-CO2'!C689</f>
        <v>1</v>
      </c>
    </row>
    <row r="688" spans="1:14" x14ac:dyDescent="0.2">
      <c r="A688" s="1" t="s">
        <v>924</v>
      </c>
      <c r="B688" s="1" t="s">
        <v>340</v>
      </c>
      <c r="C688" s="1" t="s">
        <v>951</v>
      </c>
      <c r="D688" s="1" t="s">
        <v>33</v>
      </c>
      <c r="E688" s="1" t="s">
        <v>1447</v>
      </c>
      <c r="F688" s="1" t="s">
        <v>1439</v>
      </c>
      <c r="G688" s="1">
        <v>29296.696514174</v>
      </c>
      <c r="H688" s="1">
        <v>31487.858738219998</v>
      </c>
      <c r="I688" s="1">
        <v>35316.17310498</v>
      </c>
      <c r="J688" s="1">
        <v>34942.879436689997</v>
      </c>
      <c r="K688" s="1">
        <v>34341.395572530004</v>
      </c>
      <c r="L688" s="1">
        <v>32254.455063409994</v>
      </c>
      <c r="N688" s="1" t="b">
        <f>C688='AR5-Oil-CO2'!C690</f>
        <v>1</v>
      </c>
    </row>
    <row r="689" spans="1:14" x14ac:dyDescent="0.2">
      <c r="A689" s="1" t="s">
        <v>924</v>
      </c>
      <c r="B689" s="1" t="s">
        <v>342</v>
      </c>
      <c r="C689" s="1" t="s">
        <v>952</v>
      </c>
      <c r="D689" s="1" t="s">
        <v>33</v>
      </c>
      <c r="E689" s="1" t="s">
        <v>1447</v>
      </c>
      <c r="F689" s="1" t="s">
        <v>1439</v>
      </c>
      <c r="G689" s="1">
        <v>29296.696514174</v>
      </c>
      <c r="H689" s="1">
        <v>31521.792507549999</v>
      </c>
      <c r="I689" s="1">
        <v>35016.971434239997</v>
      </c>
      <c r="J689" s="1">
        <v>31728.764826995997</v>
      </c>
      <c r="K689" s="1">
        <v>29938.284215707998</v>
      </c>
      <c r="L689" s="1">
        <v>26227.320904692002</v>
      </c>
      <c r="N689" s="1" t="b">
        <f>C689='AR5-Oil-CO2'!C691</f>
        <v>1</v>
      </c>
    </row>
    <row r="690" spans="1:14" x14ac:dyDescent="0.2">
      <c r="A690" s="1" t="s">
        <v>924</v>
      </c>
      <c r="B690" s="1" t="s">
        <v>344</v>
      </c>
      <c r="C690" s="1" t="s">
        <v>953</v>
      </c>
      <c r="D690" s="1" t="s">
        <v>33</v>
      </c>
      <c r="E690" s="1" t="s">
        <v>1447</v>
      </c>
      <c r="F690" s="1" t="s">
        <v>1439</v>
      </c>
      <c r="G690" s="1">
        <v>29296.696514174</v>
      </c>
      <c r="H690" s="1">
        <v>31572.354359010002</v>
      </c>
      <c r="I690" s="1">
        <v>36598.866740509999</v>
      </c>
      <c r="J690" s="1">
        <v>38617.204321500001</v>
      </c>
      <c r="K690" s="1">
        <v>41954.147760959997</v>
      </c>
      <c r="L690" s="1">
        <v>42395.85249582</v>
      </c>
      <c r="N690" s="1" t="b">
        <f>C690='AR5-Oil-CO2'!C692</f>
        <v>1</v>
      </c>
    </row>
    <row r="691" spans="1:14" x14ac:dyDescent="0.2">
      <c r="A691" s="1" t="s">
        <v>924</v>
      </c>
      <c r="B691" s="1" t="s">
        <v>346</v>
      </c>
      <c r="C691" s="1" t="s">
        <v>954</v>
      </c>
      <c r="D691" s="1" t="s">
        <v>33</v>
      </c>
      <c r="E691" s="1" t="s">
        <v>1447</v>
      </c>
      <c r="F691" s="1" t="s">
        <v>1439</v>
      </c>
      <c r="G691" s="1">
        <v>29296.697498013997</v>
      </c>
      <c r="H691" s="1">
        <v>31533.138207129996</v>
      </c>
      <c r="I691" s="1">
        <v>41402.331262539999</v>
      </c>
      <c r="J691" s="1">
        <v>51101.69146034</v>
      </c>
      <c r="K691" s="1">
        <v>59013.895592400004</v>
      </c>
      <c r="L691" s="1">
        <v>65475.591029340001</v>
      </c>
      <c r="N691" s="1" t="b">
        <f>C691='AR5-Oil-CO2'!C693</f>
        <v>1</v>
      </c>
    </row>
    <row r="692" spans="1:14" x14ac:dyDescent="0.2">
      <c r="A692" s="1" t="s">
        <v>924</v>
      </c>
      <c r="B692" s="1" t="s">
        <v>348</v>
      </c>
      <c r="C692" s="1" t="s">
        <v>955</v>
      </c>
      <c r="D692" s="1" t="s">
        <v>33</v>
      </c>
      <c r="E692" s="1" t="s">
        <v>1447</v>
      </c>
      <c r="F692" s="1" t="s">
        <v>1439</v>
      </c>
      <c r="G692" s="1">
        <v>29296.696514174</v>
      </c>
      <c r="H692" s="1">
        <v>31516.655792090001</v>
      </c>
      <c r="I692" s="1">
        <v>39392.819395819999</v>
      </c>
      <c r="J692" s="1">
        <v>44570.92411439</v>
      </c>
      <c r="K692" s="1">
        <v>46457.993767439999</v>
      </c>
      <c r="L692" s="1">
        <v>46202.689139449998</v>
      </c>
      <c r="N692" s="1" t="b">
        <f>C692='AR5-Oil-CO2'!C694</f>
        <v>1</v>
      </c>
    </row>
    <row r="693" spans="1:14" x14ac:dyDescent="0.2">
      <c r="A693" s="1" t="s">
        <v>924</v>
      </c>
      <c r="B693" s="1" t="s">
        <v>185</v>
      </c>
      <c r="C693" s="1" t="s">
        <v>956</v>
      </c>
      <c r="D693" s="1" t="s">
        <v>33</v>
      </c>
      <c r="E693" s="1" t="s">
        <v>1447</v>
      </c>
      <c r="F693" s="1" t="s">
        <v>1439</v>
      </c>
      <c r="G693" s="1">
        <v>29296.696514174</v>
      </c>
      <c r="H693" s="1">
        <v>31507.644155540002</v>
      </c>
      <c r="I693" s="1">
        <v>40828.039548070003</v>
      </c>
      <c r="J693" s="1">
        <v>49463.774918890005</v>
      </c>
      <c r="K693" s="1">
        <v>55876.685601029996</v>
      </c>
      <c r="L693" s="1">
        <v>60435.739449889996</v>
      </c>
      <c r="N693" s="1" t="b">
        <f>C693='AR5-Oil-CO2'!C695</f>
        <v>1</v>
      </c>
    </row>
    <row r="694" spans="1:14" x14ac:dyDescent="0.2">
      <c r="A694" s="1" t="s">
        <v>924</v>
      </c>
      <c r="B694" s="1" t="s">
        <v>351</v>
      </c>
      <c r="C694" s="1" t="s">
        <v>957</v>
      </c>
      <c r="D694" s="1" t="s">
        <v>33</v>
      </c>
      <c r="E694" s="1" t="s">
        <v>1447</v>
      </c>
      <c r="F694" s="1" t="s">
        <v>1439</v>
      </c>
      <c r="G694" s="1">
        <v>29296.697498013997</v>
      </c>
      <c r="H694" s="1">
        <v>31532.919501820001</v>
      </c>
      <c r="I694" s="1">
        <v>41258.86746619</v>
      </c>
      <c r="J694" s="1">
        <v>50462.660050749997</v>
      </c>
      <c r="K694" s="1">
        <v>57565.126558160002</v>
      </c>
      <c r="L694" s="1">
        <v>62781.219558430006</v>
      </c>
      <c r="N694" s="1" t="b">
        <f>C694='AR5-Oil-CO2'!C696</f>
        <v>1</v>
      </c>
    </row>
    <row r="695" spans="1:14" x14ac:dyDescent="0.2">
      <c r="A695" s="1" t="s">
        <v>924</v>
      </c>
      <c r="B695" s="1" t="s">
        <v>353</v>
      </c>
      <c r="C695" s="1" t="s">
        <v>958</v>
      </c>
      <c r="D695" s="1" t="s">
        <v>33</v>
      </c>
      <c r="E695" s="1" t="s">
        <v>1447</v>
      </c>
      <c r="F695" s="1" t="s">
        <v>1439</v>
      </c>
      <c r="G695" s="1">
        <v>29296.696514174</v>
      </c>
      <c r="H695" s="1">
        <v>31507.907715189998</v>
      </c>
      <c r="I695" s="1">
        <v>41006.122597070003</v>
      </c>
      <c r="J695" s="1">
        <v>50155.256693800009</v>
      </c>
      <c r="K695" s="1">
        <v>57446.043475900005</v>
      </c>
      <c r="L695" s="1">
        <v>63155.003965849995</v>
      </c>
      <c r="N695" s="1" t="b">
        <f>C695='AR5-Oil-CO2'!C697</f>
        <v>1</v>
      </c>
    </row>
    <row r="696" spans="1:14" x14ac:dyDescent="0.2">
      <c r="A696" s="1" t="s">
        <v>924</v>
      </c>
      <c r="B696" s="1" t="s">
        <v>187</v>
      </c>
      <c r="C696" s="1" t="s">
        <v>959</v>
      </c>
      <c r="D696" s="1" t="s">
        <v>33</v>
      </c>
      <c r="E696" s="1" t="s">
        <v>1447</v>
      </c>
      <c r="F696" s="1" t="s">
        <v>1439</v>
      </c>
      <c r="G696" s="1">
        <v>29296.696514174</v>
      </c>
      <c r="H696" s="1">
        <v>31465.26553144</v>
      </c>
      <c r="I696" s="1">
        <v>38783.080138809994</v>
      </c>
      <c r="J696" s="1">
        <v>43388.498841790002</v>
      </c>
      <c r="K696" s="1">
        <v>44763.996724819997</v>
      </c>
      <c r="L696" s="1">
        <v>44028.405384180005</v>
      </c>
      <c r="N696" s="1" t="b">
        <f>C696='AR5-Oil-CO2'!C698</f>
        <v>1</v>
      </c>
    </row>
    <row r="697" spans="1:14" x14ac:dyDescent="0.2">
      <c r="A697" s="1" t="s">
        <v>924</v>
      </c>
      <c r="B697" s="1" t="s">
        <v>189</v>
      </c>
      <c r="C697" s="1" t="s">
        <v>960</v>
      </c>
      <c r="D697" s="1" t="s">
        <v>33</v>
      </c>
      <c r="E697" s="1" t="s">
        <v>1447</v>
      </c>
      <c r="F697" s="1" t="s">
        <v>1439</v>
      </c>
      <c r="G697" s="1">
        <v>29296.696514174</v>
      </c>
      <c r="H697" s="1">
        <v>31558.997514670002</v>
      </c>
      <c r="I697" s="1">
        <v>41571.69479912</v>
      </c>
      <c r="J697" s="1">
        <v>51107.58630368</v>
      </c>
      <c r="K697" s="1">
        <v>58386.987032240009</v>
      </c>
      <c r="L697" s="1">
        <v>63896.938016349995</v>
      </c>
      <c r="N697" s="1" t="b">
        <f>C697='AR5-Oil-CO2'!C699</f>
        <v>1</v>
      </c>
    </row>
    <row r="698" spans="1:14" x14ac:dyDescent="0.2">
      <c r="A698" s="1" t="s">
        <v>924</v>
      </c>
      <c r="B698" s="1" t="s">
        <v>191</v>
      </c>
      <c r="C698" s="1" t="s">
        <v>961</v>
      </c>
      <c r="D698" s="1" t="s">
        <v>33</v>
      </c>
      <c r="E698" s="1" t="s">
        <v>1447</v>
      </c>
      <c r="F698" s="1" t="s">
        <v>1439</v>
      </c>
      <c r="G698" s="1">
        <v>29296.696514174</v>
      </c>
      <c r="H698" s="1">
        <v>31336.788136570001</v>
      </c>
      <c r="I698" s="1">
        <v>32990.212240419998</v>
      </c>
      <c r="J698" s="1">
        <v>29876.762432320003</v>
      </c>
      <c r="K698" s="1">
        <v>30596.17912325</v>
      </c>
      <c r="L698" s="1">
        <v>30804.92729444</v>
      </c>
      <c r="N698" s="1" t="b">
        <f>C698='AR5-Oil-CO2'!C700</f>
        <v>1</v>
      </c>
    </row>
    <row r="699" spans="1:14" x14ac:dyDescent="0.2">
      <c r="A699" s="1" t="s">
        <v>924</v>
      </c>
      <c r="B699" s="1" t="s">
        <v>358</v>
      </c>
      <c r="C699" s="1" t="s">
        <v>962</v>
      </c>
      <c r="D699" s="1" t="s">
        <v>33</v>
      </c>
      <c r="E699" s="1" t="s">
        <v>1447</v>
      </c>
      <c r="F699" s="1" t="s">
        <v>1439</v>
      </c>
      <c r="G699" s="1">
        <v>29296.696514174</v>
      </c>
      <c r="H699" s="1">
        <v>31336.788136570001</v>
      </c>
      <c r="I699" s="1">
        <v>36427.077330469998</v>
      </c>
      <c r="J699" s="1">
        <v>38753.512867469995</v>
      </c>
      <c r="K699" s="1">
        <v>31485.618687479997</v>
      </c>
      <c r="L699" s="1">
        <v>30495.763804530001</v>
      </c>
      <c r="N699" s="1" t="b">
        <f>C699='AR5-Oil-CO2'!C701</f>
        <v>1</v>
      </c>
    </row>
    <row r="700" spans="1:14" x14ac:dyDescent="0.2">
      <c r="A700" s="1" t="s">
        <v>924</v>
      </c>
      <c r="B700" s="1" t="s">
        <v>193</v>
      </c>
      <c r="C700" s="1" t="s">
        <v>963</v>
      </c>
      <c r="D700" s="1" t="s">
        <v>33</v>
      </c>
      <c r="E700" s="1" t="s">
        <v>1447</v>
      </c>
      <c r="F700" s="1" t="s">
        <v>1439</v>
      </c>
      <c r="G700" s="1">
        <v>29296.696514174</v>
      </c>
      <c r="H700" s="1">
        <v>31336.788136570001</v>
      </c>
      <c r="I700" s="1">
        <v>39096.024008189997</v>
      </c>
      <c r="J700" s="1">
        <v>45523.252975009993</v>
      </c>
      <c r="K700" s="1">
        <v>32116.225347479998</v>
      </c>
      <c r="L700" s="1">
        <v>30603.114416190001</v>
      </c>
      <c r="N700" s="1" t="b">
        <f>C700='AR5-Oil-CO2'!C702</f>
        <v>1</v>
      </c>
    </row>
    <row r="701" spans="1:14" x14ac:dyDescent="0.2">
      <c r="A701" s="1" t="s">
        <v>924</v>
      </c>
      <c r="B701" s="1" t="s">
        <v>195</v>
      </c>
      <c r="C701" s="1" t="s">
        <v>964</v>
      </c>
      <c r="D701" s="1" t="s">
        <v>33</v>
      </c>
      <c r="E701" s="1" t="s">
        <v>1447</v>
      </c>
      <c r="F701" s="1" t="s">
        <v>1439</v>
      </c>
      <c r="G701" s="1">
        <v>29296.696514174</v>
      </c>
      <c r="H701" s="1">
        <v>31336.788136570001</v>
      </c>
      <c r="I701" s="1">
        <v>36425.331806030001</v>
      </c>
      <c r="J701" s="1">
        <v>37625.75907018</v>
      </c>
      <c r="K701" s="1">
        <v>39016.814983190001</v>
      </c>
      <c r="L701" s="1">
        <v>39090.298502340003</v>
      </c>
      <c r="N701" s="1" t="b">
        <f>C701='AR5-Oil-CO2'!C703</f>
        <v>1</v>
      </c>
    </row>
    <row r="702" spans="1:14" x14ac:dyDescent="0.2">
      <c r="A702" s="1" t="s">
        <v>924</v>
      </c>
      <c r="B702" s="1" t="s">
        <v>538</v>
      </c>
      <c r="C702" s="1" t="s">
        <v>965</v>
      </c>
      <c r="D702" s="1" t="s">
        <v>33</v>
      </c>
      <c r="E702" s="1" t="s">
        <v>1447</v>
      </c>
      <c r="F702" s="1" t="s">
        <v>1439</v>
      </c>
      <c r="G702" s="1">
        <v>29296.696514174</v>
      </c>
      <c r="H702" s="1">
        <v>31336.788136570001</v>
      </c>
      <c r="I702" s="1">
        <v>39096.024008189997</v>
      </c>
      <c r="J702" s="1">
        <v>45523.252975009993</v>
      </c>
      <c r="K702" s="1">
        <v>40702.800015469998</v>
      </c>
      <c r="L702" s="1">
        <v>39121.627261050002</v>
      </c>
      <c r="N702" s="1" t="b">
        <f>C702='AR5-Oil-CO2'!C704</f>
        <v>1</v>
      </c>
    </row>
    <row r="703" spans="1:14" x14ac:dyDescent="0.2">
      <c r="A703" s="1" t="s">
        <v>924</v>
      </c>
      <c r="B703" s="1" t="s">
        <v>197</v>
      </c>
      <c r="C703" s="1" t="s">
        <v>966</v>
      </c>
      <c r="D703" s="1" t="s">
        <v>33</v>
      </c>
      <c r="E703" s="1" t="s">
        <v>1447</v>
      </c>
      <c r="F703" s="1" t="s">
        <v>1439</v>
      </c>
      <c r="G703" s="1">
        <v>29296.696514174</v>
      </c>
      <c r="H703" s="1">
        <v>31480.850583789997</v>
      </c>
      <c r="I703" s="1">
        <v>40538.132094889996</v>
      </c>
      <c r="J703" s="1">
        <v>49224.308289499997</v>
      </c>
      <c r="K703" s="1">
        <v>56081.094624600002</v>
      </c>
      <c r="L703" s="1">
        <v>61284.668235429999</v>
      </c>
      <c r="N703" s="1" t="b">
        <f>C703='AR5-Oil-CO2'!C705</f>
        <v>1</v>
      </c>
    </row>
    <row r="704" spans="1:14" x14ac:dyDescent="0.2">
      <c r="A704" s="1" t="s">
        <v>924</v>
      </c>
      <c r="B704" s="1" t="s">
        <v>363</v>
      </c>
      <c r="C704" s="1" t="s">
        <v>967</v>
      </c>
      <c r="D704" s="1" t="s">
        <v>33</v>
      </c>
      <c r="E704" s="1" t="s">
        <v>1447</v>
      </c>
      <c r="F704" s="1" t="s">
        <v>1439</v>
      </c>
      <c r="G704" s="1">
        <v>29296.696514174</v>
      </c>
      <c r="H704" s="1">
        <v>31423.334119939998</v>
      </c>
      <c r="I704" s="1">
        <v>40248.308316880008</v>
      </c>
      <c r="J704" s="1">
        <v>48608.044404079999</v>
      </c>
      <c r="K704" s="1">
        <v>55583.751255769996</v>
      </c>
      <c r="L704" s="1">
        <v>60838.328495850008</v>
      </c>
      <c r="N704" s="1" t="b">
        <f>C704='AR5-Oil-CO2'!C706</f>
        <v>1</v>
      </c>
    </row>
    <row r="705" spans="1:14" x14ac:dyDescent="0.2">
      <c r="A705" s="1" t="s">
        <v>924</v>
      </c>
      <c r="B705" s="1" t="s">
        <v>199</v>
      </c>
      <c r="C705" s="1" t="s">
        <v>968</v>
      </c>
      <c r="D705" s="1" t="s">
        <v>33</v>
      </c>
      <c r="E705" s="1" t="s">
        <v>1447</v>
      </c>
      <c r="F705" s="1" t="s">
        <v>1439</v>
      </c>
      <c r="G705" s="1">
        <v>29296.696514174</v>
      </c>
      <c r="H705" s="1">
        <v>31480.850583789997</v>
      </c>
      <c r="I705" s="1">
        <v>34174.84047458</v>
      </c>
      <c r="J705" s="1">
        <v>30336.18201859</v>
      </c>
      <c r="K705" s="1">
        <v>30398.426988259998</v>
      </c>
      <c r="L705" s="1">
        <v>30269.607395990002</v>
      </c>
      <c r="N705" s="1" t="b">
        <f>C705='AR5-Oil-CO2'!C707</f>
        <v>1</v>
      </c>
    </row>
    <row r="706" spans="1:14" x14ac:dyDescent="0.2">
      <c r="A706" s="1" t="s">
        <v>924</v>
      </c>
      <c r="B706" s="1" t="s">
        <v>366</v>
      </c>
      <c r="C706" s="1" t="s">
        <v>969</v>
      </c>
      <c r="D706" s="1" t="s">
        <v>33</v>
      </c>
      <c r="E706" s="1" t="s">
        <v>1447</v>
      </c>
      <c r="F706" s="1" t="s">
        <v>1439</v>
      </c>
      <c r="G706" s="1">
        <v>29296.696514174</v>
      </c>
      <c r="H706" s="1">
        <v>31423.334119939998</v>
      </c>
      <c r="I706" s="1">
        <v>40248.308316880008</v>
      </c>
      <c r="J706" s="1">
        <v>48608.044404079999</v>
      </c>
      <c r="K706" s="1">
        <v>36127.18303534</v>
      </c>
      <c r="L706" s="1">
        <v>32202.768024079996</v>
      </c>
      <c r="N706" s="1" t="b">
        <f>C706='AR5-Oil-CO2'!C708</f>
        <v>1</v>
      </c>
    </row>
    <row r="707" spans="1:14" x14ac:dyDescent="0.2">
      <c r="A707" s="1" t="s">
        <v>924</v>
      </c>
      <c r="B707" s="1" t="s">
        <v>201</v>
      </c>
      <c r="C707" s="1" t="s">
        <v>970</v>
      </c>
      <c r="D707" s="1" t="s">
        <v>33</v>
      </c>
      <c r="E707" s="1" t="s">
        <v>1447</v>
      </c>
      <c r="F707" s="1" t="s">
        <v>1439</v>
      </c>
      <c r="G707" s="1">
        <v>29296.696514174</v>
      </c>
      <c r="H707" s="1">
        <v>31480.850583789997</v>
      </c>
      <c r="I707" s="1">
        <v>36960.768443189998</v>
      </c>
      <c r="J707" s="1">
        <v>38102.893662870003</v>
      </c>
      <c r="K707" s="1">
        <v>39638.495785769999</v>
      </c>
      <c r="L707" s="1">
        <v>39773.20998657</v>
      </c>
      <c r="N707" s="1" t="b">
        <f>C707='AR5-Oil-CO2'!C709</f>
        <v>1</v>
      </c>
    </row>
    <row r="708" spans="1:14" x14ac:dyDescent="0.2">
      <c r="A708" s="1" t="s">
        <v>924</v>
      </c>
      <c r="B708" s="1" t="s">
        <v>369</v>
      </c>
      <c r="C708" s="1" t="s">
        <v>971</v>
      </c>
      <c r="D708" s="1" t="s">
        <v>33</v>
      </c>
      <c r="E708" s="1" t="s">
        <v>1447</v>
      </c>
      <c r="F708" s="1" t="s">
        <v>1439</v>
      </c>
      <c r="G708" s="1">
        <v>29296.696514174</v>
      </c>
      <c r="H708" s="1">
        <v>31336.788136570001</v>
      </c>
      <c r="I708" s="1">
        <v>36427.077330469998</v>
      </c>
      <c r="J708" s="1">
        <v>38753.512867469995</v>
      </c>
      <c r="K708" s="1">
        <v>45096.549485620002</v>
      </c>
      <c r="L708" s="1">
        <v>50512.516004730001</v>
      </c>
      <c r="N708" s="1" t="b">
        <f>C708='AR5-Oil-CO2'!C710</f>
        <v>1</v>
      </c>
    </row>
    <row r="709" spans="1:14" x14ac:dyDescent="0.2">
      <c r="A709" s="1" t="s">
        <v>924</v>
      </c>
      <c r="B709" s="1" t="s">
        <v>203</v>
      </c>
      <c r="C709" s="1" t="s">
        <v>972</v>
      </c>
      <c r="D709" s="1" t="s">
        <v>33</v>
      </c>
      <c r="E709" s="1" t="s">
        <v>1447</v>
      </c>
      <c r="F709" s="1" t="s">
        <v>1439</v>
      </c>
      <c r="G709" s="1">
        <v>29296.696514174</v>
      </c>
      <c r="H709" s="1">
        <v>31336.788136570001</v>
      </c>
      <c r="I709" s="1">
        <v>39096.024008189997</v>
      </c>
      <c r="J709" s="1">
        <v>45523.252975009993</v>
      </c>
      <c r="K709" s="1">
        <v>50932.090918539994</v>
      </c>
      <c r="L709" s="1">
        <v>54477.034484819997</v>
      </c>
      <c r="N709" s="1" t="b">
        <f>C709='AR5-Oil-CO2'!C711</f>
        <v>1</v>
      </c>
    </row>
    <row r="710" spans="1:14" x14ac:dyDescent="0.2">
      <c r="A710" s="1" t="s">
        <v>924</v>
      </c>
      <c r="B710" s="1" t="s">
        <v>205</v>
      </c>
      <c r="C710" s="1" t="s">
        <v>973</v>
      </c>
      <c r="D710" s="1" t="s">
        <v>33</v>
      </c>
      <c r="E710" s="1" t="s">
        <v>1447</v>
      </c>
      <c r="F710" s="1" t="s">
        <v>1439</v>
      </c>
      <c r="G710" s="1">
        <v>29296.696514174</v>
      </c>
      <c r="H710" s="1">
        <v>31336.788136570001</v>
      </c>
      <c r="I710" s="1">
        <v>39262.75875976</v>
      </c>
      <c r="J710" s="1">
        <v>45765.525128560002</v>
      </c>
      <c r="K710" s="1">
        <v>51026.377694160008</v>
      </c>
      <c r="L710" s="1">
        <v>54390.106186880002</v>
      </c>
      <c r="N710" s="1" t="b">
        <f>C710='AR5-Oil-CO2'!C712</f>
        <v>1</v>
      </c>
    </row>
    <row r="711" spans="1:14" x14ac:dyDescent="0.2">
      <c r="A711" s="1" t="s">
        <v>974</v>
      </c>
      <c r="B711" s="1" t="s">
        <v>31</v>
      </c>
      <c r="C711" s="1" t="s">
        <v>975</v>
      </c>
      <c r="D711" s="1" t="s">
        <v>33</v>
      </c>
      <c r="E711" s="1" t="s">
        <v>1447</v>
      </c>
      <c r="F711" s="1" t="s">
        <v>1439</v>
      </c>
      <c r="G711" s="1">
        <v>29296.697498013997</v>
      </c>
      <c r="H711" s="1">
        <v>31407.82704326</v>
      </c>
      <c r="I711" s="1">
        <v>33481.158279650001</v>
      </c>
      <c r="J711" s="1">
        <v>33600.137914489998</v>
      </c>
      <c r="K711" s="1">
        <v>27525.84991144</v>
      </c>
      <c r="L711" s="1">
        <v>24440.366037185999</v>
      </c>
      <c r="N711" s="1" t="b">
        <f>C711='AR5-Oil-CO2'!C713</f>
        <v>1</v>
      </c>
    </row>
    <row r="712" spans="1:14" x14ac:dyDescent="0.2">
      <c r="A712" s="1" t="s">
        <v>974</v>
      </c>
      <c r="B712" s="1" t="s">
        <v>36</v>
      </c>
      <c r="C712" s="1" t="s">
        <v>976</v>
      </c>
      <c r="D712" s="1" t="s">
        <v>33</v>
      </c>
      <c r="E712" s="1" t="s">
        <v>1447</v>
      </c>
      <c r="F712" s="1" t="s">
        <v>1439</v>
      </c>
      <c r="G712" s="1">
        <v>29296.696514174</v>
      </c>
      <c r="H712" s="1">
        <v>31402.57038936</v>
      </c>
      <c r="I712" s="1">
        <v>28917.938705634002</v>
      </c>
      <c r="J712" s="1">
        <v>16146.20189294</v>
      </c>
      <c r="K712" s="1">
        <v>11573.829466882999</v>
      </c>
      <c r="L712" s="1">
        <v>8049.1003845670002</v>
      </c>
      <c r="N712" s="1" t="b">
        <f>C712='AR5-Oil-CO2'!C714</f>
        <v>1</v>
      </c>
    </row>
    <row r="713" spans="1:14" x14ac:dyDescent="0.2">
      <c r="A713" s="1" t="s">
        <v>974</v>
      </c>
      <c r="B713" s="1" t="s">
        <v>38</v>
      </c>
      <c r="C713" s="1" t="s">
        <v>977</v>
      </c>
      <c r="D713" s="1" t="s">
        <v>33</v>
      </c>
      <c r="E713" s="1" t="s">
        <v>1447</v>
      </c>
      <c r="F713" s="1" t="s">
        <v>1439</v>
      </c>
      <c r="G713" s="1">
        <v>29296.696514174</v>
      </c>
      <c r="H713" s="1">
        <v>31392.287027179998</v>
      </c>
      <c r="I713" s="1">
        <v>33778.712533109996</v>
      </c>
      <c r="J713" s="1">
        <v>31053.85756398</v>
      </c>
      <c r="K713" s="1">
        <v>28286.727815999999</v>
      </c>
      <c r="L713" s="1">
        <v>27372.156771350001</v>
      </c>
      <c r="N713" s="1" t="b">
        <f>C713='AR5-Oil-CO2'!C715</f>
        <v>1</v>
      </c>
    </row>
    <row r="714" spans="1:14" x14ac:dyDescent="0.2">
      <c r="A714" s="1" t="s">
        <v>974</v>
      </c>
      <c r="B714" s="1" t="s">
        <v>40</v>
      </c>
      <c r="C714" s="1" t="s">
        <v>978</v>
      </c>
      <c r="D714" s="1" t="s">
        <v>33</v>
      </c>
      <c r="E714" s="1" t="s">
        <v>1447</v>
      </c>
      <c r="F714" s="1" t="s">
        <v>1439</v>
      </c>
      <c r="G714" s="1">
        <v>29296.697498013997</v>
      </c>
      <c r="H714" s="1">
        <v>31407.734176589998</v>
      </c>
      <c r="I714" s="1">
        <v>33259.545145949996</v>
      </c>
      <c r="J714" s="1">
        <v>32814.74138069</v>
      </c>
      <c r="K714" s="1">
        <v>26253.567918829998</v>
      </c>
      <c r="L714" s="1">
        <v>22837.153019799</v>
      </c>
      <c r="N714" s="1" t="b">
        <f>C714='AR5-Oil-CO2'!C716</f>
        <v>1</v>
      </c>
    </row>
    <row r="715" spans="1:14" x14ac:dyDescent="0.2">
      <c r="A715" s="1" t="s">
        <v>974</v>
      </c>
      <c r="B715" s="1" t="s">
        <v>42</v>
      </c>
      <c r="C715" s="1" t="s">
        <v>979</v>
      </c>
      <c r="D715" s="1" t="s">
        <v>33</v>
      </c>
      <c r="E715" s="1" t="s">
        <v>1447</v>
      </c>
      <c r="F715" s="1" t="s">
        <v>1439</v>
      </c>
      <c r="G715" s="1">
        <v>29296.696514174</v>
      </c>
      <c r="H715" s="1">
        <v>31392.312872319999</v>
      </c>
      <c r="I715" s="1">
        <v>33907.214795330001</v>
      </c>
      <c r="J715" s="1">
        <v>31172.873744789998</v>
      </c>
      <c r="K715" s="1">
        <v>29877.084963310001</v>
      </c>
      <c r="L715" s="1">
        <v>30470.25021577</v>
      </c>
      <c r="N715" s="1" t="b">
        <f>C715='AR5-Oil-CO2'!C717</f>
        <v>1</v>
      </c>
    </row>
    <row r="716" spans="1:14" x14ac:dyDescent="0.2">
      <c r="A716" s="1" t="s">
        <v>974</v>
      </c>
      <c r="B716" s="1" t="s">
        <v>44</v>
      </c>
      <c r="C716" s="1" t="s">
        <v>980</v>
      </c>
      <c r="D716" s="1" t="s">
        <v>33</v>
      </c>
      <c r="E716" s="1" t="s">
        <v>1447</v>
      </c>
      <c r="F716" s="1" t="s">
        <v>1439</v>
      </c>
      <c r="G716" s="1">
        <v>29296.696514174</v>
      </c>
      <c r="H716" s="1">
        <v>31344.264360770001</v>
      </c>
      <c r="I716" s="1">
        <v>32943.436904920003</v>
      </c>
      <c r="J716" s="1">
        <v>29323.059656000001</v>
      </c>
      <c r="K716" s="1">
        <v>25120.83825121</v>
      </c>
      <c r="L716" s="1">
        <v>22232.908099013999</v>
      </c>
      <c r="N716" s="1" t="b">
        <f>C716='AR5-Oil-CO2'!C718</f>
        <v>1</v>
      </c>
    </row>
    <row r="717" spans="1:14" x14ac:dyDescent="0.2">
      <c r="A717" s="1" t="s">
        <v>974</v>
      </c>
      <c r="B717" s="1" t="s">
        <v>46</v>
      </c>
      <c r="C717" s="1" t="s">
        <v>981</v>
      </c>
      <c r="D717" s="1" t="s">
        <v>33</v>
      </c>
      <c r="E717" s="1" t="s">
        <v>1447</v>
      </c>
      <c r="F717" s="1" t="s">
        <v>1439</v>
      </c>
      <c r="G717" s="1">
        <v>29296.696514174</v>
      </c>
      <c r="H717" s="1">
        <v>31392.156828949999</v>
      </c>
      <c r="I717" s="1">
        <v>28562.703271549999</v>
      </c>
      <c r="J717" s="1">
        <v>15084.968810961</v>
      </c>
      <c r="K717" s="1">
        <v>10032.945278159998</v>
      </c>
      <c r="L717" s="1">
        <v>6126.9086558644003</v>
      </c>
      <c r="N717" s="1" t="b">
        <f>C717='AR5-Oil-CO2'!C719</f>
        <v>1</v>
      </c>
    </row>
    <row r="718" spans="1:14" x14ac:dyDescent="0.2">
      <c r="A718" s="1" t="s">
        <v>974</v>
      </c>
      <c r="B718" s="1" t="s">
        <v>48</v>
      </c>
      <c r="C718" s="1" t="s">
        <v>982</v>
      </c>
      <c r="D718" s="1" t="s">
        <v>33</v>
      </c>
      <c r="E718" s="1" t="s">
        <v>1447</v>
      </c>
      <c r="F718" s="1" t="s">
        <v>1439</v>
      </c>
      <c r="G718" s="1">
        <v>29296.696514174</v>
      </c>
      <c r="H718" s="1">
        <v>31450.522900060001</v>
      </c>
      <c r="I718" s="1">
        <v>35180.679777999998</v>
      </c>
      <c r="J718" s="1">
        <v>32594.366545770001</v>
      </c>
      <c r="K718" s="1">
        <v>30463.338953489998</v>
      </c>
      <c r="L718" s="1">
        <v>31249.372634610001</v>
      </c>
      <c r="N718" s="1" t="b">
        <f>C718='AR5-Oil-CO2'!C720</f>
        <v>1</v>
      </c>
    </row>
    <row r="719" spans="1:14" x14ac:dyDescent="0.2">
      <c r="A719" s="1" t="s">
        <v>974</v>
      </c>
      <c r="B719" s="1" t="s">
        <v>50</v>
      </c>
      <c r="C719" s="1" t="s">
        <v>983</v>
      </c>
      <c r="D719" s="1" t="s">
        <v>33</v>
      </c>
      <c r="E719" s="1" t="s">
        <v>1447</v>
      </c>
      <c r="F719" s="1" t="s">
        <v>1439</v>
      </c>
      <c r="G719" s="1">
        <v>29296.697498013997</v>
      </c>
      <c r="H719" s="1">
        <v>31407.82704326</v>
      </c>
      <c r="I719" s="1">
        <v>35233.767473629996</v>
      </c>
      <c r="J719" s="1">
        <v>35418.056604340003</v>
      </c>
      <c r="K719" s="1">
        <v>35648.928602020002</v>
      </c>
      <c r="L719" s="1">
        <v>36043.56764121</v>
      </c>
      <c r="N719" s="1" t="b">
        <f>C719='AR5-Oil-CO2'!C721</f>
        <v>1</v>
      </c>
    </row>
    <row r="720" spans="1:14" x14ac:dyDescent="0.2">
      <c r="A720" s="1" t="s">
        <v>974</v>
      </c>
      <c r="B720" s="1" t="s">
        <v>52</v>
      </c>
      <c r="C720" s="1" t="s">
        <v>984</v>
      </c>
      <c r="D720" s="1" t="s">
        <v>33</v>
      </c>
      <c r="E720" s="1" t="s">
        <v>1447</v>
      </c>
      <c r="F720" s="1" t="s">
        <v>1439</v>
      </c>
      <c r="G720" s="1">
        <v>29296.696514174</v>
      </c>
      <c r="H720" s="1">
        <v>31402.57038936</v>
      </c>
      <c r="I720" s="1">
        <v>33531.737167679996</v>
      </c>
      <c r="J720" s="1">
        <v>27463.806615946</v>
      </c>
      <c r="K720" s="1">
        <v>21134.534609966002</v>
      </c>
      <c r="L720" s="1">
        <v>16840.013101913999</v>
      </c>
      <c r="N720" s="1" t="b">
        <f>C720='AR5-Oil-CO2'!C722</f>
        <v>1</v>
      </c>
    </row>
    <row r="721" spans="1:14" x14ac:dyDescent="0.2">
      <c r="A721" s="1" t="s">
        <v>974</v>
      </c>
      <c r="B721" s="1" t="s">
        <v>54</v>
      </c>
      <c r="C721" s="1" t="s">
        <v>985</v>
      </c>
      <c r="D721" s="1" t="s">
        <v>33</v>
      </c>
      <c r="E721" s="1" t="s">
        <v>1447</v>
      </c>
      <c r="F721" s="1" t="s">
        <v>1439</v>
      </c>
      <c r="G721" s="1">
        <v>29296.696514174</v>
      </c>
      <c r="H721" s="1">
        <v>31392.287027179998</v>
      </c>
      <c r="I721" s="1">
        <v>34677.025887469994</v>
      </c>
      <c r="J721" s="1">
        <v>34034.66967707</v>
      </c>
      <c r="K721" s="1">
        <v>34660.651338769996</v>
      </c>
      <c r="L721" s="1">
        <v>36508.621576919999</v>
      </c>
      <c r="N721" s="1" t="b">
        <f>C721='AR5-Oil-CO2'!C723</f>
        <v>1</v>
      </c>
    </row>
    <row r="722" spans="1:14" x14ac:dyDescent="0.2">
      <c r="A722" s="1" t="s">
        <v>974</v>
      </c>
      <c r="B722" s="1" t="s">
        <v>56</v>
      </c>
      <c r="C722" s="1" t="s">
        <v>986</v>
      </c>
      <c r="D722" s="1" t="s">
        <v>33</v>
      </c>
      <c r="E722" s="1" t="s">
        <v>1447</v>
      </c>
      <c r="F722" s="1" t="s">
        <v>1439</v>
      </c>
      <c r="G722" s="1">
        <v>29296.697498013997</v>
      </c>
      <c r="H722" s="1">
        <v>31407.734176589998</v>
      </c>
      <c r="I722" s="1">
        <v>35031.163605549998</v>
      </c>
      <c r="J722" s="1">
        <v>35264.31533872</v>
      </c>
      <c r="K722" s="1">
        <v>34583.635344549999</v>
      </c>
      <c r="L722" s="1">
        <v>34128.174197259999</v>
      </c>
      <c r="N722" s="1" t="b">
        <f>C722='AR5-Oil-CO2'!C724</f>
        <v>1</v>
      </c>
    </row>
    <row r="723" spans="1:14" x14ac:dyDescent="0.2">
      <c r="A723" s="1" t="s">
        <v>974</v>
      </c>
      <c r="B723" s="1" t="s">
        <v>58</v>
      </c>
      <c r="C723" s="1" t="s">
        <v>987</v>
      </c>
      <c r="D723" s="1" t="s">
        <v>33</v>
      </c>
      <c r="E723" s="1" t="s">
        <v>1447</v>
      </c>
      <c r="F723" s="1" t="s">
        <v>1439</v>
      </c>
      <c r="G723" s="1">
        <v>29296.696514174</v>
      </c>
      <c r="H723" s="1">
        <v>31392.312872319999</v>
      </c>
      <c r="I723" s="1">
        <v>35290.6191445</v>
      </c>
      <c r="J723" s="1">
        <v>34703.992913540002</v>
      </c>
      <c r="K723" s="1">
        <v>35520.64087155</v>
      </c>
      <c r="L723" s="1">
        <v>38722.929098139997</v>
      </c>
      <c r="N723" s="1" t="b">
        <f>C723='AR5-Oil-CO2'!C725</f>
        <v>1</v>
      </c>
    </row>
    <row r="724" spans="1:14" x14ac:dyDescent="0.2">
      <c r="A724" s="1" t="s">
        <v>974</v>
      </c>
      <c r="B724" s="1" t="s">
        <v>62</v>
      </c>
      <c r="C724" s="1" t="s">
        <v>988</v>
      </c>
      <c r="D724" s="1" t="s">
        <v>33</v>
      </c>
      <c r="E724" s="1" t="s">
        <v>1447</v>
      </c>
      <c r="F724" s="1" t="s">
        <v>1439</v>
      </c>
      <c r="G724" s="1">
        <v>29296.696514174</v>
      </c>
      <c r="H724" s="1">
        <v>31344.264360770001</v>
      </c>
      <c r="I724" s="1">
        <v>33493.939271809999</v>
      </c>
      <c r="J724" s="1">
        <v>32305.25724771</v>
      </c>
      <c r="K724" s="1">
        <v>30663.979108400003</v>
      </c>
      <c r="L724" s="1">
        <v>28715.677082499999</v>
      </c>
      <c r="N724" s="1" t="b">
        <f>C724='AR5-Oil-CO2'!C726</f>
        <v>1</v>
      </c>
    </row>
    <row r="725" spans="1:14" x14ac:dyDescent="0.2">
      <c r="A725" s="1" t="s">
        <v>974</v>
      </c>
      <c r="B725" s="1" t="s">
        <v>64</v>
      </c>
      <c r="C725" s="1" t="s">
        <v>989</v>
      </c>
      <c r="D725" s="1" t="s">
        <v>33</v>
      </c>
      <c r="E725" s="1" t="s">
        <v>1447</v>
      </c>
      <c r="F725" s="1" t="s">
        <v>1439</v>
      </c>
      <c r="G725" s="1">
        <v>29296.696514174</v>
      </c>
      <c r="H725" s="1">
        <v>31392.156828949999</v>
      </c>
      <c r="I725" s="1">
        <v>32903.69694776</v>
      </c>
      <c r="J725" s="1">
        <v>27079.246751864001</v>
      </c>
      <c r="K725" s="1">
        <v>22706.264358799999</v>
      </c>
      <c r="L725" s="1">
        <v>17457.638647749995</v>
      </c>
      <c r="N725" s="1" t="b">
        <f>C725='AR5-Oil-CO2'!C727</f>
        <v>1</v>
      </c>
    </row>
    <row r="726" spans="1:14" x14ac:dyDescent="0.2">
      <c r="A726" s="1" t="s">
        <v>974</v>
      </c>
      <c r="B726" s="1" t="s">
        <v>66</v>
      </c>
      <c r="C726" s="1" t="s">
        <v>990</v>
      </c>
      <c r="D726" s="1" t="s">
        <v>33</v>
      </c>
      <c r="E726" s="1" t="s">
        <v>1447</v>
      </c>
      <c r="F726" s="1" t="s">
        <v>1439</v>
      </c>
      <c r="G726" s="1">
        <v>29296.696514174</v>
      </c>
      <c r="H726" s="1">
        <v>31450.522900060001</v>
      </c>
      <c r="I726" s="1">
        <v>35600.830189050001</v>
      </c>
      <c r="J726" s="1">
        <v>36011.544248669998</v>
      </c>
      <c r="K726" s="1">
        <v>36836.696311489999</v>
      </c>
      <c r="L726" s="1">
        <v>39644.362964929998</v>
      </c>
      <c r="N726" s="1" t="b">
        <f>C726='AR5-Oil-CO2'!C728</f>
        <v>1</v>
      </c>
    </row>
    <row r="727" spans="1:14" x14ac:dyDescent="0.2">
      <c r="A727" s="1" t="s">
        <v>974</v>
      </c>
      <c r="B727" s="1" t="s">
        <v>68</v>
      </c>
      <c r="C727" s="1" t="s">
        <v>991</v>
      </c>
      <c r="D727" s="1" t="s">
        <v>33</v>
      </c>
      <c r="E727" s="1" t="s">
        <v>1447</v>
      </c>
      <c r="F727" s="1" t="s">
        <v>1439</v>
      </c>
      <c r="G727" s="1">
        <v>29296.697498013997</v>
      </c>
      <c r="H727" s="1">
        <v>31496.371846730002</v>
      </c>
      <c r="I727" s="1">
        <v>40924.78586145</v>
      </c>
      <c r="J727" s="1">
        <v>50498.878282940001</v>
      </c>
      <c r="K727" s="1">
        <v>58940.611969489997</v>
      </c>
      <c r="L727" s="1">
        <v>65778.969433820006</v>
      </c>
      <c r="N727" s="1" t="b">
        <f>C727='AR5-Oil-CO2'!C729</f>
        <v>1</v>
      </c>
    </row>
    <row r="728" spans="1:14" x14ac:dyDescent="0.2">
      <c r="A728" s="1" t="s">
        <v>974</v>
      </c>
      <c r="B728" s="1" t="s">
        <v>70</v>
      </c>
      <c r="C728" s="1" t="s">
        <v>992</v>
      </c>
      <c r="D728" s="1" t="s">
        <v>33</v>
      </c>
      <c r="E728" s="1" t="s">
        <v>1447</v>
      </c>
      <c r="F728" s="1" t="s">
        <v>1439</v>
      </c>
      <c r="G728" s="1">
        <v>29296.696514174</v>
      </c>
      <c r="H728" s="1">
        <v>31532.43904659</v>
      </c>
      <c r="I728" s="1">
        <v>39808.236647350001</v>
      </c>
      <c r="J728" s="1">
        <v>45754.781220969999</v>
      </c>
      <c r="K728" s="1">
        <v>48660.622369830002</v>
      </c>
      <c r="L728" s="1">
        <v>49173.702642410004</v>
      </c>
      <c r="N728" s="1" t="b">
        <f>C728='AR5-Oil-CO2'!C730</f>
        <v>1</v>
      </c>
    </row>
    <row r="729" spans="1:14" x14ac:dyDescent="0.2">
      <c r="A729" s="1" t="s">
        <v>974</v>
      </c>
      <c r="B729" s="1" t="s">
        <v>72</v>
      </c>
      <c r="C729" s="1" t="s">
        <v>993</v>
      </c>
      <c r="D729" s="1" t="s">
        <v>33</v>
      </c>
      <c r="E729" s="1" t="s">
        <v>1447</v>
      </c>
      <c r="F729" s="1" t="s">
        <v>1439</v>
      </c>
      <c r="G729" s="1">
        <v>29296.696514174</v>
      </c>
      <c r="H729" s="1">
        <v>31480.850583789997</v>
      </c>
      <c r="I729" s="1">
        <v>40528.510466890002</v>
      </c>
      <c r="J729" s="1">
        <v>49212.097818270006</v>
      </c>
      <c r="K729" s="1">
        <v>56077.855352669998</v>
      </c>
      <c r="L729" s="1">
        <v>61163.995572920008</v>
      </c>
      <c r="N729" s="1" t="b">
        <f>C729='AR5-Oil-CO2'!C731</f>
        <v>1</v>
      </c>
    </row>
    <row r="730" spans="1:14" x14ac:dyDescent="0.2">
      <c r="A730" s="1" t="s">
        <v>974</v>
      </c>
      <c r="B730" s="1" t="s">
        <v>74</v>
      </c>
      <c r="C730" s="1" t="s">
        <v>994</v>
      </c>
      <c r="D730" s="1" t="s">
        <v>33</v>
      </c>
      <c r="E730" s="1" t="s">
        <v>1447</v>
      </c>
      <c r="F730" s="1" t="s">
        <v>1439</v>
      </c>
      <c r="G730" s="1">
        <v>29296.697498013997</v>
      </c>
      <c r="H730" s="1">
        <v>31496.12306251</v>
      </c>
      <c r="I730" s="1">
        <v>40787.496078919998</v>
      </c>
      <c r="J730" s="1">
        <v>49937.225646000006</v>
      </c>
      <c r="K730" s="1">
        <v>57595.66335825999</v>
      </c>
      <c r="L730" s="1">
        <v>63462.585058949997</v>
      </c>
      <c r="N730" s="1" t="b">
        <f>C730='AR5-Oil-CO2'!C732</f>
        <v>1</v>
      </c>
    </row>
    <row r="731" spans="1:14" x14ac:dyDescent="0.2">
      <c r="A731" s="1" t="s">
        <v>974</v>
      </c>
      <c r="B731" s="1" t="s">
        <v>76</v>
      </c>
      <c r="C731" s="1" t="s">
        <v>995</v>
      </c>
      <c r="D731" s="1" t="s">
        <v>33</v>
      </c>
      <c r="E731" s="1" t="s">
        <v>1447</v>
      </c>
      <c r="F731" s="1" t="s">
        <v>1439</v>
      </c>
      <c r="G731" s="1">
        <v>29296.696514174</v>
      </c>
      <c r="H731" s="1">
        <v>31481.08488703</v>
      </c>
      <c r="I731" s="1">
        <v>40664.046929589997</v>
      </c>
      <c r="J731" s="1">
        <v>49759.994525959999</v>
      </c>
      <c r="K731" s="1">
        <v>57383.960567530004</v>
      </c>
      <c r="L731" s="1">
        <v>63430.076127909997</v>
      </c>
      <c r="N731" s="1" t="b">
        <f>C731='AR5-Oil-CO2'!C733</f>
        <v>1</v>
      </c>
    </row>
    <row r="732" spans="1:14" x14ac:dyDescent="0.2">
      <c r="A732" s="1" t="s">
        <v>974</v>
      </c>
      <c r="B732" s="1" t="s">
        <v>78</v>
      </c>
      <c r="C732" s="1" t="s">
        <v>996</v>
      </c>
      <c r="D732" s="1" t="s">
        <v>33</v>
      </c>
      <c r="E732" s="1" t="s">
        <v>1447</v>
      </c>
      <c r="F732" s="1" t="s">
        <v>1439</v>
      </c>
      <c r="G732" s="1">
        <v>29296.697498013997</v>
      </c>
      <c r="H732" s="1">
        <v>31547.924971429995</v>
      </c>
      <c r="I732" s="1">
        <v>41724.647996749998</v>
      </c>
      <c r="J732" s="1">
        <v>52293.002183029996</v>
      </c>
      <c r="K732" s="1">
        <v>61869.739171120003</v>
      </c>
      <c r="L732" s="1">
        <v>70318.543660890005</v>
      </c>
      <c r="N732" s="1" t="b">
        <f>C732='AR5-Oil-CO2'!C734</f>
        <v>1</v>
      </c>
    </row>
    <row r="733" spans="1:14" x14ac:dyDescent="0.2">
      <c r="A733" s="1" t="s">
        <v>974</v>
      </c>
      <c r="B733" s="1" t="s">
        <v>80</v>
      </c>
      <c r="C733" s="1" t="s">
        <v>997</v>
      </c>
      <c r="D733" s="1" t="s">
        <v>33</v>
      </c>
      <c r="E733" s="1" t="s">
        <v>1447</v>
      </c>
      <c r="F733" s="1" t="s">
        <v>1439</v>
      </c>
      <c r="G733" s="1">
        <v>29296.696514174</v>
      </c>
      <c r="H733" s="1">
        <v>31480.318057060002</v>
      </c>
      <c r="I733" s="1">
        <v>38989.469921739998</v>
      </c>
      <c r="J733" s="1">
        <v>43920.794926390001</v>
      </c>
      <c r="K733" s="1">
        <v>45769.684653100005</v>
      </c>
      <c r="L733" s="1">
        <v>45441.752289270007</v>
      </c>
      <c r="N733" s="1" t="b">
        <f>C733='AR5-Oil-CO2'!C735</f>
        <v>1</v>
      </c>
    </row>
    <row r="734" spans="1:14" x14ac:dyDescent="0.2">
      <c r="A734" s="1" t="s">
        <v>974</v>
      </c>
      <c r="B734" s="1" t="s">
        <v>82</v>
      </c>
      <c r="C734" s="1" t="s">
        <v>998</v>
      </c>
      <c r="D734" s="1" t="s">
        <v>33</v>
      </c>
      <c r="E734" s="1" t="s">
        <v>1447</v>
      </c>
      <c r="F734" s="1" t="s">
        <v>1439</v>
      </c>
      <c r="G734" s="1">
        <v>29296.696514174</v>
      </c>
      <c r="H734" s="1">
        <v>31532.6328589</v>
      </c>
      <c r="I734" s="1">
        <v>41279.084557380003</v>
      </c>
      <c r="J734" s="1">
        <v>50849.779662709996</v>
      </c>
      <c r="K734" s="1">
        <v>58555.145938450005</v>
      </c>
      <c r="L734" s="1">
        <v>64705.75586266</v>
      </c>
      <c r="N734" s="1" t="b">
        <f>C734='AR5-Oil-CO2'!C736</f>
        <v>1</v>
      </c>
    </row>
    <row r="735" spans="1:14" x14ac:dyDescent="0.2">
      <c r="A735" s="1" t="s">
        <v>974</v>
      </c>
      <c r="B735" s="1" t="s">
        <v>88</v>
      </c>
      <c r="C735" s="1" t="s">
        <v>999</v>
      </c>
      <c r="D735" s="1" t="s">
        <v>33</v>
      </c>
      <c r="E735" s="1" t="s">
        <v>1447</v>
      </c>
      <c r="F735" s="1" t="s">
        <v>1439</v>
      </c>
      <c r="G735" s="1">
        <v>29296.696514174</v>
      </c>
      <c r="H735" s="1">
        <v>31532.068121800003</v>
      </c>
      <c r="I735" s="1">
        <v>34247.286242690003</v>
      </c>
      <c r="J735" s="1">
        <v>19341.264096518</v>
      </c>
      <c r="K735" s="1">
        <v>19036.560000616002</v>
      </c>
      <c r="L735" s="1">
        <v>18439.427722281998</v>
      </c>
      <c r="N735" s="1" t="b">
        <f>C735='AR5-Oil-CO2'!C737</f>
        <v>1</v>
      </c>
    </row>
    <row r="736" spans="1:14" x14ac:dyDescent="0.2">
      <c r="A736" s="1" t="s">
        <v>974</v>
      </c>
      <c r="B736" s="1" t="s">
        <v>90</v>
      </c>
      <c r="C736" s="1" t="s">
        <v>1000</v>
      </c>
      <c r="D736" s="1" t="s">
        <v>33</v>
      </c>
      <c r="E736" s="1" t="s">
        <v>1447</v>
      </c>
      <c r="F736" s="1" t="s">
        <v>1439</v>
      </c>
      <c r="G736" s="1">
        <v>29296.696514174</v>
      </c>
      <c r="H736" s="1">
        <v>31480.850583789997</v>
      </c>
      <c r="I736" s="1">
        <v>36430.386434140004</v>
      </c>
      <c r="J736" s="1">
        <v>31589.524058939998</v>
      </c>
      <c r="K736" s="1">
        <v>33773.17254526</v>
      </c>
      <c r="L736" s="1">
        <v>34997.651280010003</v>
      </c>
      <c r="N736" s="1" t="b">
        <f>C736='AR5-Oil-CO2'!C738</f>
        <v>1</v>
      </c>
    </row>
    <row r="737" spans="1:14" x14ac:dyDescent="0.2">
      <c r="A737" s="1" t="s">
        <v>1001</v>
      </c>
      <c r="B737" s="1" t="s">
        <v>146</v>
      </c>
      <c r="C737" s="1" t="s">
        <v>1002</v>
      </c>
      <c r="D737" s="1" t="s">
        <v>33</v>
      </c>
      <c r="E737" s="1" t="s">
        <v>1447</v>
      </c>
      <c r="F737" s="1" t="s">
        <v>1439</v>
      </c>
      <c r="G737" s="1">
        <v>28593.452607719999</v>
      </c>
      <c r="H737" s="1">
        <v>30970.148669460003</v>
      </c>
      <c r="I737" s="1">
        <v>35335.307753199995</v>
      </c>
      <c r="J737" s="1">
        <v>39898.853390759999</v>
      </c>
      <c r="K737" s="1">
        <v>43215.13311024</v>
      </c>
      <c r="L737" s="1">
        <v>43754.52181464</v>
      </c>
      <c r="N737" s="1" t="b">
        <f>C737='AR5-Oil-CO2'!C739</f>
        <v>1</v>
      </c>
    </row>
    <row r="738" spans="1:14" x14ac:dyDescent="0.2">
      <c r="A738" s="1" t="s">
        <v>1001</v>
      </c>
      <c r="B738" s="1" t="s">
        <v>148</v>
      </c>
      <c r="C738" s="1" t="s">
        <v>1003</v>
      </c>
      <c r="D738" s="1" t="s">
        <v>33</v>
      </c>
      <c r="E738" s="1" t="s">
        <v>1447</v>
      </c>
      <c r="F738" s="1" t="s">
        <v>1439</v>
      </c>
      <c r="G738" s="1">
        <v>28593.452607719999</v>
      </c>
      <c r="H738" s="1">
        <v>30970.148669460003</v>
      </c>
      <c r="I738" s="1">
        <v>33073.529405280002</v>
      </c>
      <c r="J738" s="1">
        <v>34467.017787019999</v>
      </c>
      <c r="K738" s="1">
        <v>35009.245185459993</v>
      </c>
      <c r="L738" s="1">
        <v>33180.127318519997</v>
      </c>
      <c r="N738" s="1" t="b">
        <f>C738='AR5-Oil-CO2'!C740</f>
        <v>1</v>
      </c>
    </row>
    <row r="739" spans="1:14" x14ac:dyDescent="0.2">
      <c r="A739" s="1" t="s">
        <v>1001</v>
      </c>
      <c r="B739" s="1" t="s">
        <v>150</v>
      </c>
      <c r="C739" s="1" t="s">
        <v>1004</v>
      </c>
      <c r="D739" s="1" t="s">
        <v>33</v>
      </c>
      <c r="E739" s="1" t="s">
        <v>1447</v>
      </c>
      <c r="F739" s="1" t="s">
        <v>1439</v>
      </c>
      <c r="G739" s="1">
        <v>28593.452607719999</v>
      </c>
      <c r="H739" s="1">
        <v>30967.151116720001</v>
      </c>
      <c r="I739" s="1">
        <v>31197.79389818</v>
      </c>
      <c r="J739" s="1">
        <v>30645.774148080003</v>
      </c>
      <c r="K739" s="1">
        <v>30601.843417600001</v>
      </c>
      <c r="L739" s="1">
        <v>30040.546821739998</v>
      </c>
      <c r="N739" s="1" t="b">
        <f>C739='AR5-Oil-CO2'!C741</f>
        <v>1</v>
      </c>
    </row>
    <row r="740" spans="1:14" x14ac:dyDescent="0.2">
      <c r="A740" s="1" t="s">
        <v>1001</v>
      </c>
      <c r="B740" s="1" t="s">
        <v>152</v>
      </c>
      <c r="C740" s="1" t="s">
        <v>1005</v>
      </c>
      <c r="D740" s="1" t="s">
        <v>33</v>
      </c>
      <c r="E740" s="1" t="s">
        <v>1447</v>
      </c>
      <c r="F740" s="1" t="s">
        <v>1439</v>
      </c>
      <c r="G740" s="1">
        <v>28593.452607719999</v>
      </c>
      <c r="H740" s="1">
        <v>31011.014661900001</v>
      </c>
      <c r="I740" s="1">
        <v>36444.831750599995</v>
      </c>
      <c r="J740" s="1">
        <v>42813.842848140004</v>
      </c>
      <c r="K740" s="1">
        <v>48719.045061960001</v>
      </c>
      <c r="L740" s="1">
        <v>51806.520240020007</v>
      </c>
      <c r="N740" s="1" t="b">
        <f>C740='AR5-Oil-CO2'!C742</f>
        <v>1</v>
      </c>
    </row>
    <row r="741" spans="1:14" x14ac:dyDescent="0.2">
      <c r="A741" s="1" t="s">
        <v>1006</v>
      </c>
      <c r="B741" s="1" t="s">
        <v>144</v>
      </c>
      <c r="C741" s="1" t="s">
        <v>1007</v>
      </c>
      <c r="D741" s="1" t="s">
        <v>33</v>
      </c>
      <c r="E741" s="1" t="s">
        <v>1447</v>
      </c>
      <c r="F741" s="1" t="s">
        <v>1439</v>
      </c>
      <c r="G741" s="1">
        <v>30267.818855279998</v>
      </c>
      <c r="H741" s="1">
        <v>32861.505715200001</v>
      </c>
      <c r="I741" s="1">
        <v>23094.466956295</v>
      </c>
      <c r="J741" s="1">
        <v>23935.423389985001</v>
      </c>
      <c r="K741" s="1">
        <v>26073.546113796998</v>
      </c>
      <c r="L741" s="1">
        <v>29876.167541751998</v>
      </c>
      <c r="N741" s="1" t="b">
        <f>C741='AR5-Oil-CO2'!C743</f>
        <v>1</v>
      </c>
    </row>
    <row r="742" spans="1:14" x14ac:dyDescent="0.2">
      <c r="A742" s="1" t="s">
        <v>1006</v>
      </c>
      <c r="B742" s="1" t="s">
        <v>146</v>
      </c>
      <c r="C742" s="1" t="s">
        <v>1008</v>
      </c>
      <c r="D742" s="1" t="s">
        <v>33</v>
      </c>
      <c r="E742" s="1" t="s">
        <v>1447</v>
      </c>
      <c r="F742" s="1" t="s">
        <v>1439</v>
      </c>
      <c r="G742" s="1">
        <v>30267.818855279998</v>
      </c>
      <c r="H742" s="1">
        <v>32861.505715200001</v>
      </c>
      <c r="I742" s="1">
        <v>31743.62429648</v>
      </c>
      <c r="J742" s="1">
        <v>34975.80517172</v>
      </c>
      <c r="K742" s="1">
        <v>38204.18587229</v>
      </c>
      <c r="L742" s="1">
        <v>42284.757802419997</v>
      </c>
      <c r="N742" s="1" t="b">
        <f>C742='AR5-Oil-CO2'!C744</f>
        <v>1</v>
      </c>
    </row>
    <row r="743" spans="1:14" x14ac:dyDescent="0.2">
      <c r="A743" s="1" t="s">
        <v>1006</v>
      </c>
      <c r="B743" s="1" t="s">
        <v>148</v>
      </c>
      <c r="C743" s="1" t="s">
        <v>1009</v>
      </c>
      <c r="D743" s="1" t="s">
        <v>33</v>
      </c>
      <c r="E743" s="1" t="s">
        <v>1447</v>
      </c>
      <c r="F743" s="1" t="s">
        <v>1439</v>
      </c>
      <c r="G743" s="1">
        <v>30267.818855279998</v>
      </c>
      <c r="H743" s="1">
        <v>32861.505715200001</v>
      </c>
      <c r="I743" s="1">
        <v>25151.638522905996</v>
      </c>
      <c r="J743" s="1">
        <v>26256.082876073997</v>
      </c>
      <c r="K743" s="1">
        <v>28276.543711465998</v>
      </c>
      <c r="L743" s="1">
        <v>31670.968897999999</v>
      </c>
      <c r="N743" s="1" t="b">
        <f>C743='AR5-Oil-CO2'!C745</f>
        <v>1</v>
      </c>
    </row>
    <row r="744" spans="1:14" x14ac:dyDescent="0.2">
      <c r="A744" s="1" t="s">
        <v>1006</v>
      </c>
      <c r="B744" s="1" t="s">
        <v>150</v>
      </c>
      <c r="C744" s="1" t="s">
        <v>1010</v>
      </c>
      <c r="D744" s="1" t="s">
        <v>33</v>
      </c>
      <c r="E744" s="1" t="s">
        <v>1447</v>
      </c>
      <c r="F744" s="1" t="s">
        <v>1439</v>
      </c>
      <c r="G744" s="1">
        <v>30267.818855279998</v>
      </c>
      <c r="H744" s="1">
        <v>32861.505715200001</v>
      </c>
      <c r="I744" s="1">
        <v>21468.153767187003</v>
      </c>
      <c r="J744" s="1">
        <v>22289.167570933001</v>
      </c>
      <c r="K744" s="1">
        <v>24623.629759560001</v>
      </c>
      <c r="L744" s="1">
        <v>28780.504819885999</v>
      </c>
      <c r="N744" s="1" t="b">
        <f>C744='AR5-Oil-CO2'!C746</f>
        <v>1</v>
      </c>
    </row>
    <row r="745" spans="1:14" x14ac:dyDescent="0.2">
      <c r="A745" s="1" t="s">
        <v>1006</v>
      </c>
      <c r="B745" s="1" t="s">
        <v>152</v>
      </c>
      <c r="C745" s="1" t="s">
        <v>1011</v>
      </c>
      <c r="D745" s="1" t="s">
        <v>33</v>
      </c>
      <c r="E745" s="1" t="s">
        <v>1447</v>
      </c>
      <c r="F745" s="1" t="s">
        <v>1439</v>
      </c>
      <c r="G745" s="1">
        <v>30268.721404189997</v>
      </c>
      <c r="H745" s="1">
        <v>32861.043411339997</v>
      </c>
      <c r="I745" s="1">
        <v>38839.097035129998</v>
      </c>
      <c r="J745" s="1">
        <v>45744.962813289996</v>
      </c>
      <c r="K745" s="1">
        <v>54630.834855729998</v>
      </c>
      <c r="L745" s="1">
        <v>65385.26256281</v>
      </c>
      <c r="N745" s="1" t="b">
        <f>C745='AR5-Oil-CO2'!C747</f>
        <v>1</v>
      </c>
    </row>
    <row r="746" spans="1:14" x14ac:dyDescent="0.2">
      <c r="A746" s="1" t="s">
        <v>1006</v>
      </c>
      <c r="B746" s="1" t="s">
        <v>31</v>
      </c>
      <c r="C746" s="1" t="s">
        <v>1012</v>
      </c>
      <c r="D746" s="1" t="s">
        <v>33</v>
      </c>
      <c r="E746" s="1" t="s">
        <v>1447</v>
      </c>
      <c r="F746" s="1" t="s">
        <v>1439</v>
      </c>
      <c r="G746" s="1">
        <v>30520.328157209999</v>
      </c>
      <c r="H746" s="1">
        <v>33019.145525129999</v>
      </c>
      <c r="I746" s="1">
        <v>24987.261842047999</v>
      </c>
      <c r="J746" s="1">
        <v>26302.011347750002</v>
      </c>
      <c r="K746" s="1">
        <v>27740.923066771</v>
      </c>
      <c r="L746" s="1">
        <v>31885.573329060004</v>
      </c>
      <c r="N746" s="1" t="b">
        <f>C746='AR5-Oil-CO2'!C748</f>
        <v>1</v>
      </c>
    </row>
    <row r="747" spans="1:14" x14ac:dyDescent="0.2">
      <c r="A747" s="1" t="s">
        <v>1006</v>
      </c>
      <c r="B747" s="1" t="s">
        <v>36</v>
      </c>
      <c r="C747" s="1" t="s">
        <v>1013</v>
      </c>
      <c r="D747" s="1" t="s">
        <v>33</v>
      </c>
      <c r="E747" s="1" t="s">
        <v>1447</v>
      </c>
      <c r="F747" s="1" t="s">
        <v>1439</v>
      </c>
      <c r="G747" s="1">
        <v>30533.679044209999</v>
      </c>
      <c r="H747" s="1">
        <v>31468.450252479997</v>
      </c>
      <c r="I747" s="1">
        <v>25393.682029994001</v>
      </c>
      <c r="J747" s="1">
        <v>25149.901941699998</v>
      </c>
      <c r="K747" s="1">
        <v>24826.382941546002</v>
      </c>
      <c r="L747" s="1">
        <v>24433.282182742998</v>
      </c>
      <c r="N747" s="1" t="b">
        <f>C747='AR5-Oil-CO2'!C749</f>
        <v>1</v>
      </c>
    </row>
    <row r="748" spans="1:14" x14ac:dyDescent="0.2">
      <c r="A748" s="1" t="s">
        <v>1006</v>
      </c>
      <c r="B748" s="1" t="s">
        <v>38</v>
      </c>
      <c r="C748" s="1" t="s">
        <v>1014</v>
      </c>
      <c r="D748" s="1" t="s">
        <v>33</v>
      </c>
      <c r="E748" s="1" t="s">
        <v>1447</v>
      </c>
      <c r="F748" s="1" t="s">
        <v>1439</v>
      </c>
      <c r="G748" s="1">
        <v>30526.404202370002</v>
      </c>
      <c r="H748" s="1">
        <v>33015.972268470003</v>
      </c>
      <c r="I748" s="1">
        <v>24987.008411859999</v>
      </c>
      <c r="J748" s="1">
        <v>26301.830898479999</v>
      </c>
      <c r="K748" s="1">
        <v>27740.780189454999</v>
      </c>
      <c r="L748" s="1">
        <v>31806.902396099998</v>
      </c>
      <c r="N748" s="1" t="b">
        <f>C748='AR5-Oil-CO2'!C750</f>
        <v>1</v>
      </c>
    </row>
    <row r="749" spans="1:14" x14ac:dyDescent="0.2">
      <c r="A749" s="1" t="s">
        <v>1006</v>
      </c>
      <c r="B749" s="1" t="s">
        <v>40</v>
      </c>
      <c r="C749" s="1" t="s">
        <v>1015</v>
      </c>
      <c r="D749" s="1" t="s">
        <v>33</v>
      </c>
      <c r="E749" s="1" t="s">
        <v>1447</v>
      </c>
      <c r="F749" s="1" t="s">
        <v>1439</v>
      </c>
      <c r="G749" s="1">
        <v>30526.404202370002</v>
      </c>
      <c r="H749" s="1">
        <v>33015.972268470003</v>
      </c>
      <c r="I749" s="1">
        <v>24987.008411859999</v>
      </c>
      <c r="J749" s="1">
        <v>26301.830898479999</v>
      </c>
      <c r="K749" s="1">
        <v>27740.780189454999</v>
      </c>
      <c r="L749" s="1">
        <v>31806.902396099998</v>
      </c>
      <c r="N749" s="1" t="b">
        <f>C749='AR5-Oil-CO2'!C751</f>
        <v>1</v>
      </c>
    </row>
    <row r="750" spans="1:14" x14ac:dyDescent="0.2">
      <c r="A750" s="1" t="s">
        <v>1006</v>
      </c>
      <c r="B750" s="1" t="s">
        <v>42</v>
      </c>
      <c r="C750" s="1" t="s">
        <v>1016</v>
      </c>
      <c r="D750" s="1" t="s">
        <v>33</v>
      </c>
      <c r="E750" s="1" t="s">
        <v>1447</v>
      </c>
      <c r="F750" s="1" t="s">
        <v>1439</v>
      </c>
      <c r="G750" s="1">
        <v>30520.328157209999</v>
      </c>
      <c r="H750" s="1">
        <v>33019.145525129999</v>
      </c>
      <c r="I750" s="1">
        <v>24987.261842047999</v>
      </c>
      <c r="J750" s="1">
        <v>26302.011347750002</v>
      </c>
      <c r="K750" s="1">
        <v>27740.923066771</v>
      </c>
      <c r="L750" s="1">
        <v>31885.573329060004</v>
      </c>
      <c r="N750" s="1" t="b">
        <f>C750='AR5-Oil-CO2'!C752</f>
        <v>1</v>
      </c>
    </row>
    <row r="751" spans="1:14" x14ac:dyDescent="0.2">
      <c r="A751" s="1" t="s">
        <v>1006</v>
      </c>
      <c r="B751" s="1" t="s">
        <v>1017</v>
      </c>
      <c r="C751" s="1" t="s">
        <v>1018</v>
      </c>
      <c r="D751" s="1" t="s">
        <v>33</v>
      </c>
      <c r="E751" s="1" t="s">
        <v>1447</v>
      </c>
      <c r="F751" s="1" t="s">
        <v>1439</v>
      </c>
      <c r="G751" s="1">
        <v>30533.685509580002</v>
      </c>
      <c r="H751" s="1">
        <v>33100.725822</v>
      </c>
      <c r="I751" s="1">
        <v>23901.407945124</v>
      </c>
      <c r="J751" s="1">
        <v>25168.832017365999</v>
      </c>
      <c r="K751" s="1">
        <v>26075.797500485998</v>
      </c>
      <c r="L751" s="1">
        <v>27160.450819794998</v>
      </c>
      <c r="N751" s="1" t="b">
        <f>C751='AR5-Oil-CO2'!C753</f>
        <v>1</v>
      </c>
    </row>
    <row r="752" spans="1:14" x14ac:dyDescent="0.2">
      <c r="A752" s="1" t="s">
        <v>1006</v>
      </c>
      <c r="B752" s="1" t="s">
        <v>44</v>
      </c>
      <c r="C752" s="1" t="s">
        <v>1019</v>
      </c>
      <c r="D752" s="1" t="s">
        <v>33</v>
      </c>
      <c r="E752" s="1" t="s">
        <v>1447</v>
      </c>
      <c r="F752" s="1" t="s">
        <v>1439</v>
      </c>
      <c r="G752" s="1">
        <v>30520.449812539999</v>
      </c>
      <c r="H752" s="1">
        <v>31348.55251854</v>
      </c>
      <c r="I752" s="1">
        <v>25694.831449868001</v>
      </c>
      <c r="J752" s="1">
        <v>25379.151165160001</v>
      </c>
      <c r="K752" s="1">
        <v>25249.824537537999</v>
      </c>
      <c r="L752" s="1">
        <v>25570.401819486</v>
      </c>
      <c r="N752" s="1" t="b">
        <f>C752='AR5-Oil-CO2'!C754</f>
        <v>1</v>
      </c>
    </row>
    <row r="753" spans="1:14" x14ac:dyDescent="0.2">
      <c r="A753" s="1" t="s">
        <v>1006</v>
      </c>
      <c r="B753" s="1" t="s">
        <v>46</v>
      </c>
      <c r="C753" s="1" t="s">
        <v>1020</v>
      </c>
      <c r="D753" s="1" t="s">
        <v>33</v>
      </c>
      <c r="E753" s="1" t="s">
        <v>1447</v>
      </c>
      <c r="F753" s="1" t="s">
        <v>1439</v>
      </c>
      <c r="G753" s="1">
        <v>30526.404202370002</v>
      </c>
      <c r="H753" s="1">
        <v>33015.972268470003</v>
      </c>
      <c r="I753" s="1">
        <v>24987.008411859999</v>
      </c>
      <c r="J753" s="1">
        <v>25866.394173504003</v>
      </c>
      <c r="K753" s="1">
        <v>25563.271476185997</v>
      </c>
      <c r="L753" s="1">
        <v>27145.802969930999</v>
      </c>
      <c r="N753" s="1" t="b">
        <f>C753='AR5-Oil-CO2'!C755</f>
        <v>1</v>
      </c>
    </row>
    <row r="754" spans="1:14" x14ac:dyDescent="0.2">
      <c r="A754" s="1" t="s">
        <v>1006</v>
      </c>
      <c r="B754" s="1" t="s">
        <v>48</v>
      </c>
      <c r="C754" s="1" t="s">
        <v>1021</v>
      </c>
      <c r="D754" s="1" t="s">
        <v>33</v>
      </c>
      <c r="E754" s="1" t="s">
        <v>1447</v>
      </c>
      <c r="F754" s="1" t="s">
        <v>1439</v>
      </c>
      <c r="G754" s="1">
        <v>30533.685509580002</v>
      </c>
      <c r="H754" s="1">
        <v>33100.725822</v>
      </c>
      <c r="I754" s="1">
        <v>24383.123073030001</v>
      </c>
      <c r="J754" s="1">
        <v>26315.909546605999</v>
      </c>
      <c r="K754" s="1">
        <v>29147.23193545</v>
      </c>
      <c r="L754" s="1">
        <v>33335.693916110002</v>
      </c>
      <c r="N754" s="1" t="b">
        <f>C754='AR5-Oil-CO2'!C756</f>
        <v>1</v>
      </c>
    </row>
    <row r="755" spans="1:14" x14ac:dyDescent="0.2">
      <c r="A755" s="1" t="s">
        <v>1006</v>
      </c>
      <c r="B755" s="1" t="s">
        <v>50</v>
      </c>
      <c r="C755" s="1" t="s">
        <v>1022</v>
      </c>
      <c r="D755" s="1" t="s">
        <v>33</v>
      </c>
      <c r="E755" s="1" t="s">
        <v>1447</v>
      </c>
      <c r="F755" s="1" t="s">
        <v>1439</v>
      </c>
      <c r="G755" s="1">
        <v>30520.449842640002</v>
      </c>
      <c r="H755" s="1">
        <v>33029.953701129998</v>
      </c>
      <c r="I755" s="1">
        <v>30055.688843899999</v>
      </c>
      <c r="J755" s="1">
        <v>30996.354928410001</v>
      </c>
      <c r="K755" s="1">
        <v>33319.582459010002</v>
      </c>
      <c r="L755" s="1">
        <v>36878.772854210001</v>
      </c>
      <c r="N755" s="1" t="b">
        <f>C755='AR5-Oil-CO2'!C757</f>
        <v>1</v>
      </c>
    </row>
    <row r="756" spans="1:14" x14ac:dyDescent="0.2">
      <c r="A756" s="1" t="s">
        <v>1006</v>
      </c>
      <c r="B756" s="1" t="s">
        <v>52</v>
      </c>
      <c r="C756" s="1" t="s">
        <v>1023</v>
      </c>
      <c r="D756" s="1" t="s">
        <v>33</v>
      </c>
      <c r="E756" s="1" t="s">
        <v>1447</v>
      </c>
      <c r="F756" s="1" t="s">
        <v>1439</v>
      </c>
      <c r="G756" s="1">
        <v>30533.679044209999</v>
      </c>
      <c r="H756" s="1">
        <v>31468.447381960003</v>
      </c>
      <c r="I756" s="1">
        <v>30348.985336769998</v>
      </c>
      <c r="J756" s="1">
        <v>28717.073543759994</v>
      </c>
      <c r="K756" s="1">
        <v>29058.240264480002</v>
      </c>
      <c r="L756" s="1">
        <v>29183.249618204001</v>
      </c>
      <c r="N756" s="1" t="b">
        <f>C756='AR5-Oil-CO2'!C758</f>
        <v>1</v>
      </c>
    </row>
    <row r="757" spans="1:14" x14ac:dyDescent="0.2">
      <c r="A757" s="1" t="s">
        <v>1006</v>
      </c>
      <c r="B757" s="1" t="s">
        <v>54</v>
      </c>
      <c r="C757" s="1" t="s">
        <v>1024</v>
      </c>
      <c r="D757" s="1" t="s">
        <v>33</v>
      </c>
      <c r="E757" s="1" t="s">
        <v>1447</v>
      </c>
      <c r="F757" s="1" t="s">
        <v>1439</v>
      </c>
      <c r="G757" s="1">
        <v>30520.449812539999</v>
      </c>
      <c r="H757" s="1">
        <v>33029.953757519994</v>
      </c>
      <c r="I757" s="1">
        <v>30055.688860689999</v>
      </c>
      <c r="J757" s="1">
        <v>30996.354928410001</v>
      </c>
      <c r="K757" s="1">
        <v>33319.582459010002</v>
      </c>
      <c r="L757" s="1">
        <v>36758.609430230004</v>
      </c>
      <c r="N757" s="1" t="b">
        <f>C757='AR5-Oil-CO2'!C759</f>
        <v>1</v>
      </c>
    </row>
    <row r="758" spans="1:14" x14ac:dyDescent="0.2">
      <c r="A758" s="1" t="s">
        <v>1006</v>
      </c>
      <c r="B758" s="1" t="s">
        <v>56</v>
      </c>
      <c r="C758" s="1" t="s">
        <v>1025</v>
      </c>
      <c r="D758" s="1" t="s">
        <v>33</v>
      </c>
      <c r="E758" s="1" t="s">
        <v>1447</v>
      </c>
      <c r="F758" s="1" t="s">
        <v>1439</v>
      </c>
      <c r="G758" s="1">
        <v>30520.449842640002</v>
      </c>
      <c r="H758" s="1">
        <v>33029.953701129998</v>
      </c>
      <c r="I758" s="1">
        <v>30055.688843899999</v>
      </c>
      <c r="J758" s="1">
        <v>30996.354928410001</v>
      </c>
      <c r="K758" s="1">
        <v>33319.582459010002</v>
      </c>
      <c r="L758" s="1">
        <v>36878.772854210001</v>
      </c>
      <c r="N758" s="1" t="b">
        <f>C758='AR5-Oil-CO2'!C760</f>
        <v>1</v>
      </c>
    </row>
    <row r="759" spans="1:14" x14ac:dyDescent="0.2">
      <c r="A759" s="1" t="s">
        <v>1006</v>
      </c>
      <c r="B759" s="1" t="s">
        <v>58</v>
      </c>
      <c r="C759" s="1" t="s">
        <v>1026</v>
      </c>
      <c r="D759" s="1" t="s">
        <v>33</v>
      </c>
      <c r="E759" s="1" t="s">
        <v>1447</v>
      </c>
      <c r="F759" s="1" t="s">
        <v>1439</v>
      </c>
      <c r="G759" s="1">
        <v>30520.449842640002</v>
      </c>
      <c r="H759" s="1">
        <v>33029.953701129998</v>
      </c>
      <c r="I759" s="1">
        <v>30055.688843899999</v>
      </c>
      <c r="J759" s="1">
        <v>30996.354928410001</v>
      </c>
      <c r="K759" s="1">
        <v>33319.582459010002</v>
      </c>
      <c r="L759" s="1">
        <v>36878.772854210001</v>
      </c>
      <c r="N759" s="1" t="b">
        <f>C759='AR5-Oil-CO2'!C761</f>
        <v>1</v>
      </c>
    </row>
    <row r="760" spans="1:14" x14ac:dyDescent="0.2">
      <c r="A760" s="1" t="s">
        <v>1006</v>
      </c>
      <c r="B760" s="1" t="s">
        <v>60</v>
      </c>
      <c r="C760" s="1" t="s">
        <v>1027</v>
      </c>
      <c r="D760" s="1" t="s">
        <v>33</v>
      </c>
      <c r="E760" s="1" t="s">
        <v>1447</v>
      </c>
      <c r="F760" s="1" t="s">
        <v>1439</v>
      </c>
      <c r="G760" s="1">
        <v>30533.679044209999</v>
      </c>
      <c r="H760" s="1">
        <v>33111.662398170003</v>
      </c>
      <c r="I760" s="1">
        <v>30549.049713979999</v>
      </c>
      <c r="J760" s="1">
        <v>30737.181214720003</v>
      </c>
      <c r="K760" s="1">
        <v>31364.874250109999</v>
      </c>
      <c r="L760" s="1">
        <v>29514.168519685998</v>
      </c>
      <c r="N760" s="1" t="b">
        <f>C760='AR5-Oil-CO2'!C762</f>
        <v>1</v>
      </c>
    </row>
    <row r="761" spans="1:14" x14ac:dyDescent="0.2">
      <c r="A761" s="1" t="s">
        <v>1006</v>
      </c>
      <c r="B761" s="1" t="s">
        <v>62</v>
      </c>
      <c r="C761" s="1" t="s">
        <v>1028</v>
      </c>
      <c r="D761" s="1" t="s">
        <v>33</v>
      </c>
      <c r="E761" s="1" t="s">
        <v>1447</v>
      </c>
      <c r="F761" s="1" t="s">
        <v>1439</v>
      </c>
      <c r="G761" s="1">
        <v>30520.449812539999</v>
      </c>
      <c r="H761" s="1">
        <v>31348.55251854</v>
      </c>
      <c r="I761" s="1">
        <v>29824.028607259999</v>
      </c>
      <c r="J761" s="1">
        <v>27894.351479395998</v>
      </c>
      <c r="K761" s="1">
        <v>28150.878880282005</v>
      </c>
      <c r="L761" s="1">
        <v>28900.071031566</v>
      </c>
      <c r="N761" s="1" t="b">
        <f>C761='AR5-Oil-CO2'!C763</f>
        <v>1</v>
      </c>
    </row>
    <row r="762" spans="1:14" x14ac:dyDescent="0.2">
      <c r="A762" s="1" t="s">
        <v>1006</v>
      </c>
      <c r="B762" s="1" t="s">
        <v>64</v>
      </c>
      <c r="C762" s="1" t="s">
        <v>1029</v>
      </c>
      <c r="D762" s="1" t="s">
        <v>33</v>
      </c>
      <c r="E762" s="1" t="s">
        <v>1447</v>
      </c>
      <c r="F762" s="1" t="s">
        <v>1439</v>
      </c>
      <c r="G762" s="1">
        <v>30520.449812539999</v>
      </c>
      <c r="H762" s="1">
        <v>33029.953757519994</v>
      </c>
      <c r="I762" s="1">
        <v>30055.688860689999</v>
      </c>
      <c r="J762" s="1">
        <v>30789.37314707</v>
      </c>
      <c r="K762" s="1">
        <v>32387.976363180001</v>
      </c>
      <c r="L762" s="1">
        <v>34625.321276350005</v>
      </c>
      <c r="N762" s="1" t="b">
        <f>C762='AR5-Oil-CO2'!C764</f>
        <v>1</v>
      </c>
    </row>
    <row r="763" spans="1:14" x14ac:dyDescent="0.2">
      <c r="A763" s="1" t="s">
        <v>1006</v>
      </c>
      <c r="B763" s="1" t="s">
        <v>66</v>
      </c>
      <c r="C763" s="1" t="s">
        <v>1030</v>
      </c>
      <c r="D763" s="1" t="s">
        <v>33</v>
      </c>
      <c r="E763" s="1" t="s">
        <v>1447</v>
      </c>
      <c r="F763" s="1" t="s">
        <v>1439</v>
      </c>
      <c r="G763" s="1">
        <v>30533.679044209999</v>
      </c>
      <c r="H763" s="1">
        <v>33111.662398170003</v>
      </c>
      <c r="I763" s="1">
        <v>30549.049713979999</v>
      </c>
      <c r="J763" s="1">
        <v>30993.702426069998</v>
      </c>
      <c r="K763" s="1">
        <v>32706.425762769999</v>
      </c>
      <c r="L763" s="1">
        <v>34024.777067299998</v>
      </c>
      <c r="N763" s="1" t="b">
        <f>C763='AR5-Oil-CO2'!C765</f>
        <v>1</v>
      </c>
    </row>
    <row r="764" spans="1:14" x14ac:dyDescent="0.2">
      <c r="A764" s="1" t="s">
        <v>1006</v>
      </c>
      <c r="B764" s="1" t="s">
        <v>68</v>
      </c>
      <c r="C764" s="1" t="s">
        <v>1031</v>
      </c>
      <c r="D764" s="1" t="s">
        <v>33</v>
      </c>
      <c r="E764" s="1" t="s">
        <v>1447</v>
      </c>
      <c r="F764" s="1" t="s">
        <v>1439</v>
      </c>
      <c r="G764" s="1">
        <v>30520.449842640002</v>
      </c>
      <c r="H764" s="1">
        <v>33134.916983709998</v>
      </c>
      <c r="I764" s="1">
        <v>39229.803338240003</v>
      </c>
      <c r="J764" s="1">
        <v>46249.511424290002</v>
      </c>
      <c r="K764" s="1">
        <v>54475.461775329997</v>
      </c>
      <c r="L764" s="1">
        <v>63483.439774600003</v>
      </c>
      <c r="N764" s="1" t="b">
        <f>C764='AR5-Oil-CO2'!C766</f>
        <v>1</v>
      </c>
    </row>
    <row r="765" spans="1:14" x14ac:dyDescent="0.2">
      <c r="A765" s="1" t="s">
        <v>1006</v>
      </c>
      <c r="B765" s="1" t="s">
        <v>70</v>
      </c>
      <c r="C765" s="1" t="s">
        <v>1032</v>
      </c>
      <c r="D765" s="1" t="s">
        <v>33</v>
      </c>
      <c r="E765" s="1" t="s">
        <v>1447</v>
      </c>
      <c r="F765" s="1" t="s">
        <v>1439</v>
      </c>
      <c r="G765" s="1">
        <v>30533.679057519999</v>
      </c>
      <c r="H765" s="1">
        <v>31575.418109459999</v>
      </c>
      <c r="I765" s="1">
        <v>33978.158439699997</v>
      </c>
      <c r="J765" s="1">
        <v>36571.201873160004</v>
      </c>
      <c r="K765" s="1">
        <v>40199.462369369998</v>
      </c>
      <c r="L765" s="1">
        <v>44018.852074890005</v>
      </c>
      <c r="N765" s="1" t="b">
        <f>C765='AR5-Oil-CO2'!C767</f>
        <v>1</v>
      </c>
    </row>
    <row r="766" spans="1:14" x14ac:dyDescent="0.2">
      <c r="A766" s="1" t="s">
        <v>1006</v>
      </c>
      <c r="B766" s="1" t="s">
        <v>72</v>
      </c>
      <c r="C766" s="1" t="s">
        <v>1033</v>
      </c>
      <c r="D766" s="1" t="s">
        <v>33</v>
      </c>
      <c r="E766" s="1" t="s">
        <v>1447</v>
      </c>
      <c r="F766" s="1" t="s">
        <v>1439</v>
      </c>
      <c r="G766" s="1">
        <v>30520.449842640002</v>
      </c>
      <c r="H766" s="1">
        <v>33134.916983709998</v>
      </c>
      <c r="I766" s="1">
        <v>39229.803338240003</v>
      </c>
      <c r="J766" s="1">
        <v>46249.511424290002</v>
      </c>
      <c r="K766" s="1">
        <v>54475.461775329997</v>
      </c>
      <c r="L766" s="1">
        <v>63483.439774600003</v>
      </c>
      <c r="N766" s="1" t="b">
        <f>C766='AR5-Oil-CO2'!C768</f>
        <v>1</v>
      </c>
    </row>
    <row r="767" spans="1:14" x14ac:dyDescent="0.2">
      <c r="A767" s="1" t="s">
        <v>1006</v>
      </c>
      <c r="B767" s="1" t="s">
        <v>74</v>
      </c>
      <c r="C767" s="1" t="s">
        <v>1034</v>
      </c>
      <c r="D767" s="1" t="s">
        <v>33</v>
      </c>
      <c r="E767" s="1" t="s">
        <v>1447</v>
      </c>
      <c r="F767" s="1" t="s">
        <v>1439</v>
      </c>
      <c r="G767" s="1">
        <v>30520.449842640002</v>
      </c>
      <c r="H767" s="1">
        <v>33134.916983709998</v>
      </c>
      <c r="I767" s="1">
        <v>39229.803338240003</v>
      </c>
      <c r="J767" s="1">
        <v>46249.511424290002</v>
      </c>
      <c r="K767" s="1">
        <v>54475.461775329997</v>
      </c>
      <c r="L767" s="1">
        <v>63483.439774600003</v>
      </c>
      <c r="N767" s="1" t="b">
        <f>C767='AR5-Oil-CO2'!C769</f>
        <v>1</v>
      </c>
    </row>
    <row r="768" spans="1:14" x14ac:dyDescent="0.2">
      <c r="A768" s="1" t="s">
        <v>1006</v>
      </c>
      <c r="B768" s="1" t="s">
        <v>76</v>
      </c>
      <c r="C768" s="1" t="s">
        <v>1035</v>
      </c>
      <c r="D768" s="1" t="s">
        <v>33</v>
      </c>
      <c r="E768" s="1" t="s">
        <v>1447</v>
      </c>
      <c r="F768" s="1" t="s">
        <v>1439</v>
      </c>
      <c r="G768" s="1">
        <v>30520.449842640002</v>
      </c>
      <c r="H768" s="1">
        <v>33134.916983709998</v>
      </c>
      <c r="I768" s="1">
        <v>39229.803338240003</v>
      </c>
      <c r="J768" s="1">
        <v>46249.511424290002</v>
      </c>
      <c r="K768" s="1">
        <v>54475.461775329997</v>
      </c>
      <c r="L768" s="1">
        <v>63483.439774600003</v>
      </c>
      <c r="N768" s="1" t="b">
        <f>C768='AR5-Oil-CO2'!C770</f>
        <v>1</v>
      </c>
    </row>
    <row r="769" spans="1:14" x14ac:dyDescent="0.2">
      <c r="A769" s="1" t="s">
        <v>1006</v>
      </c>
      <c r="B769" s="1" t="s">
        <v>78</v>
      </c>
      <c r="C769" s="1" t="s">
        <v>1036</v>
      </c>
      <c r="D769" s="1" t="s">
        <v>33</v>
      </c>
      <c r="E769" s="1" t="s">
        <v>1447</v>
      </c>
      <c r="F769" s="1" t="s">
        <v>1439</v>
      </c>
      <c r="G769" s="1">
        <v>30533.679057519999</v>
      </c>
      <c r="H769" s="1">
        <v>33218.171242470002</v>
      </c>
      <c r="I769" s="1">
        <v>39780.374682950001</v>
      </c>
      <c r="J769" s="1">
        <v>47478.455819919996</v>
      </c>
      <c r="K769" s="1">
        <v>56281.553547360003</v>
      </c>
      <c r="L769" s="1">
        <v>64618.093885780007</v>
      </c>
      <c r="N769" s="1" t="b">
        <f>C769='AR5-Oil-CO2'!C771</f>
        <v>1</v>
      </c>
    </row>
    <row r="770" spans="1:14" x14ac:dyDescent="0.2">
      <c r="A770" s="1" t="s">
        <v>1006</v>
      </c>
      <c r="B770" s="1" t="s">
        <v>80</v>
      </c>
      <c r="C770" s="1" t="s">
        <v>1037</v>
      </c>
      <c r="D770" s="1" t="s">
        <v>33</v>
      </c>
      <c r="E770" s="1" t="s">
        <v>1447</v>
      </c>
      <c r="F770" s="1" t="s">
        <v>1439</v>
      </c>
      <c r="G770" s="1">
        <v>30520.449812539999</v>
      </c>
      <c r="H770" s="1">
        <v>31453.072615900004</v>
      </c>
      <c r="I770" s="1">
        <v>33427.553569170006</v>
      </c>
      <c r="J770" s="1">
        <v>35540.26895818</v>
      </c>
      <c r="K770" s="1">
        <v>38815.077989319994</v>
      </c>
      <c r="L770" s="1">
        <v>43369.861499159997</v>
      </c>
      <c r="N770" s="1" t="b">
        <f>C770='AR5-Oil-CO2'!C772</f>
        <v>1</v>
      </c>
    </row>
    <row r="771" spans="1:14" x14ac:dyDescent="0.2">
      <c r="A771" s="1" t="s">
        <v>1006</v>
      </c>
      <c r="B771" s="1" t="s">
        <v>82</v>
      </c>
      <c r="C771" s="1" t="s">
        <v>1038</v>
      </c>
      <c r="D771" s="1" t="s">
        <v>33</v>
      </c>
      <c r="E771" s="1" t="s">
        <v>1447</v>
      </c>
      <c r="F771" s="1" t="s">
        <v>1439</v>
      </c>
      <c r="G771" s="1">
        <v>30533.679057519999</v>
      </c>
      <c r="H771" s="1">
        <v>33218.171242470002</v>
      </c>
      <c r="I771" s="1">
        <v>39780.374682950001</v>
      </c>
      <c r="J771" s="1">
        <v>47478.455819919996</v>
      </c>
      <c r="K771" s="1">
        <v>56281.553547360003</v>
      </c>
      <c r="L771" s="1">
        <v>64433.849045700001</v>
      </c>
      <c r="N771" s="1" t="b">
        <f>C771='AR5-Oil-CO2'!C773</f>
        <v>1</v>
      </c>
    </row>
    <row r="772" spans="1:14" x14ac:dyDescent="0.2">
      <c r="A772" s="1" t="s">
        <v>1039</v>
      </c>
      <c r="B772" s="1" t="s">
        <v>1040</v>
      </c>
      <c r="C772" s="1" t="s">
        <v>1041</v>
      </c>
      <c r="D772" s="1" t="s">
        <v>33</v>
      </c>
      <c r="E772" s="1" t="s">
        <v>1447</v>
      </c>
      <c r="F772" s="1" t="s">
        <v>1439</v>
      </c>
      <c r="G772" s="1">
        <v>0</v>
      </c>
      <c r="H772" s="1">
        <v>28455.737230420003</v>
      </c>
      <c r="I772" s="1">
        <v>30620.42499535</v>
      </c>
      <c r="J772" s="1">
        <v>29883.59551227</v>
      </c>
      <c r="K772" s="1">
        <v>24984.434282740003</v>
      </c>
      <c r="L772" s="1">
        <v>22012.894478449001</v>
      </c>
      <c r="N772" s="1" t="b">
        <f>C772='AR5-Oil-CO2'!C774</f>
        <v>1</v>
      </c>
    </row>
    <row r="773" spans="1:14" x14ac:dyDescent="0.2">
      <c r="A773" s="1" t="s">
        <v>1039</v>
      </c>
      <c r="B773" s="1" t="s">
        <v>1042</v>
      </c>
      <c r="C773" s="1" t="s">
        <v>1043</v>
      </c>
      <c r="D773" s="1" t="s">
        <v>33</v>
      </c>
      <c r="E773" s="1" t="s">
        <v>1447</v>
      </c>
      <c r="F773" s="1" t="s">
        <v>1439</v>
      </c>
      <c r="G773" s="1">
        <v>0</v>
      </c>
      <c r="H773" s="1">
        <v>28455.737230420003</v>
      </c>
      <c r="I773" s="1">
        <v>30619.364585579999</v>
      </c>
      <c r="J773" s="1">
        <v>29967.536198139001</v>
      </c>
      <c r="K773" s="1">
        <v>25006.060240833001</v>
      </c>
      <c r="L773" s="1">
        <v>21146.423045779</v>
      </c>
      <c r="N773" s="1" t="b">
        <f>C773='AR5-Oil-CO2'!C775</f>
        <v>1</v>
      </c>
    </row>
    <row r="774" spans="1:14" x14ac:dyDescent="0.2">
      <c r="A774" s="1" t="s">
        <v>1039</v>
      </c>
      <c r="B774" s="1" t="s">
        <v>1044</v>
      </c>
      <c r="C774" s="1" t="s">
        <v>1045</v>
      </c>
      <c r="D774" s="1" t="s">
        <v>33</v>
      </c>
      <c r="E774" s="1" t="s">
        <v>1447</v>
      </c>
      <c r="F774" s="1" t="s">
        <v>1439</v>
      </c>
      <c r="G774" s="1">
        <v>0</v>
      </c>
      <c r="H774" s="1">
        <v>28455.737230420003</v>
      </c>
      <c r="I774" s="1">
        <v>31065.546528570005</v>
      </c>
      <c r="J774" s="1">
        <v>30031.206288779998</v>
      </c>
      <c r="K774" s="1">
        <v>24576.060933549998</v>
      </c>
      <c r="L774" s="1">
        <v>18425.327367518999</v>
      </c>
      <c r="N774" s="1" t="b">
        <f>C774='AR5-Oil-CO2'!C776</f>
        <v>1</v>
      </c>
    </row>
    <row r="775" spans="1:14" x14ac:dyDescent="0.2">
      <c r="A775" s="1" t="s">
        <v>1039</v>
      </c>
      <c r="B775" s="1" t="s">
        <v>1046</v>
      </c>
      <c r="C775" s="1" t="s">
        <v>1047</v>
      </c>
      <c r="D775" s="1" t="s">
        <v>33</v>
      </c>
      <c r="E775" s="1" t="s">
        <v>1447</v>
      </c>
      <c r="F775" s="1" t="s">
        <v>1439</v>
      </c>
      <c r="G775" s="1">
        <v>0</v>
      </c>
      <c r="H775" s="1">
        <v>28455.737230420003</v>
      </c>
      <c r="I775" s="1">
        <v>30707.362431529997</v>
      </c>
      <c r="J775" s="1">
        <v>29551.53555552</v>
      </c>
      <c r="K775" s="1">
        <v>23506.202822318002</v>
      </c>
      <c r="L775" s="1">
        <v>16715.115788440999</v>
      </c>
      <c r="N775" s="1" t="b">
        <f>C775='AR5-Oil-CO2'!C777</f>
        <v>1</v>
      </c>
    </row>
    <row r="776" spans="1:14" x14ac:dyDescent="0.2">
      <c r="A776" s="1" t="s">
        <v>1039</v>
      </c>
      <c r="B776" s="1" t="s">
        <v>1048</v>
      </c>
      <c r="C776" s="1" t="s">
        <v>1049</v>
      </c>
      <c r="D776" s="1" t="s">
        <v>33</v>
      </c>
      <c r="E776" s="1" t="s">
        <v>1447</v>
      </c>
      <c r="F776" s="1" t="s">
        <v>1439</v>
      </c>
      <c r="G776" s="1">
        <v>0</v>
      </c>
      <c r="H776" s="1">
        <v>28455.737230420003</v>
      </c>
      <c r="I776" s="1">
        <v>30667.302357410001</v>
      </c>
      <c r="J776" s="1">
        <v>29915.272615329999</v>
      </c>
      <c r="K776" s="1">
        <v>26863.554831881003</v>
      </c>
      <c r="L776" s="1">
        <v>25078.990930439002</v>
      </c>
      <c r="N776" s="1" t="b">
        <f>C776='AR5-Oil-CO2'!C778</f>
        <v>1</v>
      </c>
    </row>
    <row r="777" spans="1:14" x14ac:dyDescent="0.2">
      <c r="A777" s="1" t="s">
        <v>1039</v>
      </c>
      <c r="B777" s="1" t="s">
        <v>1050</v>
      </c>
      <c r="C777" s="1" t="s">
        <v>1051</v>
      </c>
      <c r="D777" s="1" t="s">
        <v>33</v>
      </c>
      <c r="E777" s="1" t="s">
        <v>1447</v>
      </c>
      <c r="F777" s="1" t="s">
        <v>1439</v>
      </c>
      <c r="G777" s="1">
        <v>0</v>
      </c>
      <c r="H777" s="1">
        <v>28455.737230420003</v>
      </c>
      <c r="I777" s="1">
        <v>30581.070537580003</v>
      </c>
      <c r="J777" s="1">
        <v>31185.418140189999</v>
      </c>
      <c r="K777" s="1">
        <v>26695.322143992002</v>
      </c>
      <c r="L777" s="1">
        <v>24450.569820552002</v>
      </c>
      <c r="N777" s="1" t="b">
        <f>C777='AR5-Oil-CO2'!C779</f>
        <v>1</v>
      </c>
    </row>
    <row r="778" spans="1:14" x14ac:dyDescent="0.2">
      <c r="A778" s="1" t="s">
        <v>1039</v>
      </c>
      <c r="B778" s="1" t="s">
        <v>1052</v>
      </c>
      <c r="C778" s="1" t="s">
        <v>1053</v>
      </c>
      <c r="D778" s="1" t="s">
        <v>33</v>
      </c>
      <c r="E778" s="1" t="s">
        <v>1447</v>
      </c>
      <c r="F778" s="1" t="s">
        <v>1439</v>
      </c>
      <c r="G778" s="1">
        <v>0</v>
      </c>
      <c r="H778" s="1">
        <v>28455.737230420003</v>
      </c>
      <c r="I778" s="1">
        <v>33966.835529980002</v>
      </c>
      <c r="J778" s="1">
        <v>35375.234299232994</v>
      </c>
      <c r="K778" s="1">
        <v>31400.350397977003</v>
      </c>
      <c r="L778" s="1">
        <v>27423.639963453003</v>
      </c>
      <c r="N778" s="1" t="b">
        <f>C778='AR5-Oil-CO2'!C780</f>
        <v>1</v>
      </c>
    </row>
    <row r="779" spans="1:14" x14ac:dyDescent="0.2">
      <c r="A779" s="1" t="s">
        <v>1039</v>
      </c>
      <c r="B779" s="1" t="s">
        <v>1054</v>
      </c>
      <c r="C779" s="1" t="s">
        <v>1055</v>
      </c>
      <c r="D779" s="1" t="s">
        <v>33</v>
      </c>
      <c r="E779" s="1" t="s">
        <v>1447</v>
      </c>
      <c r="F779" s="1" t="s">
        <v>1439</v>
      </c>
      <c r="G779" s="1">
        <v>0</v>
      </c>
      <c r="H779" s="1">
        <v>28455.737230420003</v>
      </c>
      <c r="I779" s="1">
        <v>33966.833240029999</v>
      </c>
      <c r="J779" s="1">
        <v>35274.479695005997</v>
      </c>
      <c r="K779" s="1">
        <v>31198.069862967001</v>
      </c>
      <c r="L779" s="1">
        <v>27275.566417025999</v>
      </c>
      <c r="N779" s="1" t="b">
        <f>C779='AR5-Oil-CO2'!C781</f>
        <v>1</v>
      </c>
    </row>
    <row r="780" spans="1:14" x14ac:dyDescent="0.2">
      <c r="A780" s="1" t="s">
        <v>1039</v>
      </c>
      <c r="B780" s="1" t="s">
        <v>1056</v>
      </c>
      <c r="C780" s="1" t="s">
        <v>1057</v>
      </c>
      <c r="D780" s="1" t="s">
        <v>33</v>
      </c>
      <c r="E780" s="1" t="s">
        <v>1447</v>
      </c>
      <c r="F780" s="1" t="s">
        <v>1439</v>
      </c>
      <c r="G780" s="1">
        <v>0</v>
      </c>
      <c r="H780" s="1">
        <v>28455.737230420003</v>
      </c>
      <c r="I780" s="1">
        <v>33966.849893810002</v>
      </c>
      <c r="J780" s="1">
        <v>35491.735416544005</v>
      </c>
      <c r="K780" s="1">
        <v>31408.39175739</v>
      </c>
      <c r="L780" s="1">
        <v>27515.394506414999</v>
      </c>
      <c r="N780" s="1" t="b">
        <f>C780='AR5-Oil-CO2'!C782</f>
        <v>1</v>
      </c>
    </row>
    <row r="781" spans="1:14" x14ac:dyDescent="0.2">
      <c r="A781" s="1" t="s">
        <v>1039</v>
      </c>
      <c r="B781" s="1" t="s">
        <v>1058</v>
      </c>
      <c r="C781" s="1" t="s">
        <v>1059</v>
      </c>
      <c r="D781" s="1" t="s">
        <v>33</v>
      </c>
      <c r="E781" s="1" t="s">
        <v>1447</v>
      </c>
      <c r="F781" s="1" t="s">
        <v>1439</v>
      </c>
      <c r="G781" s="1">
        <v>0</v>
      </c>
      <c r="H781" s="1">
        <v>28455.737230420003</v>
      </c>
      <c r="I781" s="1">
        <v>33977.826245789998</v>
      </c>
      <c r="J781" s="1">
        <v>35062.56972539</v>
      </c>
      <c r="K781" s="1">
        <v>29584.301056418</v>
      </c>
      <c r="L781" s="1">
        <v>23161.263649642002</v>
      </c>
      <c r="N781" s="1" t="b">
        <f>C781='AR5-Oil-CO2'!C783</f>
        <v>1</v>
      </c>
    </row>
    <row r="782" spans="1:14" x14ac:dyDescent="0.2">
      <c r="A782" s="1" t="s">
        <v>1039</v>
      </c>
      <c r="B782" s="1" t="s">
        <v>1060</v>
      </c>
      <c r="C782" s="1" t="s">
        <v>1061</v>
      </c>
      <c r="D782" s="1" t="s">
        <v>33</v>
      </c>
      <c r="E782" s="1" t="s">
        <v>1447</v>
      </c>
      <c r="F782" s="1" t="s">
        <v>1439</v>
      </c>
      <c r="G782" s="1">
        <v>0</v>
      </c>
      <c r="H782" s="1">
        <v>28455.737230420003</v>
      </c>
      <c r="I782" s="1">
        <v>33966.860214020002</v>
      </c>
      <c r="J782" s="1">
        <v>35475.482575308997</v>
      </c>
      <c r="K782" s="1">
        <v>31716.138869882998</v>
      </c>
      <c r="L782" s="1">
        <v>29402.449358598002</v>
      </c>
      <c r="N782" s="1" t="b">
        <f>C782='AR5-Oil-CO2'!C784</f>
        <v>1</v>
      </c>
    </row>
    <row r="783" spans="1:14" x14ac:dyDescent="0.2">
      <c r="A783" s="1" t="s">
        <v>1039</v>
      </c>
      <c r="B783" s="1" t="s">
        <v>1062</v>
      </c>
      <c r="C783" s="1" t="s">
        <v>1063</v>
      </c>
      <c r="D783" s="1" t="s">
        <v>33</v>
      </c>
      <c r="E783" s="1" t="s">
        <v>1447</v>
      </c>
      <c r="F783" s="1" t="s">
        <v>1439</v>
      </c>
      <c r="G783" s="1">
        <v>0</v>
      </c>
      <c r="H783" s="1">
        <v>28455.737230420003</v>
      </c>
      <c r="I783" s="1">
        <v>34016.313613769998</v>
      </c>
      <c r="J783" s="1">
        <v>35404.402340690009</v>
      </c>
      <c r="K783" s="1">
        <v>32540.034026900001</v>
      </c>
      <c r="L783" s="1">
        <v>29657.206005373002</v>
      </c>
      <c r="N783" s="1" t="b">
        <f>C783='AR5-Oil-CO2'!C785</f>
        <v>1</v>
      </c>
    </row>
    <row r="784" spans="1:14" x14ac:dyDescent="0.2">
      <c r="A784" s="1" t="s">
        <v>1039</v>
      </c>
      <c r="B784" s="1" t="s">
        <v>1064</v>
      </c>
      <c r="C784" s="1" t="s">
        <v>1065</v>
      </c>
      <c r="D784" s="1" t="s">
        <v>33</v>
      </c>
      <c r="E784" s="1" t="s">
        <v>1447</v>
      </c>
      <c r="F784" s="1" t="s">
        <v>1439</v>
      </c>
      <c r="G784" s="1">
        <v>0</v>
      </c>
      <c r="H784" s="1">
        <v>28455.737230420003</v>
      </c>
      <c r="I784" s="1">
        <v>33028.376764510002</v>
      </c>
      <c r="J784" s="1">
        <v>41971.915818280999</v>
      </c>
      <c r="K784" s="1">
        <v>49601.335884090004</v>
      </c>
      <c r="L784" s="1">
        <v>53969.036839698005</v>
      </c>
      <c r="N784" s="1" t="b">
        <f>C784='AR5-Oil-CO2'!C786</f>
        <v>1</v>
      </c>
    </row>
    <row r="785" spans="1:14" x14ac:dyDescent="0.2">
      <c r="A785" s="1" t="s">
        <v>1039</v>
      </c>
      <c r="B785" s="1" t="s">
        <v>1066</v>
      </c>
      <c r="C785" s="1" t="s">
        <v>1067</v>
      </c>
      <c r="D785" s="1" t="s">
        <v>33</v>
      </c>
      <c r="E785" s="1" t="s">
        <v>1447</v>
      </c>
      <c r="F785" s="1" t="s">
        <v>1439</v>
      </c>
      <c r="G785" s="1">
        <v>0</v>
      </c>
      <c r="H785" s="1">
        <v>28455.737230420003</v>
      </c>
      <c r="I785" s="1">
        <v>33130.022459169995</v>
      </c>
      <c r="J785" s="1">
        <v>42486.460541241002</v>
      </c>
      <c r="K785" s="1">
        <v>49346.873163110002</v>
      </c>
      <c r="L785" s="1">
        <v>52488.238021141005</v>
      </c>
      <c r="N785" s="1" t="b">
        <f>C785='AR5-Oil-CO2'!C787</f>
        <v>1</v>
      </c>
    </row>
    <row r="786" spans="1:14" x14ac:dyDescent="0.2">
      <c r="A786" s="1" t="s">
        <v>1039</v>
      </c>
      <c r="B786" s="1" t="s">
        <v>1068</v>
      </c>
      <c r="C786" s="1" t="s">
        <v>1069</v>
      </c>
      <c r="D786" s="1" t="s">
        <v>33</v>
      </c>
      <c r="E786" s="1" t="s">
        <v>1447</v>
      </c>
      <c r="F786" s="1" t="s">
        <v>1439</v>
      </c>
      <c r="G786" s="1">
        <v>0</v>
      </c>
      <c r="H786" s="1">
        <v>28455.737230420003</v>
      </c>
      <c r="I786" s="1">
        <v>32971.290487979997</v>
      </c>
      <c r="J786" s="1">
        <v>42522.649507470996</v>
      </c>
      <c r="K786" s="1">
        <v>50229.077208809998</v>
      </c>
      <c r="L786" s="1">
        <v>55696.894560084009</v>
      </c>
      <c r="N786" s="1" t="b">
        <f>C786='AR5-Oil-CO2'!C788</f>
        <v>1</v>
      </c>
    </row>
    <row r="787" spans="1:14" x14ac:dyDescent="0.2">
      <c r="A787" s="1" t="s">
        <v>1070</v>
      </c>
      <c r="B787" s="1" t="s">
        <v>1071</v>
      </c>
      <c r="C787" s="1" t="s">
        <v>1072</v>
      </c>
      <c r="D787" s="1" t="s">
        <v>33</v>
      </c>
      <c r="E787" s="1" t="s">
        <v>1447</v>
      </c>
      <c r="F787" s="1" t="s">
        <v>1439</v>
      </c>
      <c r="G787" s="1">
        <v>27503.746388580003</v>
      </c>
      <c r="H787" s="1">
        <v>30510.671600310001</v>
      </c>
      <c r="I787" s="1">
        <v>29758.020695009996</v>
      </c>
      <c r="J787" s="1">
        <v>27730.733230671001</v>
      </c>
      <c r="K787" s="1">
        <v>24145.085325234002</v>
      </c>
      <c r="L787" s="1">
        <v>20969.592394331001</v>
      </c>
      <c r="N787" s="1" t="b">
        <f>C787='AR5-Oil-CO2'!C789</f>
        <v>1</v>
      </c>
    </row>
    <row r="788" spans="1:14" x14ac:dyDescent="0.2">
      <c r="A788" s="1" t="s">
        <v>1070</v>
      </c>
      <c r="B788" s="1" t="s">
        <v>1073</v>
      </c>
      <c r="C788" s="1" t="s">
        <v>1074</v>
      </c>
      <c r="D788" s="1" t="s">
        <v>33</v>
      </c>
      <c r="E788" s="1" t="s">
        <v>1447</v>
      </c>
      <c r="F788" s="1" t="s">
        <v>1439</v>
      </c>
      <c r="G788" s="1">
        <v>27503.746388580003</v>
      </c>
      <c r="H788" s="1">
        <v>31077.06647428</v>
      </c>
      <c r="I788" s="1">
        <v>44210.250844533999</v>
      </c>
      <c r="J788" s="1">
        <v>38534.514156122001</v>
      </c>
      <c r="K788" s="1">
        <v>32662.736384784999</v>
      </c>
      <c r="L788" s="1">
        <v>28481.291637967002</v>
      </c>
      <c r="N788" s="1" t="b">
        <f>C788='AR5-Oil-CO2'!C790</f>
        <v>1</v>
      </c>
    </row>
    <row r="789" spans="1:14" x14ac:dyDescent="0.2">
      <c r="A789" s="1" t="s">
        <v>1070</v>
      </c>
      <c r="B789" s="1" t="s">
        <v>1075</v>
      </c>
      <c r="C789" s="1" t="s">
        <v>1076</v>
      </c>
      <c r="D789" s="1" t="s">
        <v>33</v>
      </c>
      <c r="E789" s="1" t="s">
        <v>1447</v>
      </c>
      <c r="F789" s="1" t="s">
        <v>1439</v>
      </c>
      <c r="G789" s="1">
        <v>27503.746388580003</v>
      </c>
      <c r="H789" s="1">
        <v>31030.696661490001</v>
      </c>
      <c r="I789" s="1">
        <v>36091.777353744998</v>
      </c>
      <c r="J789" s="1">
        <v>33731.146462140001</v>
      </c>
      <c r="K789" s="1">
        <v>29959.589514273001</v>
      </c>
      <c r="L789" s="1">
        <v>26181.501796135002</v>
      </c>
      <c r="N789" s="1" t="b">
        <f>C789='AR5-Oil-CO2'!C791</f>
        <v>1</v>
      </c>
    </row>
    <row r="790" spans="1:14" x14ac:dyDescent="0.2">
      <c r="A790" s="1" t="s">
        <v>1070</v>
      </c>
      <c r="B790" s="1" t="s">
        <v>1077</v>
      </c>
      <c r="C790" s="1" t="s">
        <v>1078</v>
      </c>
      <c r="D790" s="1" t="s">
        <v>33</v>
      </c>
      <c r="E790" s="1" t="s">
        <v>1447</v>
      </c>
      <c r="F790" s="1" t="s">
        <v>1439</v>
      </c>
      <c r="G790" s="1">
        <v>27503.746388580003</v>
      </c>
      <c r="H790" s="1">
        <v>30518.684799660001</v>
      </c>
      <c r="I790" s="1">
        <v>37970.043542079999</v>
      </c>
      <c r="J790" s="1">
        <v>34588.540910454001</v>
      </c>
      <c r="K790" s="1">
        <v>30425.576228962</v>
      </c>
      <c r="L790" s="1">
        <v>26184.262755572003</v>
      </c>
      <c r="N790" s="1" t="b">
        <f>C790='AR5-Oil-CO2'!C792</f>
        <v>1</v>
      </c>
    </row>
    <row r="791" spans="1:14" x14ac:dyDescent="0.2">
      <c r="A791" s="1" t="s">
        <v>1070</v>
      </c>
      <c r="B791" s="1" t="s">
        <v>1079</v>
      </c>
      <c r="C791" s="1" t="s">
        <v>1080</v>
      </c>
      <c r="D791" s="1" t="s">
        <v>33</v>
      </c>
      <c r="E791" s="1" t="s">
        <v>1447</v>
      </c>
      <c r="F791" s="1" t="s">
        <v>1439</v>
      </c>
      <c r="G791" s="1">
        <v>27503.746388580003</v>
      </c>
      <c r="H791" s="1">
        <v>32034.4288992</v>
      </c>
      <c r="I791" s="1">
        <v>47696.499912672007</v>
      </c>
      <c r="J791" s="1">
        <v>41507.199748012004</v>
      </c>
      <c r="K791" s="1">
        <v>34996.617064296996</v>
      </c>
      <c r="L791" s="1">
        <v>29862.944334042004</v>
      </c>
      <c r="N791" s="1" t="b">
        <f>C791='AR5-Oil-CO2'!C793</f>
        <v>1</v>
      </c>
    </row>
    <row r="792" spans="1:14" x14ac:dyDescent="0.2">
      <c r="A792" s="1" t="s">
        <v>1070</v>
      </c>
      <c r="B792" s="1" t="s">
        <v>1081</v>
      </c>
      <c r="C792" s="1" t="s">
        <v>1082</v>
      </c>
      <c r="D792" s="1" t="s">
        <v>33</v>
      </c>
      <c r="E792" s="1" t="s">
        <v>1447</v>
      </c>
      <c r="F792" s="1" t="s">
        <v>1439</v>
      </c>
      <c r="G792" s="1">
        <v>27503.746388580003</v>
      </c>
      <c r="H792" s="1">
        <v>29039.417305800001</v>
      </c>
      <c r="I792" s="1">
        <v>28679.885291670002</v>
      </c>
      <c r="J792" s="1">
        <v>26909.566440130002</v>
      </c>
      <c r="K792" s="1">
        <v>25415.183729351</v>
      </c>
      <c r="L792" s="1">
        <v>23803.578428392</v>
      </c>
      <c r="N792" s="1" t="b">
        <f>C792='AR5-Oil-CO2'!C794</f>
        <v>1</v>
      </c>
    </row>
    <row r="793" spans="1:14" x14ac:dyDescent="0.2">
      <c r="A793" s="1" t="s">
        <v>1070</v>
      </c>
      <c r="B793" s="1" t="s">
        <v>1083</v>
      </c>
      <c r="C793" s="1" t="s">
        <v>1084</v>
      </c>
      <c r="D793" s="1" t="s">
        <v>33</v>
      </c>
      <c r="E793" s="1" t="s">
        <v>1447</v>
      </c>
      <c r="F793" s="1" t="s">
        <v>1439</v>
      </c>
      <c r="G793" s="1">
        <v>27503.746388580003</v>
      </c>
      <c r="H793" s="1">
        <v>29928.98874845</v>
      </c>
      <c r="I793" s="1">
        <v>30522.351696869999</v>
      </c>
      <c r="J793" s="1">
        <v>28329.901910695</v>
      </c>
      <c r="K793" s="1">
        <v>26777.878595861999</v>
      </c>
      <c r="L793" s="1">
        <v>27503.344453661004</v>
      </c>
      <c r="N793" s="1" t="b">
        <f>C793='AR5-Oil-CO2'!C795</f>
        <v>1</v>
      </c>
    </row>
    <row r="794" spans="1:14" x14ac:dyDescent="0.2">
      <c r="A794" s="1" t="s">
        <v>1070</v>
      </c>
      <c r="B794" s="1" t="s">
        <v>1085</v>
      </c>
      <c r="C794" s="1" t="s">
        <v>1086</v>
      </c>
      <c r="D794" s="1" t="s">
        <v>33</v>
      </c>
      <c r="E794" s="1" t="s">
        <v>1447</v>
      </c>
      <c r="F794" s="1" t="s">
        <v>1439</v>
      </c>
      <c r="G794" s="1">
        <v>27503.746388580003</v>
      </c>
      <c r="H794" s="1">
        <v>28053.721567939996</v>
      </c>
      <c r="I794" s="1">
        <v>31233.515063679995</v>
      </c>
      <c r="J794" s="1">
        <v>38771.034541529996</v>
      </c>
      <c r="K794" s="1">
        <v>43957.392026844005</v>
      </c>
      <c r="L794" s="1">
        <v>44133.397572173002</v>
      </c>
      <c r="N794" s="1" t="b">
        <f>C794='AR5-Oil-CO2'!C796</f>
        <v>1</v>
      </c>
    </row>
    <row r="795" spans="1:14" x14ac:dyDescent="0.2">
      <c r="A795" s="1" t="s">
        <v>1070</v>
      </c>
      <c r="B795" s="1" t="s">
        <v>1087</v>
      </c>
      <c r="C795" s="1" t="s">
        <v>1088</v>
      </c>
      <c r="D795" s="1" t="s">
        <v>33</v>
      </c>
      <c r="E795" s="1" t="s">
        <v>1447</v>
      </c>
      <c r="F795" s="1" t="s">
        <v>1439</v>
      </c>
      <c r="G795" s="1">
        <v>27503.746388580003</v>
      </c>
      <c r="H795" s="1">
        <v>29695.956093990004</v>
      </c>
      <c r="I795" s="1">
        <v>28171.951081879997</v>
      </c>
      <c r="J795" s="1">
        <v>25502.032828481999</v>
      </c>
      <c r="K795" s="1">
        <v>21675.262541593998</v>
      </c>
      <c r="L795" s="1">
        <v>17246.076758191</v>
      </c>
      <c r="N795" s="1" t="b">
        <f>C795='AR5-Oil-CO2'!C797</f>
        <v>1</v>
      </c>
    </row>
    <row r="796" spans="1:14" x14ac:dyDescent="0.2">
      <c r="A796" s="1" t="s">
        <v>1070</v>
      </c>
      <c r="B796" s="1" t="s">
        <v>1089</v>
      </c>
      <c r="C796" s="1" t="s">
        <v>1090</v>
      </c>
      <c r="D796" s="1" t="s">
        <v>33</v>
      </c>
      <c r="E796" s="1" t="s">
        <v>1447</v>
      </c>
      <c r="F796" s="1" t="s">
        <v>1439</v>
      </c>
      <c r="G796" s="1">
        <v>27503.746388580003</v>
      </c>
      <c r="H796" s="1">
        <v>29426.382282040002</v>
      </c>
      <c r="I796" s="1">
        <v>27927.10229468</v>
      </c>
      <c r="J796" s="1">
        <v>25515.76588427</v>
      </c>
      <c r="K796" s="1">
        <v>21818.962678988002</v>
      </c>
      <c r="L796" s="1">
        <v>17391.319674048998</v>
      </c>
      <c r="N796" s="1" t="b">
        <f>C796='AR5-Oil-CO2'!C798</f>
        <v>1</v>
      </c>
    </row>
    <row r="797" spans="1:14" x14ac:dyDescent="0.2">
      <c r="A797" s="1" t="s">
        <v>1070</v>
      </c>
      <c r="B797" s="1" t="s">
        <v>1091</v>
      </c>
      <c r="C797" s="1" t="s">
        <v>1092</v>
      </c>
      <c r="D797" s="1" t="s">
        <v>33</v>
      </c>
      <c r="E797" s="1" t="s">
        <v>1447</v>
      </c>
      <c r="F797" s="1" t="s">
        <v>1439</v>
      </c>
      <c r="G797" s="1">
        <v>27503.746388580003</v>
      </c>
      <c r="H797" s="1">
        <v>30196.044996619999</v>
      </c>
      <c r="I797" s="1">
        <v>30281.8127006</v>
      </c>
      <c r="J797" s="1">
        <v>28039.566831903001</v>
      </c>
      <c r="K797" s="1">
        <v>24927.368253633002</v>
      </c>
      <c r="L797" s="1">
        <v>23274.184811368999</v>
      </c>
      <c r="N797" s="1" t="b">
        <f>C797='AR5-Oil-CO2'!C799</f>
        <v>1</v>
      </c>
    </row>
    <row r="798" spans="1:14" x14ac:dyDescent="0.2">
      <c r="A798" s="1" t="s">
        <v>1070</v>
      </c>
      <c r="B798" s="1" t="s">
        <v>1093</v>
      </c>
      <c r="C798" s="1" t="s">
        <v>1094</v>
      </c>
      <c r="D798" s="1" t="s">
        <v>33</v>
      </c>
      <c r="E798" s="1" t="s">
        <v>1447</v>
      </c>
      <c r="F798" s="1" t="s">
        <v>1439</v>
      </c>
      <c r="G798" s="1">
        <v>27503.746388580003</v>
      </c>
      <c r="H798" s="1">
        <v>31093.677888329999</v>
      </c>
      <c r="I798" s="1">
        <v>34862.14908273</v>
      </c>
      <c r="J798" s="1">
        <v>33006.4586958</v>
      </c>
      <c r="K798" s="1">
        <v>30095.664063332002</v>
      </c>
      <c r="L798" s="1">
        <v>26826.624022094002</v>
      </c>
      <c r="N798" s="1" t="b">
        <f>C798='AR5-Oil-CO2'!C800</f>
        <v>1</v>
      </c>
    </row>
    <row r="799" spans="1:14" x14ac:dyDescent="0.2">
      <c r="A799" s="1" t="s">
        <v>1070</v>
      </c>
      <c r="B799" s="1" t="s">
        <v>1095</v>
      </c>
      <c r="C799" s="1" t="s">
        <v>1096</v>
      </c>
      <c r="D799" s="1" t="s">
        <v>33</v>
      </c>
      <c r="E799" s="1" t="s">
        <v>1447</v>
      </c>
      <c r="F799" s="1" t="s">
        <v>1439</v>
      </c>
      <c r="G799" s="1">
        <v>27503.746388580003</v>
      </c>
      <c r="H799" s="1">
        <v>32034.4288992</v>
      </c>
      <c r="I799" s="1">
        <v>47696.499912672007</v>
      </c>
      <c r="J799" s="1">
        <v>60678.700575219998</v>
      </c>
      <c r="K799" s="1">
        <v>70436.749891920015</v>
      </c>
      <c r="L799" s="1">
        <v>75306.288429404012</v>
      </c>
      <c r="N799" s="1" t="b">
        <f>C799='AR5-Oil-CO2'!C801</f>
        <v>1</v>
      </c>
    </row>
    <row r="800" spans="1:14" x14ac:dyDescent="0.2">
      <c r="A800" s="1" t="s">
        <v>1097</v>
      </c>
      <c r="B800" s="1" t="s">
        <v>142</v>
      </c>
      <c r="C800" s="1" t="s">
        <v>1098</v>
      </c>
      <c r="D800" s="1" t="s">
        <v>33</v>
      </c>
      <c r="E800" s="1" t="s">
        <v>1447</v>
      </c>
      <c r="F800" s="1" t="s">
        <v>1439</v>
      </c>
      <c r="G800" s="1">
        <v>29257.900400000002</v>
      </c>
      <c r="H800" s="1">
        <v>31744.104099999997</v>
      </c>
      <c r="I800" s="1">
        <v>31400.480899999999</v>
      </c>
      <c r="J800" s="1">
        <v>31267.073700000001</v>
      </c>
      <c r="K800" s="1">
        <v>30173.653299999998</v>
      </c>
      <c r="L800" s="1">
        <v>28287.4692</v>
      </c>
      <c r="N800" s="1" t="b">
        <f>C800='AR5-Oil-CO2'!C802</f>
        <v>1</v>
      </c>
    </row>
    <row r="801" spans="1:14" x14ac:dyDescent="0.2">
      <c r="A801" s="1" t="s">
        <v>1097</v>
      </c>
      <c r="B801" s="1" t="s">
        <v>144</v>
      </c>
      <c r="C801" s="1" t="s">
        <v>1099</v>
      </c>
      <c r="D801" s="1" t="s">
        <v>33</v>
      </c>
      <c r="E801" s="1" t="s">
        <v>1447</v>
      </c>
      <c r="F801" s="1" t="s">
        <v>1439</v>
      </c>
      <c r="G801" s="1">
        <v>29257.900400000002</v>
      </c>
      <c r="H801" s="1">
        <v>31743.873899999999</v>
      </c>
      <c r="I801" s="1">
        <v>39734.6374</v>
      </c>
      <c r="J801" s="1">
        <v>41617.331399999995</v>
      </c>
      <c r="K801" s="1">
        <v>40209.123999999996</v>
      </c>
      <c r="L801" s="1">
        <v>35710.3923</v>
      </c>
      <c r="N801" s="1" t="b">
        <f>C801='AR5-Oil-CO2'!C803</f>
        <v>1</v>
      </c>
    </row>
    <row r="802" spans="1:14" x14ac:dyDescent="0.2">
      <c r="A802" s="1" t="s">
        <v>1097</v>
      </c>
      <c r="B802" s="1" t="s">
        <v>146</v>
      </c>
      <c r="C802" s="1" t="s">
        <v>1100</v>
      </c>
      <c r="D802" s="1" t="s">
        <v>33</v>
      </c>
      <c r="E802" s="1" t="s">
        <v>1447</v>
      </c>
      <c r="F802" s="1" t="s">
        <v>1439</v>
      </c>
      <c r="G802" s="1">
        <v>29257.900400000002</v>
      </c>
      <c r="H802" s="1">
        <v>31743.873899999999</v>
      </c>
      <c r="I802" s="1">
        <v>41168.495999999999</v>
      </c>
      <c r="J802" s="1">
        <v>45475.806300000004</v>
      </c>
      <c r="K802" s="1">
        <v>45663.309899999993</v>
      </c>
      <c r="L802" s="1">
        <v>43204.954599999997</v>
      </c>
      <c r="N802" s="1" t="b">
        <f>C802='AR5-Oil-CO2'!C804</f>
        <v>1</v>
      </c>
    </row>
    <row r="803" spans="1:14" x14ac:dyDescent="0.2">
      <c r="A803" s="1" t="s">
        <v>1097</v>
      </c>
      <c r="B803" s="1" t="s">
        <v>148</v>
      </c>
      <c r="C803" s="1" t="s">
        <v>1101</v>
      </c>
      <c r="D803" s="1" t="s">
        <v>33</v>
      </c>
      <c r="E803" s="1" t="s">
        <v>1447</v>
      </c>
      <c r="F803" s="1" t="s">
        <v>1439</v>
      </c>
      <c r="G803" s="1">
        <v>29257.900400000002</v>
      </c>
      <c r="H803" s="1">
        <v>31744.104099999997</v>
      </c>
      <c r="I803" s="1">
        <v>34563.068200000002</v>
      </c>
      <c r="J803" s="1">
        <v>35402.817000000003</v>
      </c>
      <c r="K803" s="1">
        <v>34062.055099999998</v>
      </c>
      <c r="L803" s="1">
        <v>30781.199200000003</v>
      </c>
      <c r="N803" s="1" t="b">
        <f>C803='AR5-Oil-CO2'!C805</f>
        <v>1</v>
      </c>
    </row>
    <row r="804" spans="1:14" x14ac:dyDescent="0.2">
      <c r="A804" s="1" t="s">
        <v>1097</v>
      </c>
      <c r="B804" s="1" t="s">
        <v>150</v>
      </c>
      <c r="C804" s="1" t="s">
        <v>1102</v>
      </c>
      <c r="D804" s="1" t="s">
        <v>33</v>
      </c>
      <c r="E804" s="1" t="s">
        <v>1447</v>
      </c>
      <c r="F804" s="1" t="s">
        <v>1439</v>
      </c>
      <c r="G804" s="1">
        <v>29257.900400000002</v>
      </c>
      <c r="H804" s="1">
        <v>31744.104099999997</v>
      </c>
      <c r="I804" s="1">
        <v>31879.843800000002</v>
      </c>
      <c r="J804" s="1">
        <v>31636.257799999999</v>
      </c>
      <c r="K804" s="1">
        <v>29296.024299999997</v>
      </c>
      <c r="L804" s="1">
        <v>25467.5756</v>
      </c>
      <c r="N804" s="1" t="b">
        <f>C804='AR5-Oil-CO2'!C806</f>
        <v>1</v>
      </c>
    </row>
    <row r="805" spans="1:14" x14ac:dyDescent="0.2">
      <c r="A805" s="1" t="s">
        <v>1097</v>
      </c>
      <c r="B805" s="1" t="s">
        <v>152</v>
      </c>
      <c r="C805" s="1" t="s">
        <v>1103</v>
      </c>
      <c r="D805" s="1" t="s">
        <v>33</v>
      </c>
      <c r="E805" s="1" t="s">
        <v>1447</v>
      </c>
      <c r="F805" s="1" t="s">
        <v>1439</v>
      </c>
      <c r="G805" s="1">
        <v>29257.900400000002</v>
      </c>
      <c r="H805" s="1">
        <v>31744.0337</v>
      </c>
      <c r="I805" s="1">
        <v>45391.773199999996</v>
      </c>
      <c r="J805" s="1">
        <v>56538.448199999999</v>
      </c>
      <c r="K805" s="1">
        <v>65553.914300000004</v>
      </c>
      <c r="L805" s="1">
        <v>72344.601699999999</v>
      </c>
      <c r="N805" s="1" t="b">
        <f>C805='AR5-Oil-CO2'!C807</f>
        <v>1</v>
      </c>
    </row>
    <row r="806" spans="1:14" x14ac:dyDescent="0.2">
      <c r="A806" s="1" t="s">
        <v>1104</v>
      </c>
      <c r="B806" s="1" t="s">
        <v>396</v>
      </c>
      <c r="C806" s="1" t="s">
        <v>1105</v>
      </c>
      <c r="D806" s="1" t="s">
        <v>33</v>
      </c>
      <c r="E806" s="1" t="s">
        <v>1447</v>
      </c>
      <c r="F806" s="1" t="s">
        <v>1439</v>
      </c>
      <c r="G806" s="1">
        <v>29320.112277000997</v>
      </c>
      <c r="H806" s="1">
        <v>32761.580971260002</v>
      </c>
      <c r="I806" s="1">
        <v>31071.997505915999</v>
      </c>
      <c r="J806" s="1">
        <v>30252.637524954</v>
      </c>
      <c r="K806" s="1">
        <v>28476.438687579997</v>
      </c>
      <c r="L806" s="1">
        <v>25652.045789955599</v>
      </c>
      <c r="N806" s="1" t="b">
        <f>C806='AR5-Oil-CO2'!C808</f>
        <v>1</v>
      </c>
    </row>
    <row r="807" spans="1:14" x14ac:dyDescent="0.2">
      <c r="A807" s="1" t="s">
        <v>1104</v>
      </c>
      <c r="B807" s="1" t="s">
        <v>398</v>
      </c>
      <c r="C807" s="1" t="s">
        <v>1106</v>
      </c>
      <c r="D807" s="1" t="s">
        <v>33</v>
      </c>
      <c r="E807" s="1" t="s">
        <v>1447</v>
      </c>
      <c r="F807" s="1" t="s">
        <v>1439</v>
      </c>
      <c r="G807" s="1">
        <v>29320.112277000997</v>
      </c>
      <c r="H807" s="1">
        <v>32802.26557073</v>
      </c>
      <c r="I807" s="1">
        <v>31298.838512143997</v>
      </c>
      <c r="J807" s="1">
        <v>30856.102403392</v>
      </c>
      <c r="K807" s="1">
        <v>29498.882225648002</v>
      </c>
      <c r="L807" s="1">
        <v>26730.182854694798</v>
      </c>
      <c r="N807" s="1" t="b">
        <f>C807='AR5-Oil-CO2'!C809</f>
        <v>1</v>
      </c>
    </row>
    <row r="808" spans="1:14" x14ac:dyDescent="0.2">
      <c r="A808" s="1" t="s">
        <v>1104</v>
      </c>
      <c r="B808" s="1" t="s">
        <v>1107</v>
      </c>
      <c r="C808" s="1" t="s">
        <v>1108</v>
      </c>
      <c r="D808" s="1" t="s">
        <v>33</v>
      </c>
      <c r="E808" s="1" t="s">
        <v>1447</v>
      </c>
      <c r="F808" s="1" t="s">
        <v>1439</v>
      </c>
      <c r="G808" s="1">
        <v>29320.112277000997</v>
      </c>
      <c r="H808" s="1">
        <v>32794.104952469999</v>
      </c>
      <c r="I808" s="1">
        <v>30809.430606694001</v>
      </c>
      <c r="J808" s="1">
        <v>29475.335616784003</v>
      </c>
      <c r="K808" s="1">
        <v>27906.950077795998</v>
      </c>
      <c r="L808" s="1">
        <v>25621.7947448552</v>
      </c>
      <c r="N808" s="1" t="b">
        <f>C808='AR5-Oil-CO2'!C810</f>
        <v>1</v>
      </c>
    </row>
    <row r="809" spans="1:14" x14ac:dyDescent="0.2">
      <c r="A809" s="1" t="s">
        <v>1104</v>
      </c>
      <c r="B809" s="1" t="s">
        <v>400</v>
      </c>
      <c r="C809" s="1" t="s">
        <v>1109</v>
      </c>
      <c r="D809" s="1" t="s">
        <v>33</v>
      </c>
      <c r="E809" s="1" t="s">
        <v>1447</v>
      </c>
      <c r="F809" s="1" t="s">
        <v>1439</v>
      </c>
      <c r="G809" s="1">
        <v>29320.112277000997</v>
      </c>
      <c r="H809" s="1">
        <v>32504.5221642</v>
      </c>
      <c r="I809" s="1">
        <v>30662.923094635997</v>
      </c>
      <c r="J809" s="1">
        <v>29487.683154541999</v>
      </c>
      <c r="K809" s="1">
        <v>27431.367593169998</v>
      </c>
      <c r="L809" s="1">
        <v>25291.470501671996</v>
      </c>
      <c r="N809" s="1" t="b">
        <f>C809='AR5-Oil-CO2'!C811</f>
        <v>1</v>
      </c>
    </row>
    <row r="810" spans="1:14" x14ac:dyDescent="0.2">
      <c r="A810" s="1" t="s">
        <v>1104</v>
      </c>
      <c r="B810" s="1" t="s">
        <v>402</v>
      </c>
      <c r="C810" s="1" t="s">
        <v>1110</v>
      </c>
      <c r="D810" s="1" t="s">
        <v>33</v>
      </c>
      <c r="E810" s="1" t="s">
        <v>1447</v>
      </c>
      <c r="F810" s="1" t="s">
        <v>1439</v>
      </c>
      <c r="G810" s="1">
        <v>29320.112277000997</v>
      </c>
      <c r="H810" s="1">
        <v>33453.306935639994</v>
      </c>
      <c r="I810" s="1">
        <v>32945.905589476002</v>
      </c>
      <c r="J810" s="1">
        <v>31886.671016287997</v>
      </c>
      <c r="K810" s="1">
        <v>30447.548815372196</v>
      </c>
      <c r="L810" s="1">
        <v>27591.991540269595</v>
      </c>
      <c r="N810" s="1" t="b">
        <f>C810='AR5-Oil-CO2'!C812</f>
        <v>1</v>
      </c>
    </row>
    <row r="811" spans="1:14" x14ac:dyDescent="0.2">
      <c r="A811" s="1" t="s">
        <v>1104</v>
      </c>
      <c r="B811" s="1" t="s">
        <v>406</v>
      </c>
      <c r="C811" s="1" t="s">
        <v>1111</v>
      </c>
      <c r="D811" s="1" t="s">
        <v>33</v>
      </c>
      <c r="E811" s="1" t="s">
        <v>1447</v>
      </c>
      <c r="F811" s="1" t="s">
        <v>1439</v>
      </c>
      <c r="G811" s="1">
        <v>29320.112277000997</v>
      </c>
      <c r="H811" s="1">
        <v>32550.108172849999</v>
      </c>
      <c r="I811" s="1">
        <v>28999.311765999999</v>
      </c>
      <c r="J811" s="1">
        <v>26330.810895613999</v>
      </c>
      <c r="K811" s="1">
        <v>24722.064792646197</v>
      </c>
      <c r="L811" s="1">
        <v>23141.493125830395</v>
      </c>
      <c r="N811" s="1" t="b">
        <f>C811='AR5-Oil-CO2'!C813</f>
        <v>1</v>
      </c>
    </row>
    <row r="812" spans="1:14" x14ac:dyDescent="0.2">
      <c r="A812" s="1" t="s">
        <v>1104</v>
      </c>
      <c r="B812" s="1" t="s">
        <v>408</v>
      </c>
      <c r="C812" s="1" t="s">
        <v>1112</v>
      </c>
      <c r="D812" s="1" t="s">
        <v>33</v>
      </c>
      <c r="E812" s="1" t="s">
        <v>1447</v>
      </c>
      <c r="F812" s="1" t="s">
        <v>1439</v>
      </c>
      <c r="G812" s="1">
        <v>29320.112277000997</v>
      </c>
      <c r="H812" s="1">
        <v>30844.155560549996</v>
      </c>
      <c r="I812" s="1">
        <v>29084.368446337998</v>
      </c>
      <c r="J812" s="1">
        <v>28298.122777122</v>
      </c>
      <c r="K812" s="1">
        <v>26617.947108275996</v>
      </c>
      <c r="L812" s="1">
        <v>23998.086350106998</v>
      </c>
      <c r="N812" s="1" t="b">
        <f>C812='AR5-Oil-CO2'!C814</f>
        <v>1</v>
      </c>
    </row>
    <row r="813" spans="1:14" x14ac:dyDescent="0.2">
      <c r="A813" s="1" t="s">
        <v>1104</v>
      </c>
      <c r="B813" s="1" t="s">
        <v>410</v>
      </c>
      <c r="C813" s="1" t="s">
        <v>1113</v>
      </c>
      <c r="D813" s="1" t="s">
        <v>33</v>
      </c>
      <c r="E813" s="1" t="s">
        <v>1447</v>
      </c>
      <c r="F813" s="1" t="s">
        <v>1439</v>
      </c>
      <c r="G813" s="1">
        <v>29320.112277000997</v>
      </c>
      <c r="H813" s="1">
        <v>32659.184312969999</v>
      </c>
      <c r="I813" s="1">
        <v>30822.036646066001</v>
      </c>
      <c r="J813" s="1">
        <v>30382.193316360001</v>
      </c>
      <c r="K813" s="1">
        <v>29257.360323721998</v>
      </c>
      <c r="L813" s="1">
        <v>26986.182794581997</v>
      </c>
      <c r="N813" s="1" t="b">
        <f>C813='AR5-Oil-CO2'!C815</f>
        <v>1</v>
      </c>
    </row>
    <row r="814" spans="1:14" x14ac:dyDescent="0.2">
      <c r="A814" s="1" t="s">
        <v>1104</v>
      </c>
      <c r="B814" s="1" t="s">
        <v>412</v>
      </c>
      <c r="C814" s="1" t="s">
        <v>1114</v>
      </c>
      <c r="D814" s="1" t="s">
        <v>33</v>
      </c>
      <c r="E814" s="1" t="s">
        <v>1447</v>
      </c>
      <c r="F814" s="1" t="s">
        <v>1439</v>
      </c>
      <c r="G814" s="1">
        <v>29320.112277000997</v>
      </c>
      <c r="H814" s="1">
        <v>32714.730186929999</v>
      </c>
      <c r="I814" s="1">
        <v>30742.319505261999</v>
      </c>
      <c r="J814" s="1">
        <v>29448.294778481999</v>
      </c>
      <c r="K814" s="1">
        <v>27181.805931184001</v>
      </c>
      <c r="L814" s="1">
        <v>24136.568629344802</v>
      </c>
      <c r="N814" s="1" t="b">
        <f>C814='AR5-Oil-CO2'!C816</f>
        <v>1</v>
      </c>
    </row>
    <row r="815" spans="1:14" x14ac:dyDescent="0.2">
      <c r="A815" s="1" t="s">
        <v>1104</v>
      </c>
      <c r="B815" s="1" t="s">
        <v>414</v>
      </c>
      <c r="C815" s="1" t="s">
        <v>1115</v>
      </c>
      <c r="D815" s="1" t="s">
        <v>33</v>
      </c>
      <c r="E815" s="1" t="s">
        <v>1447</v>
      </c>
      <c r="F815" s="1" t="s">
        <v>1439</v>
      </c>
      <c r="G815" s="1">
        <v>29320.112277000997</v>
      </c>
      <c r="H815" s="1">
        <v>32762.31468227</v>
      </c>
      <c r="I815" s="1">
        <v>36795.81030384</v>
      </c>
      <c r="J815" s="1">
        <v>38850.777674539997</v>
      </c>
      <c r="K815" s="1">
        <v>37887.005377934001</v>
      </c>
      <c r="L815" s="1">
        <v>34062.285043326003</v>
      </c>
      <c r="N815" s="1" t="b">
        <f>C815='AR5-Oil-CO2'!C817</f>
        <v>1</v>
      </c>
    </row>
    <row r="816" spans="1:14" x14ac:dyDescent="0.2">
      <c r="A816" s="1" t="s">
        <v>1104</v>
      </c>
      <c r="B816" s="1" t="s">
        <v>416</v>
      </c>
      <c r="C816" s="1" t="s">
        <v>1116</v>
      </c>
      <c r="D816" s="1" t="s">
        <v>33</v>
      </c>
      <c r="E816" s="1" t="s">
        <v>1447</v>
      </c>
      <c r="F816" s="1" t="s">
        <v>1439</v>
      </c>
      <c r="G816" s="1">
        <v>29320.112277000997</v>
      </c>
      <c r="H816" s="1">
        <v>32802.26557073</v>
      </c>
      <c r="I816" s="1">
        <v>36947.106865549998</v>
      </c>
      <c r="J816" s="1">
        <v>39355.105247955995</v>
      </c>
      <c r="K816" s="1">
        <v>38925.12401426</v>
      </c>
      <c r="L816" s="1">
        <v>35357.853058893998</v>
      </c>
      <c r="N816" s="1" t="b">
        <f>C816='AR5-Oil-CO2'!C818</f>
        <v>1</v>
      </c>
    </row>
    <row r="817" spans="1:14" x14ac:dyDescent="0.2">
      <c r="A817" s="1" t="s">
        <v>1104</v>
      </c>
      <c r="B817" s="1" t="s">
        <v>1117</v>
      </c>
      <c r="C817" s="1" t="s">
        <v>1118</v>
      </c>
      <c r="D817" s="1" t="s">
        <v>33</v>
      </c>
      <c r="E817" s="1" t="s">
        <v>1447</v>
      </c>
      <c r="F817" s="1" t="s">
        <v>1439</v>
      </c>
      <c r="G817" s="1">
        <v>29320.112277000997</v>
      </c>
      <c r="H817" s="1">
        <v>32794.104952469999</v>
      </c>
      <c r="I817" s="1">
        <v>36249.055611039999</v>
      </c>
      <c r="J817" s="1">
        <v>37838.995529045998</v>
      </c>
      <c r="K817" s="1">
        <v>36981.157071000001</v>
      </c>
      <c r="L817" s="1">
        <v>33799.441007086003</v>
      </c>
      <c r="N817" s="1" t="b">
        <f>C817='AR5-Oil-CO2'!C819</f>
        <v>1</v>
      </c>
    </row>
    <row r="818" spans="1:14" x14ac:dyDescent="0.2">
      <c r="A818" s="1" t="s">
        <v>1104</v>
      </c>
      <c r="B818" s="1" t="s">
        <v>418</v>
      </c>
      <c r="C818" s="1" t="s">
        <v>1119</v>
      </c>
      <c r="D818" s="1" t="s">
        <v>33</v>
      </c>
      <c r="E818" s="1" t="s">
        <v>1447</v>
      </c>
      <c r="F818" s="1" t="s">
        <v>1439</v>
      </c>
      <c r="G818" s="1">
        <v>29320.112277000997</v>
      </c>
      <c r="H818" s="1">
        <v>32506.761364169997</v>
      </c>
      <c r="I818" s="1">
        <v>36692.667403150001</v>
      </c>
      <c r="J818" s="1">
        <v>39125.780756759996</v>
      </c>
      <c r="K818" s="1">
        <v>38306.509282749998</v>
      </c>
      <c r="L818" s="1">
        <v>34312.267677896001</v>
      </c>
      <c r="N818" s="1" t="b">
        <f>C818='AR5-Oil-CO2'!C820</f>
        <v>1</v>
      </c>
    </row>
    <row r="819" spans="1:14" x14ac:dyDescent="0.2">
      <c r="A819" s="1" t="s">
        <v>1104</v>
      </c>
      <c r="B819" s="1" t="s">
        <v>420</v>
      </c>
      <c r="C819" s="1" t="s">
        <v>1120</v>
      </c>
      <c r="D819" s="1" t="s">
        <v>33</v>
      </c>
      <c r="E819" s="1" t="s">
        <v>1447</v>
      </c>
      <c r="F819" s="1" t="s">
        <v>1439</v>
      </c>
      <c r="G819" s="1">
        <v>29320.112277000997</v>
      </c>
      <c r="H819" s="1">
        <v>33455.895486449997</v>
      </c>
      <c r="I819" s="1">
        <v>38031.688725610002</v>
      </c>
      <c r="J819" s="1">
        <v>39577.944552870002</v>
      </c>
      <c r="K819" s="1">
        <v>39312.541496371996</v>
      </c>
      <c r="L819" s="1">
        <v>36230.592459815998</v>
      </c>
      <c r="N819" s="1" t="b">
        <f>C819='AR5-Oil-CO2'!C821</f>
        <v>1</v>
      </c>
    </row>
    <row r="820" spans="1:14" x14ac:dyDescent="0.2">
      <c r="A820" s="1" t="s">
        <v>1104</v>
      </c>
      <c r="B820" s="1" t="s">
        <v>422</v>
      </c>
      <c r="C820" s="1" t="s">
        <v>1121</v>
      </c>
      <c r="D820" s="1" t="s">
        <v>33</v>
      </c>
      <c r="E820" s="1" t="s">
        <v>1447</v>
      </c>
      <c r="F820" s="1" t="s">
        <v>1439</v>
      </c>
      <c r="G820" s="1">
        <v>29320.112277000997</v>
      </c>
      <c r="H820" s="1">
        <v>32838.401695289998</v>
      </c>
      <c r="I820" s="1">
        <v>36524.889754900003</v>
      </c>
      <c r="J820" s="1">
        <v>38549.805663694002</v>
      </c>
      <c r="K820" s="1">
        <v>38109.768885466001</v>
      </c>
      <c r="L820" s="1">
        <v>34964.233688771994</v>
      </c>
      <c r="N820" s="1" t="b">
        <f>C820='AR5-Oil-CO2'!C822</f>
        <v>1</v>
      </c>
    </row>
    <row r="821" spans="1:14" x14ac:dyDescent="0.2">
      <c r="A821" s="1" t="s">
        <v>1104</v>
      </c>
      <c r="B821" s="1" t="s">
        <v>424</v>
      </c>
      <c r="C821" s="1" t="s">
        <v>1122</v>
      </c>
      <c r="D821" s="1" t="s">
        <v>33</v>
      </c>
      <c r="E821" s="1" t="s">
        <v>1447</v>
      </c>
      <c r="F821" s="1" t="s">
        <v>1439</v>
      </c>
      <c r="G821" s="1">
        <v>29320.112277000997</v>
      </c>
      <c r="H821" s="1">
        <v>32551.055090469999</v>
      </c>
      <c r="I821" s="1">
        <v>34852.201648090006</v>
      </c>
      <c r="J821" s="1">
        <v>35111.860155091999</v>
      </c>
      <c r="K821" s="1">
        <v>34653.963813775998</v>
      </c>
      <c r="L821" s="1">
        <v>32900.712346989996</v>
      </c>
      <c r="N821" s="1" t="b">
        <f>C821='AR5-Oil-CO2'!C823</f>
        <v>1</v>
      </c>
    </row>
    <row r="822" spans="1:14" x14ac:dyDescent="0.2">
      <c r="A822" s="1" t="s">
        <v>1104</v>
      </c>
      <c r="B822" s="1" t="s">
        <v>426</v>
      </c>
      <c r="C822" s="1" t="s">
        <v>1123</v>
      </c>
      <c r="D822" s="1" t="s">
        <v>33</v>
      </c>
      <c r="E822" s="1" t="s">
        <v>1447</v>
      </c>
      <c r="F822" s="1" t="s">
        <v>1439</v>
      </c>
      <c r="G822" s="1">
        <v>29320.112277000997</v>
      </c>
      <c r="H822" s="1">
        <v>30846.9155904</v>
      </c>
      <c r="I822" s="1">
        <v>33880.456941830002</v>
      </c>
      <c r="J822" s="1">
        <v>36034.150495955997</v>
      </c>
      <c r="K822" s="1">
        <v>36141.384094857996</v>
      </c>
      <c r="L822" s="1">
        <v>33321.911922995998</v>
      </c>
      <c r="N822" s="1" t="b">
        <f>C822='AR5-Oil-CO2'!C824</f>
        <v>1</v>
      </c>
    </row>
    <row r="823" spans="1:14" x14ac:dyDescent="0.2">
      <c r="A823" s="1" t="s">
        <v>1104</v>
      </c>
      <c r="B823" s="1" t="s">
        <v>428</v>
      </c>
      <c r="C823" s="1" t="s">
        <v>1124</v>
      </c>
      <c r="D823" s="1" t="s">
        <v>33</v>
      </c>
      <c r="E823" s="1" t="s">
        <v>1447</v>
      </c>
      <c r="F823" s="1" t="s">
        <v>1439</v>
      </c>
      <c r="G823" s="1">
        <v>29320.112277000997</v>
      </c>
      <c r="H823" s="1">
        <v>32659.184312969999</v>
      </c>
      <c r="I823" s="1">
        <v>36340.604681910001</v>
      </c>
      <c r="J823" s="1">
        <v>38384.780748933998</v>
      </c>
      <c r="K823" s="1">
        <v>38096.725217574</v>
      </c>
      <c r="L823" s="1">
        <v>35207.611691333994</v>
      </c>
      <c r="N823" s="1" t="b">
        <f>C823='AR5-Oil-CO2'!C825</f>
        <v>1</v>
      </c>
    </row>
    <row r="824" spans="1:14" x14ac:dyDescent="0.2">
      <c r="A824" s="1" t="s">
        <v>1104</v>
      </c>
      <c r="B824" s="1" t="s">
        <v>430</v>
      </c>
      <c r="C824" s="1" t="s">
        <v>1125</v>
      </c>
      <c r="D824" s="1" t="s">
        <v>33</v>
      </c>
      <c r="E824" s="1" t="s">
        <v>1447</v>
      </c>
      <c r="F824" s="1" t="s">
        <v>1439</v>
      </c>
      <c r="G824" s="1">
        <v>29320.112277000997</v>
      </c>
      <c r="H824" s="1">
        <v>32714.730186929999</v>
      </c>
      <c r="I824" s="1">
        <v>36608.587170519997</v>
      </c>
      <c r="J824" s="1">
        <v>38434.951446763997</v>
      </c>
      <c r="K824" s="1">
        <v>36909.704013948001</v>
      </c>
      <c r="L824" s="1">
        <v>32748.783074405997</v>
      </c>
      <c r="N824" s="1" t="b">
        <f>C824='AR5-Oil-CO2'!C826</f>
        <v>1</v>
      </c>
    </row>
    <row r="825" spans="1:14" x14ac:dyDescent="0.2">
      <c r="A825" s="1" t="s">
        <v>1104</v>
      </c>
      <c r="B825" s="1" t="s">
        <v>432</v>
      </c>
      <c r="C825" s="1" t="s">
        <v>1126</v>
      </c>
      <c r="D825" s="1" t="s">
        <v>33</v>
      </c>
      <c r="E825" s="1" t="s">
        <v>1447</v>
      </c>
      <c r="F825" s="1" t="s">
        <v>1439</v>
      </c>
      <c r="G825" s="1">
        <v>29320.112277000997</v>
      </c>
      <c r="H825" s="1">
        <v>32788.165407280001</v>
      </c>
      <c r="I825" s="1">
        <v>41307.51834861</v>
      </c>
      <c r="J825" s="1">
        <v>50336.418447129996</v>
      </c>
      <c r="K825" s="1">
        <v>58203.989547510006</v>
      </c>
      <c r="L825" s="1">
        <v>63458.387612170001</v>
      </c>
      <c r="N825" s="1" t="b">
        <f>C825='AR5-Oil-CO2'!C827</f>
        <v>1</v>
      </c>
    </row>
    <row r="826" spans="1:14" x14ac:dyDescent="0.2">
      <c r="A826" s="1" t="s">
        <v>1104</v>
      </c>
      <c r="B826" s="1" t="s">
        <v>434</v>
      </c>
      <c r="C826" s="1" t="s">
        <v>1127</v>
      </c>
      <c r="D826" s="1" t="s">
        <v>33</v>
      </c>
      <c r="E826" s="1" t="s">
        <v>1447</v>
      </c>
      <c r="F826" s="1" t="s">
        <v>1439</v>
      </c>
      <c r="G826" s="1">
        <v>29320.112277000997</v>
      </c>
      <c r="H826" s="1">
        <v>32827.1712424</v>
      </c>
      <c r="I826" s="1">
        <v>41547.134369489999</v>
      </c>
      <c r="J826" s="1">
        <v>51312.557594550002</v>
      </c>
      <c r="K826" s="1">
        <v>60579.4840578</v>
      </c>
      <c r="L826" s="1">
        <v>67560.307873960002</v>
      </c>
      <c r="N826" s="1" t="b">
        <f>C826='AR5-Oil-CO2'!C828</f>
        <v>1</v>
      </c>
    </row>
    <row r="827" spans="1:14" x14ac:dyDescent="0.2">
      <c r="A827" s="1" t="s">
        <v>1104</v>
      </c>
      <c r="B827" s="1" t="s">
        <v>1128</v>
      </c>
      <c r="C827" s="1" t="s">
        <v>1129</v>
      </c>
      <c r="D827" s="1" t="s">
        <v>33</v>
      </c>
      <c r="E827" s="1" t="s">
        <v>1447</v>
      </c>
      <c r="F827" s="1" t="s">
        <v>1439</v>
      </c>
      <c r="G827" s="1">
        <v>29320.112277000997</v>
      </c>
      <c r="H827" s="1">
        <v>32819.011309809997</v>
      </c>
      <c r="I827" s="1">
        <v>40320.93464575</v>
      </c>
      <c r="J827" s="1">
        <v>48012.645827219996</v>
      </c>
      <c r="K827" s="1">
        <v>55199.695875680001</v>
      </c>
      <c r="L827" s="1">
        <v>60877.659944030005</v>
      </c>
      <c r="N827" s="1" t="b">
        <f>C827='AR5-Oil-CO2'!C829</f>
        <v>1</v>
      </c>
    </row>
    <row r="828" spans="1:14" x14ac:dyDescent="0.2">
      <c r="A828" s="1" t="s">
        <v>1104</v>
      </c>
      <c r="B828" s="1" t="s">
        <v>436</v>
      </c>
      <c r="C828" s="1" t="s">
        <v>1130</v>
      </c>
      <c r="D828" s="1" t="s">
        <v>33</v>
      </c>
      <c r="E828" s="1" t="s">
        <v>1447</v>
      </c>
      <c r="F828" s="1" t="s">
        <v>1439</v>
      </c>
      <c r="G828" s="1">
        <v>29320.112277000997</v>
      </c>
      <c r="H828" s="1">
        <v>32528.346560910002</v>
      </c>
      <c r="I828" s="1">
        <v>40859.82831551</v>
      </c>
      <c r="J828" s="1">
        <v>50245.860976709999</v>
      </c>
      <c r="K828" s="1">
        <v>59254.314174200001</v>
      </c>
      <c r="L828" s="1">
        <v>65973.005503649998</v>
      </c>
      <c r="N828" s="1" t="b">
        <f>C828='AR5-Oil-CO2'!C830</f>
        <v>1</v>
      </c>
    </row>
    <row r="829" spans="1:14" x14ac:dyDescent="0.2">
      <c r="A829" s="1" t="s">
        <v>1104</v>
      </c>
      <c r="B829" s="1" t="s">
        <v>438</v>
      </c>
      <c r="C829" s="1" t="s">
        <v>1131</v>
      </c>
      <c r="D829" s="1" t="s">
        <v>33</v>
      </c>
      <c r="E829" s="1" t="s">
        <v>1447</v>
      </c>
      <c r="F829" s="1" t="s">
        <v>1439</v>
      </c>
      <c r="G829" s="1">
        <v>29320.112277000997</v>
      </c>
      <c r="H829" s="1">
        <v>33479.332119849998</v>
      </c>
      <c r="I829" s="1">
        <v>43213.977730359999</v>
      </c>
      <c r="J829" s="1">
        <v>52073.549797189997</v>
      </c>
      <c r="K829" s="1">
        <v>60421.252499440001</v>
      </c>
      <c r="L829" s="1">
        <v>66694.921921059999</v>
      </c>
      <c r="N829" s="1" t="b">
        <f>C829='AR5-Oil-CO2'!C831</f>
        <v>1</v>
      </c>
    </row>
    <row r="830" spans="1:14" x14ac:dyDescent="0.2">
      <c r="A830" s="1" t="s">
        <v>1104</v>
      </c>
      <c r="B830" s="1" t="s">
        <v>440</v>
      </c>
      <c r="C830" s="1" t="s">
        <v>1132</v>
      </c>
      <c r="D830" s="1" t="s">
        <v>33</v>
      </c>
      <c r="E830" s="1" t="s">
        <v>1447</v>
      </c>
      <c r="F830" s="1" t="s">
        <v>1439</v>
      </c>
      <c r="G830" s="1">
        <v>29320.112277000997</v>
      </c>
      <c r="H830" s="1">
        <v>32863.3069406</v>
      </c>
      <c r="I830" s="1">
        <v>41524.242444930002</v>
      </c>
      <c r="J830" s="1">
        <v>50792.685229840004</v>
      </c>
      <c r="K830" s="1">
        <v>59017.02468137</v>
      </c>
      <c r="L830" s="1">
        <v>65090.671038879998</v>
      </c>
      <c r="N830" s="1" t="b">
        <f>C830='AR5-Oil-CO2'!C832</f>
        <v>1</v>
      </c>
    </row>
    <row r="831" spans="1:14" x14ac:dyDescent="0.2">
      <c r="A831" s="1" t="s">
        <v>1104</v>
      </c>
      <c r="B831" s="1" t="s">
        <v>442</v>
      </c>
      <c r="C831" s="1" t="s">
        <v>1133</v>
      </c>
      <c r="D831" s="1" t="s">
        <v>33</v>
      </c>
      <c r="E831" s="1" t="s">
        <v>1447</v>
      </c>
      <c r="F831" s="1" t="s">
        <v>1439</v>
      </c>
      <c r="G831" s="1">
        <v>29320.112277000997</v>
      </c>
      <c r="H831" s="1">
        <v>32575.40033946</v>
      </c>
      <c r="I831" s="1">
        <v>39494.958061680001</v>
      </c>
      <c r="J831" s="1">
        <v>46081.971946599995</v>
      </c>
      <c r="K831" s="1">
        <v>52382.190127120004</v>
      </c>
      <c r="L831" s="1">
        <v>57219.965192639997</v>
      </c>
      <c r="N831" s="1" t="b">
        <f>C831='AR5-Oil-CO2'!C833</f>
        <v>1</v>
      </c>
    </row>
    <row r="832" spans="1:14" x14ac:dyDescent="0.2">
      <c r="A832" s="1" t="s">
        <v>1104</v>
      </c>
      <c r="B832" s="1" t="s">
        <v>444</v>
      </c>
      <c r="C832" s="1" t="s">
        <v>1134</v>
      </c>
      <c r="D832" s="1" t="s">
        <v>33</v>
      </c>
      <c r="E832" s="1" t="s">
        <v>1447</v>
      </c>
      <c r="F832" s="1" t="s">
        <v>1439</v>
      </c>
      <c r="G832" s="1">
        <v>29320.112277000997</v>
      </c>
      <c r="H832" s="1">
        <v>30865.663343809996</v>
      </c>
      <c r="I832" s="1">
        <v>35543.902967510003</v>
      </c>
      <c r="J832" s="1">
        <v>40991.759691379993</v>
      </c>
      <c r="K832" s="1">
        <v>44849.192487230001</v>
      </c>
      <c r="L832" s="1">
        <v>45885.638675769995</v>
      </c>
      <c r="N832" s="1" t="b">
        <f>C832='AR5-Oil-CO2'!C834</f>
        <v>1</v>
      </c>
    </row>
    <row r="833" spans="1:14" x14ac:dyDescent="0.2">
      <c r="A833" s="1" t="s">
        <v>1104</v>
      </c>
      <c r="B833" s="1" t="s">
        <v>446</v>
      </c>
      <c r="C833" s="1" t="s">
        <v>1135</v>
      </c>
      <c r="D833" s="1" t="s">
        <v>33</v>
      </c>
      <c r="E833" s="1" t="s">
        <v>1447</v>
      </c>
      <c r="F833" s="1" t="s">
        <v>1439</v>
      </c>
      <c r="G833" s="1">
        <v>29320.112277000997</v>
      </c>
      <c r="H833" s="1">
        <v>32682.624355120002</v>
      </c>
      <c r="I833" s="1">
        <v>41180.611111060003</v>
      </c>
      <c r="J833" s="1">
        <v>50960.265530770004</v>
      </c>
      <c r="K833" s="1">
        <v>60768.911664649997</v>
      </c>
      <c r="L833" s="1">
        <v>68783.256667719994</v>
      </c>
      <c r="N833" s="1" t="b">
        <f>C833='AR5-Oil-CO2'!C835</f>
        <v>1</v>
      </c>
    </row>
    <row r="834" spans="1:14" x14ac:dyDescent="0.2">
      <c r="A834" s="1" t="s">
        <v>1104</v>
      </c>
      <c r="B834" s="1" t="s">
        <v>448</v>
      </c>
      <c r="C834" s="1" t="s">
        <v>1136</v>
      </c>
      <c r="D834" s="1" t="s">
        <v>33</v>
      </c>
      <c r="E834" s="1" t="s">
        <v>1447</v>
      </c>
      <c r="F834" s="1" t="s">
        <v>1439</v>
      </c>
      <c r="G834" s="1">
        <v>29320.112277000997</v>
      </c>
      <c r="H834" s="1">
        <v>32739.073981210004</v>
      </c>
      <c r="I834" s="1">
        <v>41055.860513599997</v>
      </c>
      <c r="J834" s="1">
        <v>49438.202914940004</v>
      </c>
      <c r="K834" s="1">
        <v>56100.814737940003</v>
      </c>
      <c r="L834" s="1">
        <v>59756.511146359997</v>
      </c>
      <c r="N834" s="1" t="b">
        <f>C834='AR5-Oil-CO2'!C836</f>
        <v>1</v>
      </c>
    </row>
    <row r="835" spans="1:14" x14ac:dyDescent="0.2">
      <c r="A835" s="1" t="s">
        <v>1104</v>
      </c>
      <c r="B835" s="1" t="s">
        <v>450</v>
      </c>
      <c r="C835" s="1" t="s">
        <v>1137</v>
      </c>
      <c r="D835" s="1" t="s">
        <v>33</v>
      </c>
      <c r="E835" s="1" t="s">
        <v>1447</v>
      </c>
      <c r="F835" s="1" t="s">
        <v>1439</v>
      </c>
      <c r="G835" s="1">
        <v>29320.112277000997</v>
      </c>
      <c r="H835" s="1">
        <v>32751.154292590003</v>
      </c>
      <c r="I835" s="1">
        <v>39635.768827520005</v>
      </c>
      <c r="J835" s="1">
        <v>33516.164308378</v>
      </c>
      <c r="K835" s="1">
        <v>27655.523779019997</v>
      </c>
      <c r="L835" s="1">
        <v>22710.778047876596</v>
      </c>
      <c r="N835" s="1" t="b">
        <f>C835='AR5-Oil-CO2'!C837</f>
        <v>1</v>
      </c>
    </row>
    <row r="836" spans="1:14" x14ac:dyDescent="0.2">
      <c r="A836" s="1" t="s">
        <v>1104</v>
      </c>
      <c r="B836" s="1" t="s">
        <v>452</v>
      </c>
      <c r="C836" s="1" t="s">
        <v>1138</v>
      </c>
      <c r="D836" s="1" t="s">
        <v>33</v>
      </c>
      <c r="E836" s="1" t="s">
        <v>1447</v>
      </c>
      <c r="F836" s="1" t="s">
        <v>1439</v>
      </c>
      <c r="G836" s="1">
        <v>29320.112277000997</v>
      </c>
      <c r="H836" s="1">
        <v>32751.154292590003</v>
      </c>
      <c r="I836" s="1">
        <v>39634.474680890002</v>
      </c>
      <c r="J836" s="1">
        <v>46595.81722117</v>
      </c>
      <c r="K836" s="1">
        <v>30221.583091451997</v>
      </c>
      <c r="L836" s="1">
        <v>18097.037528984998</v>
      </c>
      <c r="N836" s="1" t="b">
        <f>C836='AR5-Oil-CO2'!C838</f>
        <v>1</v>
      </c>
    </row>
    <row r="837" spans="1:14" x14ac:dyDescent="0.2">
      <c r="A837" s="1" t="s">
        <v>1104</v>
      </c>
      <c r="B837" s="1" t="s">
        <v>454</v>
      </c>
      <c r="C837" s="1" t="s">
        <v>1139</v>
      </c>
      <c r="D837" s="1" t="s">
        <v>33</v>
      </c>
      <c r="E837" s="1" t="s">
        <v>1447</v>
      </c>
      <c r="F837" s="1" t="s">
        <v>1439</v>
      </c>
      <c r="G837" s="1">
        <v>29320.112277000997</v>
      </c>
      <c r="H837" s="1">
        <v>32776.793246779998</v>
      </c>
      <c r="I837" s="1">
        <v>39670.970668939997</v>
      </c>
      <c r="J837" s="1">
        <v>46641.276555089993</v>
      </c>
      <c r="K837" s="1">
        <v>51851.883864470001</v>
      </c>
      <c r="L837" s="1">
        <v>55314.075652159998</v>
      </c>
      <c r="N837" s="1" t="b">
        <f>C837='AR5-Oil-CO2'!C839</f>
        <v>1</v>
      </c>
    </row>
    <row r="838" spans="1:14" x14ac:dyDescent="0.2">
      <c r="A838" s="1" t="s">
        <v>1140</v>
      </c>
      <c r="B838" s="1" t="s">
        <v>293</v>
      </c>
      <c r="C838" s="1" t="s">
        <v>1141</v>
      </c>
      <c r="D838" s="1" t="s">
        <v>33</v>
      </c>
      <c r="E838" s="1" t="s">
        <v>1447</v>
      </c>
      <c r="F838" s="1" t="s">
        <v>1439</v>
      </c>
      <c r="G838" s="1">
        <v>29320.630599999997</v>
      </c>
      <c r="H838" s="1">
        <v>32465.913499999999</v>
      </c>
      <c r="I838" s="1">
        <v>38286.391499999998</v>
      </c>
      <c r="J838" s="1">
        <v>44758.276099999995</v>
      </c>
      <c r="K838" s="1">
        <v>29737.648500000003</v>
      </c>
      <c r="L838" s="1">
        <v>14729.2907</v>
      </c>
      <c r="N838" s="1" t="b">
        <f>C838='AR5-Oil-CO2'!C840</f>
        <v>1</v>
      </c>
    </row>
    <row r="839" spans="1:14" x14ac:dyDescent="0.2">
      <c r="A839" s="1" t="s">
        <v>1140</v>
      </c>
      <c r="B839" s="1" t="s">
        <v>295</v>
      </c>
      <c r="C839" s="1" t="s">
        <v>1142</v>
      </c>
      <c r="D839" s="1" t="s">
        <v>33</v>
      </c>
      <c r="E839" s="1" t="s">
        <v>1447</v>
      </c>
      <c r="F839" s="1" t="s">
        <v>1439</v>
      </c>
      <c r="G839" s="1">
        <v>29320.630599999997</v>
      </c>
      <c r="H839" s="1">
        <v>32465.913499999999</v>
      </c>
      <c r="I839" s="1">
        <v>35725.508099999999</v>
      </c>
      <c r="J839" s="1">
        <v>38588.5383</v>
      </c>
      <c r="K839" s="1">
        <v>26495.821599999999</v>
      </c>
      <c r="L839" s="1">
        <v>16379.2732</v>
      </c>
      <c r="N839" s="1" t="b">
        <f>C839='AR5-Oil-CO2'!C841</f>
        <v>1</v>
      </c>
    </row>
    <row r="840" spans="1:14" x14ac:dyDescent="0.2">
      <c r="A840" s="1" t="s">
        <v>1140</v>
      </c>
      <c r="B840" s="1" t="s">
        <v>297</v>
      </c>
      <c r="C840" s="1" t="s">
        <v>1143</v>
      </c>
      <c r="D840" s="1" t="s">
        <v>33</v>
      </c>
      <c r="E840" s="1" t="s">
        <v>1447</v>
      </c>
      <c r="F840" s="1" t="s">
        <v>1439</v>
      </c>
      <c r="G840" s="1">
        <v>29320.630599999997</v>
      </c>
      <c r="H840" s="1">
        <v>32465.913499999999</v>
      </c>
      <c r="I840" s="1">
        <v>28765.083599999998</v>
      </c>
      <c r="J840" s="1">
        <v>26188.972499999996</v>
      </c>
      <c r="K840" s="1">
        <v>24017.661400000001</v>
      </c>
      <c r="L840" s="1">
        <v>22020.188299999998</v>
      </c>
      <c r="N840" s="1" t="b">
        <f>C840='AR5-Oil-CO2'!C842</f>
        <v>1</v>
      </c>
    </row>
    <row r="841" spans="1:14" x14ac:dyDescent="0.2">
      <c r="A841" s="1" t="s">
        <v>1140</v>
      </c>
      <c r="B841" s="1" t="s">
        <v>303</v>
      </c>
      <c r="C841" s="1" t="s">
        <v>1144</v>
      </c>
      <c r="D841" s="1" t="s">
        <v>33</v>
      </c>
      <c r="E841" s="1" t="s">
        <v>1447</v>
      </c>
      <c r="F841" s="1" t="s">
        <v>1439</v>
      </c>
      <c r="G841" s="1">
        <v>29320.630599999997</v>
      </c>
      <c r="H841" s="1">
        <v>32465.913499999999</v>
      </c>
      <c r="I841" s="1">
        <v>28586.208899999998</v>
      </c>
      <c r="J841" s="1">
        <v>22725.31</v>
      </c>
      <c r="K841" s="1">
        <v>16348.104200000002</v>
      </c>
      <c r="L841" s="1">
        <v>10295.493499999999</v>
      </c>
      <c r="N841" s="1" t="b">
        <f>C841='AR5-Oil-CO2'!C843</f>
        <v>1</v>
      </c>
    </row>
    <row r="842" spans="1:14" x14ac:dyDescent="0.2">
      <c r="A842" s="1" t="s">
        <v>1140</v>
      </c>
      <c r="B842" s="1" t="s">
        <v>155</v>
      </c>
      <c r="C842" s="1" t="s">
        <v>1145</v>
      </c>
      <c r="D842" s="1" t="s">
        <v>33</v>
      </c>
      <c r="E842" s="1" t="s">
        <v>1447</v>
      </c>
      <c r="F842" s="1" t="s">
        <v>1439</v>
      </c>
      <c r="G842" s="1">
        <v>29320.630599999997</v>
      </c>
      <c r="H842" s="1">
        <v>32465.913499999999</v>
      </c>
      <c r="I842" s="1">
        <v>38429.107000000004</v>
      </c>
      <c r="J842" s="1">
        <v>44464.092299999997</v>
      </c>
      <c r="K842" s="1">
        <v>34894.121700000003</v>
      </c>
      <c r="L842" s="1">
        <v>23085.784500000002</v>
      </c>
      <c r="N842" s="1" t="b">
        <f>C842='AR5-Oil-CO2'!C844</f>
        <v>1</v>
      </c>
    </row>
    <row r="843" spans="1:14" x14ac:dyDescent="0.2">
      <c r="A843" s="1" t="s">
        <v>1140</v>
      </c>
      <c r="B843" s="1" t="s">
        <v>157</v>
      </c>
      <c r="C843" s="1" t="s">
        <v>1146</v>
      </c>
      <c r="D843" s="1" t="s">
        <v>33</v>
      </c>
      <c r="E843" s="1" t="s">
        <v>1447</v>
      </c>
      <c r="F843" s="1" t="s">
        <v>1439</v>
      </c>
      <c r="G843" s="1">
        <v>29320.630599999997</v>
      </c>
      <c r="H843" s="1">
        <v>32465.913499999999</v>
      </c>
      <c r="I843" s="1">
        <v>35843.028899999998</v>
      </c>
      <c r="J843" s="1">
        <v>38374.229899999998</v>
      </c>
      <c r="K843" s="1">
        <v>32977.757700000002</v>
      </c>
      <c r="L843" s="1">
        <v>25035.771500000003</v>
      </c>
      <c r="N843" s="1" t="b">
        <f>C843='AR5-Oil-CO2'!C845</f>
        <v>1</v>
      </c>
    </row>
    <row r="844" spans="1:14" x14ac:dyDescent="0.2">
      <c r="A844" s="1" t="s">
        <v>1140</v>
      </c>
      <c r="B844" s="1" t="s">
        <v>159</v>
      </c>
      <c r="C844" s="1" t="s">
        <v>1147</v>
      </c>
      <c r="D844" s="1" t="s">
        <v>33</v>
      </c>
      <c r="E844" s="1" t="s">
        <v>1447</v>
      </c>
      <c r="F844" s="1" t="s">
        <v>1439</v>
      </c>
      <c r="G844" s="1">
        <v>29320.630599999997</v>
      </c>
      <c r="H844" s="1">
        <v>32465.913499999999</v>
      </c>
      <c r="I844" s="1">
        <v>33610.185400000002</v>
      </c>
      <c r="J844" s="1">
        <v>33588.8024</v>
      </c>
      <c r="K844" s="1">
        <v>31030.949599999996</v>
      </c>
      <c r="L844" s="1">
        <v>26859.291299999997</v>
      </c>
      <c r="N844" s="1" t="b">
        <f>C844='AR5-Oil-CO2'!C846</f>
        <v>1</v>
      </c>
    </row>
    <row r="845" spans="1:14" x14ac:dyDescent="0.2">
      <c r="A845" s="1" t="s">
        <v>1140</v>
      </c>
      <c r="B845" s="1" t="s">
        <v>308</v>
      </c>
      <c r="C845" s="1" t="s">
        <v>1148</v>
      </c>
      <c r="D845" s="1" t="s">
        <v>33</v>
      </c>
      <c r="E845" s="1" t="s">
        <v>1447</v>
      </c>
      <c r="F845" s="1" t="s">
        <v>1439</v>
      </c>
      <c r="G845" s="1">
        <v>29320.630599999997</v>
      </c>
      <c r="H845" s="1">
        <v>32465.913499999999</v>
      </c>
      <c r="I845" s="1">
        <v>38460.2235</v>
      </c>
      <c r="J845" s="1">
        <v>44459.976599999995</v>
      </c>
      <c r="K845" s="1">
        <v>29397.923099999996</v>
      </c>
      <c r="L845" s="1">
        <v>14556.326399999998</v>
      </c>
      <c r="N845" s="1" t="b">
        <f>C845='AR5-Oil-CO2'!C847</f>
        <v>1</v>
      </c>
    </row>
    <row r="846" spans="1:14" x14ac:dyDescent="0.2">
      <c r="A846" s="1" t="s">
        <v>1140</v>
      </c>
      <c r="B846" s="1" t="s">
        <v>310</v>
      </c>
      <c r="C846" s="1" t="s">
        <v>1149</v>
      </c>
      <c r="D846" s="1" t="s">
        <v>33</v>
      </c>
      <c r="E846" s="1" t="s">
        <v>1447</v>
      </c>
      <c r="F846" s="1" t="s">
        <v>1439</v>
      </c>
      <c r="G846" s="1">
        <v>29320.630599999997</v>
      </c>
      <c r="H846" s="1">
        <v>32465.913499999999</v>
      </c>
      <c r="I846" s="1">
        <v>35670.807399999998</v>
      </c>
      <c r="J846" s="1">
        <v>37967.038199999995</v>
      </c>
      <c r="K846" s="1">
        <v>25817.258700000002</v>
      </c>
      <c r="L846" s="1">
        <v>15227.252599999998</v>
      </c>
      <c r="N846" s="1" t="b">
        <f>C846='AR5-Oil-CO2'!C848</f>
        <v>1</v>
      </c>
    </row>
    <row r="847" spans="1:14" x14ac:dyDescent="0.2">
      <c r="A847" s="1" t="s">
        <v>1140</v>
      </c>
      <c r="B847" s="1" t="s">
        <v>312</v>
      </c>
      <c r="C847" s="1" t="s">
        <v>1150</v>
      </c>
      <c r="D847" s="1" t="s">
        <v>33</v>
      </c>
      <c r="E847" s="1" t="s">
        <v>1447</v>
      </c>
      <c r="F847" s="1" t="s">
        <v>1439</v>
      </c>
      <c r="G847" s="1">
        <v>29320.630599999997</v>
      </c>
      <c r="H847" s="1">
        <v>32465.913499999999</v>
      </c>
      <c r="I847" s="1">
        <v>29843.083599999998</v>
      </c>
      <c r="J847" s="1">
        <v>26191.200099999998</v>
      </c>
      <c r="K847" s="1">
        <v>22586.4722</v>
      </c>
      <c r="L847" s="1">
        <v>19478.250499999998</v>
      </c>
      <c r="N847" s="1" t="b">
        <f>C847='AR5-Oil-CO2'!C849</f>
        <v>1</v>
      </c>
    </row>
    <row r="848" spans="1:14" x14ac:dyDescent="0.2">
      <c r="A848" s="1" t="s">
        <v>1140</v>
      </c>
      <c r="B848" s="1" t="s">
        <v>314</v>
      </c>
      <c r="C848" s="1" t="s">
        <v>1151</v>
      </c>
      <c r="D848" s="1" t="s">
        <v>33</v>
      </c>
      <c r="E848" s="1" t="s">
        <v>1447</v>
      </c>
      <c r="F848" s="1" t="s">
        <v>1439</v>
      </c>
      <c r="G848" s="1">
        <v>29320.630599999997</v>
      </c>
      <c r="H848" s="1">
        <v>32465.913499999999</v>
      </c>
      <c r="I848" s="1">
        <v>38309.559200000003</v>
      </c>
      <c r="J848" s="1">
        <v>44821.901599999997</v>
      </c>
      <c r="K848" s="1">
        <v>33431.9764</v>
      </c>
      <c r="L848" s="1">
        <v>21935.498200000002</v>
      </c>
      <c r="N848" s="1" t="b">
        <f>C848='AR5-Oil-CO2'!C850</f>
        <v>1</v>
      </c>
    </row>
    <row r="849" spans="1:14" x14ac:dyDescent="0.2">
      <c r="A849" s="1" t="s">
        <v>1140</v>
      </c>
      <c r="B849" s="1" t="s">
        <v>316</v>
      </c>
      <c r="C849" s="1" t="s">
        <v>1152</v>
      </c>
      <c r="D849" s="1" t="s">
        <v>33</v>
      </c>
      <c r="E849" s="1" t="s">
        <v>1447</v>
      </c>
      <c r="F849" s="1" t="s">
        <v>1439</v>
      </c>
      <c r="G849" s="1">
        <v>29320.630599999997</v>
      </c>
      <c r="H849" s="1">
        <v>32465.913499999999</v>
      </c>
      <c r="I849" s="1">
        <v>35730.892599999999</v>
      </c>
      <c r="J849" s="1">
        <v>38644.191099999996</v>
      </c>
      <c r="K849" s="1">
        <v>31523.491599999998</v>
      </c>
      <c r="L849" s="1">
        <v>23678.304599999999</v>
      </c>
      <c r="N849" s="1" t="b">
        <f>C849='AR5-Oil-CO2'!C851</f>
        <v>1</v>
      </c>
    </row>
    <row r="850" spans="1:14" x14ac:dyDescent="0.2">
      <c r="A850" s="1" t="s">
        <v>1140</v>
      </c>
      <c r="B850" s="1" t="s">
        <v>318</v>
      </c>
      <c r="C850" s="1" t="s">
        <v>1153</v>
      </c>
      <c r="D850" s="1" t="s">
        <v>33</v>
      </c>
      <c r="E850" s="1" t="s">
        <v>1447</v>
      </c>
      <c r="F850" s="1" t="s">
        <v>1439</v>
      </c>
      <c r="G850" s="1">
        <v>29320.630599999997</v>
      </c>
      <c r="H850" s="1">
        <v>32465.913499999999</v>
      </c>
      <c r="I850" s="1">
        <v>31914.947099999998</v>
      </c>
      <c r="J850" s="1">
        <v>31567.516899999995</v>
      </c>
      <c r="K850" s="1">
        <v>29753.938999999998</v>
      </c>
      <c r="L850" s="1">
        <v>26378.220300000001</v>
      </c>
      <c r="N850" s="1" t="b">
        <f>C850='AR5-Oil-CO2'!C852</f>
        <v>1</v>
      </c>
    </row>
    <row r="851" spans="1:14" x14ac:dyDescent="0.2">
      <c r="A851" s="1" t="s">
        <v>1140</v>
      </c>
      <c r="B851" s="1" t="s">
        <v>161</v>
      </c>
      <c r="C851" s="1" t="s">
        <v>1154</v>
      </c>
      <c r="D851" s="1" t="s">
        <v>33</v>
      </c>
      <c r="E851" s="1" t="s">
        <v>1447</v>
      </c>
      <c r="F851" s="1" t="s">
        <v>1439</v>
      </c>
      <c r="G851" s="1">
        <v>29320.630599999997</v>
      </c>
      <c r="H851" s="1">
        <v>32465.913499999999</v>
      </c>
      <c r="I851" s="1">
        <v>38007.671699999999</v>
      </c>
      <c r="J851" s="1">
        <v>42165.303899999999</v>
      </c>
      <c r="K851" s="1">
        <v>32936.648000000001</v>
      </c>
      <c r="L851" s="1">
        <v>21662.680800000002</v>
      </c>
      <c r="N851" s="1" t="b">
        <f>C851='AR5-Oil-CO2'!C853</f>
        <v>1</v>
      </c>
    </row>
    <row r="852" spans="1:14" x14ac:dyDescent="0.2">
      <c r="A852" s="1" t="s">
        <v>1140</v>
      </c>
      <c r="B852" s="1" t="s">
        <v>163</v>
      </c>
      <c r="C852" s="1" t="s">
        <v>1155</v>
      </c>
      <c r="D852" s="1" t="s">
        <v>33</v>
      </c>
      <c r="E852" s="1" t="s">
        <v>1447</v>
      </c>
      <c r="F852" s="1" t="s">
        <v>1439</v>
      </c>
      <c r="G852" s="1">
        <v>29320.630599999997</v>
      </c>
      <c r="H852" s="1">
        <v>32465.913499999999</v>
      </c>
      <c r="I852" s="1">
        <v>35629.386100000003</v>
      </c>
      <c r="J852" s="1">
        <v>36670.177100000001</v>
      </c>
      <c r="K852" s="1">
        <v>30736.9516</v>
      </c>
      <c r="L852" s="1">
        <v>23132.786500000002</v>
      </c>
      <c r="N852" s="1" t="b">
        <f>C852='AR5-Oil-CO2'!C854</f>
        <v>1</v>
      </c>
    </row>
    <row r="853" spans="1:14" x14ac:dyDescent="0.2">
      <c r="A853" s="1" t="s">
        <v>1140</v>
      </c>
      <c r="B853" s="1" t="s">
        <v>165</v>
      </c>
      <c r="C853" s="1" t="s">
        <v>1156</v>
      </c>
      <c r="D853" s="1" t="s">
        <v>33</v>
      </c>
      <c r="E853" s="1" t="s">
        <v>1447</v>
      </c>
      <c r="F853" s="1" t="s">
        <v>1439</v>
      </c>
      <c r="G853" s="1">
        <v>29320.630599999997</v>
      </c>
      <c r="H853" s="1">
        <v>32465.913499999999</v>
      </c>
      <c r="I853" s="1">
        <v>33957.332199999997</v>
      </c>
      <c r="J853" s="1">
        <v>32418.4408</v>
      </c>
      <c r="K853" s="1">
        <v>28897.017499999998</v>
      </c>
      <c r="L853" s="1">
        <v>24232.927799999998</v>
      </c>
      <c r="N853" s="1" t="b">
        <f>C853='AR5-Oil-CO2'!C855</f>
        <v>1</v>
      </c>
    </row>
    <row r="854" spans="1:14" x14ac:dyDescent="0.2">
      <c r="A854" s="1" t="s">
        <v>1140</v>
      </c>
      <c r="B854" s="1" t="s">
        <v>171</v>
      </c>
      <c r="C854" s="1" t="s">
        <v>1157</v>
      </c>
      <c r="D854" s="1" t="s">
        <v>33</v>
      </c>
      <c r="E854" s="1" t="s">
        <v>1447</v>
      </c>
      <c r="F854" s="1" t="s">
        <v>1439</v>
      </c>
      <c r="G854" s="1">
        <v>29320.630599999997</v>
      </c>
      <c r="H854" s="1">
        <v>32465.913499999999</v>
      </c>
      <c r="I854" s="1">
        <v>28197.085100000004</v>
      </c>
      <c r="J854" s="1">
        <v>21840.040499999999</v>
      </c>
      <c r="K854" s="1">
        <v>16156.937</v>
      </c>
      <c r="L854" s="1">
        <v>10815.633399999999</v>
      </c>
      <c r="N854" s="1" t="b">
        <f>C854='AR5-Oil-CO2'!C856</f>
        <v>1</v>
      </c>
    </row>
    <row r="855" spans="1:14" x14ac:dyDescent="0.2">
      <c r="A855" s="1" t="s">
        <v>1140</v>
      </c>
      <c r="B855" s="1" t="s">
        <v>173</v>
      </c>
      <c r="C855" s="1" t="s">
        <v>1158</v>
      </c>
      <c r="D855" s="1" t="s">
        <v>33</v>
      </c>
      <c r="E855" s="1" t="s">
        <v>1447</v>
      </c>
      <c r="F855" s="1" t="s">
        <v>1439</v>
      </c>
      <c r="G855" s="1">
        <v>29320.630599999997</v>
      </c>
      <c r="H855" s="1">
        <v>32465.913499999999</v>
      </c>
      <c r="I855" s="1">
        <v>38341.695200000002</v>
      </c>
      <c r="J855" s="1">
        <v>44658.821799999998</v>
      </c>
      <c r="K855" s="1">
        <v>35561.998899999999</v>
      </c>
      <c r="L855" s="1">
        <v>23883.814499999997</v>
      </c>
      <c r="N855" s="1" t="b">
        <f>C855='AR5-Oil-CO2'!C857</f>
        <v>1</v>
      </c>
    </row>
    <row r="856" spans="1:14" x14ac:dyDescent="0.2">
      <c r="A856" s="1" t="s">
        <v>1140</v>
      </c>
      <c r="B856" s="1" t="s">
        <v>175</v>
      </c>
      <c r="C856" s="1" t="s">
        <v>1159</v>
      </c>
      <c r="D856" s="1" t="s">
        <v>33</v>
      </c>
      <c r="E856" s="1" t="s">
        <v>1447</v>
      </c>
      <c r="F856" s="1" t="s">
        <v>1439</v>
      </c>
      <c r="G856" s="1">
        <v>29320.630599999997</v>
      </c>
      <c r="H856" s="1">
        <v>32465.913499999999</v>
      </c>
      <c r="I856" s="1">
        <v>35715.092399999994</v>
      </c>
      <c r="J856" s="1">
        <v>38607.031499999997</v>
      </c>
      <c r="K856" s="1">
        <v>33931.272599999997</v>
      </c>
      <c r="L856" s="1">
        <v>26167.099699999995</v>
      </c>
      <c r="N856" s="1" t="b">
        <f>C856='AR5-Oil-CO2'!C858</f>
        <v>1</v>
      </c>
    </row>
    <row r="857" spans="1:14" x14ac:dyDescent="0.2">
      <c r="A857" s="1" t="s">
        <v>1140</v>
      </c>
      <c r="B857" s="1" t="s">
        <v>177</v>
      </c>
      <c r="C857" s="1" t="s">
        <v>1160</v>
      </c>
      <c r="D857" s="1" t="s">
        <v>33</v>
      </c>
      <c r="E857" s="1" t="s">
        <v>1447</v>
      </c>
      <c r="F857" s="1" t="s">
        <v>1439</v>
      </c>
      <c r="G857" s="1">
        <v>29320.630599999997</v>
      </c>
      <c r="H857" s="1">
        <v>32465.913499999999</v>
      </c>
      <c r="I857" s="1">
        <v>33552.303199999995</v>
      </c>
      <c r="J857" s="1">
        <v>34034.545700000002</v>
      </c>
      <c r="K857" s="1">
        <v>32346.530900000002</v>
      </c>
      <c r="L857" s="1">
        <v>28346.152499999997</v>
      </c>
      <c r="N857" s="1" t="b">
        <f>C857='AR5-Oil-CO2'!C859</f>
        <v>1</v>
      </c>
    </row>
    <row r="858" spans="1:14" x14ac:dyDescent="0.2">
      <c r="A858" s="1" t="s">
        <v>1140</v>
      </c>
      <c r="B858" s="1" t="s">
        <v>329</v>
      </c>
      <c r="C858" s="1" t="s">
        <v>1161</v>
      </c>
      <c r="D858" s="1" t="s">
        <v>33</v>
      </c>
      <c r="E858" s="1" t="s">
        <v>1447</v>
      </c>
      <c r="F858" s="1" t="s">
        <v>1439</v>
      </c>
      <c r="G858" s="1">
        <v>29320.630599999997</v>
      </c>
      <c r="H858" s="1">
        <v>32465.913499999999</v>
      </c>
      <c r="I858" s="1">
        <v>34360.192999999999</v>
      </c>
      <c r="J858" s="1">
        <v>35019.296199999997</v>
      </c>
      <c r="K858" s="1">
        <v>35151.053999999996</v>
      </c>
      <c r="L858" s="1">
        <v>35485.708400000003</v>
      </c>
      <c r="N858" s="1" t="b">
        <f>C858='AR5-Oil-CO2'!C860</f>
        <v>1</v>
      </c>
    </row>
    <row r="859" spans="1:14" x14ac:dyDescent="0.2">
      <c r="A859" s="1" t="s">
        <v>1140</v>
      </c>
      <c r="B859" s="1" t="s">
        <v>331</v>
      </c>
      <c r="C859" s="1" t="s">
        <v>1162</v>
      </c>
      <c r="D859" s="1" t="s">
        <v>33</v>
      </c>
      <c r="E859" s="1" t="s">
        <v>1447</v>
      </c>
      <c r="F859" s="1" t="s">
        <v>1439</v>
      </c>
      <c r="G859" s="1">
        <v>29320.630599999997</v>
      </c>
      <c r="H859" s="1">
        <v>32465.913499999999</v>
      </c>
      <c r="I859" s="1">
        <v>34559.5524</v>
      </c>
      <c r="J859" s="1">
        <v>34295.796799999996</v>
      </c>
      <c r="K859" s="1">
        <v>32104.4948</v>
      </c>
      <c r="L859" s="1">
        <v>28638.145299999996</v>
      </c>
      <c r="N859" s="1" t="b">
        <f>C859='AR5-Oil-CO2'!C861</f>
        <v>1</v>
      </c>
    </row>
    <row r="860" spans="1:14" x14ac:dyDescent="0.2">
      <c r="A860" s="1" t="s">
        <v>1140</v>
      </c>
      <c r="B860" s="1" t="s">
        <v>179</v>
      </c>
      <c r="C860" s="1" t="s">
        <v>1163</v>
      </c>
      <c r="D860" s="1" t="s">
        <v>33</v>
      </c>
      <c r="E860" s="1" t="s">
        <v>1447</v>
      </c>
      <c r="F860" s="1" t="s">
        <v>1439</v>
      </c>
      <c r="G860" s="1">
        <v>29320.630599999997</v>
      </c>
      <c r="H860" s="1">
        <v>32465.913499999999</v>
      </c>
      <c r="I860" s="1">
        <v>38429.107000000004</v>
      </c>
      <c r="J860" s="1">
        <v>44464.092299999997</v>
      </c>
      <c r="K860" s="1">
        <v>43948.692999999999</v>
      </c>
      <c r="L860" s="1">
        <v>40815.379199999996</v>
      </c>
      <c r="N860" s="1" t="b">
        <f>C860='AR5-Oil-CO2'!C862</f>
        <v>1</v>
      </c>
    </row>
    <row r="861" spans="1:14" x14ac:dyDescent="0.2">
      <c r="A861" s="1" t="s">
        <v>1140</v>
      </c>
      <c r="B861" s="1" t="s">
        <v>181</v>
      </c>
      <c r="C861" s="1" t="s">
        <v>1164</v>
      </c>
      <c r="D861" s="1" t="s">
        <v>33</v>
      </c>
      <c r="E861" s="1" t="s">
        <v>1447</v>
      </c>
      <c r="F861" s="1" t="s">
        <v>1439</v>
      </c>
      <c r="G861" s="1">
        <v>29320.630599999997</v>
      </c>
      <c r="H861" s="1">
        <v>32465.913499999999</v>
      </c>
      <c r="I861" s="1">
        <v>35843.028899999998</v>
      </c>
      <c r="J861" s="1">
        <v>38374.229899999998</v>
      </c>
      <c r="K861" s="1">
        <v>40922.790400000005</v>
      </c>
      <c r="L861" s="1">
        <v>41874.513500000001</v>
      </c>
      <c r="N861" s="1" t="b">
        <f>C861='AR5-Oil-CO2'!C863</f>
        <v>1</v>
      </c>
    </row>
    <row r="862" spans="1:14" x14ac:dyDescent="0.2">
      <c r="A862" s="1" t="s">
        <v>1140</v>
      </c>
      <c r="B862" s="1" t="s">
        <v>183</v>
      </c>
      <c r="C862" s="1" t="s">
        <v>1165</v>
      </c>
      <c r="D862" s="1" t="s">
        <v>33</v>
      </c>
      <c r="E862" s="1" t="s">
        <v>1447</v>
      </c>
      <c r="F862" s="1" t="s">
        <v>1439</v>
      </c>
      <c r="G862" s="1">
        <v>29320.630599999997</v>
      </c>
      <c r="H862" s="1">
        <v>32465.913499999999</v>
      </c>
      <c r="I862" s="1">
        <v>36948.082899999994</v>
      </c>
      <c r="J862" s="1">
        <v>40110.779399999999</v>
      </c>
      <c r="K862" s="1">
        <v>41665.913099999998</v>
      </c>
      <c r="L862" s="1">
        <v>41223.980499999998</v>
      </c>
      <c r="N862" s="1" t="b">
        <f>C862='AR5-Oil-CO2'!C864</f>
        <v>1</v>
      </c>
    </row>
    <row r="863" spans="1:14" x14ac:dyDescent="0.2">
      <c r="A863" s="1" t="s">
        <v>1140</v>
      </c>
      <c r="B863" s="1" t="s">
        <v>336</v>
      </c>
      <c r="C863" s="1" t="s">
        <v>1166</v>
      </c>
      <c r="D863" s="1" t="s">
        <v>33</v>
      </c>
      <c r="E863" s="1" t="s">
        <v>1447</v>
      </c>
      <c r="F863" s="1" t="s">
        <v>1439</v>
      </c>
      <c r="G863" s="1">
        <v>29320.630599999997</v>
      </c>
      <c r="H863" s="1">
        <v>32465.913499999999</v>
      </c>
      <c r="I863" s="1">
        <v>35182.685599999997</v>
      </c>
      <c r="J863" s="1">
        <v>36182.888899999998</v>
      </c>
      <c r="K863" s="1">
        <v>36221.166999999994</v>
      </c>
      <c r="L863" s="1">
        <v>36399.9355</v>
      </c>
      <c r="N863" s="1" t="b">
        <f>C863='AR5-Oil-CO2'!C865</f>
        <v>1</v>
      </c>
    </row>
    <row r="864" spans="1:14" x14ac:dyDescent="0.2">
      <c r="A864" s="1" t="s">
        <v>1140</v>
      </c>
      <c r="B864" s="1" t="s">
        <v>338</v>
      </c>
      <c r="C864" s="1" t="s">
        <v>1167</v>
      </c>
      <c r="D864" s="1" t="s">
        <v>33</v>
      </c>
      <c r="E864" s="1" t="s">
        <v>1447</v>
      </c>
      <c r="F864" s="1" t="s">
        <v>1439</v>
      </c>
      <c r="G864" s="1">
        <v>29320.630599999997</v>
      </c>
      <c r="H864" s="1">
        <v>32465.913499999999</v>
      </c>
      <c r="I864" s="1">
        <v>36042.449500000002</v>
      </c>
      <c r="J864" s="1">
        <v>38387.562399999995</v>
      </c>
      <c r="K864" s="1">
        <v>39385.430399999997</v>
      </c>
      <c r="L864" s="1">
        <v>38489.058600000004</v>
      </c>
      <c r="N864" s="1" t="b">
        <f>C864='AR5-Oil-CO2'!C866</f>
        <v>1</v>
      </c>
    </row>
    <row r="865" spans="1:14" x14ac:dyDescent="0.2">
      <c r="A865" s="1" t="s">
        <v>1140</v>
      </c>
      <c r="B865" s="1" t="s">
        <v>340</v>
      </c>
      <c r="C865" s="1" t="s">
        <v>1168</v>
      </c>
      <c r="D865" s="1" t="s">
        <v>33</v>
      </c>
      <c r="E865" s="1" t="s">
        <v>1447</v>
      </c>
      <c r="F865" s="1" t="s">
        <v>1439</v>
      </c>
      <c r="G865" s="1">
        <v>29320.630599999997</v>
      </c>
      <c r="H865" s="1">
        <v>32465.913499999999</v>
      </c>
      <c r="I865" s="1">
        <v>36471.953300000001</v>
      </c>
      <c r="J865" s="1">
        <v>38014.386400000003</v>
      </c>
      <c r="K865" s="1">
        <v>37710.2045</v>
      </c>
      <c r="L865" s="1">
        <v>36615.739499999996</v>
      </c>
      <c r="N865" s="1" t="b">
        <f>C865='AR5-Oil-CO2'!C867</f>
        <v>1</v>
      </c>
    </row>
    <row r="866" spans="1:14" x14ac:dyDescent="0.2">
      <c r="A866" s="1" t="s">
        <v>1140</v>
      </c>
      <c r="B866" s="1" t="s">
        <v>342</v>
      </c>
      <c r="C866" s="1" t="s">
        <v>1169</v>
      </c>
      <c r="D866" s="1" t="s">
        <v>33</v>
      </c>
      <c r="E866" s="1" t="s">
        <v>1447</v>
      </c>
      <c r="F866" s="1" t="s">
        <v>1439</v>
      </c>
      <c r="G866" s="1">
        <v>29320.630599999997</v>
      </c>
      <c r="H866" s="1">
        <v>32465.913499999999</v>
      </c>
      <c r="I866" s="1">
        <v>34545.304799999998</v>
      </c>
      <c r="J866" s="1">
        <v>34705.873699999996</v>
      </c>
      <c r="K866" s="1">
        <v>31985.836199999994</v>
      </c>
      <c r="L866" s="1">
        <v>27401.602499999997</v>
      </c>
      <c r="N866" s="1" t="b">
        <f>C866='AR5-Oil-CO2'!C868</f>
        <v>1</v>
      </c>
    </row>
    <row r="867" spans="1:14" x14ac:dyDescent="0.2">
      <c r="A867" s="1" t="s">
        <v>1140</v>
      </c>
      <c r="B867" s="1" t="s">
        <v>344</v>
      </c>
      <c r="C867" s="1" t="s">
        <v>1170</v>
      </c>
      <c r="D867" s="1" t="s">
        <v>33</v>
      </c>
      <c r="E867" s="1" t="s">
        <v>1447</v>
      </c>
      <c r="F867" s="1" t="s">
        <v>1439</v>
      </c>
      <c r="G867" s="1">
        <v>29320.630599999997</v>
      </c>
      <c r="H867" s="1">
        <v>32465.913499999999</v>
      </c>
      <c r="I867" s="1">
        <v>36891.521500000003</v>
      </c>
      <c r="J867" s="1">
        <v>40254.143799999998</v>
      </c>
      <c r="K867" s="1">
        <v>42306.314600000005</v>
      </c>
      <c r="L867" s="1">
        <v>42384.6037</v>
      </c>
      <c r="N867" s="1" t="b">
        <f>C867='AR5-Oil-CO2'!C869</f>
        <v>1</v>
      </c>
    </row>
    <row r="868" spans="1:14" x14ac:dyDescent="0.2">
      <c r="A868" s="1" t="s">
        <v>1140</v>
      </c>
      <c r="B868" s="1" t="s">
        <v>346</v>
      </c>
      <c r="C868" s="1" t="s">
        <v>1171</v>
      </c>
      <c r="D868" s="1" t="s">
        <v>33</v>
      </c>
      <c r="E868" s="1" t="s">
        <v>1447</v>
      </c>
      <c r="F868" s="1" t="s">
        <v>1439</v>
      </c>
      <c r="G868" s="1">
        <v>29320.630599999997</v>
      </c>
      <c r="H868" s="1">
        <v>32465.913499999999</v>
      </c>
      <c r="I868" s="1">
        <v>40408.939200000001</v>
      </c>
      <c r="J868" s="1">
        <v>48996.471799999999</v>
      </c>
      <c r="K868" s="1">
        <v>58624.484799999998</v>
      </c>
      <c r="L868" s="1">
        <v>70606.116399999999</v>
      </c>
      <c r="N868" s="1" t="b">
        <f>C868='AR5-Oil-CO2'!C870</f>
        <v>1</v>
      </c>
    </row>
    <row r="869" spans="1:14" x14ac:dyDescent="0.2">
      <c r="A869" s="1" t="s">
        <v>1140</v>
      </c>
      <c r="B869" s="1" t="s">
        <v>348</v>
      </c>
      <c r="C869" s="1" t="s">
        <v>1172</v>
      </c>
      <c r="D869" s="1" t="s">
        <v>33</v>
      </c>
      <c r="E869" s="1" t="s">
        <v>1447</v>
      </c>
      <c r="F869" s="1" t="s">
        <v>1439</v>
      </c>
      <c r="G869" s="1">
        <v>29320.630599999997</v>
      </c>
      <c r="H869" s="1">
        <v>32465.913499999999</v>
      </c>
      <c r="I869" s="1">
        <v>38421.249100000001</v>
      </c>
      <c r="J869" s="1">
        <v>43125.180800000002</v>
      </c>
      <c r="K869" s="1">
        <v>47438.471399999995</v>
      </c>
      <c r="L869" s="1">
        <v>53219.781199999998</v>
      </c>
      <c r="N869" s="1" t="b">
        <f>C869='AR5-Oil-CO2'!C871</f>
        <v>1</v>
      </c>
    </row>
    <row r="870" spans="1:14" x14ac:dyDescent="0.2">
      <c r="A870" s="1" t="s">
        <v>1140</v>
      </c>
      <c r="B870" s="1" t="s">
        <v>185</v>
      </c>
      <c r="C870" s="1" t="s">
        <v>1173</v>
      </c>
      <c r="D870" s="1" t="s">
        <v>33</v>
      </c>
      <c r="E870" s="1" t="s">
        <v>1447</v>
      </c>
      <c r="F870" s="1" t="s">
        <v>1439</v>
      </c>
      <c r="G870" s="1">
        <v>29320.630599999997</v>
      </c>
      <c r="H870" s="1">
        <v>32465.913499999999</v>
      </c>
      <c r="I870" s="1">
        <v>40495.309500000003</v>
      </c>
      <c r="J870" s="1">
        <v>49113.826699999998</v>
      </c>
      <c r="K870" s="1">
        <v>59050.380699999994</v>
      </c>
      <c r="L870" s="1">
        <v>71713.64850000001</v>
      </c>
      <c r="N870" s="1" t="b">
        <f>C870='AR5-Oil-CO2'!C872</f>
        <v>1</v>
      </c>
    </row>
    <row r="871" spans="1:14" x14ac:dyDescent="0.2">
      <c r="A871" s="1" t="s">
        <v>1140</v>
      </c>
      <c r="B871" s="1" t="s">
        <v>351</v>
      </c>
      <c r="C871" s="1" t="s">
        <v>1174</v>
      </c>
      <c r="D871" s="1" t="s">
        <v>33</v>
      </c>
      <c r="E871" s="1" t="s">
        <v>1447</v>
      </c>
      <c r="F871" s="1" t="s">
        <v>1439</v>
      </c>
      <c r="G871" s="1">
        <v>29320.630599999997</v>
      </c>
      <c r="H871" s="1">
        <v>32465.913499999999</v>
      </c>
      <c r="I871" s="1">
        <v>40462.451400000005</v>
      </c>
      <c r="J871" s="1">
        <v>49057.1967</v>
      </c>
      <c r="K871" s="1">
        <v>58908.5003</v>
      </c>
      <c r="L871" s="1">
        <v>71406.716700000004</v>
      </c>
      <c r="N871" s="1" t="b">
        <f>C871='AR5-Oil-CO2'!C873</f>
        <v>1</v>
      </c>
    </row>
    <row r="872" spans="1:14" x14ac:dyDescent="0.2">
      <c r="A872" s="1" t="s">
        <v>1140</v>
      </c>
      <c r="B872" s="1" t="s">
        <v>353</v>
      </c>
      <c r="C872" s="1" t="s">
        <v>1175</v>
      </c>
      <c r="D872" s="1" t="s">
        <v>33</v>
      </c>
      <c r="E872" s="1" t="s">
        <v>1447</v>
      </c>
      <c r="F872" s="1" t="s">
        <v>1439</v>
      </c>
      <c r="G872" s="1">
        <v>29320.630599999997</v>
      </c>
      <c r="H872" s="1">
        <v>32465.913499999999</v>
      </c>
      <c r="I872" s="1">
        <v>40483.462499999994</v>
      </c>
      <c r="J872" s="1">
        <v>49159.357600000003</v>
      </c>
      <c r="K872" s="1">
        <v>58971.034600000006</v>
      </c>
      <c r="L872" s="1">
        <v>71326.350299999991</v>
      </c>
      <c r="N872" s="1" t="b">
        <f>C872='AR5-Oil-CO2'!C874</f>
        <v>1</v>
      </c>
    </row>
    <row r="873" spans="1:14" x14ac:dyDescent="0.2">
      <c r="A873" s="1" t="s">
        <v>1140</v>
      </c>
      <c r="B873" s="1" t="s">
        <v>187</v>
      </c>
      <c r="C873" s="1" t="s">
        <v>1176</v>
      </c>
      <c r="D873" s="1" t="s">
        <v>33</v>
      </c>
      <c r="E873" s="1" t="s">
        <v>1447</v>
      </c>
      <c r="F873" s="1" t="s">
        <v>1439</v>
      </c>
      <c r="G873" s="1">
        <v>29320.630599999997</v>
      </c>
      <c r="H873" s="1">
        <v>32465.913499999999</v>
      </c>
      <c r="I873" s="1">
        <v>38320.915000000001</v>
      </c>
      <c r="J873" s="1">
        <v>42770.574199999995</v>
      </c>
      <c r="K873" s="1">
        <v>46849.181900000003</v>
      </c>
      <c r="L873" s="1">
        <v>52496.252</v>
      </c>
      <c r="N873" s="1" t="b">
        <f>C873='AR5-Oil-CO2'!C875</f>
        <v>1</v>
      </c>
    </row>
    <row r="874" spans="1:14" x14ac:dyDescent="0.2">
      <c r="A874" s="1" t="s">
        <v>1140</v>
      </c>
      <c r="B874" s="1" t="s">
        <v>189</v>
      </c>
      <c r="C874" s="1" t="s">
        <v>1177</v>
      </c>
      <c r="D874" s="1" t="s">
        <v>33</v>
      </c>
      <c r="E874" s="1" t="s">
        <v>1447</v>
      </c>
      <c r="F874" s="1" t="s">
        <v>1439</v>
      </c>
      <c r="G874" s="1">
        <v>29320.630599999997</v>
      </c>
      <c r="H874" s="1">
        <v>32465.913499999999</v>
      </c>
      <c r="I874" s="1">
        <v>40542.250999999997</v>
      </c>
      <c r="J874" s="1">
        <v>49486.684300000001</v>
      </c>
      <c r="K874" s="1">
        <v>59876.630600000004</v>
      </c>
      <c r="L874" s="1">
        <v>73033.842999999993</v>
      </c>
      <c r="N874" s="1" t="b">
        <f>C874='AR5-Oil-CO2'!C876</f>
        <v>1</v>
      </c>
    </row>
    <row r="875" spans="1:14" x14ac:dyDescent="0.2">
      <c r="A875" s="1" t="s">
        <v>1140</v>
      </c>
      <c r="B875" s="1" t="s">
        <v>191</v>
      </c>
      <c r="C875" s="1" t="s">
        <v>1178</v>
      </c>
      <c r="D875" s="1" t="s">
        <v>33</v>
      </c>
      <c r="E875" s="1" t="s">
        <v>1447</v>
      </c>
      <c r="F875" s="1" t="s">
        <v>1439</v>
      </c>
      <c r="G875" s="1">
        <v>29320.630599999997</v>
      </c>
      <c r="H875" s="1">
        <v>32458.995699999999</v>
      </c>
      <c r="I875" s="1">
        <v>32676.579299999998</v>
      </c>
      <c r="J875" s="1">
        <v>32876.664399999994</v>
      </c>
      <c r="K875" s="1">
        <v>30899.367399999999</v>
      </c>
      <c r="L875" s="1">
        <v>27096.828400000002</v>
      </c>
      <c r="N875" s="1" t="b">
        <f>C875='AR5-Oil-CO2'!C877</f>
        <v>1</v>
      </c>
    </row>
    <row r="876" spans="1:14" x14ac:dyDescent="0.2">
      <c r="A876" s="1" t="s">
        <v>1140</v>
      </c>
      <c r="B876" s="1" t="s">
        <v>358</v>
      </c>
      <c r="C876" s="1" t="s">
        <v>1179</v>
      </c>
      <c r="D876" s="1" t="s">
        <v>33</v>
      </c>
      <c r="E876" s="1" t="s">
        <v>1447</v>
      </c>
      <c r="F876" s="1" t="s">
        <v>1439</v>
      </c>
      <c r="G876" s="1">
        <v>29320.630599999997</v>
      </c>
      <c r="H876" s="1">
        <v>32450.786100000005</v>
      </c>
      <c r="I876" s="1">
        <v>35797.654499999997</v>
      </c>
      <c r="J876" s="1">
        <v>41496.418700000002</v>
      </c>
      <c r="K876" s="1">
        <v>36387.554499999998</v>
      </c>
      <c r="L876" s="1">
        <v>28409.709499999997</v>
      </c>
      <c r="N876" s="1" t="b">
        <f>C876='AR5-Oil-CO2'!C878</f>
        <v>1</v>
      </c>
    </row>
    <row r="877" spans="1:14" x14ac:dyDescent="0.2">
      <c r="A877" s="1" t="s">
        <v>1140</v>
      </c>
      <c r="B877" s="1" t="s">
        <v>193</v>
      </c>
      <c r="C877" s="1" t="s">
        <v>1180</v>
      </c>
      <c r="D877" s="1" t="s">
        <v>33</v>
      </c>
      <c r="E877" s="1" t="s">
        <v>1447</v>
      </c>
      <c r="F877" s="1" t="s">
        <v>1439</v>
      </c>
      <c r="G877" s="1">
        <v>29320.630599999997</v>
      </c>
      <c r="H877" s="1">
        <v>32449.481799999998</v>
      </c>
      <c r="I877" s="1">
        <v>38059.847300000001</v>
      </c>
      <c r="J877" s="1">
        <v>46054.6149</v>
      </c>
      <c r="K877" s="1">
        <v>39308.856</v>
      </c>
      <c r="L877" s="1">
        <v>29070.689299999998</v>
      </c>
      <c r="N877" s="1" t="b">
        <f>C877='AR5-Oil-CO2'!C879</f>
        <v>1</v>
      </c>
    </row>
    <row r="878" spans="1:14" x14ac:dyDescent="0.2">
      <c r="A878" s="1" t="s">
        <v>1140</v>
      </c>
      <c r="B878" s="1" t="s">
        <v>195</v>
      </c>
      <c r="C878" s="1" t="s">
        <v>1181</v>
      </c>
      <c r="D878" s="1" t="s">
        <v>33</v>
      </c>
      <c r="E878" s="1" t="s">
        <v>1447</v>
      </c>
      <c r="F878" s="1" t="s">
        <v>1439</v>
      </c>
      <c r="G878" s="1">
        <v>29320.630599999997</v>
      </c>
      <c r="H878" s="1">
        <v>32459.198400000001</v>
      </c>
      <c r="I878" s="1">
        <v>35600.864600000001</v>
      </c>
      <c r="J878" s="1">
        <v>39264.183799999999</v>
      </c>
      <c r="K878" s="1">
        <v>41289.15849999999</v>
      </c>
      <c r="L878" s="1">
        <v>42173.639599999995</v>
      </c>
      <c r="N878" s="1" t="b">
        <f>C878='AR5-Oil-CO2'!C880</f>
        <v>1</v>
      </c>
    </row>
    <row r="879" spans="1:14" x14ac:dyDescent="0.2">
      <c r="A879" s="1" t="s">
        <v>1140</v>
      </c>
      <c r="B879" s="1" t="s">
        <v>538</v>
      </c>
      <c r="C879" s="1" t="s">
        <v>1182</v>
      </c>
      <c r="D879" s="1" t="s">
        <v>33</v>
      </c>
      <c r="E879" s="1" t="s">
        <v>1447</v>
      </c>
      <c r="F879" s="1" t="s">
        <v>1439</v>
      </c>
      <c r="G879" s="1">
        <v>29320.630599999997</v>
      </c>
      <c r="H879" s="1">
        <v>32453.829000000002</v>
      </c>
      <c r="I879" s="1">
        <v>38062.082600000002</v>
      </c>
      <c r="J879" s="1">
        <v>46060.910799999998</v>
      </c>
      <c r="K879" s="1">
        <v>47974.394200000002</v>
      </c>
      <c r="L879" s="1">
        <v>43938.2264</v>
      </c>
      <c r="N879" s="1" t="b">
        <f>C879='AR5-Oil-CO2'!C881</f>
        <v>1</v>
      </c>
    </row>
    <row r="880" spans="1:14" x14ac:dyDescent="0.2">
      <c r="A880" s="1" t="s">
        <v>1140</v>
      </c>
      <c r="B880" s="1" t="s">
        <v>197</v>
      </c>
      <c r="C880" s="1" t="s">
        <v>1183</v>
      </c>
      <c r="D880" s="1" t="s">
        <v>33</v>
      </c>
      <c r="E880" s="1" t="s">
        <v>1447</v>
      </c>
      <c r="F880" s="1" t="s">
        <v>1439</v>
      </c>
      <c r="G880" s="1">
        <v>29320.630599999997</v>
      </c>
      <c r="H880" s="1">
        <v>32474.940699999996</v>
      </c>
      <c r="I880" s="1">
        <v>40442.800900000002</v>
      </c>
      <c r="J880" s="1">
        <v>49059.122199999998</v>
      </c>
      <c r="K880" s="1">
        <v>59089.888200000001</v>
      </c>
      <c r="L880" s="1">
        <v>71864.479400000011</v>
      </c>
      <c r="N880" s="1" t="b">
        <f>C880='AR5-Oil-CO2'!C882</f>
        <v>1</v>
      </c>
    </row>
    <row r="881" spans="1:14" x14ac:dyDescent="0.2">
      <c r="A881" s="1" t="s">
        <v>1140</v>
      </c>
      <c r="B881" s="1" t="s">
        <v>699</v>
      </c>
      <c r="C881" s="1" t="s">
        <v>1184</v>
      </c>
      <c r="D881" s="1" t="s">
        <v>33</v>
      </c>
      <c r="E881" s="1" t="s">
        <v>1447</v>
      </c>
      <c r="F881" s="1" t="s">
        <v>1439</v>
      </c>
      <c r="G881" s="1">
        <v>29320.630599999997</v>
      </c>
      <c r="H881" s="1">
        <v>32469.827899999997</v>
      </c>
      <c r="I881" s="1">
        <v>39527.631000000001</v>
      </c>
      <c r="J881" s="1">
        <v>47535.5504</v>
      </c>
      <c r="K881" s="1">
        <v>56503.517900000006</v>
      </c>
      <c r="L881" s="1">
        <v>68212.7399</v>
      </c>
      <c r="N881" s="1" t="b">
        <f>C881='AR5-Oil-CO2'!C883</f>
        <v>1</v>
      </c>
    </row>
    <row r="882" spans="1:14" x14ac:dyDescent="0.2">
      <c r="A882" s="1" t="s">
        <v>1140</v>
      </c>
      <c r="B882" s="1" t="s">
        <v>363</v>
      </c>
      <c r="C882" s="1" t="s">
        <v>1185</v>
      </c>
      <c r="D882" s="1" t="s">
        <v>33</v>
      </c>
      <c r="E882" s="1" t="s">
        <v>1447</v>
      </c>
      <c r="F882" s="1" t="s">
        <v>1439</v>
      </c>
      <c r="G882" s="1">
        <v>29320.630599999997</v>
      </c>
      <c r="H882" s="1">
        <v>32465.207399999999</v>
      </c>
      <c r="I882" s="1">
        <v>39500.016499999998</v>
      </c>
      <c r="J882" s="1">
        <v>47508.274799999999</v>
      </c>
      <c r="K882" s="1">
        <v>57211.0075</v>
      </c>
      <c r="L882" s="1">
        <v>70387.266900000002</v>
      </c>
      <c r="N882" s="1" t="b">
        <f>C882='AR5-Oil-CO2'!C884</f>
        <v>1</v>
      </c>
    </row>
    <row r="883" spans="1:14" x14ac:dyDescent="0.2">
      <c r="A883" s="1" t="s">
        <v>1140</v>
      </c>
      <c r="B883" s="1" t="s">
        <v>199</v>
      </c>
      <c r="C883" s="1" t="s">
        <v>1186</v>
      </c>
      <c r="D883" s="1" t="s">
        <v>33</v>
      </c>
      <c r="E883" s="1" t="s">
        <v>1447</v>
      </c>
      <c r="F883" s="1" t="s">
        <v>1439</v>
      </c>
      <c r="G883" s="1">
        <v>29320.630599999997</v>
      </c>
      <c r="H883" s="1">
        <v>32459.427300000003</v>
      </c>
      <c r="I883" s="1">
        <v>33563.268199999999</v>
      </c>
      <c r="J883" s="1">
        <v>33563.382299999997</v>
      </c>
      <c r="K883" s="1">
        <v>31052.056999999997</v>
      </c>
      <c r="L883" s="1">
        <v>26943.780200000001</v>
      </c>
      <c r="N883" s="1" t="b">
        <f>C883='AR5-Oil-CO2'!C885</f>
        <v>1</v>
      </c>
    </row>
    <row r="884" spans="1:14" x14ac:dyDescent="0.2">
      <c r="A884" s="1" t="s">
        <v>1140</v>
      </c>
      <c r="B884" s="1" t="s">
        <v>366</v>
      </c>
      <c r="C884" s="1" t="s">
        <v>1187</v>
      </c>
      <c r="D884" s="1" t="s">
        <v>33</v>
      </c>
      <c r="E884" s="1" t="s">
        <v>1447</v>
      </c>
      <c r="F884" s="1" t="s">
        <v>1439</v>
      </c>
      <c r="G884" s="1">
        <v>29320.630599999997</v>
      </c>
      <c r="H884" s="1">
        <v>32459.426299999999</v>
      </c>
      <c r="I884" s="1">
        <v>39509.245999999999</v>
      </c>
      <c r="J884" s="1">
        <v>47508.966199999995</v>
      </c>
      <c r="K884" s="1">
        <v>40339.757799999999</v>
      </c>
      <c r="L884" s="1">
        <v>29371.862599999997</v>
      </c>
      <c r="N884" s="1" t="b">
        <f>C884='AR5-Oil-CO2'!C886</f>
        <v>1</v>
      </c>
    </row>
    <row r="885" spans="1:14" x14ac:dyDescent="0.2">
      <c r="A885" s="1" t="s">
        <v>1140</v>
      </c>
      <c r="B885" s="1" t="s">
        <v>201</v>
      </c>
      <c r="C885" s="1" t="s">
        <v>1188</v>
      </c>
      <c r="D885" s="1" t="s">
        <v>33</v>
      </c>
      <c r="E885" s="1" t="s">
        <v>1447</v>
      </c>
      <c r="F885" s="1" t="s">
        <v>1439</v>
      </c>
      <c r="G885" s="1">
        <v>29320.630599999997</v>
      </c>
      <c r="H885" s="1">
        <v>32459.759399999995</v>
      </c>
      <c r="I885" s="1">
        <v>36979.803399999997</v>
      </c>
      <c r="J885" s="1">
        <v>40363.171699999999</v>
      </c>
      <c r="K885" s="1">
        <v>41890.8243</v>
      </c>
      <c r="L885" s="1">
        <v>42124.9231</v>
      </c>
      <c r="N885" s="1" t="b">
        <f>C885='AR5-Oil-CO2'!C887</f>
        <v>1</v>
      </c>
    </row>
    <row r="886" spans="1:14" x14ac:dyDescent="0.2">
      <c r="A886" s="1" t="s">
        <v>1140</v>
      </c>
      <c r="B886" s="1" t="s">
        <v>705</v>
      </c>
      <c r="C886" s="1" t="s">
        <v>1189</v>
      </c>
      <c r="D886" s="1" t="s">
        <v>33</v>
      </c>
      <c r="E886" s="1" t="s">
        <v>1447</v>
      </c>
      <c r="F886" s="1" t="s">
        <v>1439</v>
      </c>
      <c r="G886" s="1">
        <v>29320.630599999997</v>
      </c>
      <c r="H886" s="1">
        <v>32465.727000000003</v>
      </c>
      <c r="I886" s="1">
        <v>35808.592399999994</v>
      </c>
      <c r="J886" s="1">
        <v>41515.919699999999</v>
      </c>
      <c r="K886" s="1">
        <v>47096.034499999994</v>
      </c>
      <c r="L886" s="1">
        <v>54858.000899999999</v>
      </c>
      <c r="N886" s="1" t="b">
        <f>C886='AR5-Oil-CO2'!C888</f>
        <v>1</v>
      </c>
    </row>
    <row r="887" spans="1:14" x14ac:dyDescent="0.2">
      <c r="A887" s="1" t="s">
        <v>1140</v>
      </c>
      <c r="B887" s="1" t="s">
        <v>369</v>
      </c>
      <c r="C887" s="1" t="s">
        <v>1190</v>
      </c>
      <c r="D887" s="1" t="s">
        <v>33</v>
      </c>
      <c r="E887" s="1" t="s">
        <v>1447</v>
      </c>
      <c r="F887" s="1" t="s">
        <v>1439</v>
      </c>
      <c r="G887" s="1">
        <v>29320.630599999997</v>
      </c>
      <c r="H887" s="1">
        <v>32453.336500000005</v>
      </c>
      <c r="I887" s="1">
        <v>35784.779900000001</v>
      </c>
      <c r="J887" s="1">
        <v>41496.752699999997</v>
      </c>
      <c r="K887" s="1">
        <v>49772.562599999997</v>
      </c>
      <c r="L887" s="1">
        <v>60767.077499999999</v>
      </c>
      <c r="N887" s="1" t="b">
        <f>C887='AR5-Oil-CO2'!C889</f>
        <v>1</v>
      </c>
    </row>
    <row r="888" spans="1:14" x14ac:dyDescent="0.2">
      <c r="A888" s="1" t="s">
        <v>1140</v>
      </c>
      <c r="B888" s="1" t="s">
        <v>708</v>
      </c>
      <c r="C888" s="1" t="s">
        <v>1191</v>
      </c>
      <c r="D888" s="1" t="s">
        <v>33</v>
      </c>
      <c r="E888" s="1" t="s">
        <v>1447</v>
      </c>
      <c r="F888" s="1" t="s">
        <v>1439</v>
      </c>
      <c r="G888" s="1">
        <v>29320.630599999997</v>
      </c>
      <c r="H888" s="1">
        <v>32465.425999999999</v>
      </c>
      <c r="I888" s="1">
        <v>38075.082300000002</v>
      </c>
      <c r="J888" s="1">
        <v>46080.599099999992</v>
      </c>
      <c r="K888" s="1">
        <v>53880.611499999999</v>
      </c>
      <c r="L888" s="1">
        <v>62024.615000000005</v>
      </c>
      <c r="N888" s="1" t="b">
        <f>C888='AR5-Oil-CO2'!C890</f>
        <v>1</v>
      </c>
    </row>
    <row r="889" spans="1:14" x14ac:dyDescent="0.2">
      <c r="A889" s="1" t="s">
        <v>1140</v>
      </c>
      <c r="B889" s="1" t="s">
        <v>203</v>
      </c>
      <c r="C889" s="1" t="s">
        <v>1192</v>
      </c>
      <c r="D889" s="1" t="s">
        <v>33</v>
      </c>
      <c r="E889" s="1" t="s">
        <v>1447</v>
      </c>
      <c r="F889" s="1" t="s">
        <v>1439</v>
      </c>
      <c r="G889" s="1">
        <v>29320.630599999997</v>
      </c>
      <c r="H889" s="1">
        <v>32453.120199999998</v>
      </c>
      <c r="I889" s="1">
        <v>38055.977800000001</v>
      </c>
      <c r="J889" s="1">
        <v>46058.740999999995</v>
      </c>
      <c r="K889" s="1">
        <v>54235.753899999996</v>
      </c>
      <c r="L889" s="1">
        <v>63147.594899999996</v>
      </c>
      <c r="N889" s="1" t="b">
        <f>C889='AR5-Oil-CO2'!C891</f>
        <v>1</v>
      </c>
    </row>
    <row r="890" spans="1:14" x14ac:dyDescent="0.2">
      <c r="A890" s="1" t="s">
        <v>1140</v>
      </c>
      <c r="B890" s="1" t="s">
        <v>205</v>
      </c>
      <c r="C890" s="1" t="s">
        <v>1193</v>
      </c>
      <c r="D890" s="1" t="s">
        <v>33</v>
      </c>
      <c r="E890" s="1" t="s">
        <v>1447</v>
      </c>
      <c r="F890" s="1" t="s">
        <v>1439</v>
      </c>
      <c r="G890" s="1">
        <v>29320.630599999997</v>
      </c>
      <c r="H890" s="1">
        <v>32465.846999999998</v>
      </c>
      <c r="I890" s="1">
        <v>38103.575500000006</v>
      </c>
      <c r="J890" s="1">
        <v>46537.266199999998</v>
      </c>
      <c r="K890" s="1">
        <v>54878.342199999999</v>
      </c>
      <c r="L890" s="1">
        <v>63577.631200000003</v>
      </c>
      <c r="N890" s="1" t="b">
        <f>C890='AR5-Oil-CO2'!C892</f>
        <v>1</v>
      </c>
    </row>
    <row r="891" spans="1:14" x14ac:dyDescent="0.2">
      <c r="A891" s="1" t="s">
        <v>1140</v>
      </c>
      <c r="B891" s="1" t="s">
        <v>31</v>
      </c>
      <c r="C891" s="1" t="s">
        <v>1194</v>
      </c>
      <c r="D891" s="1" t="s">
        <v>33</v>
      </c>
      <c r="E891" s="1" t="s">
        <v>1447</v>
      </c>
      <c r="F891" s="1" t="s">
        <v>1439</v>
      </c>
      <c r="G891" s="1">
        <v>29320.630599999997</v>
      </c>
      <c r="H891" s="1">
        <v>33112.358899999999</v>
      </c>
      <c r="I891" s="1">
        <v>25119.637199999997</v>
      </c>
      <c r="J891" s="1">
        <v>20596.783899999999</v>
      </c>
      <c r="K891" s="1">
        <v>16722.039399999998</v>
      </c>
      <c r="L891" s="1">
        <v>13798.5897</v>
      </c>
      <c r="N891" s="1" t="b">
        <f>C891='AR5-Oil-CO2'!C893</f>
        <v>1</v>
      </c>
    </row>
    <row r="892" spans="1:14" x14ac:dyDescent="0.2">
      <c r="A892" s="1" t="s">
        <v>1140</v>
      </c>
      <c r="B892" s="1" t="s">
        <v>36</v>
      </c>
      <c r="C892" s="1" t="s">
        <v>1195</v>
      </c>
      <c r="D892" s="1" t="s">
        <v>33</v>
      </c>
      <c r="E892" s="1" t="s">
        <v>1447</v>
      </c>
      <c r="F892" s="1" t="s">
        <v>1439</v>
      </c>
      <c r="G892" s="1">
        <v>29320.630599999997</v>
      </c>
      <c r="H892" s="1">
        <v>33112.358899999999</v>
      </c>
      <c r="I892" s="1">
        <v>19871.040099999998</v>
      </c>
      <c r="J892" s="1">
        <v>7757.4794999999995</v>
      </c>
      <c r="K892" s="1">
        <v>766.2521999999999</v>
      </c>
      <c r="L892" s="1">
        <v>409.2987</v>
      </c>
      <c r="N892" s="1" t="b">
        <f>C892='AR5-Oil-CO2'!C894</f>
        <v>1</v>
      </c>
    </row>
    <row r="893" spans="1:14" x14ac:dyDescent="0.2">
      <c r="A893" s="1" t="s">
        <v>1140</v>
      </c>
      <c r="B893" s="1" t="s">
        <v>38</v>
      </c>
      <c r="C893" s="1" t="s">
        <v>1196</v>
      </c>
      <c r="D893" s="1" t="s">
        <v>33</v>
      </c>
      <c r="E893" s="1" t="s">
        <v>1447</v>
      </c>
      <c r="F893" s="1" t="s">
        <v>1439</v>
      </c>
      <c r="G893" s="1">
        <v>29320.630599999997</v>
      </c>
      <c r="H893" s="1">
        <v>33112.358899999999</v>
      </c>
      <c r="I893" s="1">
        <v>30876.017500000002</v>
      </c>
      <c r="J893" s="1">
        <v>28568.8544</v>
      </c>
      <c r="K893" s="1">
        <v>24875.607399999997</v>
      </c>
      <c r="L893" s="1">
        <v>20443.306099999998</v>
      </c>
      <c r="N893" s="1" t="b">
        <f>C893='AR5-Oil-CO2'!C895</f>
        <v>1</v>
      </c>
    </row>
    <row r="894" spans="1:14" x14ac:dyDescent="0.2">
      <c r="A894" s="1" t="s">
        <v>1140</v>
      </c>
      <c r="B894" s="1" t="s">
        <v>40</v>
      </c>
      <c r="C894" s="1" t="s">
        <v>1197</v>
      </c>
      <c r="D894" s="1" t="s">
        <v>33</v>
      </c>
      <c r="E894" s="1" t="s">
        <v>1447</v>
      </c>
      <c r="F894" s="1" t="s">
        <v>1439</v>
      </c>
      <c r="G894" s="1">
        <v>29320.630599999997</v>
      </c>
      <c r="H894" s="1">
        <v>33112.358899999999</v>
      </c>
      <c r="I894" s="1">
        <v>26684.507400000002</v>
      </c>
      <c r="J894" s="1">
        <v>21357.645400000001</v>
      </c>
      <c r="K894" s="1">
        <v>16415.675999999999</v>
      </c>
      <c r="L894" s="1">
        <v>12276.49</v>
      </c>
      <c r="N894" s="1" t="b">
        <f>C894='AR5-Oil-CO2'!C896</f>
        <v>1</v>
      </c>
    </row>
    <row r="895" spans="1:14" x14ac:dyDescent="0.2">
      <c r="A895" s="1" t="s">
        <v>1140</v>
      </c>
      <c r="B895" s="1" t="s">
        <v>42</v>
      </c>
      <c r="C895" s="1" t="s">
        <v>1198</v>
      </c>
      <c r="D895" s="1" t="s">
        <v>33</v>
      </c>
      <c r="E895" s="1" t="s">
        <v>1447</v>
      </c>
      <c r="F895" s="1" t="s">
        <v>1439</v>
      </c>
      <c r="G895" s="1">
        <v>29320.630599999997</v>
      </c>
      <c r="H895" s="1">
        <v>33112.358899999999</v>
      </c>
      <c r="I895" s="1">
        <v>29594.576999999997</v>
      </c>
      <c r="J895" s="1">
        <v>27587.350199999997</v>
      </c>
      <c r="K895" s="1">
        <v>23876.4306</v>
      </c>
      <c r="L895" s="1">
        <v>19806.113499999996</v>
      </c>
      <c r="N895" s="1" t="b">
        <f>C895='AR5-Oil-CO2'!C897</f>
        <v>1</v>
      </c>
    </row>
    <row r="896" spans="1:14" x14ac:dyDescent="0.2">
      <c r="A896" s="1" t="s">
        <v>1140</v>
      </c>
      <c r="B896" s="1" t="s">
        <v>44</v>
      </c>
      <c r="C896" s="1" t="s">
        <v>1199</v>
      </c>
      <c r="D896" s="1" t="s">
        <v>33</v>
      </c>
      <c r="E896" s="1" t="s">
        <v>1447</v>
      </c>
      <c r="F896" s="1" t="s">
        <v>1439</v>
      </c>
      <c r="G896" s="1">
        <v>29320.630599999997</v>
      </c>
      <c r="H896" s="1">
        <v>33112.358899999999</v>
      </c>
      <c r="I896" s="1">
        <v>30921.256199999996</v>
      </c>
      <c r="J896" s="1">
        <v>27830.184200000003</v>
      </c>
      <c r="K896" s="1">
        <v>23836.8629</v>
      </c>
      <c r="L896" s="1">
        <v>19901.931299999997</v>
      </c>
      <c r="N896" s="1" t="b">
        <f>C896='AR5-Oil-CO2'!C898</f>
        <v>1</v>
      </c>
    </row>
    <row r="897" spans="1:14" x14ac:dyDescent="0.2">
      <c r="A897" s="1" t="s">
        <v>1140</v>
      </c>
      <c r="B897" s="1" t="s">
        <v>46</v>
      </c>
      <c r="C897" s="1" t="s">
        <v>1200</v>
      </c>
      <c r="D897" s="1" t="s">
        <v>33</v>
      </c>
      <c r="E897" s="1" t="s">
        <v>1447</v>
      </c>
      <c r="F897" s="1" t="s">
        <v>1439</v>
      </c>
      <c r="G897" s="1">
        <v>29320.630599999997</v>
      </c>
      <c r="H897" s="1">
        <v>33112.358899999999</v>
      </c>
      <c r="I897" s="1">
        <v>19324.040499999999</v>
      </c>
      <c r="J897" s="1">
        <v>6460.2249000000002</v>
      </c>
      <c r="K897" s="1">
        <v>517.70330000000001</v>
      </c>
      <c r="L897" s="1">
        <v>452.37049999999999</v>
      </c>
      <c r="N897" s="1" t="b">
        <f>C897='AR5-Oil-CO2'!C899</f>
        <v>1</v>
      </c>
    </row>
    <row r="898" spans="1:14" x14ac:dyDescent="0.2">
      <c r="A898" s="1" t="s">
        <v>1140</v>
      </c>
      <c r="B898" s="1" t="s">
        <v>48</v>
      </c>
      <c r="C898" s="1" t="s">
        <v>1201</v>
      </c>
      <c r="D898" s="1" t="s">
        <v>33</v>
      </c>
      <c r="E898" s="1" t="s">
        <v>1447</v>
      </c>
      <c r="F898" s="1" t="s">
        <v>1439</v>
      </c>
      <c r="G898" s="1">
        <v>29320.630599999997</v>
      </c>
      <c r="H898" s="1">
        <v>33112.358899999999</v>
      </c>
      <c r="I898" s="1">
        <v>30842.390200000002</v>
      </c>
      <c r="J898" s="1">
        <v>29383.227599999998</v>
      </c>
      <c r="K898" s="1">
        <v>26462.752299999996</v>
      </c>
      <c r="L898" s="1">
        <v>21614.152099999996</v>
      </c>
      <c r="N898" s="1" t="b">
        <f>C898='AR5-Oil-CO2'!C900</f>
        <v>1</v>
      </c>
    </row>
    <row r="899" spans="1:14" x14ac:dyDescent="0.2">
      <c r="A899" s="1" t="s">
        <v>1140</v>
      </c>
      <c r="B899" s="1" t="s">
        <v>50</v>
      </c>
      <c r="C899" s="1" t="s">
        <v>1202</v>
      </c>
      <c r="D899" s="1" t="s">
        <v>33</v>
      </c>
      <c r="E899" s="1" t="s">
        <v>1447</v>
      </c>
      <c r="F899" s="1" t="s">
        <v>1439</v>
      </c>
      <c r="G899" s="1">
        <v>29320.630599999997</v>
      </c>
      <c r="H899" s="1">
        <v>33112.358899999999</v>
      </c>
      <c r="I899" s="1">
        <v>31386.852899999998</v>
      </c>
      <c r="J899" s="1">
        <v>29894.859499999999</v>
      </c>
      <c r="K899" s="1">
        <v>27994.602599999998</v>
      </c>
      <c r="L899" s="1">
        <v>26425.1456</v>
      </c>
      <c r="N899" s="1" t="b">
        <f>C899='AR5-Oil-CO2'!C901</f>
        <v>1</v>
      </c>
    </row>
    <row r="900" spans="1:14" x14ac:dyDescent="0.2">
      <c r="A900" s="1" t="s">
        <v>1140</v>
      </c>
      <c r="B900" s="1" t="s">
        <v>52</v>
      </c>
      <c r="C900" s="1" t="s">
        <v>1203</v>
      </c>
      <c r="D900" s="1" t="s">
        <v>33</v>
      </c>
      <c r="E900" s="1" t="s">
        <v>1447</v>
      </c>
      <c r="F900" s="1" t="s">
        <v>1439</v>
      </c>
      <c r="G900" s="1">
        <v>29320.630599999997</v>
      </c>
      <c r="H900" s="1">
        <v>33112.358899999999</v>
      </c>
      <c r="I900" s="1">
        <v>32285.835900000002</v>
      </c>
      <c r="J900" s="1">
        <v>29220.693299999999</v>
      </c>
      <c r="K900" s="1">
        <v>23704.017</v>
      </c>
      <c r="L900" s="1">
        <v>17711.2513</v>
      </c>
      <c r="N900" s="1" t="b">
        <f>C900='AR5-Oil-CO2'!C902</f>
        <v>1</v>
      </c>
    </row>
    <row r="901" spans="1:14" x14ac:dyDescent="0.2">
      <c r="A901" s="1" t="s">
        <v>1140</v>
      </c>
      <c r="B901" s="1" t="s">
        <v>54</v>
      </c>
      <c r="C901" s="1" t="s">
        <v>1204</v>
      </c>
      <c r="D901" s="1" t="s">
        <v>33</v>
      </c>
      <c r="E901" s="1" t="s">
        <v>1447</v>
      </c>
      <c r="F901" s="1" t="s">
        <v>1439</v>
      </c>
      <c r="G901" s="1">
        <v>29320.630599999997</v>
      </c>
      <c r="H901" s="1">
        <v>33112.358899999999</v>
      </c>
      <c r="I901" s="1">
        <v>34504.254000000001</v>
      </c>
      <c r="J901" s="1">
        <v>33040.929099999994</v>
      </c>
      <c r="K901" s="1">
        <v>28923.919699999995</v>
      </c>
      <c r="L901" s="1">
        <v>25628.344099999998</v>
      </c>
      <c r="N901" s="1" t="b">
        <f>C901='AR5-Oil-CO2'!C903</f>
        <v>1</v>
      </c>
    </row>
    <row r="902" spans="1:14" x14ac:dyDescent="0.2">
      <c r="A902" s="1" t="s">
        <v>1140</v>
      </c>
      <c r="B902" s="1" t="s">
        <v>56</v>
      </c>
      <c r="C902" s="1" t="s">
        <v>1205</v>
      </c>
      <c r="D902" s="1" t="s">
        <v>33</v>
      </c>
      <c r="E902" s="1" t="s">
        <v>1447</v>
      </c>
      <c r="F902" s="1" t="s">
        <v>1439</v>
      </c>
      <c r="G902" s="1">
        <v>29320.630599999997</v>
      </c>
      <c r="H902" s="1">
        <v>33112.358899999999</v>
      </c>
      <c r="I902" s="1">
        <v>32986.785199999998</v>
      </c>
      <c r="J902" s="1">
        <v>31319.486699999998</v>
      </c>
      <c r="K902" s="1">
        <v>27812.299900000002</v>
      </c>
      <c r="L902" s="1">
        <v>25228.174600000002</v>
      </c>
      <c r="N902" s="1" t="b">
        <f>C902='AR5-Oil-CO2'!C904</f>
        <v>1</v>
      </c>
    </row>
    <row r="903" spans="1:14" x14ac:dyDescent="0.2">
      <c r="A903" s="1" t="s">
        <v>1140</v>
      </c>
      <c r="B903" s="1" t="s">
        <v>58</v>
      </c>
      <c r="C903" s="1" t="s">
        <v>1206</v>
      </c>
      <c r="D903" s="1" t="s">
        <v>33</v>
      </c>
      <c r="E903" s="1" t="s">
        <v>1447</v>
      </c>
      <c r="F903" s="1" t="s">
        <v>1439</v>
      </c>
      <c r="G903" s="1">
        <v>29320.630599999997</v>
      </c>
      <c r="H903" s="1">
        <v>33112.358899999999</v>
      </c>
      <c r="I903" s="1">
        <v>33981.512600000002</v>
      </c>
      <c r="J903" s="1">
        <v>32887.587499999994</v>
      </c>
      <c r="K903" s="1">
        <v>29656.517599999999</v>
      </c>
      <c r="L903" s="1">
        <v>26534.183799999999</v>
      </c>
      <c r="N903" s="1" t="b">
        <f>C903='AR5-Oil-CO2'!C905</f>
        <v>1</v>
      </c>
    </row>
    <row r="904" spans="1:14" x14ac:dyDescent="0.2">
      <c r="A904" s="1" t="s">
        <v>1140</v>
      </c>
      <c r="B904" s="1" t="s">
        <v>60</v>
      </c>
      <c r="C904" s="1" t="s">
        <v>1207</v>
      </c>
      <c r="D904" s="1" t="s">
        <v>33</v>
      </c>
      <c r="E904" s="1" t="s">
        <v>1447</v>
      </c>
      <c r="F904" s="1" t="s">
        <v>1439</v>
      </c>
      <c r="G904" s="1">
        <v>29320.630599999997</v>
      </c>
      <c r="H904" s="1">
        <v>33112.358899999999</v>
      </c>
      <c r="I904" s="1">
        <v>27581.699399999998</v>
      </c>
      <c r="J904" s="1">
        <v>23015.691599999998</v>
      </c>
      <c r="K904" s="1">
        <v>18443.850599999998</v>
      </c>
      <c r="L904" s="1">
        <v>16054.801699999998</v>
      </c>
      <c r="N904" s="1" t="b">
        <f>C904='AR5-Oil-CO2'!C906</f>
        <v>1</v>
      </c>
    </row>
    <row r="905" spans="1:14" x14ac:dyDescent="0.2">
      <c r="A905" s="1" t="s">
        <v>1140</v>
      </c>
      <c r="B905" s="1" t="s">
        <v>62</v>
      </c>
      <c r="C905" s="1" t="s">
        <v>1208</v>
      </c>
      <c r="D905" s="1" t="s">
        <v>33</v>
      </c>
      <c r="E905" s="1" t="s">
        <v>1447</v>
      </c>
      <c r="F905" s="1" t="s">
        <v>1439</v>
      </c>
      <c r="G905" s="1">
        <v>29320.630599999997</v>
      </c>
      <c r="H905" s="1">
        <v>33112.358899999999</v>
      </c>
      <c r="I905" s="1">
        <v>34776.543799999999</v>
      </c>
      <c r="J905" s="1">
        <v>32010.7696</v>
      </c>
      <c r="K905" s="1">
        <v>26921.4097</v>
      </c>
      <c r="L905" s="1">
        <v>22809.2346</v>
      </c>
      <c r="N905" s="1" t="b">
        <f>C905='AR5-Oil-CO2'!C907</f>
        <v>1</v>
      </c>
    </row>
    <row r="906" spans="1:14" x14ac:dyDescent="0.2">
      <c r="A906" s="1" t="s">
        <v>1140</v>
      </c>
      <c r="B906" s="1" t="s">
        <v>64</v>
      </c>
      <c r="C906" s="1" t="s">
        <v>1209</v>
      </c>
      <c r="D906" s="1" t="s">
        <v>33</v>
      </c>
      <c r="E906" s="1" t="s">
        <v>1447</v>
      </c>
      <c r="F906" s="1" t="s">
        <v>1439</v>
      </c>
      <c r="G906" s="1">
        <v>29320.630599999997</v>
      </c>
      <c r="H906" s="1">
        <v>33112.358899999999</v>
      </c>
      <c r="I906" s="1">
        <v>31834.018899999995</v>
      </c>
      <c r="J906" s="1">
        <v>28830.033199999998</v>
      </c>
      <c r="K906" s="1">
        <v>23479.131600000001</v>
      </c>
      <c r="L906" s="1">
        <v>18032.557500000003</v>
      </c>
      <c r="N906" s="1" t="b">
        <f>C906='AR5-Oil-CO2'!C908</f>
        <v>1</v>
      </c>
    </row>
    <row r="907" spans="1:14" x14ac:dyDescent="0.2">
      <c r="A907" s="1" t="s">
        <v>1140</v>
      </c>
      <c r="B907" s="1" t="s">
        <v>66</v>
      </c>
      <c r="C907" s="1" t="s">
        <v>1210</v>
      </c>
      <c r="D907" s="1" t="s">
        <v>33</v>
      </c>
      <c r="E907" s="1" t="s">
        <v>1447</v>
      </c>
      <c r="F907" s="1" t="s">
        <v>1439</v>
      </c>
      <c r="G907" s="1">
        <v>29320.630599999997</v>
      </c>
      <c r="H907" s="1">
        <v>33112.358899999999</v>
      </c>
      <c r="I907" s="1">
        <v>34242.9444</v>
      </c>
      <c r="J907" s="1">
        <v>33284.212699999996</v>
      </c>
      <c r="K907" s="1">
        <v>30143.479899999998</v>
      </c>
      <c r="L907" s="1">
        <v>26690.683100000002</v>
      </c>
      <c r="N907" s="1" t="b">
        <f>C907='AR5-Oil-CO2'!C909</f>
        <v>1</v>
      </c>
    </row>
    <row r="908" spans="1:14" x14ac:dyDescent="0.2">
      <c r="A908" s="1" t="s">
        <v>1140</v>
      </c>
      <c r="B908" s="1" t="s">
        <v>68</v>
      </c>
      <c r="C908" s="1" t="s">
        <v>1211</v>
      </c>
      <c r="D908" s="1" t="s">
        <v>33</v>
      </c>
      <c r="E908" s="1" t="s">
        <v>1447</v>
      </c>
      <c r="F908" s="1" t="s">
        <v>1439</v>
      </c>
      <c r="G908" s="1">
        <v>29320.630599999997</v>
      </c>
      <c r="H908" s="1">
        <v>33112.358899999999</v>
      </c>
      <c r="I908" s="1">
        <v>42122.221000000005</v>
      </c>
      <c r="J908" s="1">
        <v>50661.709300000002</v>
      </c>
      <c r="K908" s="1">
        <v>58699.657700000003</v>
      </c>
      <c r="L908" s="1">
        <v>68019.465700000001</v>
      </c>
      <c r="N908" s="1" t="b">
        <f>C908='AR5-Oil-CO2'!C910</f>
        <v>1</v>
      </c>
    </row>
    <row r="909" spans="1:14" x14ac:dyDescent="0.2">
      <c r="A909" s="1" t="s">
        <v>1140</v>
      </c>
      <c r="B909" s="1" t="s">
        <v>70</v>
      </c>
      <c r="C909" s="1" t="s">
        <v>1212</v>
      </c>
      <c r="D909" s="1" t="s">
        <v>33</v>
      </c>
      <c r="E909" s="1" t="s">
        <v>1447</v>
      </c>
      <c r="F909" s="1" t="s">
        <v>1439</v>
      </c>
      <c r="G909" s="1">
        <v>29320.630599999997</v>
      </c>
      <c r="H909" s="1">
        <v>33112.358899999999</v>
      </c>
      <c r="I909" s="1">
        <v>40113.368999999999</v>
      </c>
      <c r="J909" s="1">
        <v>45225.295599999998</v>
      </c>
      <c r="K909" s="1">
        <v>48787.805399999997</v>
      </c>
      <c r="L909" s="1">
        <v>53077.191800000001</v>
      </c>
      <c r="N909" s="1" t="b">
        <f>C909='AR5-Oil-CO2'!C911</f>
        <v>1</v>
      </c>
    </row>
    <row r="910" spans="1:14" x14ac:dyDescent="0.2">
      <c r="A910" s="1" t="s">
        <v>1140</v>
      </c>
      <c r="B910" s="1" t="s">
        <v>72</v>
      </c>
      <c r="C910" s="1" t="s">
        <v>1213</v>
      </c>
      <c r="D910" s="1" t="s">
        <v>33</v>
      </c>
      <c r="E910" s="1" t="s">
        <v>1447</v>
      </c>
      <c r="F910" s="1" t="s">
        <v>1439</v>
      </c>
      <c r="G910" s="1">
        <v>29320.630599999997</v>
      </c>
      <c r="H910" s="1">
        <v>33112.358899999999</v>
      </c>
      <c r="I910" s="1">
        <v>42151.419000000002</v>
      </c>
      <c r="J910" s="1">
        <v>50666.614000000001</v>
      </c>
      <c r="K910" s="1">
        <v>58793.960099999997</v>
      </c>
      <c r="L910" s="1">
        <v>68470.708100000003</v>
      </c>
      <c r="N910" s="1" t="b">
        <f>C910='AR5-Oil-CO2'!C912</f>
        <v>1</v>
      </c>
    </row>
    <row r="911" spans="1:14" x14ac:dyDescent="0.2">
      <c r="A911" s="1" t="s">
        <v>1140</v>
      </c>
      <c r="B911" s="1" t="s">
        <v>74</v>
      </c>
      <c r="C911" s="1" t="s">
        <v>1214</v>
      </c>
      <c r="D911" s="1" t="s">
        <v>33</v>
      </c>
      <c r="E911" s="1" t="s">
        <v>1447</v>
      </c>
      <c r="F911" s="1" t="s">
        <v>1439</v>
      </c>
      <c r="G911" s="1">
        <v>29320.630599999997</v>
      </c>
      <c r="H911" s="1">
        <v>33112.358899999999</v>
      </c>
      <c r="I911" s="1">
        <v>42129.454299999998</v>
      </c>
      <c r="J911" s="1">
        <v>50628.507400000002</v>
      </c>
      <c r="K911" s="1">
        <v>58719.214699999997</v>
      </c>
      <c r="L911" s="1">
        <v>68295.474799999996</v>
      </c>
      <c r="N911" s="1" t="b">
        <f>C911='AR5-Oil-CO2'!C913</f>
        <v>1</v>
      </c>
    </row>
    <row r="912" spans="1:14" x14ac:dyDescent="0.2">
      <c r="A912" s="1" t="s">
        <v>1140</v>
      </c>
      <c r="B912" s="1" t="s">
        <v>76</v>
      </c>
      <c r="C912" s="1" t="s">
        <v>1215</v>
      </c>
      <c r="D912" s="1" t="s">
        <v>33</v>
      </c>
      <c r="E912" s="1" t="s">
        <v>1447</v>
      </c>
      <c r="F912" s="1" t="s">
        <v>1439</v>
      </c>
      <c r="G912" s="1">
        <v>29320.630599999997</v>
      </c>
      <c r="H912" s="1">
        <v>33112.358899999999</v>
      </c>
      <c r="I912" s="1">
        <v>42168.497799999997</v>
      </c>
      <c r="J912" s="1">
        <v>50762.509300000005</v>
      </c>
      <c r="K912" s="1">
        <v>58900.928700000004</v>
      </c>
      <c r="L912" s="1">
        <v>68447.790999999997</v>
      </c>
      <c r="N912" s="1" t="b">
        <f>C912='AR5-Oil-CO2'!C914</f>
        <v>1</v>
      </c>
    </row>
    <row r="913" spans="1:14" x14ac:dyDescent="0.2">
      <c r="A913" s="1" t="s">
        <v>1140</v>
      </c>
      <c r="B913" s="1" t="s">
        <v>78</v>
      </c>
      <c r="C913" s="1" t="s">
        <v>1216</v>
      </c>
      <c r="D913" s="1" t="s">
        <v>33</v>
      </c>
      <c r="E913" s="1" t="s">
        <v>1447</v>
      </c>
      <c r="F913" s="1" t="s">
        <v>1439</v>
      </c>
      <c r="G913" s="1">
        <v>29320.630599999997</v>
      </c>
      <c r="H913" s="1">
        <v>33112.358899999999</v>
      </c>
      <c r="I913" s="1">
        <v>42172.444499999998</v>
      </c>
      <c r="J913" s="1">
        <v>51010.8122</v>
      </c>
      <c r="K913" s="1">
        <v>59438.949600000007</v>
      </c>
      <c r="L913" s="1">
        <v>69064.613599999997</v>
      </c>
      <c r="N913" s="1" t="b">
        <f>C913='AR5-Oil-CO2'!C915</f>
        <v>1</v>
      </c>
    </row>
    <row r="914" spans="1:14" x14ac:dyDescent="0.2">
      <c r="A914" s="1" t="s">
        <v>1140</v>
      </c>
      <c r="B914" s="1" t="s">
        <v>80</v>
      </c>
      <c r="C914" s="1" t="s">
        <v>1217</v>
      </c>
      <c r="D914" s="1" t="s">
        <v>33</v>
      </c>
      <c r="E914" s="1" t="s">
        <v>1447</v>
      </c>
      <c r="F914" s="1" t="s">
        <v>1439</v>
      </c>
      <c r="G914" s="1">
        <v>29320.630599999997</v>
      </c>
      <c r="H914" s="1">
        <v>33112.358899999999</v>
      </c>
      <c r="I914" s="1">
        <v>40017.996899999998</v>
      </c>
      <c r="J914" s="1">
        <v>44928.569300000003</v>
      </c>
      <c r="K914" s="1">
        <v>48338.519399999997</v>
      </c>
      <c r="L914" s="1">
        <v>52603.074900000007</v>
      </c>
      <c r="N914" s="1" t="b">
        <f>C914='AR5-Oil-CO2'!C916</f>
        <v>1</v>
      </c>
    </row>
    <row r="915" spans="1:14" x14ac:dyDescent="0.2">
      <c r="A915" s="1" t="s">
        <v>1140</v>
      </c>
      <c r="B915" s="1" t="s">
        <v>82</v>
      </c>
      <c r="C915" s="1" t="s">
        <v>1218</v>
      </c>
      <c r="D915" s="1" t="s">
        <v>33</v>
      </c>
      <c r="E915" s="1" t="s">
        <v>1447</v>
      </c>
      <c r="F915" s="1" t="s">
        <v>1439</v>
      </c>
      <c r="G915" s="1">
        <v>29320.630599999997</v>
      </c>
      <c r="H915" s="1">
        <v>33112.358899999999</v>
      </c>
      <c r="I915" s="1">
        <v>42210.337</v>
      </c>
      <c r="J915" s="1">
        <v>51012.923000000003</v>
      </c>
      <c r="K915" s="1">
        <v>59545.906199999998</v>
      </c>
      <c r="L915" s="1">
        <v>69595.295899999997</v>
      </c>
      <c r="N915" s="1" t="b">
        <f>C915='AR5-Oil-CO2'!C917</f>
        <v>1</v>
      </c>
    </row>
    <row r="916" spans="1:14" x14ac:dyDescent="0.2">
      <c r="A916" s="1" t="s">
        <v>1140</v>
      </c>
      <c r="B916" s="1" t="s">
        <v>86</v>
      </c>
      <c r="C916" s="1" t="s">
        <v>1219</v>
      </c>
      <c r="D916" s="1" t="s">
        <v>33</v>
      </c>
      <c r="E916" s="1" t="s">
        <v>1447</v>
      </c>
      <c r="F916" s="1" t="s">
        <v>1439</v>
      </c>
      <c r="G916" s="1">
        <v>29320.630599999997</v>
      </c>
      <c r="H916" s="1">
        <v>32501.280299999999</v>
      </c>
      <c r="I916" s="1">
        <v>38919.8442</v>
      </c>
      <c r="J916" s="1">
        <v>41666.527900000001</v>
      </c>
      <c r="K916" s="1">
        <v>46531.850900000005</v>
      </c>
      <c r="L916" s="1">
        <v>55472.779399999999</v>
      </c>
      <c r="N916" s="1" t="b">
        <f>C916='AR5-Oil-CO2'!C918</f>
        <v>1</v>
      </c>
    </row>
    <row r="917" spans="1:14" x14ac:dyDescent="0.2">
      <c r="A917" s="1" t="s">
        <v>1140</v>
      </c>
      <c r="B917" s="1" t="s">
        <v>90</v>
      </c>
      <c r="C917" s="1" t="s">
        <v>1220</v>
      </c>
      <c r="D917" s="1" t="s">
        <v>33</v>
      </c>
      <c r="E917" s="1" t="s">
        <v>1447</v>
      </c>
      <c r="F917" s="1" t="s">
        <v>1439</v>
      </c>
      <c r="G917" s="1">
        <v>29320.630599999997</v>
      </c>
      <c r="H917" s="1">
        <v>32507.504999999997</v>
      </c>
      <c r="I917" s="1">
        <v>37469.603199999998</v>
      </c>
      <c r="J917" s="1">
        <v>33452.023000000001</v>
      </c>
      <c r="K917" s="1">
        <v>28911.3773</v>
      </c>
      <c r="L917" s="1">
        <v>25490.559499999999</v>
      </c>
      <c r="N917" s="1" t="b">
        <f>C917='AR5-Oil-CO2'!C919</f>
        <v>1</v>
      </c>
    </row>
    <row r="918" spans="1:14" x14ac:dyDescent="0.2">
      <c r="A918" s="1" t="s">
        <v>1140</v>
      </c>
      <c r="B918" s="1" t="s">
        <v>93</v>
      </c>
      <c r="C918" s="1" t="s">
        <v>1221</v>
      </c>
      <c r="D918" s="1" t="s">
        <v>33</v>
      </c>
      <c r="E918" s="1" t="s">
        <v>1447</v>
      </c>
      <c r="F918" s="1" t="s">
        <v>1439</v>
      </c>
      <c r="G918" s="1">
        <v>29320.630599999997</v>
      </c>
      <c r="H918" s="1">
        <v>32410.344700000001</v>
      </c>
      <c r="I918" s="1">
        <v>30840.956200000001</v>
      </c>
      <c r="J918" s="1">
        <v>29007.020499999995</v>
      </c>
      <c r="K918" s="1">
        <v>25396.115000000002</v>
      </c>
      <c r="L918" s="1">
        <v>20103.628000000001</v>
      </c>
      <c r="N918" s="1" t="b">
        <f>C918='AR5-Oil-CO2'!C920</f>
        <v>1</v>
      </c>
    </row>
    <row r="919" spans="1:14" x14ac:dyDescent="0.2">
      <c r="A919" s="1" t="s">
        <v>1140</v>
      </c>
      <c r="B919" s="1" t="s">
        <v>95</v>
      </c>
      <c r="C919" s="1" t="s">
        <v>1222</v>
      </c>
      <c r="D919" s="1" t="s">
        <v>33</v>
      </c>
      <c r="E919" s="1" t="s">
        <v>1447</v>
      </c>
      <c r="F919" s="1" t="s">
        <v>1439</v>
      </c>
      <c r="G919" s="1">
        <v>29320.630599999997</v>
      </c>
      <c r="H919" s="1">
        <v>32410.978999999999</v>
      </c>
      <c r="I919" s="1">
        <v>33265.790499999996</v>
      </c>
      <c r="J919" s="1">
        <v>33326.699399999998</v>
      </c>
      <c r="K919" s="1">
        <v>31523.342499999999</v>
      </c>
      <c r="L919" s="1">
        <v>28315.923200000001</v>
      </c>
      <c r="N919" s="1" t="b">
        <f>C919='AR5-Oil-CO2'!C921</f>
        <v>1</v>
      </c>
    </row>
    <row r="920" spans="1:14" x14ac:dyDescent="0.2">
      <c r="A920" s="1" t="s">
        <v>1140</v>
      </c>
      <c r="B920" s="1" t="s">
        <v>97</v>
      </c>
      <c r="C920" s="1" t="s">
        <v>1223</v>
      </c>
      <c r="D920" s="1" t="s">
        <v>33</v>
      </c>
      <c r="E920" s="1" t="s">
        <v>1447</v>
      </c>
      <c r="F920" s="1" t="s">
        <v>1439</v>
      </c>
      <c r="G920" s="1">
        <v>29320.630599999997</v>
      </c>
      <c r="H920" s="1">
        <v>32426.638999999999</v>
      </c>
      <c r="I920" s="1">
        <v>40290.472399999999</v>
      </c>
      <c r="J920" s="1">
        <v>48867.564599999998</v>
      </c>
      <c r="K920" s="1">
        <v>58913.733</v>
      </c>
      <c r="L920" s="1">
        <v>71942.352199999994</v>
      </c>
      <c r="N920" s="1" t="b">
        <f>C920='AR5-Oil-CO2'!C922</f>
        <v>1</v>
      </c>
    </row>
    <row r="921" spans="1:14" x14ac:dyDescent="0.2">
      <c r="A921" s="1" t="s">
        <v>1140</v>
      </c>
      <c r="B921" s="1" t="s">
        <v>99</v>
      </c>
      <c r="C921" s="1" t="s">
        <v>1224</v>
      </c>
      <c r="D921" s="1" t="s">
        <v>33</v>
      </c>
      <c r="E921" s="1" t="s">
        <v>1447</v>
      </c>
      <c r="F921" s="1" t="s">
        <v>1439</v>
      </c>
      <c r="G921" s="1">
        <v>29320.630599999997</v>
      </c>
      <c r="H921" s="1">
        <v>32416.172200000001</v>
      </c>
      <c r="I921" s="1">
        <v>38016.176200000002</v>
      </c>
      <c r="J921" s="1">
        <v>46370.257899999997</v>
      </c>
      <c r="K921" s="1">
        <v>54736.930500000002</v>
      </c>
      <c r="L921" s="1">
        <v>63611.5452</v>
      </c>
      <c r="N921" s="1" t="b">
        <f>C921='AR5-Oil-CO2'!C923</f>
        <v>1</v>
      </c>
    </row>
    <row r="922" spans="1:14" x14ac:dyDescent="0.2">
      <c r="A922" s="1" t="s">
        <v>1140</v>
      </c>
      <c r="B922" s="1" t="s">
        <v>101</v>
      </c>
      <c r="C922" s="1" t="s">
        <v>1225</v>
      </c>
      <c r="D922" s="1" t="s">
        <v>33</v>
      </c>
      <c r="E922" s="1" t="s">
        <v>1447</v>
      </c>
      <c r="F922" s="1" t="s">
        <v>1439</v>
      </c>
      <c r="G922" s="1">
        <v>29320.630599999997</v>
      </c>
      <c r="H922" s="1">
        <v>32392.507400000002</v>
      </c>
      <c r="I922" s="1">
        <v>37982.100400000003</v>
      </c>
      <c r="J922" s="1">
        <v>31749.372299999995</v>
      </c>
      <c r="K922" s="1">
        <v>23533.158200000002</v>
      </c>
      <c r="L922" s="1">
        <v>16676.742900000001</v>
      </c>
      <c r="N922" s="1" t="b">
        <f>C922='AR5-Oil-CO2'!C924</f>
        <v>1</v>
      </c>
    </row>
    <row r="923" spans="1:14" x14ac:dyDescent="0.2">
      <c r="A923" s="1" t="s">
        <v>1140</v>
      </c>
      <c r="B923" s="1" t="s">
        <v>103</v>
      </c>
      <c r="C923" s="1" t="s">
        <v>1226</v>
      </c>
      <c r="D923" s="1" t="s">
        <v>33</v>
      </c>
      <c r="E923" s="1" t="s">
        <v>1447</v>
      </c>
      <c r="F923" s="1" t="s">
        <v>1439</v>
      </c>
      <c r="G923" s="1">
        <v>29320.630599999997</v>
      </c>
      <c r="H923" s="1">
        <v>32392.507400000002</v>
      </c>
      <c r="I923" s="1">
        <v>37982.100400000003</v>
      </c>
      <c r="J923" s="1">
        <v>31749.372299999995</v>
      </c>
      <c r="K923" s="1">
        <v>23533.158200000002</v>
      </c>
      <c r="L923" s="1">
        <v>16676.742900000001</v>
      </c>
      <c r="N923" s="1" t="b">
        <f>C923='AR5-Oil-CO2'!C925</f>
        <v>1</v>
      </c>
    </row>
    <row r="924" spans="1:14" x14ac:dyDescent="0.2">
      <c r="A924" s="1" t="s">
        <v>1140</v>
      </c>
      <c r="B924" s="1" t="s">
        <v>105</v>
      </c>
      <c r="C924" s="1" t="s">
        <v>1227</v>
      </c>
      <c r="D924" s="1" t="s">
        <v>33</v>
      </c>
      <c r="E924" s="1" t="s">
        <v>1447</v>
      </c>
      <c r="F924" s="1" t="s">
        <v>1439</v>
      </c>
      <c r="G924" s="1">
        <v>29320.630599999997</v>
      </c>
      <c r="H924" s="1">
        <v>32392.197</v>
      </c>
      <c r="I924" s="1">
        <v>37982.100400000003</v>
      </c>
      <c r="J924" s="1">
        <v>31773.480899999999</v>
      </c>
      <c r="K924" s="1">
        <v>23602.341</v>
      </c>
      <c r="L924" s="1">
        <v>16753.811900000001</v>
      </c>
      <c r="N924" s="1" t="b">
        <f>C924='AR5-Oil-CO2'!C926</f>
        <v>1</v>
      </c>
    </row>
    <row r="925" spans="1:14" x14ac:dyDescent="0.2">
      <c r="A925" s="1" t="s">
        <v>1140</v>
      </c>
      <c r="B925" s="1" t="s">
        <v>107</v>
      </c>
      <c r="C925" s="1" t="s">
        <v>1228</v>
      </c>
      <c r="D925" s="1" t="s">
        <v>33</v>
      </c>
      <c r="E925" s="1" t="s">
        <v>1447</v>
      </c>
      <c r="F925" s="1" t="s">
        <v>1439</v>
      </c>
      <c r="G925" s="1">
        <v>29320.630599999997</v>
      </c>
      <c r="H925" s="1">
        <v>32394.236700000001</v>
      </c>
      <c r="I925" s="1">
        <v>37984.568500000001</v>
      </c>
      <c r="J925" s="1">
        <v>35143.8842</v>
      </c>
      <c r="K925" s="1">
        <v>30476.224799999996</v>
      </c>
      <c r="L925" s="1">
        <v>25176.924199999998</v>
      </c>
      <c r="N925" s="1" t="b">
        <f>C925='AR5-Oil-CO2'!C927</f>
        <v>1</v>
      </c>
    </row>
    <row r="926" spans="1:14" x14ac:dyDescent="0.2">
      <c r="A926" s="1" t="s">
        <v>1140</v>
      </c>
      <c r="B926" s="1" t="s">
        <v>109</v>
      </c>
      <c r="C926" s="1" t="s">
        <v>1229</v>
      </c>
      <c r="D926" s="1" t="s">
        <v>33</v>
      </c>
      <c r="E926" s="1" t="s">
        <v>1447</v>
      </c>
      <c r="F926" s="1" t="s">
        <v>1439</v>
      </c>
      <c r="G926" s="1">
        <v>29320.630599999997</v>
      </c>
      <c r="H926" s="1">
        <v>32391.9169</v>
      </c>
      <c r="I926" s="1">
        <v>37984.290500000003</v>
      </c>
      <c r="J926" s="1">
        <v>46325.232900000003</v>
      </c>
      <c r="K926" s="1">
        <v>35183.575100000002</v>
      </c>
      <c r="L926" s="1">
        <v>22518.823899999996</v>
      </c>
      <c r="N926" s="1" t="b">
        <f>C926='AR5-Oil-CO2'!C928</f>
        <v>1</v>
      </c>
    </row>
    <row r="927" spans="1:14" x14ac:dyDescent="0.2">
      <c r="A927" s="1" t="s">
        <v>1140</v>
      </c>
      <c r="B927" s="1" t="s">
        <v>111</v>
      </c>
      <c r="C927" s="1" t="s">
        <v>1230</v>
      </c>
      <c r="D927" s="1" t="s">
        <v>33</v>
      </c>
      <c r="E927" s="1" t="s">
        <v>1447</v>
      </c>
      <c r="F927" s="1" t="s">
        <v>1439</v>
      </c>
      <c r="G927" s="1">
        <v>29320.630599999997</v>
      </c>
      <c r="H927" s="1">
        <v>32413.808199999999</v>
      </c>
      <c r="I927" s="1">
        <v>36244.040800000002</v>
      </c>
      <c r="J927" s="1">
        <v>43779.8698</v>
      </c>
      <c r="K927" s="1">
        <v>50678.221999999994</v>
      </c>
      <c r="L927" s="1">
        <v>56880.485000000001</v>
      </c>
      <c r="N927" s="1" t="b">
        <f>C927='AR5-Oil-CO2'!C929</f>
        <v>1</v>
      </c>
    </row>
    <row r="928" spans="1:14" x14ac:dyDescent="0.2">
      <c r="A928" s="1" t="s">
        <v>1140</v>
      </c>
      <c r="B928" s="1" t="s">
        <v>113</v>
      </c>
      <c r="C928" s="1" t="s">
        <v>1231</v>
      </c>
      <c r="D928" s="1" t="s">
        <v>33</v>
      </c>
      <c r="E928" s="1" t="s">
        <v>1447</v>
      </c>
      <c r="F928" s="1" t="s">
        <v>1439</v>
      </c>
      <c r="G928" s="1">
        <v>29320.630599999997</v>
      </c>
      <c r="H928" s="1">
        <v>32390.549200000005</v>
      </c>
      <c r="I928" s="1">
        <v>36202.865299999998</v>
      </c>
      <c r="J928" s="1">
        <v>30955.310700000002</v>
      </c>
      <c r="K928" s="1">
        <v>23698.434600000001</v>
      </c>
      <c r="L928" s="1">
        <v>17343.928099999997</v>
      </c>
      <c r="N928" s="1" t="b">
        <f>C928='AR5-Oil-CO2'!C930</f>
        <v>1</v>
      </c>
    </row>
    <row r="929" spans="1:14" x14ac:dyDescent="0.2">
      <c r="A929" s="1" t="s">
        <v>1140</v>
      </c>
      <c r="B929" s="1" t="s">
        <v>115</v>
      </c>
      <c r="C929" s="1" t="s">
        <v>1232</v>
      </c>
      <c r="D929" s="1" t="s">
        <v>33</v>
      </c>
      <c r="E929" s="1" t="s">
        <v>1447</v>
      </c>
      <c r="F929" s="1" t="s">
        <v>1439</v>
      </c>
      <c r="G929" s="1">
        <v>29320.630599999997</v>
      </c>
      <c r="H929" s="1">
        <v>32390.9853</v>
      </c>
      <c r="I929" s="1">
        <v>36208.998200000002</v>
      </c>
      <c r="J929" s="1">
        <v>34208.994100000004</v>
      </c>
      <c r="K929" s="1">
        <v>30414.161400000001</v>
      </c>
      <c r="L929" s="1">
        <v>25949.233199999999</v>
      </c>
      <c r="N929" s="1" t="b">
        <f>C929='AR5-Oil-CO2'!C931</f>
        <v>1</v>
      </c>
    </row>
    <row r="930" spans="1:14" x14ac:dyDescent="0.2">
      <c r="A930" s="1" t="s">
        <v>1233</v>
      </c>
      <c r="B930" s="1" t="s">
        <v>93</v>
      </c>
      <c r="C930" s="1" t="s">
        <v>1234</v>
      </c>
      <c r="D930" s="1" t="s">
        <v>33</v>
      </c>
      <c r="E930" s="1" t="s">
        <v>1447</v>
      </c>
      <c r="F930" s="1" t="s">
        <v>1439</v>
      </c>
      <c r="G930" s="1">
        <v>28404.186653299999</v>
      </c>
      <c r="H930" s="1">
        <v>31785.634255090001</v>
      </c>
      <c r="I930" s="1">
        <v>33699.629086300003</v>
      </c>
      <c r="J930" s="1">
        <v>32777.193523670001</v>
      </c>
      <c r="K930" s="1">
        <v>30945.134949701998</v>
      </c>
      <c r="L930" s="1">
        <v>30441.010381803997</v>
      </c>
      <c r="N930" s="1" t="b">
        <f>C930='AR5-Oil-CO2'!C932</f>
        <v>1</v>
      </c>
    </row>
    <row r="931" spans="1:14" x14ac:dyDescent="0.2">
      <c r="A931" s="1" t="s">
        <v>1233</v>
      </c>
      <c r="B931" s="1" t="s">
        <v>95</v>
      </c>
      <c r="C931" s="1" t="s">
        <v>1235</v>
      </c>
      <c r="D931" s="1" t="s">
        <v>33</v>
      </c>
      <c r="E931" s="1" t="s">
        <v>1447</v>
      </c>
      <c r="F931" s="1" t="s">
        <v>1439</v>
      </c>
      <c r="G931" s="1">
        <v>28404.186653299999</v>
      </c>
      <c r="H931" s="1">
        <v>31785.634255090001</v>
      </c>
      <c r="I931" s="1">
        <v>36304.464262460002</v>
      </c>
      <c r="J931" s="1">
        <v>37485.945068679997</v>
      </c>
      <c r="K931" s="1">
        <v>36405.485937190002</v>
      </c>
      <c r="L931" s="1">
        <v>35294.288898499995</v>
      </c>
      <c r="N931" s="1" t="b">
        <f>C931='AR5-Oil-CO2'!C933</f>
        <v>1</v>
      </c>
    </row>
    <row r="932" spans="1:14" x14ac:dyDescent="0.2">
      <c r="A932" s="1" t="s">
        <v>1233</v>
      </c>
      <c r="B932" s="1" t="s">
        <v>97</v>
      </c>
      <c r="C932" s="1" t="s">
        <v>1236</v>
      </c>
      <c r="D932" s="1" t="s">
        <v>33</v>
      </c>
      <c r="E932" s="1" t="s">
        <v>1447</v>
      </c>
      <c r="F932" s="1" t="s">
        <v>1439</v>
      </c>
      <c r="G932" s="1">
        <v>28404.186653299999</v>
      </c>
      <c r="H932" s="1">
        <v>31785.634255090001</v>
      </c>
      <c r="I932" s="1">
        <v>39044.437526430003</v>
      </c>
      <c r="J932" s="1">
        <v>43976.240838360005</v>
      </c>
      <c r="K932" s="1">
        <v>48412.753244430001</v>
      </c>
      <c r="L932" s="1">
        <v>52249.162758309998</v>
      </c>
      <c r="N932" s="1" t="b">
        <f>C932='AR5-Oil-CO2'!C934</f>
        <v>1</v>
      </c>
    </row>
    <row r="933" spans="1:14" x14ac:dyDescent="0.2">
      <c r="A933" s="1" t="s">
        <v>1233</v>
      </c>
      <c r="B933" s="1" t="s">
        <v>99</v>
      </c>
      <c r="C933" s="1" t="s">
        <v>1237</v>
      </c>
      <c r="D933" s="1" t="s">
        <v>33</v>
      </c>
      <c r="E933" s="1" t="s">
        <v>1447</v>
      </c>
      <c r="F933" s="1" t="s">
        <v>1439</v>
      </c>
      <c r="G933" s="1">
        <v>28404.186653299999</v>
      </c>
      <c r="H933" s="1">
        <v>31785.634255090001</v>
      </c>
      <c r="I933" s="1">
        <v>36671.511325430001</v>
      </c>
      <c r="J933" s="1">
        <v>41354.833705730001</v>
      </c>
      <c r="K933" s="1">
        <v>44098.636596359996</v>
      </c>
      <c r="L933" s="1">
        <v>47119.28719848</v>
      </c>
      <c r="N933" s="1" t="b">
        <f>C933='AR5-Oil-CO2'!C935</f>
        <v>1</v>
      </c>
    </row>
    <row r="934" spans="1:14" x14ac:dyDescent="0.2">
      <c r="A934" s="1" t="s">
        <v>1233</v>
      </c>
      <c r="B934" s="1" t="s">
        <v>101</v>
      </c>
      <c r="C934" s="1" t="s">
        <v>1238</v>
      </c>
      <c r="D934" s="1" t="s">
        <v>33</v>
      </c>
      <c r="E934" s="1" t="s">
        <v>1447</v>
      </c>
      <c r="F934" s="1" t="s">
        <v>1439</v>
      </c>
      <c r="G934" s="1">
        <v>28404.186653299999</v>
      </c>
      <c r="H934" s="1">
        <v>31785.634255090001</v>
      </c>
      <c r="I934" s="1">
        <v>36105.531382720001</v>
      </c>
      <c r="J934" s="1">
        <v>32675.042825149998</v>
      </c>
      <c r="K934" s="1">
        <v>30695.987742363999</v>
      </c>
      <c r="L934" s="1">
        <v>30287.222647467996</v>
      </c>
      <c r="N934" s="1" t="b">
        <f>C934='AR5-Oil-CO2'!C936</f>
        <v>1</v>
      </c>
    </row>
    <row r="935" spans="1:14" x14ac:dyDescent="0.2">
      <c r="A935" s="1" t="s">
        <v>1233</v>
      </c>
      <c r="B935" s="1" t="s">
        <v>103</v>
      </c>
      <c r="C935" s="1" t="s">
        <v>1239</v>
      </c>
      <c r="D935" s="1" t="s">
        <v>33</v>
      </c>
      <c r="E935" s="1" t="s">
        <v>1447</v>
      </c>
      <c r="F935" s="1" t="s">
        <v>1439</v>
      </c>
      <c r="G935" s="1">
        <v>28404.186653299999</v>
      </c>
      <c r="H935" s="1">
        <v>31785.634255090001</v>
      </c>
      <c r="I935" s="1">
        <v>36105.630408780002</v>
      </c>
      <c r="J935" s="1">
        <v>32675.081510399999</v>
      </c>
      <c r="K935" s="1">
        <v>30695.985332655997</v>
      </c>
      <c r="L935" s="1">
        <v>30287.200171842</v>
      </c>
      <c r="N935" s="1" t="b">
        <f>C935='AR5-Oil-CO2'!C937</f>
        <v>1</v>
      </c>
    </row>
    <row r="936" spans="1:14" x14ac:dyDescent="0.2">
      <c r="A936" s="1" t="s">
        <v>1233</v>
      </c>
      <c r="B936" s="1" t="s">
        <v>105</v>
      </c>
      <c r="C936" s="1" t="s">
        <v>1240</v>
      </c>
      <c r="D936" s="1" t="s">
        <v>33</v>
      </c>
      <c r="E936" s="1" t="s">
        <v>1447</v>
      </c>
      <c r="F936" s="1" t="s">
        <v>1439</v>
      </c>
      <c r="G936" s="1">
        <v>28404.186653299999</v>
      </c>
      <c r="H936" s="1">
        <v>31785.634255090001</v>
      </c>
      <c r="I936" s="1">
        <v>36105.62737011</v>
      </c>
      <c r="J936" s="1">
        <v>32675.052651569997</v>
      </c>
      <c r="K936" s="1">
        <v>30695.979251932</v>
      </c>
      <c r="L936" s="1">
        <v>30287.214378934001</v>
      </c>
      <c r="N936" s="1" t="b">
        <f>C936='AR5-Oil-CO2'!C938</f>
        <v>1</v>
      </c>
    </row>
    <row r="937" spans="1:14" x14ac:dyDescent="0.2">
      <c r="A937" s="1" t="s">
        <v>1233</v>
      </c>
      <c r="B937" s="1" t="s">
        <v>107</v>
      </c>
      <c r="C937" s="1" t="s">
        <v>1241</v>
      </c>
      <c r="D937" s="1" t="s">
        <v>33</v>
      </c>
      <c r="E937" s="1" t="s">
        <v>1447</v>
      </c>
      <c r="F937" s="1" t="s">
        <v>1439</v>
      </c>
      <c r="G937" s="1">
        <v>28404.186653299999</v>
      </c>
      <c r="H937" s="1">
        <v>31785.634255090001</v>
      </c>
      <c r="I937" s="1">
        <v>36174.25516149</v>
      </c>
      <c r="J937" s="1">
        <v>37194.542543509997</v>
      </c>
      <c r="K937" s="1">
        <v>36438.659076790005</v>
      </c>
      <c r="L937" s="1">
        <v>35300.597479049997</v>
      </c>
      <c r="N937" s="1" t="b">
        <f>C937='AR5-Oil-CO2'!C939</f>
        <v>1</v>
      </c>
    </row>
    <row r="938" spans="1:14" x14ac:dyDescent="0.2">
      <c r="A938" s="1" t="s">
        <v>1233</v>
      </c>
      <c r="B938" s="1" t="s">
        <v>109</v>
      </c>
      <c r="C938" s="1" t="s">
        <v>1242</v>
      </c>
      <c r="D938" s="1" t="s">
        <v>33</v>
      </c>
      <c r="E938" s="1" t="s">
        <v>1447</v>
      </c>
      <c r="F938" s="1" t="s">
        <v>1439</v>
      </c>
      <c r="G938" s="1">
        <v>28404.186653299999</v>
      </c>
      <c r="H938" s="1">
        <v>31785.634255090001</v>
      </c>
      <c r="I938" s="1">
        <v>36124.113893460002</v>
      </c>
      <c r="J938" s="1">
        <v>40039.214657820005</v>
      </c>
      <c r="K938" s="1">
        <v>36156.213558299998</v>
      </c>
      <c r="L938" s="1">
        <v>34943.735048499999</v>
      </c>
      <c r="N938" s="1" t="b">
        <f>C938='AR5-Oil-CO2'!C940</f>
        <v>1</v>
      </c>
    </row>
    <row r="939" spans="1:14" x14ac:dyDescent="0.2">
      <c r="A939" s="1" t="s">
        <v>1233</v>
      </c>
      <c r="B939" s="1" t="s">
        <v>111</v>
      </c>
      <c r="C939" s="1" t="s">
        <v>1243</v>
      </c>
      <c r="D939" s="1" t="s">
        <v>33</v>
      </c>
      <c r="E939" s="1" t="s">
        <v>1447</v>
      </c>
      <c r="F939" s="1" t="s">
        <v>1439</v>
      </c>
      <c r="G939" s="1">
        <v>28404.186653299999</v>
      </c>
      <c r="H939" s="1">
        <v>31785.634255090001</v>
      </c>
      <c r="I939" s="1">
        <v>34678.80631516</v>
      </c>
      <c r="J939" s="1">
        <v>37308.291793609998</v>
      </c>
      <c r="K939" s="1">
        <v>39076.125576649996</v>
      </c>
      <c r="L939" s="1">
        <v>42508.023382340005</v>
      </c>
      <c r="N939" s="1" t="b">
        <f>C939='AR5-Oil-CO2'!C941</f>
        <v>1</v>
      </c>
    </row>
    <row r="940" spans="1:14" x14ac:dyDescent="0.2">
      <c r="A940" s="1" t="s">
        <v>1233</v>
      </c>
      <c r="B940" s="1" t="s">
        <v>113</v>
      </c>
      <c r="C940" s="1" t="s">
        <v>1244</v>
      </c>
      <c r="D940" s="1" t="s">
        <v>33</v>
      </c>
      <c r="E940" s="1" t="s">
        <v>1447</v>
      </c>
      <c r="F940" s="1" t="s">
        <v>1439</v>
      </c>
      <c r="G940" s="1">
        <v>28404.186653299999</v>
      </c>
      <c r="H940" s="1">
        <v>31785.634255090001</v>
      </c>
      <c r="I940" s="1">
        <v>34375.120858839997</v>
      </c>
      <c r="J940" s="1">
        <v>32292.662116950003</v>
      </c>
      <c r="K940" s="1">
        <v>30876.038831878002</v>
      </c>
      <c r="L940" s="1">
        <v>30586.726583385996</v>
      </c>
      <c r="N940" s="1" t="b">
        <f>C940='AR5-Oil-CO2'!C942</f>
        <v>1</v>
      </c>
    </row>
    <row r="941" spans="1:14" x14ac:dyDescent="0.2">
      <c r="A941" s="1" t="s">
        <v>1233</v>
      </c>
      <c r="B941" s="1" t="s">
        <v>115</v>
      </c>
      <c r="C941" s="1" t="s">
        <v>1245</v>
      </c>
      <c r="D941" s="1" t="s">
        <v>33</v>
      </c>
      <c r="E941" s="1" t="s">
        <v>1447</v>
      </c>
      <c r="F941" s="1" t="s">
        <v>1439</v>
      </c>
      <c r="G941" s="1">
        <v>28404.186653299999</v>
      </c>
      <c r="H941" s="1">
        <v>31785.634255090001</v>
      </c>
      <c r="I941" s="1">
        <v>34299.075669530001</v>
      </c>
      <c r="J941" s="1">
        <v>35795.330682879998</v>
      </c>
      <c r="K941" s="1">
        <v>35954.474902610003</v>
      </c>
      <c r="L941" s="1">
        <v>35571.428439839998</v>
      </c>
      <c r="N941" s="1" t="b">
        <f>C941='AR5-Oil-CO2'!C943</f>
        <v>1</v>
      </c>
    </row>
    <row r="942" spans="1:14" x14ac:dyDescent="0.2">
      <c r="A942" s="1" t="s">
        <v>1246</v>
      </c>
      <c r="B942" s="1" t="s">
        <v>31</v>
      </c>
      <c r="C942" s="1" t="s">
        <v>1247</v>
      </c>
      <c r="D942" s="1" t="s">
        <v>33</v>
      </c>
      <c r="E942" s="1" t="s">
        <v>1447</v>
      </c>
      <c r="F942" s="1" t="s">
        <v>1439</v>
      </c>
      <c r="G942" s="1">
        <v>29192.793851559996</v>
      </c>
      <c r="H942" s="1">
        <v>31954.371370389999</v>
      </c>
      <c r="I942" s="1">
        <v>26488.902490752</v>
      </c>
      <c r="J942" s="1">
        <v>26222.799174426</v>
      </c>
      <c r="K942" s="1">
        <v>25923.332618695997</v>
      </c>
      <c r="L942" s="1">
        <v>30651.075411650003</v>
      </c>
      <c r="N942" s="1" t="b">
        <f>C942='AR5-Oil-CO2'!C944</f>
        <v>1</v>
      </c>
    </row>
    <row r="943" spans="1:14" x14ac:dyDescent="0.2">
      <c r="A943" s="1" t="s">
        <v>1246</v>
      </c>
      <c r="B943" s="1" t="s">
        <v>36</v>
      </c>
      <c r="C943" s="1" t="s">
        <v>1248</v>
      </c>
      <c r="D943" s="1" t="s">
        <v>33</v>
      </c>
      <c r="E943" s="1" t="s">
        <v>1447</v>
      </c>
      <c r="F943" s="1" t="s">
        <v>1439</v>
      </c>
      <c r="G943" s="1">
        <v>29192.793851559996</v>
      </c>
      <c r="H943" s="1">
        <v>30415.333497619999</v>
      </c>
      <c r="I943" s="1">
        <v>25703.643073957996</v>
      </c>
      <c r="J943" s="1">
        <v>23829.496413689998</v>
      </c>
      <c r="K943" s="1">
        <v>18548.134361501998</v>
      </c>
      <c r="L943" s="1">
        <v>11449.584731826599</v>
      </c>
      <c r="N943" s="1" t="b">
        <f>C943='AR5-Oil-CO2'!C945</f>
        <v>1</v>
      </c>
    </row>
    <row r="944" spans="1:14" x14ac:dyDescent="0.2">
      <c r="A944" s="1" t="s">
        <v>1246</v>
      </c>
      <c r="B944" s="1" t="s">
        <v>38</v>
      </c>
      <c r="C944" s="1" t="s">
        <v>1249</v>
      </c>
      <c r="D944" s="1" t="s">
        <v>33</v>
      </c>
      <c r="E944" s="1" t="s">
        <v>1447</v>
      </c>
      <c r="F944" s="1" t="s">
        <v>1439</v>
      </c>
      <c r="G944" s="1">
        <v>29192.793851559996</v>
      </c>
      <c r="H944" s="1">
        <v>30415.333497619999</v>
      </c>
      <c r="I944" s="1">
        <v>28677.492121921998</v>
      </c>
      <c r="J944" s="1">
        <v>28155.781406522001</v>
      </c>
      <c r="K944" s="1">
        <v>27719.259103485998</v>
      </c>
      <c r="L944" s="1">
        <v>23386.496183177998</v>
      </c>
      <c r="N944" s="1" t="b">
        <f>C944='AR5-Oil-CO2'!C946</f>
        <v>1</v>
      </c>
    </row>
    <row r="945" spans="1:14" x14ac:dyDescent="0.2">
      <c r="A945" s="1" t="s">
        <v>1246</v>
      </c>
      <c r="B945" s="1" t="s">
        <v>40</v>
      </c>
      <c r="C945" s="1" t="s">
        <v>1250</v>
      </c>
      <c r="D945" s="1" t="s">
        <v>33</v>
      </c>
      <c r="E945" s="1" t="s">
        <v>1447</v>
      </c>
      <c r="F945" s="1" t="s">
        <v>1439</v>
      </c>
      <c r="G945" s="1">
        <v>29192.793851559996</v>
      </c>
      <c r="H945" s="1">
        <v>30415.333497619999</v>
      </c>
      <c r="I945" s="1">
        <v>27394.319697988001</v>
      </c>
      <c r="J945" s="1">
        <v>27069.680341847998</v>
      </c>
      <c r="K945" s="1">
        <v>25863.787551745998</v>
      </c>
      <c r="L945" s="1">
        <v>22461.099727162</v>
      </c>
      <c r="N945" s="1" t="b">
        <f>C945='AR5-Oil-CO2'!C947</f>
        <v>1</v>
      </c>
    </row>
    <row r="946" spans="1:14" x14ac:dyDescent="0.2">
      <c r="A946" s="1" t="s">
        <v>1246</v>
      </c>
      <c r="B946" s="1" t="s">
        <v>42</v>
      </c>
      <c r="C946" s="1" t="s">
        <v>1251</v>
      </c>
      <c r="D946" s="1" t="s">
        <v>33</v>
      </c>
      <c r="E946" s="1" t="s">
        <v>1447</v>
      </c>
      <c r="F946" s="1" t="s">
        <v>1439</v>
      </c>
      <c r="G946" s="1">
        <v>29192.793851559996</v>
      </c>
      <c r="H946" s="1">
        <v>31954.371370389999</v>
      </c>
      <c r="I946" s="1">
        <v>28500.260932105997</v>
      </c>
      <c r="J946" s="1">
        <v>28154.102827719998</v>
      </c>
      <c r="K946" s="1">
        <v>28587.230060816</v>
      </c>
      <c r="L946" s="1">
        <v>28375.248108748001</v>
      </c>
      <c r="N946" s="1" t="b">
        <f>C946='AR5-Oil-CO2'!C948</f>
        <v>1</v>
      </c>
    </row>
    <row r="947" spans="1:14" x14ac:dyDescent="0.2">
      <c r="A947" s="1" t="s">
        <v>1246</v>
      </c>
      <c r="B947" s="1" t="s">
        <v>44</v>
      </c>
      <c r="C947" s="1" t="s">
        <v>1252</v>
      </c>
      <c r="D947" s="1" t="s">
        <v>33</v>
      </c>
      <c r="E947" s="1" t="s">
        <v>1447</v>
      </c>
      <c r="F947" s="1" t="s">
        <v>1439</v>
      </c>
      <c r="G947" s="1">
        <v>29192.793851559996</v>
      </c>
      <c r="H947" s="1">
        <v>30415.333497619999</v>
      </c>
      <c r="I947" s="1">
        <v>28388.75639033</v>
      </c>
      <c r="J947" s="1">
        <v>26450.081318803997</v>
      </c>
      <c r="K947" s="1">
        <v>24123.961417962</v>
      </c>
      <c r="L947" s="1">
        <v>19169.261941807999</v>
      </c>
      <c r="N947" s="1" t="b">
        <f>C947='AR5-Oil-CO2'!C949</f>
        <v>1</v>
      </c>
    </row>
    <row r="948" spans="1:14" x14ac:dyDescent="0.2">
      <c r="A948" s="1" t="s">
        <v>1246</v>
      </c>
      <c r="B948" s="1" t="s">
        <v>46</v>
      </c>
      <c r="C948" s="1" t="s">
        <v>1253</v>
      </c>
      <c r="D948" s="1" t="s">
        <v>33</v>
      </c>
      <c r="E948" s="1" t="s">
        <v>1447</v>
      </c>
      <c r="F948" s="1" t="s">
        <v>1439</v>
      </c>
      <c r="G948" s="1">
        <v>29192.793851559996</v>
      </c>
      <c r="H948" s="1">
        <v>30415.333497619999</v>
      </c>
      <c r="I948" s="1">
        <v>26189.684322858</v>
      </c>
      <c r="J948" s="1">
        <v>24402.480855607999</v>
      </c>
      <c r="K948" s="1">
        <v>19431.746154316003</v>
      </c>
      <c r="L948" s="1">
        <v>12117.178591172798</v>
      </c>
      <c r="N948" s="1" t="b">
        <f>C948='AR5-Oil-CO2'!C950</f>
        <v>1</v>
      </c>
    </row>
    <row r="949" spans="1:14" x14ac:dyDescent="0.2">
      <c r="A949" s="1" t="s">
        <v>1246</v>
      </c>
      <c r="B949" s="1" t="s">
        <v>48</v>
      </c>
      <c r="C949" s="1" t="s">
        <v>1254</v>
      </c>
      <c r="D949" s="1" t="s">
        <v>33</v>
      </c>
      <c r="E949" s="1" t="s">
        <v>1447</v>
      </c>
      <c r="F949" s="1" t="s">
        <v>1439</v>
      </c>
      <c r="G949" s="1">
        <v>29192.793851559996</v>
      </c>
      <c r="H949" s="1">
        <v>30415.333497619999</v>
      </c>
      <c r="I949" s="1">
        <v>28412.138166983998</v>
      </c>
      <c r="J949" s="1">
        <v>30096.918959014001</v>
      </c>
      <c r="K949" s="1">
        <v>30327.458750311998</v>
      </c>
      <c r="L949" s="1">
        <v>26290.4979905</v>
      </c>
      <c r="N949" s="1" t="b">
        <f>C949='AR5-Oil-CO2'!C951</f>
        <v>1</v>
      </c>
    </row>
    <row r="950" spans="1:14" x14ac:dyDescent="0.2">
      <c r="A950" s="1" t="s">
        <v>1246</v>
      </c>
      <c r="B950" s="1" t="s">
        <v>50</v>
      </c>
      <c r="C950" s="1" t="s">
        <v>1255</v>
      </c>
      <c r="D950" s="1" t="s">
        <v>33</v>
      </c>
      <c r="E950" s="1" t="s">
        <v>1447</v>
      </c>
      <c r="F950" s="1" t="s">
        <v>1439</v>
      </c>
      <c r="G950" s="1">
        <v>29192.793851559996</v>
      </c>
      <c r="H950" s="1">
        <v>31954.371370389999</v>
      </c>
      <c r="I950" s="1">
        <v>32435.80757877</v>
      </c>
      <c r="J950" s="1">
        <v>35416.284528379998</v>
      </c>
      <c r="K950" s="1">
        <v>38477.284381309997</v>
      </c>
      <c r="L950" s="1">
        <v>41384.322984190003</v>
      </c>
      <c r="N950" s="1" t="b">
        <f>C950='AR5-Oil-CO2'!C952</f>
        <v>1</v>
      </c>
    </row>
    <row r="951" spans="1:14" x14ac:dyDescent="0.2">
      <c r="A951" s="1" t="s">
        <v>1246</v>
      </c>
      <c r="B951" s="1" t="s">
        <v>52</v>
      </c>
      <c r="C951" s="1" t="s">
        <v>1256</v>
      </c>
      <c r="D951" s="1" t="s">
        <v>33</v>
      </c>
      <c r="E951" s="1" t="s">
        <v>1447</v>
      </c>
      <c r="F951" s="1" t="s">
        <v>1439</v>
      </c>
      <c r="G951" s="1">
        <v>29192.793851559996</v>
      </c>
      <c r="H951" s="1">
        <v>30415.333497619999</v>
      </c>
      <c r="I951" s="1">
        <v>32233.501235800002</v>
      </c>
      <c r="J951" s="1">
        <v>33300.924516369996</v>
      </c>
      <c r="K951" s="1">
        <v>31064.785225179996</v>
      </c>
      <c r="L951" s="1">
        <v>25336.274142223996</v>
      </c>
      <c r="N951" s="1" t="b">
        <f>C951='AR5-Oil-CO2'!C953</f>
        <v>1</v>
      </c>
    </row>
    <row r="952" spans="1:14" x14ac:dyDescent="0.2">
      <c r="A952" s="1" t="s">
        <v>1246</v>
      </c>
      <c r="B952" s="1" t="s">
        <v>54</v>
      </c>
      <c r="C952" s="1" t="s">
        <v>1257</v>
      </c>
      <c r="D952" s="1" t="s">
        <v>33</v>
      </c>
      <c r="E952" s="1" t="s">
        <v>1447</v>
      </c>
      <c r="F952" s="1" t="s">
        <v>1439</v>
      </c>
      <c r="G952" s="1">
        <v>29192.793851559996</v>
      </c>
      <c r="H952" s="1">
        <v>30415.333497619999</v>
      </c>
      <c r="I952" s="1">
        <v>33001.690827530001</v>
      </c>
      <c r="J952" s="1">
        <v>35420.46643601</v>
      </c>
      <c r="K952" s="1">
        <v>38252.661063449996</v>
      </c>
      <c r="L952" s="1">
        <v>39457.438328470002</v>
      </c>
      <c r="N952" s="1" t="b">
        <f>C952='AR5-Oil-CO2'!C954</f>
        <v>1</v>
      </c>
    </row>
    <row r="953" spans="1:14" x14ac:dyDescent="0.2">
      <c r="A953" s="1" t="s">
        <v>1246</v>
      </c>
      <c r="B953" s="1" t="s">
        <v>56</v>
      </c>
      <c r="C953" s="1" t="s">
        <v>1258</v>
      </c>
      <c r="D953" s="1" t="s">
        <v>33</v>
      </c>
      <c r="E953" s="1" t="s">
        <v>1447</v>
      </c>
      <c r="F953" s="1" t="s">
        <v>1439</v>
      </c>
      <c r="G953" s="1">
        <v>29192.793851559996</v>
      </c>
      <c r="H953" s="1">
        <v>30415.333497619999</v>
      </c>
      <c r="I953" s="1">
        <v>32799.437015260002</v>
      </c>
      <c r="J953" s="1">
        <v>35319.547184919997</v>
      </c>
      <c r="K953" s="1">
        <v>38020.706082119999</v>
      </c>
      <c r="L953" s="1">
        <v>39420.601806530001</v>
      </c>
      <c r="N953" s="1" t="b">
        <f>C953='AR5-Oil-CO2'!C955</f>
        <v>1</v>
      </c>
    </row>
    <row r="954" spans="1:14" x14ac:dyDescent="0.2">
      <c r="A954" s="1" t="s">
        <v>1246</v>
      </c>
      <c r="B954" s="1" t="s">
        <v>58</v>
      </c>
      <c r="C954" s="1" t="s">
        <v>1259</v>
      </c>
      <c r="D954" s="1" t="s">
        <v>33</v>
      </c>
      <c r="E954" s="1" t="s">
        <v>1447</v>
      </c>
      <c r="F954" s="1" t="s">
        <v>1439</v>
      </c>
      <c r="G954" s="1">
        <v>29192.793851559996</v>
      </c>
      <c r="H954" s="1">
        <v>30415.333497619999</v>
      </c>
      <c r="I954" s="1">
        <v>32912.901166049996</v>
      </c>
      <c r="J954" s="1">
        <v>35762.840481939995</v>
      </c>
      <c r="K954" s="1">
        <v>38785.001415869992</v>
      </c>
      <c r="L954" s="1">
        <v>41210.852428730002</v>
      </c>
      <c r="N954" s="1" t="b">
        <f>C954='AR5-Oil-CO2'!C956</f>
        <v>1</v>
      </c>
    </row>
    <row r="955" spans="1:14" x14ac:dyDescent="0.2">
      <c r="A955" s="1" t="s">
        <v>1246</v>
      </c>
      <c r="B955" s="1" t="s">
        <v>60</v>
      </c>
      <c r="C955" s="1" t="s">
        <v>1260</v>
      </c>
      <c r="D955" s="1" t="s">
        <v>33</v>
      </c>
      <c r="E955" s="1" t="s">
        <v>1447</v>
      </c>
      <c r="F955" s="1" t="s">
        <v>1439</v>
      </c>
      <c r="G955" s="1">
        <v>29206.158729969997</v>
      </c>
      <c r="H955" s="1">
        <v>28738.357673229999</v>
      </c>
      <c r="I955" s="1">
        <v>27945.918643009998</v>
      </c>
      <c r="J955" s="1">
        <v>28026.000268033997</v>
      </c>
      <c r="K955" s="1">
        <v>27694.488374003999</v>
      </c>
      <c r="L955" s="1">
        <v>26704.436967706999</v>
      </c>
      <c r="N955" s="1" t="b">
        <f>C955='AR5-Oil-CO2'!C957</f>
        <v>1</v>
      </c>
    </row>
    <row r="956" spans="1:14" x14ac:dyDescent="0.2">
      <c r="A956" s="1" t="s">
        <v>1246</v>
      </c>
      <c r="B956" s="1" t="s">
        <v>62</v>
      </c>
      <c r="C956" s="1" t="s">
        <v>1261</v>
      </c>
      <c r="D956" s="1" t="s">
        <v>33</v>
      </c>
      <c r="E956" s="1" t="s">
        <v>1447</v>
      </c>
      <c r="F956" s="1" t="s">
        <v>1439</v>
      </c>
      <c r="G956" s="1">
        <v>29192.793851559996</v>
      </c>
      <c r="H956" s="1">
        <v>30415.333497619999</v>
      </c>
      <c r="I956" s="1">
        <v>32079.702067000002</v>
      </c>
      <c r="J956" s="1">
        <v>33089.176628220004</v>
      </c>
      <c r="K956" s="1">
        <v>32365.10638402</v>
      </c>
      <c r="L956" s="1">
        <v>29870.040329099997</v>
      </c>
      <c r="N956" s="1" t="b">
        <f>C956='AR5-Oil-CO2'!C958</f>
        <v>1</v>
      </c>
    </row>
    <row r="957" spans="1:14" x14ac:dyDescent="0.2">
      <c r="A957" s="1" t="s">
        <v>1246</v>
      </c>
      <c r="B957" s="1" t="s">
        <v>64</v>
      </c>
      <c r="C957" s="1" t="s">
        <v>1262</v>
      </c>
      <c r="D957" s="1" t="s">
        <v>33</v>
      </c>
      <c r="E957" s="1" t="s">
        <v>1447</v>
      </c>
      <c r="F957" s="1" t="s">
        <v>1439</v>
      </c>
      <c r="G957" s="1">
        <v>29192.793851559996</v>
      </c>
      <c r="H957" s="1">
        <v>30415.333497619999</v>
      </c>
      <c r="I957" s="1">
        <v>32521.354207730001</v>
      </c>
      <c r="J957" s="1">
        <v>33745.565809909996</v>
      </c>
      <c r="K957" s="1">
        <v>31868.188549819999</v>
      </c>
      <c r="L957" s="1">
        <v>26926.609916259997</v>
      </c>
      <c r="N957" s="1" t="b">
        <f>C957='AR5-Oil-CO2'!C959</f>
        <v>1</v>
      </c>
    </row>
    <row r="958" spans="1:14" x14ac:dyDescent="0.2">
      <c r="A958" s="1" t="s">
        <v>1246</v>
      </c>
      <c r="B958" s="1" t="s">
        <v>66</v>
      </c>
      <c r="C958" s="1" t="s">
        <v>1263</v>
      </c>
      <c r="D958" s="1" t="s">
        <v>33</v>
      </c>
      <c r="E958" s="1" t="s">
        <v>1447</v>
      </c>
      <c r="F958" s="1" t="s">
        <v>1439</v>
      </c>
      <c r="G958" s="1">
        <v>29192.793851559996</v>
      </c>
      <c r="H958" s="1">
        <v>30415.333497619999</v>
      </c>
      <c r="I958" s="1">
        <v>33105.648880759996</v>
      </c>
      <c r="J958" s="1">
        <v>38083.419518299997</v>
      </c>
      <c r="K958" s="1">
        <v>41854.478551029999</v>
      </c>
      <c r="L958" s="1">
        <v>44668.893158350002</v>
      </c>
      <c r="N958" s="1" t="b">
        <f>C958='AR5-Oil-CO2'!C960</f>
        <v>1</v>
      </c>
    </row>
    <row r="959" spans="1:14" x14ac:dyDescent="0.2">
      <c r="A959" s="1" t="s">
        <v>1246</v>
      </c>
      <c r="B959" s="1" t="s">
        <v>68</v>
      </c>
      <c r="C959" s="1" t="s">
        <v>1264</v>
      </c>
      <c r="D959" s="1" t="s">
        <v>33</v>
      </c>
      <c r="E959" s="1" t="s">
        <v>1447</v>
      </c>
      <c r="F959" s="1" t="s">
        <v>1439</v>
      </c>
      <c r="G959" s="1">
        <v>29192.793851559996</v>
      </c>
      <c r="H959" s="1">
        <v>30415.333497619999</v>
      </c>
      <c r="I959" s="1">
        <v>36712.578098320002</v>
      </c>
      <c r="J959" s="1">
        <v>44292.555990059998</v>
      </c>
      <c r="K959" s="1">
        <v>52356.797628630004</v>
      </c>
      <c r="L959" s="1">
        <v>60735.572178709997</v>
      </c>
      <c r="N959" s="1" t="b">
        <f>C959='AR5-Oil-CO2'!C961</f>
        <v>1</v>
      </c>
    </row>
    <row r="960" spans="1:14" x14ac:dyDescent="0.2">
      <c r="A960" s="1" t="s">
        <v>1246</v>
      </c>
      <c r="B960" s="1" t="s">
        <v>70</v>
      </c>
      <c r="C960" s="1" t="s">
        <v>1265</v>
      </c>
      <c r="D960" s="1" t="s">
        <v>33</v>
      </c>
      <c r="E960" s="1" t="s">
        <v>1447</v>
      </c>
      <c r="F960" s="1" t="s">
        <v>1439</v>
      </c>
      <c r="G960" s="1">
        <v>29192.793851559996</v>
      </c>
      <c r="H960" s="1">
        <v>30415.333497619999</v>
      </c>
      <c r="I960" s="1">
        <v>34719.318701659999</v>
      </c>
      <c r="J960" s="1">
        <v>39766.070600999999</v>
      </c>
      <c r="K960" s="1">
        <v>43279.408712739998</v>
      </c>
      <c r="L960" s="1">
        <v>45006.730169119997</v>
      </c>
      <c r="N960" s="1" t="b">
        <f>C960='AR5-Oil-CO2'!C962</f>
        <v>1</v>
      </c>
    </row>
    <row r="961" spans="1:14" x14ac:dyDescent="0.2">
      <c r="A961" s="1" t="s">
        <v>1246</v>
      </c>
      <c r="B961" s="1" t="s">
        <v>72</v>
      </c>
      <c r="C961" s="1" t="s">
        <v>1266</v>
      </c>
      <c r="D961" s="1" t="s">
        <v>33</v>
      </c>
      <c r="E961" s="1" t="s">
        <v>1447</v>
      </c>
      <c r="F961" s="1" t="s">
        <v>1439</v>
      </c>
      <c r="G961" s="1">
        <v>29192.793851559996</v>
      </c>
      <c r="H961" s="1">
        <v>30415.333497619999</v>
      </c>
      <c r="I961" s="1">
        <v>36626.988582899998</v>
      </c>
      <c r="J961" s="1">
        <v>43518.193893689997</v>
      </c>
      <c r="K961" s="1">
        <v>51108.03728574</v>
      </c>
      <c r="L961" s="1">
        <v>58893.837556629995</v>
      </c>
      <c r="N961" s="1" t="b">
        <f>C961='AR5-Oil-CO2'!C963</f>
        <v>1</v>
      </c>
    </row>
    <row r="962" spans="1:14" x14ac:dyDescent="0.2">
      <c r="A962" s="1" t="s">
        <v>1246</v>
      </c>
      <c r="B962" s="1" t="s">
        <v>74</v>
      </c>
      <c r="C962" s="1" t="s">
        <v>1267</v>
      </c>
      <c r="D962" s="1" t="s">
        <v>33</v>
      </c>
      <c r="E962" s="1" t="s">
        <v>1447</v>
      </c>
      <c r="F962" s="1" t="s">
        <v>1439</v>
      </c>
      <c r="G962" s="1">
        <v>29192.793851559996</v>
      </c>
      <c r="H962" s="1">
        <v>30415.333497619999</v>
      </c>
      <c r="I962" s="1">
        <v>36626.988575570002</v>
      </c>
      <c r="J962" s="1">
        <v>43518.193893689997</v>
      </c>
      <c r="K962" s="1">
        <v>51108.03728574</v>
      </c>
      <c r="L962" s="1">
        <v>58893.837556629995</v>
      </c>
      <c r="N962" s="1" t="b">
        <f>C962='AR5-Oil-CO2'!C964</f>
        <v>1</v>
      </c>
    </row>
    <row r="963" spans="1:14" x14ac:dyDescent="0.2">
      <c r="A963" s="1" t="s">
        <v>1246</v>
      </c>
      <c r="B963" s="1" t="s">
        <v>76</v>
      </c>
      <c r="C963" s="1" t="s">
        <v>1268</v>
      </c>
      <c r="D963" s="1" t="s">
        <v>33</v>
      </c>
      <c r="E963" s="1" t="s">
        <v>1447</v>
      </c>
      <c r="F963" s="1" t="s">
        <v>1439</v>
      </c>
      <c r="G963" s="1">
        <v>29192.793851559996</v>
      </c>
      <c r="H963" s="1">
        <v>30415.333497619999</v>
      </c>
      <c r="I963" s="1">
        <v>36712.578115150005</v>
      </c>
      <c r="J963" s="1">
        <v>44292.555990059998</v>
      </c>
      <c r="K963" s="1">
        <v>52356.797641940007</v>
      </c>
      <c r="L963" s="1">
        <v>60735.572178709997</v>
      </c>
      <c r="N963" s="1" t="b">
        <f>C963='AR5-Oil-CO2'!C965</f>
        <v>1</v>
      </c>
    </row>
    <row r="964" spans="1:14" x14ac:dyDescent="0.2">
      <c r="A964" s="1" t="s">
        <v>1246</v>
      </c>
      <c r="B964" s="1" t="s">
        <v>78</v>
      </c>
      <c r="C964" s="1" t="s">
        <v>1269</v>
      </c>
      <c r="D964" s="1" t="s">
        <v>33</v>
      </c>
      <c r="E964" s="1" t="s">
        <v>1447</v>
      </c>
      <c r="F964" s="1" t="s">
        <v>1439</v>
      </c>
      <c r="G964" s="1">
        <v>29192.793851559996</v>
      </c>
      <c r="H964" s="1">
        <v>30415.333497619999</v>
      </c>
      <c r="I964" s="1">
        <v>37225.348171630001</v>
      </c>
      <c r="J964" s="1">
        <v>45657.467017679999</v>
      </c>
      <c r="K964" s="1">
        <v>54311.920885690008</v>
      </c>
      <c r="L964" s="1">
        <v>63132.779759109995</v>
      </c>
      <c r="N964" s="1" t="b">
        <f>C964='AR5-Oil-CO2'!C966</f>
        <v>1</v>
      </c>
    </row>
    <row r="965" spans="1:14" x14ac:dyDescent="0.2">
      <c r="A965" s="1" t="s">
        <v>1246</v>
      </c>
      <c r="B965" s="1" t="s">
        <v>80</v>
      </c>
      <c r="C965" s="1" t="s">
        <v>1270</v>
      </c>
      <c r="D965" s="1" t="s">
        <v>33</v>
      </c>
      <c r="E965" s="1" t="s">
        <v>1447</v>
      </c>
      <c r="F965" s="1" t="s">
        <v>1439</v>
      </c>
      <c r="G965" s="1">
        <v>29192.793851559996</v>
      </c>
      <c r="H965" s="1">
        <v>30415.333497619999</v>
      </c>
      <c r="I965" s="1">
        <v>34208.096316660005</v>
      </c>
      <c r="J965" s="1">
        <v>38526.950393809995</v>
      </c>
      <c r="K965" s="1">
        <v>41470.296483710001</v>
      </c>
      <c r="L965" s="1">
        <v>42657.490351060005</v>
      </c>
      <c r="N965" s="1" t="b">
        <f>C965='AR5-Oil-CO2'!C967</f>
        <v>1</v>
      </c>
    </row>
    <row r="966" spans="1:14" x14ac:dyDescent="0.2">
      <c r="A966" s="1" t="s">
        <v>1246</v>
      </c>
      <c r="B966" s="1" t="s">
        <v>82</v>
      </c>
      <c r="C966" s="1" t="s">
        <v>1271</v>
      </c>
      <c r="D966" s="1" t="s">
        <v>33</v>
      </c>
      <c r="E966" s="1" t="s">
        <v>1447</v>
      </c>
      <c r="F966" s="1" t="s">
        <v>1439</v>
      </c>
      <c r="G966" s="1">
        <v>29192.793851559996</v>
      </c>
      <c r="H966" s="1">
        <v>30415.333497619999</v>
      </c>
      <c r="I966" s="1">
        <v>37142.741140740007</v>
      </c>
      <c r="J966" s="1">
        <v>44728.954027530002</v>
      </c>
      <c r="K966" s="1">
        <v>53222.850962780009</v>
      </c>
      <c r="L966" s="1">
        <v>61185.03791667</v>
      </c>
      <c r="N966" s="1" t="b">
        <f>C966='AR5-Oil-CO2'!C968</f>
        <v>1</v>
      </c>
    </row>
    <row r="967" spans="1:14" x14ac:dyDescent="0.2">
      <c r="A967" s="1" t="s">
        <v>1272</v>
      </c>
      <c r="B967" s="1" t="s">
        <v>142</v>
      </c>
      <c r="C967" s="1" t="s">
        <v>1273</v>
      </c>
      <c r="D967" s="1" t="s">
        <v>33</v>
      </c>
      <c r="E967" s="1" t="s">
        <v>1447</v>
      </c>
      <c r="F967" s="1" t="s">
        <v>1439</v>
      </c>
      <c r="G967" s="1">
        <v>29291.675893350002</v>
      </c>
      <c r="H967" s="1">
        <v>29060.82088263</v>
      </c>
      <c r="I967" s="1">
        <v>31277.09039609</v>
      </c>
      <c r="J967" s="1">
        <v>32262.044260609997</v>
      </c>
      <c r="K967" s="1">
        <v>30237.56602839</v>
      </c>
      <c r="L967" s="1">
        <v>26486.967919200004</v>
      </c>
      <c r="N967" s="1" t="b">
        <f>C967='AR5-Oil-CO2'!C969</f>
        <v>1</v>
      </c>
    </row>
    <row r="968" spans="1:14" x14ac:dyDescent="0.2">
      <c r="A968" s="1" t="s">
        <v>1272</v>
      </c>
      <c r="B968" s="1" t="s">
        <v>144</v>
      </c>
      <c r="C968" s="1" t="s">
        <v>1274</v>
      </c>
      <c r="D968" s="1" t="s">
        <v>33</v>
      </c>
      <c r="E968" s="1" t="s">
        <v>1447</v>
      </c>
      <c r="F968" s="1" t="s">
        <v>1439</v>
      </c>
      <c r="G968" s="1">
        <v>29291.675893350002</v>
      </c>
      <c r="H968" s="1">
        <v>29320.481076979999</v>
      </c>
      <c r="I968" s="1">
        <v>33342.328273029998</v>
      </c>
      <c r="J968" s="1">
        <v>37460.012745450003</v>
      </c>
      <c r="K968" s="1">
        <v>38316.013240200002</v>
      </c>
      <c r="L968" s="1">
        <v>36225.294572500003</v>
      </c>
      <c r="N968" s="1" t="b">
        <f>C968='AR5-Oil-CO2'!C970</f>
        <v>1</v>
      </c>
    </row>
    <row r="969" spans="1:14" x14ac:dyDescent="0.2">
      <c r="A969" s="1" t="s">
        <v>1272</v>
      </c>
      <c r="B969" s="1" t="s">
        <v>146</v>
      </c>
      <c r="C969" s="1" t="s">
        <v>1275</v>
      </c>
      <c r="D969" s="1" t="s">
        <v>33</v>
      </c>
      <c r="E969" s="1" t="s">
        <v>1447</v>
      </c>
      <c r="F969" s="1" t="s">
        <v>1439</v>
      </c>
      <c r="G969" s="1">
        <v>29291.675893350002</v>
      </c>
      <c r="H969" s="1">
        <v>29381.471916780003</v>
      </c>
      <c r="I969" s="1">
        <v>33713.393846849998</v>
      </c>
      <c r="J969" s="1">
        <v>38898.947745340003</v>
      </c>
      <c r="K969" s="1">
        <v>41796.411539480003</v>
      </c>
      <c r="L969" s="1">
        <v>43376.851713110002</v>
      </c>
      <c r="N969" s="1" t="b">
        <f>C969='AR5-Oil-CO2'!C971</f>
        <v>1</v>
      </c>
    </row>
    <row r="970" spans="1:14" x14ac:dyDescent="0.2">
      <c r="A970" s="1" t="s">
        <v>1272</v>
      </c>
      <c r="B970" s="1" t="s">
        <v>148</v>
      </c>
      <c r="C970" s="1" t="s">
        <v>1276</v>
      </c>
      <c r="D970" s="1" t="s">
        <v>33</v>
      </c>
      <c r="E970" s="1" t="s">
        <v>1447</v>
      </c>
      <c r="F970" s="1" t="s">
        <v>1439</v>
      </c>
      <c r="G970" s="1">
        <v>29291.675893350002</v>
      </c>
      <c r="H970" s="1">
        <v>29227.600120480001</v>
      </c>
      <c r="I970" s="1">
        <v>31819.829362799999</v>
      </c>
      <c r="J970" s="1">
        <v>33196.31893134</v>
      </c>
      <c r="K970" s="1">
        <v>30910.992340370001</v>
      </c>
      <c r="L970" s="1">
        <v>28114.829637655996</v>
      </c>
      <c r="N970" s="1" t="b">
        <f>C970='AR5-Oil-CO2'!C972</f>
        <v>1</v>
      </c>
    </row>
    <row r="971" spans="1:14" x14ac:dyDescent="0.2">
      <c r="A971" s="1" t="s">
        <v>1272</v>
      </c>
      <c r="B971" s="1" t="s">
        <v>150</v>
      </c>
      <c r="C971" s="1" t="s">
        <v>1277</v>
      </c>
      <c r="D971" s="1" t="s">
        <v>33</v>
      </c>
      <c r="E971" s="1" t="s">
        <v>1447</v>
      </c>
      <c r="F971" s="1" t="s">
        <v>1439</v>
      </c>
      <c r="G971" s="1">
        <v>29291.675893350002</v>
      </c>
      <c r="H971" s="1">
        <v>29109.17160464</v>
      </c>
      <c r="I971" s="1">
        <v>29172.216133810001</v>
      </c>
      <c r="J971" s="1">
        <v>27875.057439684002</v>
      </c>
      <c r="K971" s="1">
        <v>25317.353848517996</v>
      </c>
      <c r="L971" s="1">
        <v>23945.19460173</v>
      </c>
      <c r="N971" s="1" t="b">
        <f>C971='AR5-Oil-CO2'!C973</f>
        <v>1</v>
      </c>
    </row>
    <row r="972" spans="1:14" x14ac:dyDescent="0.2">
      <c r="A972" s="1" t="s">
        <v>1272</v>
      </c>
      <c r="B972" s="1" t="s">
        <v>152</v>
      </c>
      <c r="C972" s="1" t="s">
        <v>1278</v>
      </c>
      <c r="D972" s="1" t="s">
        <v>33</v>
      </c>
      <c r="E972" s="1" t="s">
        <v>1447</v>
      </c>
      <c r="F972" s="1" t="s">
        <v>1439</v>
      </c>
      <c r="G972" s="1">
        <v>29291.675893350002</v>
      </c>
      <c r="H972" s="1">
        <v>29389.211770170001</v>
      </c>
      <c r="I972" s="1">
        <v>34119.53878925</v>
      </c>
      <c r="J972" s="1">
        <v>41038.131836640001</v>
      </c>
      <c r="K972" s="1">
        <v>48458.471108940001</v>
      </c>
      <c r="L972" s="1">
        <v>56608.451716340001</v>
      </c>
      <c r="N972" s="1" t="b">
        <f>C972='AR5-Oil-CO2'!C974</f>
        <v>1</v>
      </c>
    </row>
    <row r="973" spans="1:14" x14ac:dyDescent="0.2">
      <c r="A973" s="1" t="s">
        <v>1279</v>
      </c>
      <c r="B973" s="1" t="s">
        <v>142</v>
      </c>
      <c r="C973" s="1" t="s">
        <v>1280</v>
      </c>
      <c r="D973" s="1" t="s">
        <v>33</v>
      </c>
      <c r="E973" s="1" t="s">
        <v>1447</v>
      </c>
      <c r="F973" s="1" t="s">
        <v>1439</v>
      </c>
      <c r="G973" s="1">
        <v>29283.858036477999</v>
      </c>
      <c r="H973" s="1">
        <v>31257.077978159999</v>
      </c>
      <c r="I973" s="1">
        <v>30607.154379669999</v>
      </c>
      <c r="J973" s="1">
        <v>30317.953152620001</v>
      </c>
      <c r="K973" s="1">
        <v>28314.052544388003</v>
      </c>
      <c r="L973" s="1">
        <v>26007.46904851</v>
      </c>
      <c r="N973" s="1" t="b">
        <f>C973='AR5-Oil-CO2'!C975</f>
        <v>1</v>
      </c>
    </row>
    <row r="974" spans="1:14" x14ac:dyDescent="0.2">
      <c r="A974" s="1" t="s">
        <v>1279</v>
      </c>
      <c r="B974" s="1" t="s">
        <v>144</v>
      </c>
      <c r="C974" s="1" t="s">
        <v>1281</v>
      </c>
      <c r="D974" s="1" t="s">
        <v>33</v>
      </c>
      <c r="E974" s="1" t="s">
        <v>1447</v>
      </c>
      <c r="F974" s="1" t="s">
        <v>1439</v>
      </c>
      <c r="G974" s="1">
        <v>29283.858036477999</v>
      </c>
      <c r="H974" s="1">
        <v>31257.077978159999</v>
      </c>
      <c r="I974" s="1">
        <v>34116.229084290004</v>
      </c>
      <c r="J974" s="1">
        <v>36376.38911484</v>
      </c>
      <c r="K974" s="1">
        <v>37488.852597510006</v>
      </c>
      <c r="L974" s="1">
        <v>35269.738862470003</v>
      </c>
      <c r="N974" s="1" t="b">
        <f>C974='AR5-Oil-CO2'!C976</f>
        <v>1</v>
      </c>
    </row>
    <row r="975" spans="1:14" x14ac:dyDescent="0.2">
      <c r="A975" s="1" t="s">
        <v>1279</v>
      </c>
      <c r="B975" s="1" t="s">
        <v>146</v>
      </c>
      <c r="C975" s="1" t="s">
        <v>1282</v>
      </c>
      <c r="D975" s="1" t="s">
        <v>33</v>
      </c>
      <c r="E975" s="1" t="s">
        <v>1447</v>
      </c>
      <c r="F975" s="1" t="s">
        <v>1439</v>
      </c>
      <c r="G975" s="1">
        <v>29283.858036477999</v>
      </c>
      <c r="H975" s="1">
        <v>31257.077978159999</v>
      </c>
      <c r="I975" s="1">
        <v>33414.217710049998</v>
      </c>
      <c r="J975" s="1">
        <v>34890.211257850002</v>
      </c>
      <c r="K975" s="1">
        <v>35227.404848980004</v>
      </c>
      <c r="L975" s="1">
        <v>33310.880097870002</v>
      </c>
      <c r="N975" s="1" t="b">
        <f>C975='AR5-Oil-CO2'!C977</f>
        <v>1</v>
      </c>
    </row>
    <row r="976" spans="1:14" x14ac:dyDescent="0.2">
      <c r="A976" s="1" t="s">
        <v>1279</v>
      </c>
      <c r="B976" s="1" t="s">
        <v>148</v>
      </c>
      <c r="C976" s="1" t="s">
        <v>1283</v>
      </c>
      <c r="D976" s="1" t="s">
        <v>33</v>
      </c>
      <c r="E976" s="1" t="s">
        <v>1447</v>
      </c>
      <c r="F976" s="1" t="s">
        <v>1439</v>
      </c>
      <c r="G976" s="1">
        <v>29283.858036477999</v>
      </c>
      <c r="H976" s="1">
        <v>31257.077978159999</v>
      </c>
      <c r="I976" s="1">
        <v>29843.281822557001</v>
      </c>
      <c r="J976" s="1">
        <v>28397.504504228003</v>
      </c>
      <c r="K976" s="1">
        <v>27006.320903639</v>
      </c>
      <c r="L976" s="1">
        <v>25178.059327013998</v>
      </c>
      <c r="N976" s="1" t="b">
        <f>C976='AR5-Oil-CO2'!C978</f>
        <v>1</v>
      </c>
    </row>
    <row r="977" spans="1:14" x14ac:dyDescent="0.2">
      <c r="A977" s="1" t="s">
        <v>1279</v>
      </c>
      <c r="B977" s="1" t="s">
        <v>150</v>
      </c>
      <c r="C977" s="1" t="s">
        <v>1284</v>
      </c>
      <c r="D977" s="1" t="s">
        <v>33</v>
      </c>
      <c r="E977" s="1" t="s">
        <v>1447</v>
      </c>
      <c r="F977" s="1" t="s">
        <v>1439</v>
      </c>
      <c r="G977" s="1">
        <v>25676.458520282999</v>
      </c>
      <c r="H977" s="1">
        <v>27585.681104363</v>
      </c>
      <c r="I977" s="1">
        <v>24126.366829429</v>
      </c>
      <c r="J977" s="1">
        <v>22252.794047333002</v>
      </c>
      <c r="K977" s="1">
        <v>21565.605061606999</v>
      </c>
      <c r="L977" s="1">
        <v>21403.434945776</v>
      </c>
      <c r="N977" s="1" t="b">
        <f>C977='AR5-Oil-CO2'!C979</f>
        <v>1</v>
      </c>
    </row>
    <row r="978" spans="1:14" x14ac:dyDescent="0.2">
      <c r="A978" s="1" t="s">
        <v>1279</v>
      </c>
      <c r="B978" s="1" t="s">
        <v>152</v>
      </c>
      <c r="C978" s="1" t="s">
        <v>1285</v>
      </c>
      <c r="D978" s="1" t="s">
        <v>33</v>
      </c>
      <c r="E978" s="1" t="s">
        <v>1447</v>
      </c>
      <c r="F978" s="1" t="s">
        <v>1439</v>
      </c>
      <c r="G978" s="1">
        <v>29283.858036477999</v>
      </c>
      <c r="H978" s="1">
        <v>31257.077978159999</v>
      </c>
      <c r="I978" s="1">
        <v>35551.933932999993</v>
      </c>
      <c r="J978" s="1">
        <v>39550.828105520006</v>
      </c>
      <c r="K978" s="1">
        <v>45135.113272000002</v>
      </c>
      <c r="L978" s="1">
        <v>51112.736772520002</v>
      </c>
      <c r="N978" s="1" t="b">
        <f>C978='AR5-Oil-CO2'!C980</f>
        <v>1</v>
      </c>
    </row>
    <row r="979" spans="1:14" x14ac:dyDescent="0.2">
      <c r="A979" s="1" t="s">
        <v>1286</v>
      </c>
      <c r="B979" s="1" t="s">
        <v>144</v>
      </c>
      <c r="C979" s="1" t="s">
        <v>1287</v>
      </c>
      <c r="D979" s="1" t="s">
        <v>33</v>
      </c>
      <c r="E979" s="1" t="s">
        <v>1447</v>
      </c>
      <c r="F979" s="1" t="s">
        <v>1439</v>
      </c>
      <c r="G979" s="1">
        <v>28931.112418965997</v>
      </c>
      <c r="H979" s="1">
        <v>29162.502303293004</v>
      </c>
      <c r="I979" s="1">
        <v>34464.862886880001</v>
      </c>
      <c r="J979" s="1">
        <v>36093.424974209993</v>
      </c>
      <c r="K979" s="1">
        <v>34159.731246110001</v>
      </c>
      <c r="L979" s="1">
        <v>33398.180484689998</v>
      </c>
      <c r="N979" s="1" t="b">
        <f>C979='AR5-Oil-CO2'!C981</f>
        <v>1</v>
      </c>
    </row>
    <row r="980" spans="1:14" x14ac:dyDescent="0.2">
      <c r="A980" s="1" t="s">
        <v>1286</v>
      </c>
      <c r="B980" s="1" t="s">
        <v>146</v>
      </c>
      <c r="C980" s="1" t="s">
        <v>1288</v>
      </c>
      <c r="D980" s="1" t="s">
        <v>33</v>
      </c>
      <c r="E980" s="1" t="s">
        <v>1447</v>
      </c>
      <c r="F980" s="1" t="s">
        <v>1439</v>
      </c>
      <c r="G980" s="1">
        <v>28931.113771716002</v>
      </c>
      <c r="H980" s="1">
        <v>29089.479649200999</v>
      </c>
      <c r="I980" s="1">
        <v>32377.054602490003</v>
      </c>
      <c r="J980" s="1">
        <v>37870.084084219998</v>
      </c>
      <c r="K980" s="1">
        <v>41545.15836252</v>
      </c>
      <c r="L980" s="1">
        <v>43333.465016859998</v>
      </c>
      <c r="N980" s="1" t="b">
        <f>C980='AR5-Oil-CO2'!C982</f>
        <v>1</v>
      </c>
    </row>
    <row r="981" spans="1:14" x14ac:dyDescent="0.2">
      <c r="A981" s="1" t="s">
        <v>1286</v>
      </c>
      <c r="B981" s="1" t="s">
        <v>148</v>
      </c>
      <c r="C981" s="1" t="s">
        <v>1289</v>
      </c>
      <c r="D981" s="1" t="s">
        <v>33</v>
      </c>
      <c r="E981" s="1" t="s">
        <v>1447</v>
      </c>
      <c r="F981" s="1" t="s">
        <v>1439</v>
      </c>
      <c r="G981" s="1">
        <v>28931.113704772</v>
      </c>
      <c r="H981" s="1">
        <v>28825.281163380998</v>
      </c>
      <c r="I981" s="1">
        <v>29284.439005245</v>
      </c>
      <c r="J981" s="1">
        <v>32527.075998159999</v>
      </c>
      <c r="K981" s="1">
        <v>34338.040099639999</v>
      </c>
      <c r="L981" s="1">
        <v>35808.959966539995</v>
      </c>
      <c r="N981" s="1" t="b">
        <f>C981='AR5-Oil-CO2'!C983</f>
        <v>1</v>
      </c>
    </row>
    <row r="982" spans="1:14" x14ac:dyDescent="0.2">
      <c r="A982" s="1" t="s">
        <v>1286</v>
      </c>
      <c r="B982" s="1" t="s">
        <v>150</v>
      </c>
      <c r="C982" s="1" t="s">
        <v>1290</v>
      </c>
      <c r="D982" s="1" t="s">
        <v>33</v>
      </c>
      <c r="E982" s="1" t="s">
        <v>1447</v>
      </c>
      <c r="F982" s="1" t="s">
        <v>1439</v>
      </c>
      <c r="G982" s="1">
        <v>28931.113801035997</v>
      </c>
      <c r="H982" s="1">
        <v>28509.467229525006</v>
      </c>
      <c r="I982" s="1">
        <v>27532.564406515998</v>
      </c>
      <c r="J982" s="1">
        <v>29812.812046763</v>
      </c>
      <c r="K982" s="1">
        <v>31664.328771971996</v>
      </c>
      <c r="L982" s="1">
        <v>33484.995390664</v>
      </c>
      <c r="N982" s="1" t="b">
        <f>C982='AR5-Oil-CO2'!C984</f>
        <v>1</v>
      </c>
    </row>
    <row r="983" spans="1:14" x14ac:dyDescent="0.2">
      <c r="A983" s="1" t="s">
        <v>1286</v>
      </c>
      <c r="B983" s="1" t="s">
        <v>152</v>
      </c>
      <c r="C983" s="1" t="s">
        <v>1291</v>
      </c>
      <c r="D983" s="1" t="s">
        <v>33</v>
      </c>
      <c r="E983" s="1" t="s">
        <v>1447</v>
      </c>
      <c r="F983" s="1" t="s">
        <v>1439</v>
      </c>
      <c r="G983" s="1">
        <v>28931.114331391</v>
      </c>
      <c r="H983" s="1">
        <v>29134.328799423998</v>
      </c>
      <c r="I983" s="1">
        <v>34758.793629979999</v>
      </c>
      <c r="J983" s="1">
        <v>42299.926913240008</v>
      </c>
      <c r="K983" s="1">
        <v>49745.021985419997</v>
      </c>
      <c r="L983" s="1">
        <v>56336.121193730003</v>
      </c>
      <c r="N983" s="1" t="b">
        <f>C983='AR5-Oil-CO2'!C985</f>
        <v>1</v>
      </c>
    </row>
    <row r="984" spans="1:14" x14ac:dyDescent="0.2">
      <c r="A984" s="1" t="s">
        <v>1292</v>
      </c>
      <c r="B984" s="1" t="s">
        <v>155</v>
      </c>
      <c r="C984" s="1" t="s">
        <v>1293</v>
      </c>
      <c r="D984" s="1" t="s">
        <v>33</v>
      </c>
      <c r="E984" s="1" t="s">
        <v>1447</v>
      </c>
      <c r="F984" s="1" t="s">
        <v>1439</v>
      </c>
      <c r="G984" s="1">
        <v>28726.083664543999</v>
      </c>
      <c r="H984" s="1">
        <v>32353.950790260002</v>
      </c>
      <c r="I984" s="1">
        <v>39705.66553133</v>
      </c>
      <c r="J984" s="1">
        <v>46021.906998580002</v>
      </c>
      <c r="K984" s="1">
        <v>17060.109598996998</v>
      </c>
      <c r="L984" s="1">
        <v>12748.220797471</v>
      </c>
      <c r="N984" s="1" t="b">
        <f>C984='AR5-Oil-CO2'!C986</f>
        <v>1</v>
      </c>
    </row>
    <row r="985" spans="1:14" x14ac:dyDescent="0.2">
      <c r="A985" s="1" t="s">
        <v>1292</v>
      </c>
      <c r="B985" s="1" t="s">
        <v>157</v>
      </c>
      <c r="C985" s="1" t="s">
        <v>1294</v>
      </c>
      <c r="D985" s="1" t="s">
        <v>33</v>
      </c>
      <c r="E985" s="1" t="s">
        <v>1447</v>
      </c>
      <c r="F985" s="1" t="s">
        <v>1439</v>
      </c>
      <c r="G985" s="1">
        <v>28726.083664543999</v>
      </c>
      <c r="H985" s="1">
        <v>32355.314045980002</v>
      </c>
      <c r="I985" s="1">
        <v>38359.510602499999</v>
      </c>
      <c r="J985" s="1">
        <v>41159.876066130004</v>
      </c>
      <c r="K985" s="1">
        <v>19399.900777501</v>
      </c>
      <c r="L985" s="1">
        <v>14689.937365427</v>
      </c>
      <c r="N985" s="1" t="b">
        <f>C985='AR5-Oil-CO2'!C987</f>
        <v>1</v>
      </c>
    </row>
    <row r="986" spans="1:14" x14ac:dyDescent="0.2">
      <c r="A986" s="1" t="s">
        <v>1292</v>
      </c>
      <c r="B986" s="1" t="s">
        <v>159</v>
      </c>
      <c r="C986" s="1" t="s">
        <v>1295</v>
      </c>
      <c r="D986" s="1" t="s">
        <v>33</v>
      </c>
      <c r="E986" s="1" t="s">
        <v>1447</v>
      </c>
      <c r="F986" s="1" t="s">
        <v>1439</v>
      </c>
      <c r="G986" s="1">
        <v>28759.478057945002</v>
      </c>
      <c r="H986" s="1">
        <v>32260.445447940001</v>
      </c>
      <c r="I986" s="1">
        <v>31044.143958604</v>
      </c>
      <c r="J986" s="1">
        <v>28033.255200333002</v>
      </c>
      <c r="K986" s="1">
        <v>23515.790111262002</v>
      </c>
      <c r="L986" s="1">
        <v>19223.956996923</v>
      </c>
      <c r="N986" s="1" t="b">
        <f>C986='AR5-Oil-CO2'!C988</f>
        <v>1</v>
      </c>
    </row>
    <row r="987" spans="1:14" x14ac:dyDescent="0.2">
      <c r="A987" s="1" t="s">
        <v>1292</v>
      </c>
      <c r="B987" s="1" t="s">
        <v>161</v>
      </c>
      <c r="C987" s="1" t="s">
        <v>1296</v>
      </c>
      <c r="D987" s="1" t="s">
        <v>33</v>
      </c>
      <c r="E987" s="1" t="s">
        <v>1447</v>
      </c>
      <c r="F987" s="1" t="s">
        <v>1439</v>
      </c>
      <c r="G987" s="1">
        <v>28726.083664543999</v>
      </c>
      <c r="H987" s="1">
        <v>31894.90894773</v>
      </c>
      <c r="I987" s="1">
        <v>37469.956443620002</v>
      </c>
      <c r="J987" s="1">
        <v>40875.027373919998</v>
      </c>
      <c r="K987" s="1">
        <v>17835.548182209001</v>
      </c>
      <c r="L987" s="1">
        <v>12634.612527556001</v>
      </c>
      <c r="N987" s="1" t="b">
        <f>C987='AR5-Oil-CO2'!C989</f>
        <v>1</v>
      </c>
    </row>
    <row r="988" spans="1:14" x14ac:dyDescent="0.2">
      <c r="A988" s="1" t="s">
        <v>1292</v>
      </c>
      <c r="B988" s="1" t="s">
        <v>163</v>
      </c>
      <c r="C988" s="1" t="s">
        <v>1297</v>
      </c>
      <c r="D988" s="1" t="s">
        <v>33</v>
      </c>
      <c r="E988" s="1" t="s">
        <v>1447</v>
      </c>
      <c r="F988" s="1" t="s">
        <v>1439</v>
      </c>
      <c r="G988" s="1">
        <v>28726.083664543999</v>
      </c>
      <c r="H988" s="1">
        <v>31893.822568479998</v>
      </c>
      <c r="I988" s="1">
        <v>35747.947877629995</v>
      </c>
      <c r="J988" s="1">
        <v>38089.418791229997</v>
      </c>
      <c r="K988" s="1">
        <v>20267.765054703003</v>
      </c>
      <c r="L988" s="1">
        <v>14804.883129228001</v>
      </c>
      <c r="N988" s="1" t="b">
        <f>C988='AR5-Oil-CO2'!C990</f>
        <v>1</v>
      </c>
    </row>
    <row r="989" spans="1:14" x14ac:dyDescent="0.2">
      <c r="A989" s="1" t="s">
        <v>1292</v>
      </c>
      <c r="B989" s="1" t="s">
        <v>165</v>
      </c>
      <c r="C989" s="1" t="s">
        <v>1298</v>
      </c>
      <c r="D989" s="1" t="s">
        <v>33</v>
      </c>
      <c r="E989" s="1" t="s">
        <v>1447</v>
      </c>
      <c r="F989" s="1" t="s">
        <v>1439</v>
      </c>
      <c r="G989" s="1">
        <v>28750.875528113997</v>
      </c>
      <c r="H989" s="1">
        <v>32407.353385319999</v>
      </c>
      <c r="I989" s="1">
        <v>28686.902861201001</v>
      </c>
      <c r="J989" s="1">
        <v>26050.821152441</v>
      </c>
      <c r="K989" s="1">
        <v>21229.796365075003</v>
      </c>
      <c r="L989" s="1">
        <v>17685.273718017001</v>
      </c>
      <c r="N989" s="1" t="b">
        <f>C989='AR5-Oil-CO2'!C991</f>
        <v>1</v>
      </c>
    </row>
    <row r="990" spans="1:14" x14ac:dyDescent="0.2">
      <c r="A990" s="1" t="s">
        <v>1292</v>
      </c>
      <c r="B990" s="1" t="s">
        <v>173</v>
      </c>
      <c r="C990" s="1" t="s">
        <v>1299</v>
      </c>
      <c r="D990" s="1" t="s">
        <v>33</v>
      </c>
      <c r="E990" s="1" t="s">
        <v>1447</v>
      </c>
      <c r="F990" s="1" t="s">
        <v>1439</v>
      </c>
      <c r="G990" s="1">
        <v>28824.366602935002</v>
      </c>
      <c r="H990" s="1">
        <v>32316.981011029999</v>
      </c>
      <c r="I990" s="1">
        <v>40412.098212519995</v>
      </c>
      <c r="J990" s="1">
        <v>47016.08603382</v>
      </c>
      <c r="K990" s="1">
        <v>18353.488175527</v>
      </c>
      <c r="L990" s="1">
        <v>13434.880169841999</v>
      </c>
      <c r="N990" s="1" t="b">
        <f>C990='AR5-Oil-CO2'!C992</f>
        <v>1</v>
      </c>
    </row>
    <row r="991" spans="1:14" x14ac:dyDescent="0.2">
      <c r="A991" s="1" t="s">
        <v>1292</v>
      </c>
      <c r="B991" s="1" t="s">
        <v>175</v>
      </c>
      <c r="C991" s="1" t="s">
        <v>1300</v>
      </c>
      <c r="D991" s="1" t="s">
        <v>33</v>
      </c>
      <c r="E991" s="1" t="s">
        <v>1447</v>
      </c>
      <c r="F991" s="1" t="s">
        <v>1439</v>
      </c>
      <c r="G991" s="1">
        <v>28726.202232983003</v>
      </c>
      <c r="H991" s="1">
        <v>32344.590423789999</v>
      </c>
      <c r="I991" s="1">
        <v>38115.922539979998</v>
      </c>
      <c r="J991" s="1">
        <v>41875.233513179999</v>
      </c>
      <c r="K991" s="1">
        <v>21013.716124121001</v>
      </c>
      <c r="L991" s="1">
        <v>15396.880369147</v>
      </c>
      <c r="N991" s="1" t="b">
        <f>C991='AR5-Oil-CO2'!C993</f>
        <v>1</v>
      </c>
    </row>
    <row r="992" spans="1:14" x14ac:dyDescent="0.2">
      <c r="A992" s="1" t="s">
        <v>1292</v>
      </c>
      <c r="B992" s="1" t="s">
        <v>177</v>
      </c>
      <c r="C992" s="1" t="s">
        <v>1301</v>
      </c>
      <c r="D992" s="1" t="s">
        <v>33</v>
      </c>
      <c r="E992" s="1" t="s">
        <v>1447</v>
      </c>
      <c r="F992" s="1" t="s">
        <v>1439</v>
      </c>
      <c r="G992" s="1">
        <v>28759.478057945002</v>
      </c>
      <c r="H992" s="1">
        <v>32260.445447940001</v>
      </c>
      <c r="I992" s="1">
        <v>30487.262827597999</v>
      </c>
      <c r="J992" s="1">
        <v>27352.941234028003</v>
      </c>
      <c r="K992" s="1">
        <v>22393.617957943999</v>
      </c>
      <c r="L992" s="1">
        <v>19368.906083100002</v>
      </c>
      <c r="N992" s="1" t="b">
        <f>C992='AR5-Oil-CO2'!C994</f>
        <v>1</v>
      </c>
    </row>
    <row r="993" spans="1:14" x14ac:dyDescent="0.2">
      <c r="A993" s="1" t="s">
        <v>1292</v>
      </c>
      <c r="B993" s="1" t="s">
        <v>179</v>
      </c>
      <c r="C993" s="1" t="s">
        <v>1302</v>
      </c>
      <c r="D993" s="1" t="s">
        <v>33</v>
      </c>
      <c r="E993" s="1" t="s">
        <v>1447</v>
      </c>
      <c r="F993" s="1" t="s">
        <v>1439</v>
      </c>
      <c r="G993" s="1">
        <v>28726.083664543999</v>
      </c>
      <c r="H993" s="1">
        <v>32353.950790260002</v>
      </c>
      <c r="I993" s="1">
        <v>39705.66553133</v>
      </c>
      <c r="J993" s="1">
        <v>46021.906998580002</v>
      </c>
      <c r="K993" s="1">
        <v>34217.708563629996</v>
      </c>
      <c r="L993" s="1">
        <v>28724.861011836001</v>
      </c>
      <c r="N993" s="1" t="b">
        <f>C993='AR5-Oil-CO2'!C995</f>
        <v>1</v>
      </c>
    </row>
    <row r="994" spans="1:14" x14ac:dyDescent="0.2">
      <c r="A994" s="1" t="s">
        <v>1292</v>
      </c>
      <c r="B994" s="1" t="s">
        <v>181</v>
      </c>
      <c r="C994" s="1" t="s">
        <v>1303</v>
      </c>
      <c r="D994" s="1" t="s">
        <v>33</v>
      </c>
      <c r="E994" s="1" t="s">
        <v>1447</v>
      </c>
      <c r="F994" s="1" t="s">
        <v>1439</v>
      </c>
      <c r="G994" s="1">
        <v>28726.083664543999</v>
      </c>
      <c r="H994" s="1">
        <v>32355.314045980002</v>
      </c>
      <c r="I994" s="1">
        <v>38359.510602499999</v>
      </c>
      <c r="J994" s="1">
        <v>41159.876066130004</v>
      </c>
      <c r="K994" s="1">
        <v>35607.273458409996</v>
      </c>
      <c r="L994" s="1">
        <v>30605.848264058</v>
      </c>
      <c r="N994" s="1" t="b">
        <f>C994='AR5-Oil-CO2'!C996</f>
        <v>1</v>
      </c>
    </row>
    <row r="995" spans="1:14" x14ac:dyDescent="0.2">
      <c r="A995" s="1" t="s">
        <v>1292</v>
      </c>
      <c r="B995" s="1" t="s">
        <v>183</v>
      </c>
      <c r="C995" s="1" t="s">
        <v>1304</v>
      </c>
      <c r="D995" s="1" t="s">
        <v>33</v>
      </c>
      <c r="E995" s="1" t="s">
        <v>1447</v>
      </c>
      <c r="F995" s="1" t="s">
        <v>1439</v>
      </c>
      <c r="G995" s="1">
        <v>28759.478057945002</v>
      </c>
      <c r="H995" s="1">
        <v>32260.445447940001</v>
      </c>
      <c r="I995" s="1">
        <v>37569.860041349995</v>
      </c>
      <c r="J995" s="1">
        <v>39430.811061699998</v>
      </c>
      <c r="K995" s="1">
        <v>35417.940762710001</v>
      </c>
      <c r="L995" s="1">
        <v>30768.239197962001</v>
      </c>
      <c r="N995" s="1" t="b">
        <f>C995='AR5-Oil-CO2'!C997</f>
        <v>1</v>
      </c>
    </row>
    <row r="996" spans="1:14" x14ac:dyDescent="0.2">
      <c r="A996" s="1" t="s">
        <v>1292</v>
      </c>
      <c r="B996" s="1" t="s">
        <v>340</v>
      </c>
      <c r="C996" s="1" t="s">
        <v>1305</v>
      </c>
      <c r="D996" s="1" t="s">
        <v>33</v>
      </c>
      <c r="E996" s="1" t="s">
        <v>1447</v>
      </c>
      <c r="F996" s="1" t="s">
        <v>1439</v>
      </c>
      <c r="G996" s="1">
        <v>28759.478057945002</v>
      </c>
      <c r="H996" s="1">
        <v>32260.445447940001</v>
      </c>
      <c r="I996" s="1">
        <v>35047.52751408</v>
      </c>
      <c r="J996" s="1">
        <v>34187.151098449998</v>
      </c>
      <c r="K996" s="1">
        <v>29525.158460061004</v>
      </c>
      <c r="L996" s="1">
        <v>27205.717658297999</v>
      </c>
      <c r="N996" s="1" t="b">
        <f>C996='AR5-Oil-CO2'!C998</f>
        <v>1</v>
      </c>
    </row>
    <row r="997" spans="1:14" x14ac:dyDescent="0.2">
      <c r="A997" s="1" t="s">
        <v>1292</v>
      </c>
      <c r="B997" s="1" t="s">
        <v>342</v>
      </c>
      <c r="C997" s="1" t="s">
        <v>1306</v>
      </c>
      <c r="D997" s="1" t="s">
        <v>33</v>
      </c>
      <c r="E997" s="1" t="s">
        <v>1447</v>
      </c>
      <c r="F997" s="1" t="s">
        <v>1439</v>
      </c>
      <c r="G997" s="1">
        <v>28759.478057945002</v>
      </c>
      <c r="H997" s="1">
        <v>32260.445447940001</v>
      </c>
      <c r="I997" s="1">
        <v>35498.380367379999</v>
      </c>
      <c r="J997" s="1">
        <v>34011.734823160004</v>
      </c>
      <c r="K997" s="1">
        <v>28601.550603672</v>
      </c>
      <c r="L997" s="1">
        <v>22634.234921548003</v>
      </c>
      <c r="N997" s="1" t="b">
        <f>C997='AR5-Oil-CO2'!C999</f>
        <v>1</v>
      </c>
    </row>
    <row r="998" spans="1:14" x14ac:dyDescent="0.2">
      <c r="A998" s="1" t="s">
        <v>1292</v>
      </c>
      <c r="B998" s="1" t="s">
        <v>344</v>
      </c>
      <c r="C998" s="1" t="s">
        <v>1307</v>
      </c>
      <c r="D998" s="1" t="s">
        <v>33</v>
      </c>
      <c r="E998" s="1" t="s">
        <v>1447</v>
      </c>
      <c r="F998" s="1" t="s">
        <v>1439</v>
      </c>
      <c r="G998" s="1">
        <v>28759.478057945002</v>
      </c>
      <c r="H998" s="1">
        <v>32260.445447940001</v>
      </c>
      <c r="I998" s="1">
        <v>36467.456369530002</v>
      </c>
      <c r="J998" s="1">
        <v>37415.649186379997</v>
      </c>
      <c r="K998" s="1">
        <v>33948.793107810001</v>
      </c>
      <c r="L998" s="1">
        <v>30728.401708535999</v>
      </c>
      <c r="N998" s="1" t="b">
        <f>C998='AR5-Oil-CO2'!C1000</f>
        <v>1</v>
      </c>
    </row>
    <row r="999" spans="1:14" x14ac:dyDescent="0.2">
      <c r="A999" s="1" t="s">
        <v>1292</v>
      </c>
      <c r="B999" s="1" t="s">
        <v>185</v>
      </c>
      <c r="C999" s="1" t="s">
        <v>1308</v>
      </c>
      <c r="D999" s="1" t="s">
        <v>33</v>
      </c>
      <c r="E999" s="1" t="s">
        <v>1447</v>
      </c>
      <c r="F999" s="1" t="s">
        <v>1439</v>
      </c>
      <c r="G999" s="1">
        <v>28750.875528113997</v>
      </c>
      <c r="H999" s="1">
        <v>32407.353385319999</v>
      </c>
      <c r="I999" s="1">
        <v>41949.370850389998</v>
      </c>
      <c r="J999" s="1">
        <v>50662.453275070002</v>
      </c>
      <c r="K999" s="1">
        <v>57275.058993710001</v>
      </c>
      <c r="L999" s="1">
        <v>62377.941391389992</v>
      </c>
      <c r="N999" s="1" t="b">
        <f>C999='AR5-Oil-CO2'!C1001</f>
        <v>1</v>
      </c>
    </row>
    <row r="1000" spans="1:14" x14ac:dyDescent="0.2">
      <c r="A1000" s="1" t="s">
        <v>1292</v>
      </c>
      <c r="B1000" s="1" t="s">
        <v>187</v>
      </c>
      <c r="C1000" s="1" t="s">
        <v>1309</v>
      </c>
      <c r="D1000" s="1" t="s">
        <v>33</v>
      </c>
      <c r="E1000" s="1" t="s">
        <v>1447</v>
      </c>
      <c r="F1000" s="1" t="s">
        <v>1439</v>
      </c>
      <c r="G1000" s="1">
        <v>28759.478057945002</v>
      </c>
      <c r="H1000" s="1">
        <v>32260.445447940001</v>
      </c>
      <c r="I1000" s="1">
        <v>38184.27129651</v>
      </c>
      <c r="J1000" s="1">
        <v>41694.60348903</v>
      </c>
      <c r="K1000" s="1">
        <v>43055.15812416</v>
      </c>
      <c r="L1000" s="1">
        <v>43628.17822252</v>
      </c>
      <c r="N1000" s="1" t="b">
        <f>C1000='AR5-Oil-CO2'!C1002</f>
        <v>1</v>
      </c>
    </row>
    <row r="1001" spans="1:14" x14ac:dyDescent="0.2">
      <c r="A1001" s="1" t="s">
        <v>1292</v>
      </c>
      <c r="B1001" s="1" t="s">
        <v>189</v>
      </c>
      <c r="C1001" s="1" t="s">
        <v>1310</v>
      </c>
      <c r="D1001" s="1" t="s">
        <v>33</v>
      </c>
      <c r="E1001" s="1" t="s">
        <v>1447</v>
      </c>
      <c r="F1001" s="1" t="s">
        <v>1439</v>
      </c>
      <c r="G1001" s="1">
        <v>28759.478057945002</v>
      </c>
      <c r="H1001" s="1">
        <v>32260.445447940001</v>
      </c>
      <c r="I1001" s="1">
        <v>43102.747332960003</v>
      </c>
      <c r="J1001" s="1">
        <v>54274.555048390001</v>
      </c>
      <c r="K1001" s="1">
        <v>60135.760508170002</v>
      </c>
      <c r="L1001" s="1">
        <v>63098.703902010006</v>
      </c>
      <c r="N1001" s="1" t="b">
        <f>C1001='AR5-Oil-CO2'!C1003</f>
        <v>1</v>
      </c>
    </row>
    <row r="1002" spans="1:14" x14ac:dyDescent="0.2">
      <c r="A1002" s="1" t="s">
        <v>1292</v>
      </c>
      <c r="B1002" s="1" t="s">
        <v>191</v>
      </c>
      <c r="C1002" s="1" t="s">
        <v>1311</v>
      </c>
      <c r="D1002" s="1" t="s">
        <v>33</v>
      </c>
      <c r="E1002" s="1" t="s">
        <v>1447</v>
      </c>
      <c r="F1002" s="1" t="s">
        <v>1439</v>
      </c>
      <c r="G1002" s="1">
        <v>28759.478057945002</v>
      </c>
      <c r="H1002" s="1">
        <v>32260.445447940001</v>
      </c>
      <c r="I1002" s="1">
        <v>30932.906570414998</v>
      </c>
      <c r="J1002" s="1">
        <v>28139.154792712001</v>
      </c>
      <c r="K1002" s="1">
        <v>23429.336450696999</v>
      </c>
      <c r="L1002" s="1">
        <v>19514.169333177</v>
      </c>
      <c r="N1002" s="1" t="b">
        <f>C1002='AR5-Oil-CO2'!C1004</f>
        <v>1</v>
      </c>
    </row>
    <row r="1003" spans="1:14" x14ac:dyDescent="0.2">
      <c r="A1003" s="1" t="s">
        <v>1292</v>
      </c>
      <c r="B1003" s="1" t="s">
        <v>358</v>
      </c>
      <c r="C1003" s="1" t="s">
        <v>1312</v>
      </c>
      <c r="D1003" s="1" t="s">
        <v>33</v>
      </c>
      <c r="E1003" s="1" t="s">
        <v>1447</v>
      </c>
      <c r="F1003" s="1" t="s">
        <v>1439</v>
      </c>
      <c r="G1003" s="1">
        <v>28628.86725299</v>
      </c>
      <c r="H1003" s="1">
        <v>32449.736331959997</v>
      </c>
      <c r="I1003" s="1">
        <v>36062.057515039996</v>
      </c>
      <c r="J1003" s="1">
        <v>38021.298902940005</v>
      </c>
      <c r="K1003" s="1">
        <v>24804.299774024999</v>
      </c>
      <c r="L1003" s="1">
        <v>20367.811969189999</v>
      </c>
      <c r="N1003" s="1" t="b">
        <f>C1003='AR5-Oil-CO2'!C1005</f>
        <v>1</v>
      </c>
    </row>
    <row r="1004" spans="1:14" x14ac:dyDescent="0.2">
      <c r="A1004" s="1" t="s">
        <v>1292</v>
      </c>
      <c r="B1004" s="1" t="s">
        <v>193</v>
      </c>
      <c r="C1004" s="1" t="s">
        <v>1313</v>
      </c>
      <c r="D1004" s="1" t="s">
        <v>33</v>
      </c>
      <c r="E1004" s="1" t="s">
        <v>1447</v>
      </c>
      <c r="F1004" s="1" t="s">
        <v>1439</v>
      </c>
      <c r="G1004" s="1">
        <v>28732.916608615997</v>
      </c>
      <c r="H1004" s="1">
        <v>32262.454943180001</v>
      </c>
      <c r="I1004" s="1">
        <v>38399.217871820001</v>
      </c>
      <c r="J1004" s="1">
        <v>44899.93797064</v>
      </c>
      <c r="K1004" s="1">
        <v>25774.493858793001</v>
      </c>
      <c r="L1004" s="1">
        <v>20559.835552611999</v>
      </c>
      <c r="N1004" s="1" t="b">
        <f>C1004='AR5-Oil-CO2'!C1006</f>
        <v>1</v>
      </c>
    </row>
    <row r="1005" spans="1:14" x14ac:dyDescent="0.2">
      <c r="A1005" s="1" t="s">
        <v>1292</v>
      </c>
      <c r="B1005" s="1" t="s">
        <v>195</v>
      </c>
      <c r="C1005" s="1" t="s">
        <v>1314</v>
      </c>
      <c r="D1005" s="1" t="s">
        <v>33</v>
      </c>
      <c r="E1005" s="1" t="s">
        <v>1447</v>
      </c>
      <c r="F1005" s="1" t="s">
        <v>1439</v>
      </c>
      <c r="G1005" s="1">
        <v>28759.478057945002</v>
      </c>
      <c r="H1005" s="1">
        <v>32260.445447940001</v>
      </c>
      <c r="I1005" s="1">
        <v>37057.39076455</v>
      </c>
      <c r="J1005" s="1">
        <v>38831.18122292</v>
      </c>
      <c r="K1005" s="1">
        <v>35104.237531999999</v>
      </c>
      <c r="L1005" s="1">
        <v>30939.877426174004</v>
      </c>
      <c r="N1005" s="1" t="b">
        <f>C1005='AR5-Oil-CO2'!C1007</f>
        <v>1</v>
      </c>
    </row>
    <row r="1006" spans="1:14" x14ac:dyDescent="0.2">
      <c r="A1006" s="1" t="s">
        <v>1292</v>
      </c>
      <c r="B1006" s="1" t="s">
        <v>538</v>
      </c>
      <c r="C1006" s="1" t="s">
        <v>1315</v>
      </c>
      <c r="D1006" s="1" t="s">
        <v>33</v>
      </c>
      <c r="E1006" s="1" t="s">
        <v>1447</v>
      </c>
      <c r="F1006" s="1" t="s">
        <v>1439</v>
      </c>
      <c r="G1006" s="1">
        <v>28732.916608615997</v>
      </c>
      <c r="H1006" s="1">
        <v>32262.454943180001</v>
      </c>
      <c r="I1006" s="1">
        <v>38399.217871820001</v>
      </c>
      <c r="J1006" s="1">
        <v>44899.93797064</v>
      </c>
      <c r="K1006" s="1">
        <v>34941.569248159998</v>
      </c>
      <c r="L1006" s="1">
        <v>30825.769046153997</v>
      </c>
      <c r="N1006" s="1" t="b">
        <f>C1006='AR5-Oil-CO2'!C1008</f>
        <v>1</v>
      </c>
    </row>
    <row r="1007" spans="1:14" x14ac:dyDescent="0.2">
      <c r="A1007" s="1" t="s">
        <v>1292</v>
      </c>
      <c r="B1007" s="1" t="s">
        <v>197</v>
      </c>
      <c r="C1007" s="1" t="s">
        <v>1316</v>
      </c>
      <c r="D1007" s="1" t="s">
        <v>33</v>
      </c>
      <c r="E1007" s="1" t="s">
        <v>1447</v>
      </c>
      <c r="F1007" s="1" t="s">
        <v>1439</v>
      </c>
      <c r="G1007" s="1">
        <v>28750.875528113997</v>
      </c>
      <c r="H1007" s="1">
        <v>32407.353385319999</v>
      </c>
      <c r="I1007" s="1">
        <v>41949.370850389998</v>
      </c>
      <c r="J1007" s="1">
        <v>50662.453275070002</v>
      </c>
      <c r="K1007" s="1">
        <v>57275.058993710001</v>
      </c>
      <c r="L1007" s="1">
        <v>62377.941391389992</v>
      </c>
      <c r="N1007" s="1" t="b">
        <f>C1007='AR5-Oil-CO2'!C1009</f>
        <v>1</v>
      </c>
    </row>
    <row r="1008" spans="1:14" x14ac:dyDescent="0.2">
      <c r="A1008" s="1" t="s">
        <v>1292</v>
      </c>
      <c r="B1008" s="1" t="s">
        <v>699</v>
      </c>
      <c r="C1008" s="1" t="s">
        <v>1317</v>
      </c>
      <c r="D1008" s="1" t="s">
        <v>33</v>
      </c>
      <c r="E1008" s="1" t="s">
        <v>1447</v>
      </c>
      <c r="F1008" s="1" t="s">
        <v>1439</v>
      </c>
      <c r="G1008" s="1">
        <v>28728.566531994002</v>
      </c>
      <c r="H1008" s="1">
        <v>32435.545561519997</v>
      </c>
      <c r="I1008" s="1">
        <v>40070.34813115</v>
      </c>
      <c r="J1008" s="1">
        <v>48307.851903050003</v>
      </c>
      <c r="K1008" s="1">
        <v>53385.078215870002</v>
      </c>
      <c r="L1008" s="1">
        <v>56752.49600567</v>
      </c>
      <c r="N1008" s="1" t="b">
        <f>C1008='AR5-Oil-CO2'!C1010</f>
        <v>1</v>
      </c>
    </row>
    <row r="1009" spans="1:14" x14ac:dyDescent="0.2">
      <c r="A1009" s="1" t="s">
        <v>1292</v>
      </c>
      <c r="B1009" s="1" t="s">
        <v>363</v>
      </c>
      <c r="C1009" s="1" t="s">
        <v>1318</v>
      </c>
      <c r="D1009" s="1" t="s">
        <v>33</v>
      </c>
      <c r="E1009" s="1" t="s">
        <v>1447</v>
      </c>
      <c r="F1009" s="1" t="s">
        <v>1439</v>
      </c>
      <c r="G1009" s="1">
        <v>28728.566531994002</v>
      </c>
      <c r="H1009" s="1">
        <v>32435.545561519997</v>
      </c>
      <c r="I1009" s="1">
        <v>40070.34813115</v>
      </c>
      <c r="J1009" s="1">
        <v>48307.851903050003</v>
      </c>
      <c r="K1009" s="1">
        <v>55669.454566670007</v>
      </c>
      <c r="L1009" s="1">
        <v>61099.116298060006</v>
      </c>
      <c r="N1009" s="1" t="b">
        <f>C1009='AR5-Oil-CO2'!C1011</f>
        <v>1</v>
      </c>
    </row>
    <row r="1010" spans="1:14" x14ac:dyDescent="0.2">
      <c r="A1010" s="1" t="s">
        <v>1292</v>
      </c>
      <c r="B1010" s="1" t="s">
        <v>199</v>
      </c>
      <c r="C1010" s="1" t="s">
        <v>1319</v>
      </c>
      <c r="D1010" s="1" t="s">
        <v>33</v>
      </c>
      <c r="E1010" s="1" t="s">
        <v>1447</v>
      </c>
      <c r="F1010" s="1" t="s">
        <v>1439</v>
      </c>
      <c r="G1010" s="1">
        <v>28759.478057945002</v>
      </c>
      <c r="H1010" s="1">
        <v>32260.445447940001</v>
      </c>
      <c r="I1010" s="1">
        <v>31044.143958604</v>
      </c>
      <c r="J1010" s="1">
        <v>28033.255200333002</v>
      </c>
      <c r="K1010" s="1">
        <v>23515.790111262002</v>
      </c>
      <c r="L1010" s="1">
        <v>19223.956996923</v>
      </c>
      <c r="N1010" s="1" t="b">
        <f>C1010='AR5-Oil-CO2'!C1012</f>
        <v>1</v>
      </c>
    </row>
    <row r="1011" spans="1:14" x14ac:dyDescent="0.2">
      <c r="A1011" s="1" t="s">
        <v>1292</v>
      </c>
      <c r="B1011" s="1" t="s">
        <v>366</v>
      </c>
      <c r="C1011" s="1" t="s">
        <v>1320</v>
      </c>
      <c r="D1011" s="1" t="s">
        <v>33</v>
      </c>
      <c r="E1011" s="1" t="s">
        <v>1447</v>
      </c>
      <c r="F1011" s="1" t="s">
        <v>1439</v>
      </c>
      <c r="G1011" s="1">
        <v>28728.566531994002</v>
      </c>
      <c r="H1011" s="1">
        <v>32435.545561519997</v>
      </c>
      <c r="I1011" s="1">
        <v>40070.34813115</v>
      </c>
      <c r="J1011" s="1">
        <v>48307.851903050003</v>
      </c>
      <c r="K1011" s="1">
        <v>26356.035961688001</v>
      </c>
      <c r="L1011" s="1">
        <v>20635.296452862</v>
      </c>
      <c r="N1011" s="1" t="b">
        <f>C1011='AR5-Oil-CO2'!C1013</f>
        <v>1</v>
      </c>
    </row>
    <row r="1012" spans="1:14" x14ac:dyDescent="0.2">
      <c r="A1012" s="1" t="s">
        <v>1292</v>
      </c>
      <c r="B1012" s="1" t="s">
        <v>201</v>
      </c>
      <c r="C1012" s="1" t="s">
        <v>1321</v>
      </c>
      <c r="D1012" s="1" t="s">
        <v>33</v>
      </c>
      <c r="E1012" s="1" t="s">
        <v>1447</v>
      </c>
      <c r="F1012" s="1" t="s">
        <v>1439</v>
      </c>
      <c r="G1012" s="1">
        <v>28759.478057945002</v>
      </c>
      <c r="H1012" s="1">
        <v>32260.445447940001</v>
      </c>
      <c r="I1012" s="1">
        <v>37569.860041349995</v>
      </c>
      <c r="J1012" s="1">
        <v>39430.811061699998</v>
      </c>
      <c r="K1012" s="1">
        <v>35417.940762710001</v>
      </c>
      <c r="L1012" s="1">
        <v>30768.239197962001</v>
      </c>
      <c r="N1012" s="1" t="b">
        <f>C1012='AR5-Oil-CO2'!C1014</f>
        <v>1</v>
      </c>
    </row>
    <row r="1013" spans="1:14" x14ac:dyDescent="0.2">
      <c r="A1013" s="1" t="s">
        <v>1292</v>
      </c>
      <c r="B1013" s="1" t="s">
        <v>705</v>
      </c>
      <c r="C1013" s="1" t="s">
        <v>1322</v>
      </c>
      <c r="D1013" s="1" t="s">
        <v>33</v>
      </c>
      <c r="E1013" s="1" t="s">
        <v>1447</v>
      </c>
      <c r="F1013" s="1" t="s">
        <v>1439</v>
      </c>
      <c r="G1013" s="1">
        <v>28628.86725299</v>
      </c>
      <c r="H1013" s="1">
        <v>32449.736331959997</v>
      </c>
      <c r="I1013" s="1">
        <v>36062.057515039996</v>
      </c>
      <c r="J1013" s="1">
        <v>38021.298902940005</v>
      </c>
      <c r="K1013" s="1">
        <v>39362.986282879996</v>
      </c>
      <c r="L1013" s="1">
        <v>39423.863312939997</v>
      </c>
      <c r="N1013" s="1" t="b">
        <f>C1013='AR5-Oil-CO2'!C1015</f>
        <v>1</v>
      </c>
    </row>
    <row r="1014" spans="1:14" x14ac:dyDescent="0.2">
      <c r="A1014" s="1" t="s">
        <v>1292</v>
      </c>
      <c r="B1014" s="1" t="s">
        <v>369</v>
      </c>
      <c r="C1014" s="1" t="s">
        <v>1323</v>
      </c>
      <c r="D1014" s="1" t="s">
        <v>33</v>
      </c>
      <c r="E1014" s="1" t="s">
        <v>1447</v>
      </c>
      <c r="F1014" s="1" t="s">
        <v>1439</v>
      </c>
      <c r="G1014" s="1">
        <v>28628.86725299</v>
      </c>
      <c r="H1014" s="1">
        <v>32449.736331959997</v>
      </c>
      <c r="I1014" s="1">
        <v>36062.057515039996</v>
      </c>
      <c r="J1014" s="1">
        <v>38021.298902940005</v>
      </c>
      <c r="K1014" s="1">
        <v>43169.535187219997</v>
      </c>
      <c r="L1014" s="1">
        <v>47531.272998619999</v>
      </c>
      <c r="N1014" s="1" t="b">
        <f>C1014='AR5-Oil-CO2'!C1016</f>
        <v>1</v>
      </c>
    </row>
    <row r="1015" spans="1:14" x14ac:dyDescent="0.2">
      <c r="A1015" s="1" t="s">
        <v>1292</v>
      </c>
      <c r="B1015" s="1" t="s">
        <v>708</v>
      </c>
      <c r="C1015" s="1" t="s">
        <v>1324</v>
      </c>
      <c r="D1015" s="1" t="s">
        <v>33</v>
      </c>
      <c r="E1015" s="1" t="s">
        <v>1447</v>
      </c>
      <c r="F1015" s="1" t="s">
        <v>1439</v>
      </c>
      <c r="G1015" s="1">
        <v>28732.916608615997</v>
      </c>
      <c r="H1015" s="1">
        <v>32262.454943180001</v>
      </c>
      <c r="I1015" s="1">
        <v>38399.217871820001</v>
      </c>
      <c r="J1015" s="1">
        <v>44899.93797064</v>
      </c>
      <c r="K1015" s="1">
        <v>46862.725440879993</v>
      </c>
      <c r="L1015" s="1">
        <v>45770.330515039997</v>
      </c>
      <c r="N1015" s="1" t="b">
        <f>C1015='AR5-Oil-CO2'!C1017</f>
        <v>1</v>
      </c>
    </row>
    <row r="1016" spans="1:14" x14ac:dyDescent="0.2">
      <c r="A1016" s="1" t="s">
        <v>1292</v>
      </c>
      <c r="B1016" s="1" t="s">
        <v>203</v>
      </c>
      <c r="C1016" s="1" t="s">
        <v>1325</v>
      </c>
      <c r="D1016" s="1" t="s">
        <v>33</v>
      </c>
      <c r="E1016" s="1" t="s">
        <v>1447</v>
      </c>
      <c r="F1016" s="1" t="s">
        <v>1439</v>
      </c>
      <c r="G1016" s="1">
        <v>28732.916608615997</v>
      </c>
      <c r="H1016" s="1">
        <v>32262.454943180001</v>
      </c>
      <c r="I1016" s="1">
        <v>38399.217871820001</v>
      </c>
      <c r="J1016" s="1">
        <v>44899.93797064</v>
      </c>
      <c r="K1016" s="1">
        <v>47672.686953730001</v>
      </c>
      <c r="L1016" s="1">
        <v>47482.889924050003</v>
      </c>
      <c r="N1016" s="1" t="b">
        <f>C1016='AR5-Oil-CO2'!C1018</f>
        <v>1</v>
      </c>
    </row>
    <row r="1017" spans="1:14" x14ac:dyDescent="0.2">
      <c r="A1017" s="1" t="s">
        <v>1292</v>
      </c>
      <c r="B1017" s="1" t="s">
        <v>205</v>
      </c>
      <c r="C1017" s="1" t="s">
        <v>1326</v>
      </c>
      <c r="D1017" s="1" t="s">
        <v>33</v>
      </c>
      <c r="E1017" s="1" t="s">
        <v>1447</v>
      </c>
      <c r="F1017" s="1" t="s">
        <v>1439</v>
      </c>
      <c r="G1017" s="1">
        <v>28759.478057945002</v>
      </c>
      <c r="H1017" s="1">
        <v>32260.445447940001</v>
      </c>
      <c r="I1017" s="1">
        <v>38718.470610489996</v>
      </c>
      <c r="J1017" s="1">
        <v>45301.471057510003</v>
      </c>
      <c r="K1017" s="1">
        <v>47952.426277289997</v>
      </c>
      <c r="L1017" s="1">
        <v>47731.113094689994</v>
      </c>
      <c r="N1017" s="1" t="b">
        <f>C1017='AR5-Oil-CO2'!C1019</f>
        <v>1</v>
      </c>
    </row>
    <row r="1018" spans="1:14" x14ac:dyDescent="0.2">
      <c r="A1018" s="1" t="s">
        <v>1327</v>
      </c>
      <c r="B1018" s="1" t="s">
        <v>31</v>
      </c>
      <c r="C1018" s="1" t="s">
        <v>1328</v>
      </c>
      <c r="D1018" s="1" t="s">
        <v>33</v>
      </c>
      <c r="E1018" s="1" t="s">
        <v>1447</v>
      </c>
      <c r="F1018" s="1" t="s">
        <v>1439</v>
      </c>
      <c r="G1018" s="1">
        <v>28722.790830931001</v>
      </c>
      <c r="H1018" s="1">
        <v>32209.496341829996</v>
      </c>
      <c r="I1018" s="1">
        <v>30326.253494791999</v>
      </c>
      <c r="J1018" s="1">
        <v>28584.677173400996</v>
      </c>
      <c r="K1018" s="1">
        <v>25451.100859416001</v>
      </c>
      <c r="L1018" s="1">
        <v>22141.111473108002</v>
      </c>
      <c r="N1018" s="1" t="b">
        <f>C1018='AR5-Oil-CO2'!C1020</f>
        <v>1</v>
      </c>
    </row>
    <row r="1019" spans="1:14" x14ac:dyDescent="0.2">
      <c r="A1019" s="1" t="s">
        <v>1327</v>
      </c>
      <c r="B1019" s="1" t="s">
        <v>36</v>
      </c>
      <c r="C1019" s="1" t="s">
        <v>1329</v>
      </c>
      <c r="D1019" s="1" t="s">
        <v>33</v>
      </c>
      <c r="E1019" s="1" t="s">
        <v>1447</v>
      </c>
      <c r="F1019" s="1" t="s">
        <v>1439</v>
      </c>
      <c r="G1019" s="1">
        <v>28541.118012211002</v>
      </c>
      <c r="H1019" s="1">
        <v>30998.505836463999</v>
      </c>
      <c r="I1019" s="1">
        <v>30132.135552264997</v>
      </c>
      <c r="J1019" s="1">
        <v>26593.680475601002</v>
      </c>
      <c r="K1019" s="1">
        <v>19989.227928548</v>
      </c>
      <c r="L1019" s="1">
        <v>13050.991320229999</v>
      </c>
      <c r="N1019" s="1" t="b">
        <f>C1019='AR5-Oil-CO2'!C1021</f>
        <v>1</v>
      </c>
    </row>
    <row r="1020" spans="1:14" x14ac:dyDescent="0.2">
      <c r="A1020" s="1" t="s">
        <v>1327</v>
      </c>
      <c r="B1020" s="1" t="s">
        <v>38</v>
      </c>
      <c r="C1020" s="1" t="s">
        <v>1330</v>
      </c>
      <c r="D1020" s="1" t="s">
        <v>33</v>
      </c>
      <c r="E1020" s="1" t="s">
        <v>1447</v>
      </c>
      <c r="F1020" s="1" t="s">
        <v>1439</v>
      </c>
      <c r="G1020" s="1">
        <v>28726.083945439001</v>
      </c>
      <c r="H1020" s="1">
        <v>32554.655316889999</v>
      </c>
      <c r="I1020" s="1">
        <v>33638.460273570003</v>
      </c>
      <c r="J1020" s="1">
        <v>31796.362448189997</v>
      </c>
      <c r="K1020" s="1">
        <v>27338.914878018</v>
      </c>
      <c r="L1020" s="1">
        <v>22805.439477272001</v>
      </c>
      <c r="N1020" s="1" t="b">
        <f>C1020='AR5-Oil-CO2'!C1022</f>
        <v>1</v>
      </c>
    </row>
    <row r="1021" spans="1:14" x14ac:dyDescent="0.2">
      <c r="A1021" s="1" t="s">
        <v>1327</v>
      </c>
      <c r="B1021" s="1" t="s">
        <v>40</v>
      </c>
      <c r="C1021" s="1" t="s">
        <v>1331</v>
      </c>
      <c r="D1021" s="1" t="s">
        <v>33</v>
      </c>
      <c r="E1021" s="1" t="s">
        <v>1447</v>
      </c>
      <c r="F1021" s="1" t="s">
        <v>1439</v>
      </c>
      <c r="G1021" s="1">
        <v>28724.414934922999</v>
      </c>
      <c r="H1021" s="1">
        <v>32208.53662015</v>
      </c>
      <c r="I1021" s="1">
        <v>30336.399427472003</v>
      </c>
      <c r="J1021" s="1">
        <v>28504.781459664999</v>
      </c>
      <c r="K1021" s="1">
        <v>25359.607812120001</v>
      </c>
      <c r="L1021" s="1">
        <v>21968.158658369</v>
      </c>
      <c r="N1021" s="1" t="b">
        <f>C1021='AR5-Oil-CO2'!C1023</f>
        <v>1</v>
      </c>
    </row>
    <row r="1022" spans="1:14" x14ac:dyDescent="0.2">
      <c r="A1022" s="1" t="s">
        <v>1327</v>
      </c>
      <c r="B1022" s="1" t="s">
        <v>42</v>
      </c>
      <c r="C1022" s="1" t="s">
        <v>1332</v>
      </c>
      <c r="D1022" s="1" t="s">
        <v>33</v>
      </c>
      <c r="E1022" s="1" t="s">
        <v>1447</v>
      </c>
      <c r="F1022" s="1" t="s">
        <v>1439</v>
      </c>
      <c r="G1022" s="1">
        <v>28726.083637055002</v>
      </c>
      <c r="H1022" s="1">
        <v>32554.661659240002</v>
      </c>
      <c r="I1022" s="1">
        <v>33633.734707420001</v>
      </c>
      <c r="J1022" s="1">
        <v>31888.576880379998</v>
      </c>
      <c r="K1022" s="1">
        <v>27437.394865237999</v>
      </c>
      <c r="L1022" s="1">
        <v>22966.921835192003</v>
      </c>
      <c r="N1022" s="1" t="b">
        <f>C1022='AR5-Oil-CO2'!C1024</f>
        <v>1</v>
      </c>
    </row>
    <row r="1023" spans="1:14" x14ac:dyDescent="0.2">
      <c r="A1023" s="1" t="s">
        <v>1327</v>
      </c>
      <c r="B1023" s="1" t="s">
        <v>44</v>
      </c>
      <c r="C1023" s="1" t="s">
        <v>1333</v>
      </c>
      <c r="D1023" s="1" t="s">
        <v>33</v>
      </c>
      <c r="E1023" s="1" t="s">
        <v>1447</v>
      </c>
      <c r="F1023" s="1" t="s">
        <v>1439</v>
      </c>
      <c r="G1023" s="1">
        <v>28541.104609513</v>
      </c>
      <c r="H1023" s="1">
        <v>31151.766404853999</v>
      </c>
      <c r="I1023" s="1">
        <v>33568.139083201</v>
      </c>
      <c r="J1023" s="1">
        <v>31955.971927006998</v>
      </c>
      <c r="K1023" s="1">
        <v>27030.331089883999</v>
      </c>
      <c r="L1023" s="1">
        <v>21781.642495403998</v>
      </c>
      <c r="N1023" s="1" t="b">
        <f>C1023='AR5-Oil-CO2'!C1025</f>
        <v>1</v>
      </c>
    </row>
    <row r="1024" spans="1:14" x14ac:dyDescent="0.2">
      <c r="A1024" s="1" t="s">
        <v>1327</v>
      </c>
      <c r="B1024" s="1" t="s">
        <v>48</v>
      </c>
      <c r="C1024" s="1" t="s">
        <v>1334</v>
      </c>
      <c r="D1024" s="1" t="s">
        <v>33</v>
      </c>
      <c r="E1024" s="1" t="s">
        <v>1447</v>
      </c>
      <c r="F1024" s="1" t="s">
        <v>1439</v>
      </c>
      <c r="G1024" s="1">
        <v>28726.076938022001</v>
      </c>
      <c r="H1024" s="1">
        <v>32369.612450170003</v>
      </c>
      <c r="I1024" s="1">
        <v>34210.606686059997</v>
      </c>
      <c r="J1024" s="1">
        <v>33994.479317029996</v>
      </c>
      <c r="K1024" s="1">
        <v>28905.222346769999</v>
      </c>
      <c r="L1024" s="1">
        <v>23731.572751547999</v>
      </c>
      <c r="N1024" s="1" t="b">
        <f>C1024='AR5-Oil-CO2'!C1026</f>
        <v>1</v>
      </c>
    </row>
    <row r="1025" spans="1:14" x14ac:dyDescent="0.2">
      <c r="A1025" s="1" t="s">
        <v>1327</v>
      </c>
      <c r="B1025" s="1" t="s">
        <v>50</v>
      </c>
      <c r="C1025" s="1" t="s">
        <v>1335</v>
      </c>
      <c r="D1025" s="1" t="s">
        <v>33</v>
      </c>
      <c r="E1025" s="1" t="s">
        <v>1447</v>
      </c>
      <c r="F1025" s="1" t="s">
        <v>1439</v>
      </c>
      <c r="G1025" s="1">
        <v>28726.083637055002</v>
      </c>
      <c r="H1025" s="1">
        <v>32232.833724930002</v>
      </c>
      <c r="I1025" s="1">
        <v>37160.579533159995</v>
      </c>
      <c r="J1025" s="1">
        <v>37823.483743469995</v>
      </c>
      <c r="K1025" s="1">
        <v>35372.511935369999</v>
      </c>
      <c r="L1025" s="1">
        <v>30622.052190490002</v>
      </c>
      <c r="N1025" s="1" t="b">
        <f>C1025='AR5-Oil-CO2'!C1027</f>
        <v>1</v>
      </c>
    </row>
    <row r="1026" spans="1:14" x14ac:dyDescent="0.2">
      <c r="A1026" s="1" t="s">
        <v>1327</v>
      </c>
      <c r="B1026" s="1" t="s">
        <v>52</v>
      </c>
      <c r="C1026" s="1" t="s">
        <v>1336</v>
      </c>
      <c r="D1026" s="1" t="s">
        <v>33</v>
      </c>
      <c r="E1026" s="1" t="s">
        <v>1447</v>
      </c>
      <c r="F1026" s="1" t="s">
        <v>1439</v>
      </c>
      <c r="G1026" s="1">
        <v>28541.106531434001</v>
      </c>
      <c r="H1026" s="1">
        <v>30721.862152674999</v>
      </c>
      <c r="I1026" s="1">
        <v>35337.406311810002</v>
      </c>
      <c r="J1026" s="1">
        <v>36611.569324550001</v>
      </c>
      <c r="K1026" s="1">
        <v>31446.616950759999</v>
      </c>
      <c r="L1026" s="1">
        <v>23632.234451230001</v>
      </c>
      <c r="N1026" s="1" t="b">
        <f>C1026='AR5-Oil-CO2'!C1028</f>
        <v>1</v>
      </c>
    </row>
    <row r="1027" spans="1:14" x14ac:dyDescent="0.2">
      <c r="A1027" s="1" t="s">
        <v>1327</v>
      </c>
      <c r="B1027" s="1" t="s">
        <v>54</v>
      </c>
      <c r="C1027" s="1" t="s">
        <v>1337</v>
      </c>
      <c r="D1027" s="1" t="s">
        <v>33</v>
      </c>
      <c r="E1027" s="1" t="s">
        <v>1447</v>
      </c>
      <c r="F1027" s="1" t="s">
        <v>1439</v>
      </c>
      <c r="G1027" s="1">
        <v>28726.083637055002</v>
      </c>
      <c r="H1027" s="1">
        <v>32435.688672930002</v>
      </c>
      <c r="I1027" s="1">
        <v>37280.900764990001</v>
      </c>
      <c r="J1027" s="1">
        <v>37707.232752249998</v>
      </c>
      <c r="K1027" s="1">
        <v>34704.239786210004</v>
      </c>
      <c r="L1027" s="1">
        <v>31107.100034493997</v>
      </c>
      <c r="N1027" s="1" t="b">
        <f>C1027='AR5-Oil-CO2'!C1029</f>
        <v>1</v>
      </c>
    </row>
    <row r="1028" spans="1:14" x14ac:dyDescent="0.2">
      <c r="A1028" s="1" t="s">
        <v>1327</v>
      </c>
      <c r="B1028" s="1" t="s">
        <v>56</v>
      </c>
      <c r="C1028" s="1" t="s">
        <v>1338</v>
      </c>
      <c r="D1028" s="1" t="s">
        <v>33</v>
      </c>
      <c r="E1028" s="1" t="s">
        <v>1447</v>
      </c>
      <c r="F1028" s="1" t="s">
        <v>1439</v>
      </c>
      <c r="G1028" s="1">
        <v>28726.083637055002</v>
      </c>
      <c r="H1028" s="1">
        <v>32232.933407680001</v>
      </c>
      <c r="I1028" s="1">
        <v>37142.398360760002</v>
      </c>
      <c r="J1028" s="1">
        <v>37730.317241839999</v>
      </c>
      <c r="K1028" s="1">
        <v>35263.667277920002</v>
      </c>
      <c r="L1028" s="1">
        <v>30517.968532454001</v>
      </c>
      <c r="N1028" s="1" t="b">
        <f>C1028='AR5-Oil-CO2'!C1030</f>
        <v>1</v>
      </c>
    </row>
    <row r="1029" spans="1:14" x14ac:dyDescent="0.2">
      <c r="A1029" s="1" t="s">
        <v>1327</v>
      </c>
      <c r="B1029" s="1" t="s">
        <v>58</v>
      </c>
      <c r="C1029" s="1" t="s">
        <v>1339</v>
      </c>
      <c r="D1029" s="1" t="s">
        <v>33</v>
      </c>
      <c r="E1029" s="1" t="s">
        <v>1447</v>
      </c>
      <c r="F1029" s="1" t="s">
        <v>1439</v>
      </c>
      <c r="G1029" s="1">
        <v>28726.083637055002</v>
      </c>
      <c r="H1029" s="1">
        <v>32435.763975449998</v>
      </c>
      <c r="I1029" s="1">
        <v>37300.142783889998</v>
      </c>
      <c r="J1029" s="1">
        <v>37799.988348650004</v>
      </c>
      <c r="K1029" s="1">
        <v>34779.459036039996</v>
      </c>
      <c r="L1029" s="1">
        <v>31135.269302367997</v>
      </c>
      <c r="N1029" s="1" t="b">
        <f>C1029='AR5-Oil-CO2'!C1031</f>
        <v>1</v>
      </c>
    </row>
    <row r="1030" spans="1:14" x14ac:dyDescent="0.2">
      <c r="A1030" s="1" t="s">
        <v>1327</v>
      </c>
      <c r="B1030" s="1" t="s">
        <v>60</v>
      </c>
      <c r="C1030" s="1" t="s">
        <v>1340</v>
      </c>
      <c r="D1030" s="1" t="s">
        <v>33</v>
      </c>
      <c r="E1030" s="1" t="s">
        <v>1447</v>
      </c>
      <c r="F1030" s="1" t="s">
        <v>1439</v>
      </c>
      <c r="G1030" s="1">
        <v>28728.176844889</v>
      </c>
      <c r="H1030" s="1">
        <v>31931.072671199996</v>
      </c>
      <c r="I1030" s="1">
        <v>37505.665952659998</v>
      </c>
      <c r="J1030" s="1">
        <v>37864.608115679999</v>
      </c>
      <c r="K1030" s="1">
        <v>31480.730515177998</v>
      </c>
      <c r="L1030" s="1">
        <v>23563.308896755996</v>
      </c>
      <c r="N1030" s="1" t="b">
        <f>C1030='AR5-Oil-CO2'!C1032</f>
        <v>1</v>
      </c>
    </row>
    <row r="1031" spans="1:14" x14ac:dyDescent="0.2">
      <c r="A1031" s="1" t="s">
        <v>1327</v>
      </c>
      <c r="B1031" s="1" t="s">
        <v>62</v>
      </c>
      <c r="C1031" s="1" t="s">
        <v>1341</v>
      </c>
      <c r="D1031" s="1" t="s">
        <v>33</v>
      </c>
      <c r="E1031" s="1" t="s">
        <v>1447</v>
      </c>
      <c r="F1031" s="1" t="s">
        <v>1439</v>
      </c>
      <c r="G1031" s="1">
        <v>28541.106531434001</v>
      </c>
      <c r="H1031" s="1">
        <v>30976.253158916996</v>
      </c>
      <c r="I1031" s="1">
        <v>35071.607510629998</v>
      </c>
      <c r="J1031" s="1">
        <v>35628.386144169999</v>
      </c>
      <c r="K1031" s="1">
        <v>31647.808484749999</v>
      </c>
      <c r="L1031" s="1">
        <v>28612.285295962</v>
      </c>
      <c r="N1031" s="1" t="b">
        <f>C1031='AR5-Oil-CO2'!C1033</f>
        <v>1</v>
      </c>
    </row>
    <row r="1032" spans="1:14" x14ac:dyDescent="0.2">
      <c r="A1032" s="1" t="s">
        <v>1327</v>
      </c>
      <c r="B1032" s="1" t="s">
        <v>64</v>
      </c>
      <c r="C1032" s="1" t="s">
        <v>1342</v>
      </c>
      <c r="D1032" s="1" t="s">
        <v>33</v>
      </c>
      <c r="E1032" s="1" t="s">
        <v>1447</v>
      </c>
      <c r="F1032" s="1" t="s">
        <v>1439</v>
      </c>
      <c r="G1032" s="1">
        <v>28726.083664543999</v>
      </c>
      <c r="H1032" s="1">
        <v>32496.243864950004</v>
      </c>
      <c r="I1032" s="1">
        <v>37415.943231830002</v>
      </c>
      <c r="J1032" s="1">
        <v>37588.29938733</v>
      </c>
      <c r="K1032" s="1">
        <v>31529.503603820001</v>
      </c>
      <c r="L1032" s="1">
        <v>23290.540366106005</v>
      </c>
      <c r="N1032" s="1" t="b">
        <f>C1032='AR5-Oil-CO2'!C1034</f>
        <v>1</v>
      </c>
    </row>
    <row r="1033" spans="1:14" x14ac:dyDescent="0.2">
      <c r="A1033" s="1" t="s">
        <v>1327</v>
      </c>
      <c r="B1033" s="1" t="s">
        <v>66</v>
      </c>
      <c r="C1033" s="1" t="s">
        <v>1343</v>
      </c>
      <c r="D1033" s="1" t="s">
        <v>33</v>
      </c>
      <c r="E1033" s="1" t="s">
        <v>1447</v>
      </c>
      <c r="F1033" s="1" t="s">
        <v>1439</v>
      </c>
      <c r="G1033" s="1">
        <v>28726.083637055002</v>
      </c>
      <c r="H1033" s="1">
        <v>32200.335512029997</v>
      </c>
      <c r="I1033" s="1">
        <v>37815.761529260002</v>
      </c>
      <c r="J1033" s="1">
        <v>38767.712806039999</v>
      </c>
      <c r="K1033" s="1">
        <v>36576.997118950007</v>
      </c>
      <c r="L1033" s="1">
        <v>32613.478145139998</v>
      </c>
      <c r="N1033" s="1" t="b">
        <f>C1033='AR5-Oil-CO2'!C1035</f>
        <v>1</v>
      </c>
    </row>
    <row r="1034" spans="1:14" x14ac:dyDescent="0.2">
      <c r="A1034" s="1" t="s">
        <v>1327</v>
      </c>
      <c r="B1034" s="1" t="s">
        <v>68</v>
      </c>
      <c r="C1034" s="1" t="s">
        <v>1344</v>
      </c>
      <c r="D1034" s="1" t="s">
        <v>33</v>
      </c>
      <c r="E1034" s="1" t="s">
        <v>1447</v>
      </c>
      <c r="F1034" s="1" t="s">
        <v>1439</v>
      </c>
      <c r="G1034" s="1">
        <v>28726.083664543999</v>
      </c>
      <c r="H1034" s="1">
        <v>32300.403910709996</v>
      </c>
      <c r="I1034" s="1">
        <v>41830.338198319994</v>
      </c>
      <c r="J1034" s="1">
        <v>50516.158823000005</v>
      </c>
      <c r="K1034" s="1">
        <v>57127.408971730001</v>
      </c>
      <c r="L1034" s="1">
        <v>62596.166327190003</v>
      </c>
      <c r="N1034" s="1" t="b">
        <f>C1034='AR5-Oil-CO2'!C1036</f>
        <v>1</v>
      </c>
    </row>
    <row r="1035" spans="1:14" x14ac:dyDescent="0.2">
      <c r="A1035" s="1" t="s">
        <v>1327</v>
      </c>
      <c r="B1035" s="1" t="s">
        <v>70</v>
      </c>
      <c r="C1035" s="1" t="s">
        <v>1345</v>
      </c>
      <c r="D1035" s="1" t="s">
        <v>33</v>
      </c>
      <c r="E1035" s="1" t="s">
        <v>1447</v>
      </c>
      <c r="F1035" s="1" t="s">
        <v>1439</v>
      </c>
      <c r="G1035" s="1">
        <v>28547.851249218998</v>
      </c>
      <c r="H1035" s="1">
        <v>30656.575250624002</v>
      </c>
      <c r="I1035" s="1">
        <v>37406.608607219998</v>
      </c>
      <c r="J1035" s="1">
        <v>42451.177670949997</v>
      </c>
      <c r="K1035" s="1">
        <v>44694.789382919997</v>
      </c>
      <c r="L1035" s="1">
        <v>44680.769485240002</v>
      </c>
      <c r="N1035" s="1" t="b">
        <f>C1035='AR5-Oil-CO2'!C1037</f>
        <v>1</v>
      </c>
    </row>
    <row r="1036" spans="1:14" x14ac:dyDescent="0.2">
      <c r="A1036" s="1" t="s">
        <v>1327</v>
      </c>
      <c r="B1036" s="1" t="s">
        <v>72</v>
      </c>
      <c r="C1036" s="1" t="s">
        <v>1346</v>
      </c>
      <c r="D1036" s="1" t="s">
        <v>33</v>
      </c>
      <c r="E1036" s="1" t="s">
        <v>1447</v>
      </c>
      <c r="F1036" s="1" t="s">
        <v>1439</v>
      </c>
      <c r="G1036" s="1">
        <v>28710.529994842</v>
      </c>
      <c r="H1036" s="1">
        <v>32373.090831540001</v>
      </c>
      <c r="I1036" s="1">
        <v>41996.065623679999</v>
      </c>
      <c r="J1036" s="1">
        <v>50748.454129450009</v>
      </c>
      <c r="K1036" s="1">
        <v>57308.220036010003</v>
      </c>
      <c r="L1036" s="1">
        <v>61823.087988009996</v>
      </c>
      <c r="N1036" s="1" t="b">
        <f>C1036='AR5-Oil-CO2'!C1038</f>
        <v>1</v>
      </c>
    </row>
    <row r="1037" spans="1:14" x14ac:dyDescent="0.2">
      <c r="A1037" s="1" t="s">
        <v>1327</v>
      </c>
      <c r="B1037" s="1" t="s">
        <v>74</v>
      </c>
      <c r="C1037" s="1" t="s">
        <v>1347</v>
      </c>
      <c r="D1037" s="1" t="s">
        <v>33</v>
      </c>
      <c r="E1037" s="1" t="s">
        <v>1447</v>
      </c>
      <c r="F1037" s="1" t="s">
        <v>1439</v>
      </c>
      <c r="G1037" s="1">
        <v>28726.083664543999</v>
      </c>
      <c r="H1037" s="1">
        <v>32300.127145940001</v>
      </c>
      <c r="I1037" s="1">
        <v>41814.231207789999</v>
      </c>
      <c r="J1037" s="1">
        <v>50446.538148480002</v>
      </c>
      <c r="K1037" s="1">
        <v>56953.160748069997</v>
      </c>
      <c r="L1037" s="1">
        <v>62279.489737730008</v>
      </c>
      <c r="N1037" s="1" t="b">
        <f>C1037='AR5-Oil-CO2'!C1039</f>
        <v>1</v>
      </c>
    </row>
    <row r="1038" spans="1:14" x14ac:dyDescent="0.2">
      <c r="A1038" s="1" t="s">
        <v>1327</v>
      </c>
      <c r="B1038" s="1" t="s">
        <v>76</v>
      </c>
      <c r="C1038" s="1" t="s">
        <v>1348</v>
      </c>
      <c r="D1038" s="1" t="s">
        <v>33</v>
      </c>
      <c r="E1038" s="1" t="s">
        <v>1447</v>
      </c>
      <c r="F1038" s="1" t="s">
        <v>1439</v>
      </c>
      <c r="G1038" s="1">
        <v>28714.258363512999</v>
      </c>
      <c r="H1038" s="1">
        <v>32374.178925390002</v>
      </c>
      <c r="I1038" s="1">
        <v>42011.680505479999</v>
      </c>
      <c r="J1038" s="1">
        <v>50803.523591829995</v>
      </c>
      <c r="K1038" s="1">
        <v>57434.135026479998</v>
      </c>
      <c r="L1038" s="1">
        <v>62060.37489952</v>
      </c>
      <c r="N1038" s="1" t="b">
        <f>C1038='AR5-Oil-CO2'!C1040</f>
        <v>1</v>
      </c>
    </row>
    <row r="1039" spans="1:14" x14ac:dyDescent="0.2">
      <c r="A1039" s="1" t="s">
        <v>1327</v>
      </c>
      <c r="B1039" s="1" t="s">
        <v>78</v>
      </c>
      <c r="C1039" s="1" t="s">
        <v>1349</v>
      </c>
      <c r="D1039" s="1" t="s">
        <v>33</v>
      </c>
      <c r="E1039" s="1" t="s">
        <v>1447</v>
      </c>
      <c r="F1039" s="1" t="s">
        <v>1439</v>
      </c>
      <c r="G1039" s="1">
        <v>28726.083664543999</v>
      </c>
      <c r="H1039" s="1">
        <v>32056.253306049999</v>
      </c>
      <c r="I1039" s="1">
        <v>42435.579268150002</v>
      </c>
      <c r="J1039" s="1">
        <v>53409.092021139993</v>
      </c>
      <c r="K1039" s="1">
        <v>60104.243579089998</v>
      </c>
      <c r="L1039" s="1">
        <v>63800.906712429998</v>
      </c>
      <c r="N1039" s="1" t="b">
        <f>C1039='AR5-Oil-CO2'!C1041</f>
        <v>1</v>
      </c>
    </row>
    <row r="1040" spans="1:14" x14ac:dyDescent="0.2">
      <c r="A1040" s="1" t="s">
        <v>1327</v>
      </c>
      <c r="B1040" s="1" t="s">
        <v>80</v>
      </c>
      <c r="C1040" s="1" t="s">
        <v>1350</v>
      </c>
      <c r="D1040" s="1" t="s">
        <v>33</v>
      </c>
      <c r="E1040" s="1" t="s">
        <v>1447</v>
      </c>
      <c r="F1040" s="1" t="s">
        <v>1439</v>
      </c>
      <c r="G1040" s="1">
        <v>28549.452238405</v>
      </c>
      <c r="H1040" s="1">
        <v>30951.024898451997</v>
      </c>
      <c r="I1040" s="1">
        <v>37182.672535159996</v>
      </c>
      <c r="J1040" s="1">
        <v>40917.132417820001</v>
      </c>
      <c r="K1040" s="1">
        <v>42516.365115740002</v>
      </c>
      <c r="L1040" s="1">
        <v>43380.576630209995</v>
      </c>
      <c r="N1040" s="1" t="b">
        <f>C1040='AR5-Oil-CO2'!C1042</f>
        <v>1</v>
      </c>
    </row>
    <row r="1041" spans="1:14" x14ac:dyDescent="0.2">
      <c r="A1041" s="1" t="s">
        <v>1327</v>
      </c>
      <c r="B1041" s="1" t="s">
        <v>82</v>
      </c>
      <c r="C1041" s="1" t="s">
        <v>1351</v>
      </c>
      <c r="D1041" s="1" t="s">
        <v>33</v>
      </c>
      <c r="E1041" s="1" t="s">
        <v>1447</v>
      </c>
      <c r="F1041" s="1" t="s">
        <v>1439</v>
      </c>
      <c r="G1041" s="1">
        <v>28712.521779682997</v>
      </c>
      <c r="H1041" s="1">
        <v>32129.689738470006</v>
      </c>
      <c r="I1041" s="1">
        <v>42602.104581730004</v>
      </c>
      <c r="J1041" s="1">
        <v>53595.822229080004</v>
      </c>
      <c r="K1041" s="1">
        <v>60209.341616229998</v>
      </c>
      <c r="L1041" s="1">
        <v>62992.589290350006</v>
      </c>
      <c r="N1041" s="1" t="b">
        <f>C1041='AR5-Oil-CO2'!C1043</f>
        <v>1</v>
      </c>
    </row>
    <row r="1042" spans="1:14" x14ac:dyDescent="0.2">
      <c r="A1042" s="1" t="s">
        <v>1327</v>
      </c>
      <c r="B1042" s="1" t="s">
        <v>86</v>
      </c>
      <c r="C1042" s="1" t="s">
        <v>1352</v>
      </c>
      <c r="D1042" s="1" t="s">
        <v>33</v>
      </c>
      <c r="E1042" s="1" t="s">
        <v>1447</v>
      </c>
      <c r="F1042" s="1" t="s">
        <v>1439</v>
      </c>
      <c r="G1042" s="1">
        <v>28726.083637055002</v>
      </c>
      <c r="H1042" s="1">
        <v>32386.788074720003</v>
      </c>
      <c r="I1042" s="1">
        <v>39596.552392209996</v>
      </c>
      <c r="J1042" s="1">
        <v>45868.493633010003</v>
      </c>
      <c r="K1042" s="1">
        <v>48820.032315650002</v>
      </c>
      <c r="L1042" s="1">
        <v>49152.760794279995</v>
      </c>
      <c r="N1042" s="1" t="b">
        <f>C1042='AR5-Oil-CO2'!C1044</f>
        <v>1</v>
      </c>
    </row>
    <row r="1043" spans="1:14" x14ac:dyDescent="0.2">
      <c r="A1043" s="1" t="s">
        <v>1327</v>
      </c>
      <c r="B1043" s="1" t="s">
        <v>90</v>
      </c>
      <c r="C1043" s="1" t="s">
        <v>1353</v>
      </c>
      <c r="D1043" s="1" t="s">
        <v>33</v>
      </c>
      <c r="E1043" s="1" t="s">
        <v>1447</v>
      </c>
      <c r="F1043" s="1" t="s">
        <v>1439</v>
      </c>
      <c r="G1043" s="1">
        <v>28725.504140509001</v>
      </c>
      <c r="H1043" s="1">
        <v>32930.221616490002</v>
      </c>
      <c r="I1043" s="1">
        <v>26365.535187572001</v>
      </c>
      <c r="J1043" s="1">
        <v>25218.793536033001</v>
      </c>
      <c r="K1043" s="1">
        <v>23440.558558260003</v>
      </c>
      <c r="L1043" s="1">
        <v>21541.998154344001</v>
      </c>
      <c r="N1043" s="1" t="b">
        <f>C1043='AR5-Oil-CO2'!C1045</f>
        <v>1</v>
      </c>
    </row>
    <row r="1044" spans="1:14" x14ac:dyDescent="0.2">
      <c r="A1044" s="1" t="s">
        <v>1354</v>
      </c>
      <c r="B1044" s="1" t="s">
        <v>93</v>
      </c>
      <c r="C1044" s="1" t="s">
        <v>1355</v>
      </c>
      <c r="D1044" s="1" t="s">
        <v>33</v>
      </c>
      <c r="E1044" s="1" t="s">
        <v>1447</v>
      </c>
      <c r="F1044" s="1" t="s">
        <v>1439</v>
      </c>
      <c r="G1044" s="1">
        <v>28715.945582489003</v>
      </c>
      <c r="H1044" s="1">
        <v>32262.57291875</v>
      </c>
      <c r="I1044" s="1">
        <v>27994.575505574998</v>
      </c>
      <c r="J1044" s="1">
        <v>25184.735339399005</v>
      </c>
      <c r="K1044" s="1">
        <v>20530.257869435998</v>
      </c>
      <c r="L1044" s="1">
        <v>16700.384353996997</v>
      </c>
      <c r="N1044" s="1" t="b">
        <f>C1044='AR5-Oil-CO2'!C1046</f>
        <v>1</v>
      </c>
    </row>
    <row r="1045" spans="1:14" x14ac:dyDescent="0.2">
      <c r="A1045" s="1" t="s">
        <v>1354</v>
      </c>
      <c r="B1045" s="1" t="s">
        <v>95</v>
      </c>
      <c r="C1045" s="1" t="s">
        <v>1356</v>
      </c>
      <c r="D1045" s="1" t="s">
        <v>33</v>
      </c>
      <c r="E1045" s="1" t="s">
        <v>1447</v>
      </c>
      <c r="F1045" s="1" t="s">
        <v>1439</v>
      </c>
      <c r="G1045" s="1">
        <v>28715.945582489003</v>
      </c>
      <c r="H1045" s="1">
        <v>32262.57291875</v>
      </c>
      <c r="I1045" s="1">
        <v>33727.796042030001</v>
      </c>
      <c r="J1045" s="1">
        <v>31951.24063222</v>
      </c>
      <c r="K1045" s="1">
        <v>27837.297796960003</v>
      </c>
      <c r="L1045" s="1">
        <v>23804.613957144</v>
      </c>
      <c r="N1045" s="1" t="b">
        <f>C1045='AR5-Oil-CO2'!C1047</f>
        <v>1</v>
      </c>
    </row>
    <row r="1046" spans="1:14" x14ac:dyDescent="0.2">
      <c r="A1046" s="1" t="s">
        <v>1354</v>
      </c>
      <c r="B1046" s="1" t="s">
        <v>97</v>
      </c>
      <c r="C1046" s="1" t="s">
        <v>1357</v>
      </c>
      <c r="D1046" s="1" t="s">
        <v>33</v>
      </c>
      <c r="E1046" s="1" t="s">
        <v>1447</v>
      </c>
      <c r="F1046" s="1" t="s">
        <v>1439</v>
      </c>
      <c r="G1046" s="1">
        <v>28715.945582489003</v>
      </c>
      <c r="H1046" s="1">
        <v>32262.57291875</v>
      </c>
      <c r="I1046" s="1">
        <v>41705.703319749999</v>
      </c>
      <c r="J1046" s="1">
        <v>50284.032686819999</v>
      </c>
      <c r="K1046" s="1">
        <v>56690.177687759999</v>
      </c>
      <c r="L1046" s="1">
        <v>61895.206669310006</v>
      </c>
      <c r="N1046" s="1" t="b">
        <f>C1046='AR5-Oil-CO2'!C1048</f>
        <v>1</v>
      </c>
    </row>
    <row r="1047" spans="1:14" x14ac:dyDescent="0.2">
      <c r="A1047" s="1" t="s">
        <v>1354</v>
      </c>
      <c r="B1047" s="1" t="s">
        <v>99</v>
      </c>
      <c r="C1047" s="1" t="s">
        <v>1358</v>
      </c>
      <c r="D1047" s="1" t="s">
        <v>33</v>
      </c>
      <c r="E1047" s="1" t="s">
        <v>1447</v>
      </c>
      <c r="F1047" s="1" t="s">
        <v>1439</v>
      </c>
      <c r="G1047" s="1">
        <v>28715.945582489003</v>
      </c>
      <c r="H1047" s="1">
        <v>32262.57291875</v>
      </c>
      <c r="I1047" s="1">
        <v>37930.854622239996</v>
      </c>
      <c r="J1047" s="1">
        <v>44162.886642989994</v>
      </c>
      <c r="K1047" s="1">
        <v>47475.50396278</v>
      </c>
      <c r="L1047" s="1">
        <v>47520.899916319999</v>
      </c>
      <c r="N1047" s="1" t="b">
        <f>C1047='AR5-Oil-CO2'!C1049</f>
        <v>1</v>
      </c>
    </row>
    <row r="1048" spans="1:14" x14ac:dyDescent="0.2">
      <c r="A1048" s="1" t="s">
        <v>1354</v>
      </c>
      <c r="B1048" s="1" t="s">
        <v>101</v>
      </c>
      <c r="C1048" s="1" t="s">
        <v>1359</v>
      </c>
      <c r="D1048" s="1" t="s">
        <v>33</v>
      </c>
      <c r="E1048" s="1" t="s">
        <v>1447</v>
      </c>
      <c r="F1048" s="1" t="s">
        <v>1439</v>
      </c>
      <c r="G1048" s="1">
        <v>28715.945582489003</v>
      </c>
      <c r="H1048" s="1">
        <v>32262.57291875</v>
      </c>
      <c r="I1048" s="1">
        <v>37930.854622239996</v>
      </c>
      <c r="J1048" s="1">
        <v>23324.701053356002</v>
      </c>
      <c r="K1048" s="1">
        <v>18361.451002214999</v>
      </c>
      <c r="L1048" s="1">
        <v>14188.222317559001</v>
      </c>
      <c r="N1048" s="1" t="b">
        <f>C1048='AR5-Oil-CO2'!C1050</f>
        <v>1</v>
      </c>
    </row>
    <row r="1049" spans="1:14" x14ac:dyDescent="0.2">
      <c r="A1049" s="1" t="s">
        <v>1354</v>
      </c>
      <c r="B1049" s="1" t="s">
        <v>103</v>
      </c>
      <c r="C1049" s="1" t="s">
        <v>1360</v>
      </c>
      <c r="D1049" s="1" t="s">
        <v>33</v>
      </c>
      <c r="E1049" s="1" t="s">
        <v>1447</v>
      </c>
      <c r="F1049" s="1" t="s">
        <v>1439</v>
      </c>
      <c r="G1049" s="1">
        <v>28715.945582489003</v>
      </c>
      <c r="H1049" s="1">
        <v>32262.57291875</v>
      </c>
      <c r="I1049" s="1">
        <v>37930.854622239996</v>
      </c>
      <c r="J1049" s="1">
        <v>23214.272021053002</v>
      </c>
      <c r="K1049" s="1">
        <v>18345.203526460999</v>
      </c>
      <c r="L1049" s="1">
        <v>14278.646180919</v>
      </c>
      <c r="N1049" s="1" t="b">
        <f>C1049='AR5-Oil-CO2'!C1051</f>
        <v>1</v>
      </c>
    </row>
    <row r="1050" spans="1:14" x14ac:dyDescent="0.2">
      <c r="A1050" s="1" t="s">
        <v>1354</v>
      </c>
      <c r="B1050" s="1" t="s">
        <v>105</v>
      </c>
      <c r="C1050" s="1" t="s">
        <v>1361</v>
      </c>
      <c r="D1050" s="1" t="s">
        <v>33</v>
      </c>
      <c r="E1050" s="1" t="s">
        <v>1447</v>
      </c>
      <c r="F1050" s="1" t="s">
        <v>1439</v>
      </c>
      <c r="G1050" s="1">
        <v>28715.945582489003</v>
      </c>
      <c r="H1050" s="1">
        <v>32262.57291875</v>
      </c>
      <c r="I1050" s="1">
        <v>37930.854622239996</v>
      </c>
      <c r="J1050" s="1">
        <v>23348.984943744999</v>
      </c>
      <c r="K1050" s="1">
        <v>18393.634055476999</v>
      </c>
      <c r="L1050" s="1">
        <v>14205.093822365001</v>
      </c>
      <c r="N1050" s="1" t="b">
        <f>C1050='AR5-Oil-CO2'!C1052</f>
        <v>1</v>
      </c>
    </row>
    <row r="1051" spans="1:14" x14ac:dyDescent="0.2">
      <c r="A1051" s="1" t="s">
        <v>1354</v>
      </c>
      <c r="B1051" s="1" t="s">
        <v>107</v>
      </c>
      <c r="C1051" s="1" t="s">
        <v>1362</v>
      </c>
      <c r="D1051" s="1" t="s">
        <v>33</v>
      </c>
      <c r="E1051" s="1" t="s">
        <v>1447</v>
      </c>
      <c r="F1051" s="1" t="s">
        <v>1439</v>
      </c>
      <c r="G1051" s="1">
        <v>28715.945582489003</v>
      </c>
      <c r="H1051" s="1">
        <v>32262.57291875</v>
      </c>
      <c r="I1051" s="1">
        <v>37930.854622239996</v>
      </c>
      <c r="J1051" s="1">
        <v>32473.701858599998</v>
      </c>
      <c r="K1051" s="1">
        <v>27650.350738900001</v>
      </c>
      <c r="L1051" s="1">
        <v>22858.424683363999</v>
      </c>
      <c r="N1051" s="1" t="b">
        <f>C1051='AR5-Oil-CO2'!C1053</f>
        <v>1</v>
      </c>
    </row>
    <row r="1052" spans="1:14" x14ac:dyDescent="0.2">
      <c r="A1052" s="1" t="s">
        <v>1354</v>
      </c>
      <c r="B1052" s="1" t="s">
        <v>109</v>
      </c>
      <c r="C1052" s="1" t="s">
        <v>1363</v>
      </c>
      <c r="D1052" s="1" t="s">
        <v>33</v>
      </c>
      <c r="E1052" s="1" t="s">
        <v>1447</v>
      </c>
      <c r="F1052" s="1" t="s">
        <v>1439</v>
      </c>
      <c r="G1052" s="1">
        <v>28715.945582489003</v>
      </c>
      <c r="H1052" s="1">
        <v>32262.57291875</v>
      </c>
      <c r="I1052" s="1">
        <v>37930.854622239996</v>
      </c>
      <c r="J1052" s="1">
        <v>44162.886642989994</v>
      </c>
      <c r="K1052" s="1">
        <v>25030.851650566998</v>
      </c>
      <c r="L1052" s="1">
        <v>20181.446525613999</v>
      </c>
      <c r="N1052" s="1" t="b">
        <f>C1052='AR5-Oil-CO2'!C1054</f>
        <v>1</v>
      </c>
    </row>
    <row r="1053" spans="1:14" x14ac:dyDescent="0.2">
      <c r="A1053" s="1" t="s">
        <v>1354</v>
      </c>
      <c r="B1053" s="1" t="s">
        <v>111</v>
      </c>
      <c r="C1053" s="1" t="s">
        <v>1364</v>
      </c>
      <c r="D1053" s="1" t="s">
        <v>33</v>
      </c>
      <c r="E1053" s="1" t="s">
        <v>1447</v>
      </c>
      <c r="F1053" s="1" t="s">
        <v>1439</v>
      </c>
      <c r="G1053" s="1">
        <v>28715.945582489003</v>
      </c>
      <c r="H1053" s="1">
        <v>32262.57291875</v>
      </c>
      <c r="I1053" s="1">
        <v>36334.824942350002</v>
      </c>
      <c r="J1053" s="1">
        <v>41961.11627726</v>
      </c>
      <c r="K1053" s="1">
        <v>42824.01083349</v>
      </c>
      <c r="L1053" s="1">
        <v>40911.433563769999</v>
      </c>
      <c r="N1053" s="1" t="b">
        <f>C1053='AR5-Oil-CO2'!C1055</f>
        <v>1</v>
      </c>
    </row>
    <row r="1054" spans="1:14" x14ac:dyDescent="0.2">
      <c r="A1054" s="1" t="s">
        <v>1354</v>
      </c>
      <c r="B1054" s="1" t="s">
        <v>113</v>
      </c>
      <c r="C1054" s="1" t="s">
        <v>1365</v>
      </c>
      <c r="D1054" s="1" t="s">
        <v>33</v>
      </c>
      <c r="E1054" s="1" t="s">
        <v>1447</v>
      </c>
      <c r="F1054" s="1" t="s">
        <v>1439</v>
      </c>
      <c r="G1054" s="1">
        <v>28715.945582489003</v>
      </c>
      <c r="H1054" s="1">
        <v>32262.57291875</v>
      </c>
      <c r="I1054" s="1">
        <v>36334.824942350002</v>
      </c>
      <c r="J1054" s="1">
        <v>23769.744588467998</v>
      </c>
      <c r="K1054" s="1">
        <v>18700.752304147998</v>
      </c>
      <c r="L1054" s="1">
        <v>14447.067585081</v>
      </c>
      <c r="N1054" s="1" t="b">
        <f>C1054='AR5-Oil-CO2'!C1056</f>
        <v>1</v>
      </c>
    </row>
    <row r="1055" spans="1:14" x14ac:dyDescent="0.2">
      <c r="A1055" s="1" t="s">
        <v>1354</v>
      </c>
      <c r="B1055" s="1" t="s">
        <v>115</v>
      </c>
      <c r="C1055" s="1" t="s">
        <v>1366</v>
      </c>
      <c r="D1055" s="1" t="s">
        <v>33</v>
      </c>
      <c r="E1055" s="1" t="s">
        <v>1447</v>
      </c>
      <c r="F1055" s="1" t="s">
        <v>1439</v>
      </c>
      <c r="G1055" s="1">
        <v>28715.945582489003</v>
      </c>
      <c r="H1055" s="1">
        <v>32262.57291875</v>
      </c>
      <c r="I1055" s="1">
        <v>36334.824942350002</v>
      </c>
      <c r="J1055" s="1">
        <v>32469.42216074</v>
      </c>
      <c r="K1055" s="1">
        <v>27893.811176984</v>
      </c>
      <c r="L1055" s="1">
        <v>23149.898841438</v>
      </c>
      <c r="N1055" s="1" t="b">
        <f>C1055='AR5-Oil-CO2'!C1057</f>
        <v>1</v>
      </c>
    </row>
    <row r="1056" spans="1:14" x14ac:dyDescent="0.2">
      <c r="A1056" s="1" t="s">
        <v>1367</v>
      </c>
      <c r="B1056" s="1" t="s">
        <v>1083</v>
      </c>
      <c r="C1056" s="1" t="s">
        <v>1368</v>
      </c>
      <c r="D1056" s="1" t="s">
        <v>33</v>
      </c>
      <c r="E1056" s="1" t="s">
        <v>1447</v>
      </c>
      <c r="F1056" s="1" t="s">
        <v>1439</v>
      </c>
      <c r="G1056" s="1">
        <v>0</v>
      </c>
      <c r="H1056" s="1">
        <v>29567.602977460003</v>
      </c>
      <c r="I1056" s="1">
        <v>31491.878447110001</v>
      </c>
      <c r="J1056" s="1">
        <v>30160.137199099998</v>
      </c>
      <c r="K1056" s="1">
        <v>27318.335734870001</v>
      </c>
      <c r="L1056" s="1">
        <v>22470.169779242999</v>
      </c>
      <c r="N1056" s="1" t="b">
        <f>C1056='AR5-Oil-CO2'!C1058</f>
        <v>1</v>
      </c>
    </row>
    <row r="1057" spans="1:14" x14ac:dyDescent="0.2">
      <c r="A1057" s="1" t="s">
        <v>1367</v>
      </c>
      <c r="B1057" s="1" t="s">
        <v>1085</v>
      </c>
      <c r="C1057" s="1" t="s">
        <v>1369</v>
      </c>
      <c r="D1057" s="1" t="s">
        <v>33</v>
      </c>
      <c r="E1057" s="1" t="s">
        <v>1447</v>
      </c>
      <c r="F1057" s="1" t="s">
        <v>1439</v>
      </c>
      <c r="G1057" s="1">
        <v>0</v>
      </c>
      <c r="H1057" s="1">
        <v>29362.154253100001</v>
      </c>
      <c r="I1057" s="1">
        <v>31285.059005219999</v>
      </c>
      <c r="J1057" s="1">
        <v>31463.891331390001</v>
      </c>
      <c r="K1057" s="1">
        <v>26681.374144010002</v>
      </c>
      <c r="L1057" s="1">
        <v>21234.422373344998</v>
      </c>
      <c r="N1057" s="1" t="b">
        <f>C1057='AR5-Oil-CO2'!C1059</f>
        <v>1</v>
      </c>
    </row>
    <row r="1058" spans="1:14" x14ac:dyDescent="0.2">
      <c r="A1058" s="1" t="s">
        <v>1367</v>
      </c>
      <c r="B1058" s="1" t="s">
        <v>1087</v>
      </c>
      <c r="C1058" s="1" t="s">
        <v>1370</v>
      </c>
      <c r="D1058" s="1" t="s">
        <v>33</v>
      </c>
      <c r="E1058" s="1" t="s">
        <v>1447</v>
      </c>
      <c r="F1058" s="1" t="s">
        <v>1439</v>
      </c>
      <c r="G1058" s="1">
        <v>0</v>
      </c>
      <c r="H1058" s="1">
        <v>30198.407917730001</v>
      </c>
      <c r="I1058" s="1">
        <v>30604.761857270001</v>
      </c>
      <c r="J1058" s="1">
        <v>28085.106454460001</v>
      </c>
      <c r="K1058" s="1">
        <v>21551.751895830002</v>
      </c>
      <c r="L1058" s="1">
        <v>15808.708332532002</v>
      </c>
      <c r="N1058" s="1" t="b">
        <f>C1058='AR5-Oil-CO2'!C1060</f>
        <v>1</v>
      </c>
    </row>
    <row r="1059" spans="1:14" x14ac:dyDescent="0.2">
      <c r="A1059" s="1" t="s">
        <v>1367</v>
      </c>
      <c r="B1059" s="1" t="s">
        <v>1089</v>
      </c>
      <c r="C1059" s="1" t="s">
        <v>1371</v>
      </c>
      <c r="D1059" s="1" t="s">
        <v>33</v>
      </c>
      <c r="E1059" s="1" t="s">
        <v>1447</v>
      </c>
      <c r="F1059" s="1" t="s">
        <v>1439</v>
      </c>
      <c r="G1059" s="1">
        <v>0</v>
      </c>
      <c r="H1059" s="1">
        <v>30262.353793659997</v>
      </c>
      <c r="I1059" s="1">
        <v>30604.07834597</v>
      </c>
      <c r="J1059" s="1">
        <v>28125.017177539998</v>
      </c>
      <c r="K1059" s="1">
        <v>21589.693994230001</v>
      </c>
      <c r="L1059" s="1">
        <v>15832.819216983</v>
      </c>
      <c r="N1059" s="1" t="b">
        <f>C1059='AR5-Oil-CO2'!C1061</f>
        <v>1</v>
      </c>
    </row>
    <row r="1060" spans="1:14" x14ac:dyDescent="0.2">
      <c r="A1060" s="1" t="s">
        <v>1367</v>
      </c>
      <c r="B1060" s="1" t="s">
        <v>1091</v>
      </c>
      <c r="C1060" s="1" t="s">
        <v>1372</v>
      </c>
      <c r="D1060" s="1" t="s">
        <v>33</v>
      </c>
      <c r="E1060" s="1" t="s">
        <v>1447</v>
      </c>
      <c r="F1060" s="1" t="s">
        <v>1439</v>
      </c>
      <c r="G1060" s="1">
        <v>0</v>
      </c>
      <c r="H1060" s="1">
        <v>29482.85898003</v>
      </c>
      <c r="I1060" s="1">
        <v>31280.286214399999</v>
      </c>
      <c r="J1060" s="1">
        <v>29474.008903989998</v>
      </c>
      <c r="K1060" s="1">
        <v>26800.881395240001</v>
      </c>
      <c r="L1060" s="1">
        <v>21880.329025329003</v>
      </c>
      <c r="N1060" s="1" t="b">
        <f>C1060='AR5-Oil-CO2'!C1062</f>
        <v>1</v>
      </c>
    </row>
    <row r="1061" spans="1:14" x14ac:dyDescent="0.2">
      <c r="A1061" s="1" t="s">
        <v>1373</v>
      </c>
      <c r="B1061" s="1" t="s">
        <v>396</v>
      </c>
      <c r="C1061" s="1" t="s">
        <v>1374</v>
      </c>
      <c r="D1061" s="1" t="s">
        <v>33</v>
      </c>
      <c r="E1061" s="1" t="s">
        <v>1447</v>
      </c>
      <c r="F1061" s="1" t="s">
        <v>1439</v>
      </c>
      <c r="G1061" s="1">
        <v>28790.313084505004</v>
      </c>
      <c r="H1061" s="1">
        <v>31743.308577559998</v>
      </c>
      <c r="I1061" s="1">
        <v>31097.679876549999</v>
      </c>
      <c r="J1061" s="1">
        <v>28950.150074607001</v>
      </c>
      <c r="K1061" s="1">
        <v>25708.529736637</v>
      </c>
      <c r="L1061" s="1">
        <v>22095.961922101</v>
      </c>
      <c r="N1061" s="1" t="b">
        <f>C1061='AR5-Oil-CO2'!C1063</f>
        <v>1</v>
      </c>
    </row>
    <row r="1062" spans="1:14" x14ac:dyDescent="0.2">
      <c r="A1062" s="1" t="s">
        <v>1373</v>
      </c>
      <c r="B1062" s="1" t="s">
        <v>398</v>
      </c>
      <c r="C1062" s="1" t="s">
        <v>1375</v>
      </c>
      <c r="D1062" s="1" t="s">
        <v>33</v>
      </c>
      <c r="E1062" s="1" t="s">
        <v>1447</v>
      </c>
      <c r="F1062" s="1" t="s">
        <v>1439</v>
      </c>
      <c r="G1062" s="1">
        <v>28790.313084505004</v>
      </c>
      <c r="H1062" s="1">
        <v>31779.7549688</v>
      </c>
      <c r="I1062" s="1">
        <v>31081.25777443</v>
      </c>
      <c r="J1062" s="1">
        <v>29059.377777109999</v>
      </c>
      <c r="K1062" s="1">
        <v>26247.901118927002</v>
      </c>
      <c r="L1062" s="1">
        <v>22641.393538049997</v>
      </c>
      <c r="N1062" s="1" t="b">
        <f>C1062='AR5-Oil-CO2'!C1064</f>
        <v>1</v>
      </c>
    </row>
    <row r="1063" spans="1:14" x14ac:dyDescent="0.2">
      <c r="A1063" s="1" t="s">
        <v>1373</v>
      </c>
      <c r="B1063" s="1" t="s">
        <v>1107</v>
      </c>
      <c r="C1063" s="1" t="s">
        <v>1376</v>
      </c>
      <c r="D1063" s="1" t="s">
        <v>33</v>
      </c>
      <c r="E1063" s="1" t="s">
        <v>1447</v>
      </c>
      <c r="F1063" s="1" t="s">
        <v>1439</v>
      </c>
      <c r="G1063" s="1">
        <v>28790.313084505004</v>
      </c>
      <c r="H1063" s="1">
        <v>31717.465012730001</v>
      </c>
      <c r="I1063" s="1">
        <v>29746.495138450002</v>
      </c>
      <c r="J1063" s="1">
        <v>27945.803572165998</v>
      </c>
      <c r="K1063" s="1">
        <v>25305.923838323</v>
      </c>
      <c r="L1063" s="1">
        <v>22254.360591797998</v>
      </c>
      <c r="N1063" s="1" t="b">
        <f>C1063='AR5-Oil-CO2'!C1065</f>
        <v>1</v>
      </c>
    </row>
    <row r="1064" spans="1:14" x14ac:dyDescent="0.2">
      <c r="A1064" s="1" t="s">
        <v>1373</v>
      </c>
      <c r="B1064" s="1" t="s">
        <v>400</v>
      </c>
      <c r="C1064" s="1" t="s">
        <v>1377</v>
      </c>
      <c r="D1064" s="1" t="s">
        <v>33</v>
      </c>
      <c r="E1064" s="1" t="s">
        <v>1447</v>
      </c>
      <c r="F1064" s="1" t="s">
        <v>1439</v>
      </c>
      <c r="G1064" s="1">
        <v>28791.996444106</v>
      </c>
      <c r="H1064" s="1">
        <v>32025.371126659997</v>
      </c>
      <c r="I1064" s="1">
        <v>31251.024319289998</v>
      </c>
      <c r="J1064" s="1">
        <v>29108.314356218001</v>
      </c>
      <c r="K1064" s="1">
        <v>25634.181700685</v>
      </c>
      <c r="L1064" s="1">
        <v>21980.402886427997</v>
      </c>
      <c r="N1064" s="1" t="b">
        <f>C1064='AR5-Oil-CO2'!C1066</f>
        <v>1</v>
      </c>
    </row>
    <row r="1065" spans="1:14" x14ac:dyDescent="0.2">
      <c r="A1065" s="1" t="s">
        <v>1373</v>
      </c>
      <c r="B1065" s="1" t="s">
        <v>402</v>
      </c>
      <c r="C1065" s="1" t="s">
        <v>1378</v>
      </c>
      <c r="D1065" s="1" t="s">
        <v>33</v>
      </c>
      <c r="E1065" s="1" t="s">
        <v>1447</v>
      </c>
      <c r="F1065" s="1" t="s">
        <v>1439</v>
      </c>
      <c r="G1065" s="1">
        <v>28790.313084505004</v>
      </c>
      <c r="H1065" s="1">
        <v>31543.317547950002</v>
      </c>
      <c r="I1065" s="1">
        <v>30887.31231863</v>
      </c>
      <c r="J1065" s="1">
        <v>28879.001724082998</v>
      </c>
      <c r="K1065" s="1">
        <v>26054.030656595998</v>
      </c>
      <c r="L1065" s="1">
        <v>22497.791364876</v>
      </c>
      <c r="N1065" s="1" t="b">
        <f>C1065='AR5-Oil-CO2'!C1067</f>
        <v>1</v>
      </c>
    </row>
    <row r="1066" spans="1:14" x14ac:dyDescent="0.2">
      <c r="A1066" s="1" t="s">
        <v>1373</v>
      </c>
      <c r="B1066" s="1" t="s">
        <v>406</v>
      </c>
      <c r="C1066" s="1" t="s">
        <v>1379</v>
      </c>
      <c r="D1066" s="1" t="s">
        <v>33</v>
      </c>
      <c r="E1066" s="1" t="s">
        <v>1447</v>
      </c>
      <c r="F1066" s="1" t="s">
        <v>1439</v>
      </c>
      <c r="G1066" s="1">
        <v>28790.313084505004</v>
      </c>
      <c r="H1066" s="1">
        <v>31611.475287880003</v>
      </c>
      <c r="I1066" s="1">
        <v>28474.585776737</v>
      </c>
      <c r="J1066" s="1">
        <v>26793.344544260999</v>
      </c>
      <c r="K1066" s="1">
        <v>23979.97549321</v>
      </c>
      <c r="L1066" s="1">
        <v>21008.052214372998</v>
      </c>
      <c r="N1066" s="1" t="b">
        <f>C1066='AR5-Oil-CO2'!C1068</f>
        <v>1</v>
      </c>
    </row>
    <row r="1067" spans="1:14" x14ac:dyDescent="0.2">
      <c r="A1067" s="1" t="s">
        <v>1373</v>
      </c>
      <c r="B1067" s="1" t="s">
        <v>408</v>
      </c>
      <c r="C1067" s="1" t="s">
        <v>1380</v>
      </c>
      <c r="D1067" s="1" t="s">
        <v>33</v>
      </c>
      <c r="E1067" s="1" t="s">
        <v>1447</v>
      </c>
      <c r="F1067" s="1" t="s">
        <v>1439</v>
      </c>
      <c r="G1067" s="1">
        <v>28791.996444106</v>
      </c>
      <c r="H1067" s="1">
        <v>32018.94466859</v>
      </c>
      <c r="I1067" s="1">
        <v>30859.884935732</v>
      </c>
      <c r="J1067" s="1">
        <v>28902.363412120001</v>
      </c>
      <c r="K1067" s="1">
        <v>25549.199046106998</v>
      </c>
      <c r="L1067" s="1">
        <v>21835.262667305</v>
      </c>
      <c r="N1067" s="1" t="b">
        <f>C1067='AR5-Oil-CO2'!C1069</f>
        <v>1</v>
      </c>
    </row>
    <row r="1068" spans="1:14" x14ac:dyDescent="0.2">
      <c r="A1068" s="1" t="s">
        <v>1373</v>
      </c>
      <c r="B1068" s="1" t="s">
        <v>410</v>
      </c>
      <c r="C1068" s="1" t="s">
        <v>1381</v>
      </c>
      <c r="D1068" s="1" t="s">
        <v>33</v>
      </c>
      <c r="E1068" s="1" t="s">
        <v>1447</v>
      </c>
      <c r="F1068" s="1" t="s">
        <v>1439</v>
      </c>
      <c r="G1068" s="1">
        <v>28790.313084505004</v>
      </c>
      <c r="H1068" s="1">
        <v>32020.936469629996</v>
      </c>
      <c r="I1068" s="1">
        <v>31233.287815399999</v>
      </c>
      <c r="J1068" s="1">
        <v>29094.705957789003</v>
      </c>
      <c r="K1068" s="1">
        <v>25708.136906738</v>
      </c>
      <c r="L1068" s="1">
        <v>21955.775954114997</v>
      </c>
      <c r="N1068" s="1" t="b">
        <f>C1068='AR5-Oil-CO2'!C1070</f>
        <v>1</v>
      </c>
    </row>
    <row r="1069" spans="1:14" x14ac:dyDescent="0.2">
      <c r="A1069" s="1" t="s">
        <v>1373</v>
      </c>
      <c r="B1069" s="1" t="s">
        <v>412</v>
      </c>
      <c r="C1069" s="1" t="s">
        <v>1382</v>
      </c>
      <c r="D1069" s="1" t="s">
        <v>33</v>
      </c>
      <c r="E1069" s="1" t="s">
        <v>1447</v>
      </c>
      <c r="F1069" s="1" t="s">
        <v>1439</v>
      </c>
      <c r="G1069" s="1">
        <v>28790.313084505004</v>
      </c>
      <c r="H1069" s="1">
        <v>31600.103363459999</v>
      </c>
      <c r="I1069" s="1">
        <v>31378.009987099998</v>
      </c>
      <c r="J1069" s="1">
        <v>29072.774404466996</v>
      </c>
      <c r="K1069" s="1">
        <v>25590.955354140002</v>
      </c>
      <c r="L1069" s="1">
        <v>21593.998208639998</v>
      </c>
      <c r="N1069" s="1" t="b">
        <f>C1069='AR5-Oil-CO2'!C1071</f>
        <v>1</v>
      </c>
    </row>
    <row r="1070" spans="1:14" x14ac:dyDescent="0.2">
      <c r="A1070" s="1" t="s">
        <v>1373</v>
      </c>
      <c r="B1070" s="1" t="s">
        <v>414</v>
      </c>
      <c r="C1070" s="1" t="s">
        <v>1383</v>
      </c>
      <c r="D1070" s="1" t="s">
        <v>33</v>
      </c>
      <c r="E1070" s="1" t="s">
        <v>1447</v>
      </c>
      <c r="F1070" s="1" t="s">
        <v>1439</v>
      </c>
      <c r="G1070" s="1">
        <v>28790.313084505004</v>
      </c>
      <c r="H1070" s="1">
        <v>31670.428758590002</v>
      </c>
      <c r="I1070" s="1">
        <v>34814.703335880004</v>
      </c>
      <c r="J1070" s="1">
        <v>39082.349653810001</v>
      </c>
      <c r="K1070" s="1">
        <v>38034.974102060005</v>
      </c>
      <c r="L1070" s="1">
        <v>35062.522135202002</v>
      </c>
      <c r="N1070" s="1" t="b">
        <f>C1070='AR5-Oil-CO2'!C1072</f>
        <v>1</v>
      </c>
    </row>
    <row r="1071" spans="1:14" x14ac:dyDescent="0.2">
      <c r="A1071" s="1" t="s">
        <v>1373</v>
      </c>
      <c r="B1071" s="1" t="s">
        <v>416</v>
      </c>
      <c r="C1071" s="1" t="s">
        <v>1384</v>
      </c>
      <c r="D1071" s="1" t="s">
        <v>33</v>
      </c>
      <c r="E1071" s="1" t="s">
        <v>1447</v>
      </c>
      <c r="F1071" s="1" t="s">
        <v>1439</v>
      </c>
      <c r="G1071" s="1">
        <v>28790.313084505004</v>
      </c>
      <c r="H1071" s="1">
        <v>32003.664704019997</v>
      </c>
      <c r="I1071" s="1">
        <v>35072.346725740004</v>
      </c>
      <c r="J1071" s="1">
        <v>39578.119675939997</v>
      </c>
      <c r="K1071" s="1">
        <v>38406.938904802002</v>
      </c>
      <c r="L1071" s="1">
        <v>35800.893658155997</v>
      </c>
      <c r="N1071" s="1" t="b">
        <f>C1071='AR5-Oil-CO2'!C1073</f>
        <v>1</v>
      </c>
    </row>
    <row r="1072" spans="1:14" x14ac:dyDescent="0.2">
      <c r="A1072" s="1" t="s">
        <v>1373</v>
      </c>
      <c r="B1072" s="1" t="s">
        <v>1117</v>
      </c>
      <c r="C1072" s="1" t="s">
        <v>1385</v>
      </c>
      <c r="D1072" s="1" t="s">
        <v>33</v>
      </c>
      <c r="E1072" s="1" t="s">
        <v>1447</v>
      </c>
      <c r="F1072" s="1" t="s">
        <v>1439</v>
      </c>
      <c r="G1072" s="1">
        <v>28790.313084505004</v>
      </c>
      <c r="H1072" s="1">
        <v>32041.703124259999</v>
      </c>
      <c r="I1072" s="1">
        <v>35101.072566249997</v>
      </c>
      <c r="J1072" s="1">
        <v>37841.357858870004</v>
      </c>
      <c r="K1072" s="1">
        <v>36662.356885064</v>
      </c>
      <c r="L1072" s="1">
        <v>34582.472064000001</v>
      </c>
      <c r="N1072" s="1" t="b">
        <f>C1072='AR5-Oil-CO2'!C1074</f>
        <v>1</v>
      </c>
    </row>
    <row r="1073" spans="1:14" x14ac:dyDescent="0.2">
      <c r="A1073" s="1" t="s">
        <v>1373</v>
      </c>
      <c r="B1073" s="1" t="s">
        <v>418</v>
      </c>
      <c r="C1073" s="1" t="s">
        <v>1386</v>
      </c>
      <c r="D1073" s="1" t="s">
        <v>33</v>
      </c>
      <c r="E1073" s="1" t="s">
        <v>1447</v>
      </c>
      <c r="F1073" s="1" t="s">
        <v>1439</v>
      </c>
      <c r="G1073" s="1">
        <v>28791.996444106</v>
      </c>
      <c r="H1073" s="1">
        <v>31843.32651834</v>
      </c>
      <c r="I1073" s="1">
        <v>32954.916354069996</v>
      </c>
      <c r="J1073" s="1">
        <v>39284.94426746</v>
      </c>
      <c r="K1073" s="1">
        <v>37954.366435119999</v>
      </c>
      <c r="L1073" s="1">
        <v>34988.216859373999</v>
      </c>
      <c r="N1073" s="1" t="b">
        <f>C1073='AR5-Oil-CO2'!C1075</f>
        <v>1</v>
      </c>
    </row>
    <row r="1074" spans="1:14" x14ac:dyDescent="0.2">
      <c r="A1074" s="1" t="s">
        <v>1373</v>
      </c>
      <c r="B1074" s="1" t="s">
        <v>420</v>
      </c>
      <c r="C1074" s="1" t="s">
        <v>1387</v>
      </c>
      <c r="D1074" s="1" t="s">
        <v>33</v>
      </c>
      <c r="E1074" s="1" t="s">
        <v>1447</v>
      </c>
      <c r="F1074" s="1" t="s">
        <v>1439</v>
      </c>
      <c r="G1074" s="1">
        <v>28790.313084505004</v>
      </c>
      <c r="H1074" s="1">
        <v>31484.639532830002</v>
      </c>
      <c r="I1074" s="1">
        <v>31166.172409815998</v>
      </c>
      <c r="J1074" s="1">
        <v>36725.04617691</v>
      </c>
      <c r="K1074" s="1">
        <v>35922.122685083996</v>
      </c>
      <c r="L1074" s="1">
        <v>34588.151455298001</v>
      </c>
      <c r="N1074" s="1" t="b">
        <f>C1074='AR5-Oil-CO2'!C1076</f>
        <v>1</v>
      </c>
    </row>
    <row r="1075" spans="1:14" x14ac:dyDescent="0.2">
      <c r="A1075" s="1" t="s">
        <v>1373</v>
      </c>
      <c r="B1075" s="1" t="s">
        <v>422</v>
      </c>
      <c r="C1075" s="1" t="s">
        <v>1388</v>
      </c>
      <c r="D1075" s="1" t="s">
        <v>33</v>
      </c>
      <c r="E1075" s="1" t="s">
        <v>1447</v>
      </c>
      <c r="F1075" s="1" t="s">
        <v>1439</v>
      </c>
      <c r="G1075" s="1">
        <v>28790.313084505004</v>
      </c>
      <c r="H1075" s="1">
        <v>31681.812523870001</v>
      </c>
      <c r="I1075" s="1">
        <v>34497.529051089994</v>
      </c>
      <c r="J1075" s="1">
        <v>39115.510227949999</v>
      </c>
      <c r="K1075" s="1">
        <v>37804.943189389996</v>
      </c>
      <c r="L1075" s="1">
        <v>34847.153921567995</v>
      </c>
      <c r="N1075" s="1" t="b">
        <f>C1075='AR5-Oil-CO2'!C1077</f>
        <v>1</v>
      </c>
    </row>
    <row r="1076" spans="1:14" x14ac:dyDescent="0.2">
      <c r="A1076" s="1" t="s">
        <v>1373</v>
      </c>
      <c r="B1076" s="1" t="s">
        <v>424</v>
      </c>
      <c r="C1076" s="1" t="s">
        <v>1389</v>
      </c>
      <c r="D1076" s="1" t="s">
        <v>33</v>
      </c>
      <c r="E1076" s="1" t="s">
        <v>1447</v>
      </c>
      <c r="F1076" s="1" t="s">
        <v>1439</v>
      </c>
      <c r="G1076" s="1">
        <v>28790.313084505004</v>
      </c>
      <c r="H1076" s="1">
        <v>31442.32789611</v>
      </c>
      <c r="I1076" s="1">
        <v>28422.726496384996</v>
      </c>
      <c r="J1076" s="1">
        <v>33484.96902027</v>
      </c>
      <c r="K1076" s="1">
        <v>32581.529887254001</v>
      </c>
      <c r="L1076" s="1">
        <v>31558.141543616002</v>
      </c>
      <c r="N1076" s="1" t="b">
        <f>C1076='AR5-Oil-CO2'!C1078</f>
        <v>1</v>
      </c>
    </row>
    <row r="1077" spans="1:14" x14ac:dyDescent="0.2">
      <c r="A1077" s="1" t="s">
        <v>1373</v>
      </c>
      <c r="B1077" s="1" t="s">
        <v>426</v>
      </c>
      <c r="C1077" s="1" t="s">
        <v>1390</v>
      </c>
      <c r="D1077" s="1" t="s">
        <v>33</v>
      </c>
      <c r="E1077" s="1" t="s">
        <v>1447</v>
      </c>
      <c r="F1077" s="1" t="s">
        <v>1439</v>
      </c>
      <c r="G1077" s="1">
        <v>28791.996444106</v>
      </c>
      <c r="H1077" s="1">
        <v>31828.698188579998</v>
      </c>
      <c r="I1077" s="1">
        <v>32420.799450999999</v>
      </c>
      <c r="J1077" s="1">
        <v>38751.829858910001</v>
      </c>
      <c r="K1077" s="1">
        <v>37465.136028805995</v>
      </c>
      <c r="L1077" s="1">
        <v>34495.437107138001</v>
      </c>
      <c r="N1077" s="1" t="b">
        <f>C1077='AR5-Oil-CO2'!C1079</f>
        <v>1</v>
      </c>
    </row>
    <row r="1078" spans="1:14" x14ac:dyDescent="0.2">
      <c r="A1078" s="1" t="s">
        <v>1373</v>
      </c>
      <c r="B1078" s="1" t="s">
        <v>428</v>
      </c>
      <c r="C1078" s="1" t="s">
        <v>1391</v>
      </c>
      <c r="D1078" s="1" t="s">
        <v>33</v>
      </c>
      <c r="E1078" s="1" t="s">
        <v>1447</v>
      </c>
      <c r="F1078" s="1" t="s">
        <v>1439</v>
      </c>
      <c r="G1078" s="1">
        <v>28790.313084505004</v>
      </c>
      <c r="H1078" s="1">
        <v>31843.887636150001</v>
      </c>
      <c r="I1078" s="1">
        <v>32955.869696120004</v>
      </c>
      <c r="J1078" s="1">
        <v>39448.075620659998</v>
      </c>
      <c r="K1078" s="1">
        <v>37945.566260659994</v>
      </c>
      <c r="L1078" s="1">
        <v>34968.212994633999</v>
      </c>
      <c r="N1078" s="1" t="b">
        <f>C1078='AR5-Oil-CO2'!C1080</f>
        <v>1</v>
      </c>
    </row>
    <row r="1079" spans="1:14" x14ac:dyDescent="0.2">
      <c r="A1079" s="1" t="s">
        <v>1373</v>
      </c>
      <c r="B1079" s="1" t="s">
        <v>430</v>
      </c>
      <c r="C1079" s="1" t="s">
        <v>1392</v>
      </c>
      <c r="D1079" s="1" t="s">
        <v>33</v>
      </c>
      <c r="E1079" s="1" t="s">
        <v>1447</v>
      </c>
      <c r="F1079" s="1" t="s">
        <v>1439</v>
      </c>
      <c r="G1079" s="1">
        <v>28790.313084505004</v>
      </c>
      <c r="H1079" s="1">
        <v>31526.253266350002</v>
      </c>
      <c r="I1079" s="1">
        <v>32252.16776303</v>
      </c>
      <c r="J1079" s="1">
        <v>35754.545631779998</v>
      </c>
      <c r="K1079" s="1">
        <v>34998.398532619998</v>
      </c>
      <c r="L1079" s="1">
        <v>33069.133767301995</v>
      </c>
      <c r="N1079" s="1" t="b">
        <f>C1079='AR5-Oil-CO2'!C1081</f>
        <v>1</v>
      </c>
    </row>
    <row r="1080" spans="1:14" x14ac:dyDescent="0.2">
      <c r="A1080" s="1" t="s">
        <v>1373</v>
      </c>
      <c r="B1080" s="1" t="s">
        <v>432</v>
      </c>
      <c r="C1080" s="1" t="s">
        <v>1393</v>
      </c>
      <c r="D1080" s="1" t="s">
        <v>33</v>
      </c>
      <c r="E1080" s="1" t="s">
        <v>1447</v>
      </c>
      <c r="F1080" s="1" t="s">
        <v>1439</v>
      </c>
      <c r="G1080" s="1">
        <v>28790.313084505004</v>
      </c>
      <c r="H1080" s="1">
        <v>32035.598985179997</v>
      </c>
      <c r="I1080" s="1">
        <v>39256.358799200003</v>
      </c>
      <c r="J1080" s="1">
        <v>47051.499330589999</v>
      </c>
      <c r="K1080" s="1">
        <v>55146.147155879997</v>
      </c>
      <c r="L1080" s="1">
        <v>62565.460722340002</v>
      </c>
      <c r="N1080" s="1" t="b">
        <f>C1080='AR5-Oil-CO2'!C1082</f>
        <v>1</v>
      </c>
    </row>
    <row r="1081" spans="1:14" x14ac:dyDescent="0.2">
      <c r="A1081" s="1" t="s">
        <v>1373</v>
      </c>
      <c r="B1081" s="1" t="s">
        <v>434</v>
      </c>
      <c r="C1081" s="1" t="s">
        <v>1394</v>
      </c>
      <c r="D1081" s="1" t="s">
        <v>33</v>
      </c>
      <c r="E1081" s="1" t="s">
        <v>1447</v>
      </c>
      <c r="F1081" s="1" t="s">
        <v>1439</v>
      </c>
      <c r="G1081" s="1">
        <v>28790.313084505004</v>
      </c>
      <c r="H1081" s="1">
        <v>32026.727435299999</v>
      </c>
      <c r="I1081" s="1">
        <v>39548.165018419997</v>
      </c>
      <c r="J1081" s="1">
        <v>47967.951798089998</v>
      </c>
      <c r="K1081" s="1">
        <v>57335.013469329991</v>
      </c>
      <c r="L1081" s="1">
        <v>66634.837070890004</v>
      </c>
      <c r="N1081" s="1" t="b">
        <f>C1081='AR5-Oil-CO2'!C1083</f>
        <v>1</v>
      </c>
    </row>
    <row r="1082" spans="1:14" x14ac:dyDescent="0.2">
      <c r="A1082" s="1" t="s">
        <v>1373</v>
      </c>
      <c r="B1082" s="1" t="s">
        <v>1128</v>
      </c>
      <c r="C1082" s="1" t="s">
        <v>1395</v>
      </c>
      <c r="D1082" s="1" t="s">
        <v>33</v>
      </c>
      <c r="E1082" s="1" t="s">
        <v>1447</v>
      </c>
      <c r="F1082" s="1" t="s">
        <v>1439</v>
      </c>
      <c r="G1082" s="1">
        <v>28791.045681354997</v>
      </c>
      <c r="H1082" s="1">
        <v>32083.95546854</v>
      </c>
      <c r="I1082" s="1">
        <v>38881.920887940003</v>
      </c>
      <c r="J1082" s="1">
        <v>45746.887347129996</v>
      </c>
      <c r="K1082" s="1">
        <v>53338.780767479999</v>
      </c>
      <c r="L1082" s="1">
        <v>60972.835824950002</v>
      </c>
      <c r="N1082" s="1" t="b">
        <f>C1082='AR5-Oil-CO2'!C1084</f>
        <v>1</v>
      </c>
    </row>
    <row r="1083" spans="1:14" x14ac:dyDescent="0.2">
      <c r="A1083" s="1" t="s">
        <v>1373</v>
      </c>
      <c r="B1083" s="1" t="s">
        <v>436</v>
      </c>
      <c r="C1083" s="1" t="s">
        <v>1396</v>
      </c>
      <c r="D1083" s="1" t="s">
        <v>33</v>
      </c>
      <c r="E1083" s="1" t="s">
        <v>1447</v>
      </c>
      <c r="F1083" s="1" t="s">
        <v>1439</v>
      </c>
      <c r="G1083" s="1">
        <v>28791.996444106</v>
      </c>
      <c r="H1083" s="1">
        <v>31863.980382630001</v>
      </c>
      <c r="I1083" s="1">
        <v>39031.05245666</v>
      </c>
      <c r="J1083" s="1">
        <v>46719.607100740002</v>
      </c>
      <c r="K1083" s="1">
        <v>53596.059246830002</v>
      </c>
      <c r="L1083" s="1">
        <v>58817.1174655</v>
      </c>
      <c r="N1083" s="1" t="b">
        <f>C1083='AR5-Oil-CO2'!C1085</f>
        <v>1</v>
      </c>
    </row>
    <row r="1084" spans="1:14" x14ac:dyDescent="0.2">
      <c r="A1084" s="1" t="s">
        <v>1373</v>
      </c>
      <c r="B1084" s="1" t="s">
        <v>438</v>
      </c>
      <c r="C1084" s="1" t="s">
        <v>1397</v>
      </c>
      <c r="D1084" s="1" t="s">
        <v>33</v>
      </c>
      <c r="E1084" s="1" t="s">
        <v>1447</v>
      </c>
      <c r="F1084" s="1" t="s">
        <v>1439</v>
      </c>
      <c r="G1084" s="1">
        <v>28791.045681354997</v>
      </c>
      <c r="H1084" s="1">
        <v>32145.230154049998</v>
      </c>
      <c r="I1084" s="1">
        <v>39740.771972179995</v>
      </c>
      <c r="J1084" s="1">
        <v>48411.47659518</v>
      </c>
      <c r="K1084" s="1">
        <v>57571.033449380004</v>
      </c>
      <c r="L1084" s="1">
        <v>66450.005638210001</v>
      </c>
      <c r="N1084" s="1" t="b">
        <f>C1084='AR5-Oil-CO2'!C1086</f>
        <v>1</v>
      </c>
    </row>
    <row r="1085" spans="1:14" x14ac:dyDescent="0.2">
      <c r="A1085" s="1" t="s">
        <v>1373</v>
      </c>
      <c r="B1085" s="1" t="s">
        <v>440</v>
      </c>
      <c r="C1085" s="1" t="s">
        <v>1398</v>
      </c>
      <c r="D1085" s="1" t="s">
        <v>33</v>
      </c>
      <c r="E1085" s="1" t="s">
        <v>1447</v>
      </c>
      <c r="F1085" s="1" t="s">
        <v>1439</v>
      </c>
      <c r="G1085" s="1">
        <v>28790.313084505004</v>
      </c>
      <c r="H1085" s="1">
        <v>32037.453823260003</v>
      </c>
      <c r="I1085" s="1">
        <v>39253.723249039998</v>
      </c>
      <c r="J1085" s="1">
        <v>47034.815952769997</v>
      </c>
      <c r="K1085" s="1">
        <v>55110.96451166</v>
      </c>
      <c r="L1085" s="1">
        <v>62530.788011459998</v>
      </c>
      <c r="N1085" s="1" t="b">
        <f>C1085='AR5-Oil-CO2'!C1087</f>
        <v>1</v>
      </c>
    </row>
    <row r="1086" spans="1:14" x14ac:dyDescent="0.2">
      <c r="A1086" s="1" t="s">
        <v>1373</v>
      </c>
      <c r="B1086" s="1" t="s">
        <v>442</v>
      </c>
      <c r="C1086" s="1" t="s">
        <v>1399</v>
      </c>
      <c r="D1086" s="1" t="s">
        <v>33</v>
      </c>
      <c r="E1086" s="1" t="s">
        <v>1447</v>
      </c>
      <c r="F1086" s="1" t="s">
        <v>1439</v>
      </c>
      <c r="G1086" s="1">
        <v>28790.313084505004</v>
      </c>
      <c r="H1086" s="1">
        <v>31904.088308730003</v>
      </c>
      <c r="I1086" s="1">
        <v>38392.922860639999</v>
      </c>
      <c r="J1086" s="1">
        <v>44649.678749639999</v>
      </c>
      <c r="K1086" s="1">
        <v>50968.641871929998</v>
      </c>
      <c r="L1086" s="1">
        <v>57329.559293860002</v>
      </c>
      <c r="N1086" s="1" t="b">
        <f>C1086='AR5-Oil-CO2'!C1088</f>
        <v>1</v>
      </c>
    </row>
    <row r="1087" spans="1:14" x14ac:dyDescent="0.2">
      <c r="A1087" s="1" t="s">
        <v>1373</v>
      </c>
      <c r="B1087" s="1" t="s">
        <v>444</v>
      </c>
      <c r="C1087" s="1" t="s">
        <v>1400</v>
      </c>
      <c r="D1087" s="1" t="s">
        <v>33</v>
      </c>
      <c r="E1087" s="1" t="s">
        <v>1447</v>
      </c>
      <c r="F1087" s="1" t="s">
        <v>1439</v>
      </c>
      <c r="G1087" s="1">
        <v>28791.996444106</v>
      </c>
      <c r="H1087" s="1">
        <v>31721.419164320003</v>
      </c>
      <c r="I1087" s="1">
        <v>38167.530741759998</v>
      </c>
      <c r="J1087" s="1">
        <v>44786.808034989997</v>
      </c>
      <c r="K1087" s="1">
        <v>50116.364786880004</v>
      </c>
      <c r="L1087" s="1">
        <v>54026.742313009992</v>
      </c>
      <c r="N1087" s="1" t="b">
        <f>C1087='AR5-Oil-CO2'!C1089</f>
        <v>1</v>
      </c>
    </row>
    <row r="1088" spans="1:14" x14ac:dyDescent="0.2">
      <c r="A1088" s="1" t="s">
        <v>1373</v>
      </c>
      <c r="B1088" s="1" t="s">
        <v>446</v>
      </c>
      <c r="C1088" s="1" t="s">
        <v>1401</v>
      </c>
      <c r="D1088" s="1" t="s">
        <v>33</v>
      </c>
      <c r="E1088" s="1" t="s">
        <v>1447</v>
      </c>
      <c r="F1088" s="1" t="s">
        <v>1439</v>
      </c>
      <c r="G1088" s="1">
        <v>28790.313084505004</v>
      </c>
      <c r="H1088" s="1">
        <v>31868.725713250002</v>
      </c>
      <c r="I1088" s="1">
        <v>39048.913334500001</v>
      </c>
      <c r="J1088" s="1">
        <v>46737.546723439998</v>
      </c>
      <c r="K1088" s="1">
        <v>53602.010651839999</v>
      </c>
      <c r="L1088" s="1">
        <v>58808.908456810008</v>
      </c>
      <c r="N1088" s="1" t="b">
        <f>C1088='AR5-Oil-CO2'!C1090</f>
        <v>1</v>
      </c>
    </row>
    <row r="1089" spans="1:14" x14ac:dyDescent="0.2">
      <c r="A1089" s="1" t="s">
        <v>1373</v>
      </c>
      <c r="B1089" s="1" t="s">
        <v>1402</v>
      </c>
      <c r="C1089" s="1" t="s">
        <v>1403</v>
      </c>
      <c r="D1089" s="1" t="s">
        <v>33</v>
      </c>
      <c r="E1089" s="1" t="s">
        <v>1447</v>
      </c>
      <c r="F1089" s="1" t="s">
        <v>1439</v>
      </c>
      <c r="G1089" s="1">
        <v>28790.313084505004</v>
      </c>
      <c r="H1089" s="1">
        <v>31859.441471359998</v>
      </c>
      <c r="I1089" s="1">
        <v>38996.429097059998</v>
      </c>
      <c r="J1089" s="1">
        <v>46631.071217360004</v>
      </c>
      <c r="K1089" s="1">
        <v>53448.58721582999</v>
      </c>
      <c r="L1089" s="1">
        <v>58653.632803200002</v>
      </c>
      <c r="N1089" s="1" t="b">
        <f>C1089='AR5-Oil-CO2'!C1091</f>
        <v>1</v>
      </c>
    </row>
    <row r="1090" spans="1:14" x14ac:dyDescent="0.2">
      <c r="A1090" s="1" t="s">
        <v>1373</v>
      </c>
      <c r="B1090" s="1" t="s">
        <v>448</v>
      </c>
      <c r="C1090" s="1" t="s">
        <v>1404</v>
      </c>
      <c r="D1090" s="1" t="s">
        <v>33</v>
      </c>
      <c r="E1090" s="1" t="s">
        <v>1447</v>
      </c>
      <c r="F1090" s="1" t="s">
        <v>1439</v>
      </c>
      <c r="G1090" s="1">
        <v>28790.313084505004</v>
      </c>
      <c r="H1090" s="1">
        <v>32032.385135209995</v>
      </c>
      <c r="I1090" s="1">
        <v>39414.425448019996</v>
      </c>
      <c r="J1090" s="1">
        <v>47074.293907089996</v>
      </c>
      <c r="K1090" s="1">
        <v>54045.412554280003</v>
      </c>
      <c r="L1090" s="1">
        <v>59456.972324430004</v>
      </c>
      <c r="N1090" s="1" t="b">
        <f>C1090='AR5-Oil-CO2'!C1092</f>
        <v>1</v>
      </c>
    </row>
    <row r="1091" spans="1:14" x14ac:dyDescent="0.2">
      <c r="A1091" s="1" t="s">
        <v>1373</v>
      </c>
      <c r="B1091" s="1" t="s">
        <v>1405</v>
      </c>
      <c r="C1091" s="1" t="s">
        <v>1406</v>
      </c>
      <c r="D1091" s="1" t="s">
        <v>33</v>
      </c>
      <c r="E1091" s="1" t="s">
        <v>1447</v>
      </c>
      <c r="F1091" s="1" t="s">
        <v>1439</v>
      </c>
      <c r="G1091" s="1">
        <v>28790.313084505004</v>
      </c>
      <c r="H1091" s="1">
        <v>32075.116895570005</v>
      </c>
      <c r="I1091" s="1">
        <v>38409.294628179996</v>
      </c>
      <c r="J1091" s="1">
        <v>44218.111997219996</v>
      </c>
      <c r="K1091" s="1">
        <v>49699.70098976</v>
      </c>
      <c r="L1091" s="1">
        <v>54214.501333649998</v>
      </c>
      <c r="N1091" s="1" t="b">
        <f>C1091='AR5-Oil-CO2'!C1093</f>
        <v>1</v>
      </c>
    </row>
    <row r="1092" spans="1:14" x14ac:dyDescent="0.2">
      <c r="A1092" s="1" t="s">
        <v>1373</v>
      </c>
      <c r="B1092" s="1" t="s">
        <v>450</v>
      </c>
      <c r="C1092" s="1" t="s">
        <v>1407</v>
      </c>
      <c r="D1092" s="1" t="s">
        <v>33</v>
      </c>
      <c r="E1092" s="1" t="s">
        <v>1447</v>
      </c>
      <c r="F1092" s="1" t="s">
        <v>1439</v>
      </c>
      <c r="G1092" s="1">
        <v>28804.338084504998</v>
      </c>
      <c r="H1092" s="1">
        <v>32074.82992358</v>
      </c>
      <c r="I1092" s="1">
        <v>36902.775247109996</v>
      </c>
      <c r="J1092" s="1">
        <v>28654.176607384998</v>
      </c>
      <c r="K1092" s="1">
        <v>25401.399264742999</v>
      </c>
      <c r="L1092" s="1">
        <v>21513.385935336999</v>
      </c>
      <c r="N1092" s="1" t="b">
        <f>C1092='AR5-Oil-CO2'!C1094</f>
        <v>1</v>
      </c>
    </row>
    <row r="1093" spans="1:14" x14ac:dyDescent="0.2">
      <c r="A1093" s="1" t="s">
        <v>1373</v>
      </c>
      <c r="B1093" s="1" t="s">
        <v>1408</v>
      </c>
      <c r="C1093" s="1" t="s">
        <v>1409</v>
      </c>
      <c r="D1093" s="1" t="s">
        <v>33</v>
      </c>
      <c r="E1093" s="1" t="s">
        <v>1447</v>
      </c>
      <c r="F1093" s="1" t="s">
        <v>1439</v>
      </c>
      <c r="G1093" s="1">
        <v>28804.338084504998</v>
      </c>
      <c r="H1093" s="1">
        <v>32062.55257625</v>
      </c>
      <c r="I1093" s="1">
        <v>36963.628986780001</v>
      </c>
      <c r="J1093" s="1">
        <v>31235.396460806995</v>
      </c>
      <c r="K1093" s="1">
        <v>26509.216893125998</v>
      </c>
      <c r="L1093" s="1">
        <v>22739.532071734</v>
      </c>
      <c r="N1093" s="1" t="b">
        <f>C1093='AR5-Oil-CO2'!C1095</f>
        <v>1</v>
      </c>
    </row>
    <row r="1094" spans="1:14" x14ac:dyDescent="0.2">
      <c r="A1094" s="1" t="s">
        <v>1373</v>
      </c>
      <c r="B1094" s="1" t="s">
        <v>1410</v>
      </c>
      <c r="C1094" s="1" t="s">
        <v>1411</v>
      </c>
      <c r="D1094" s="1" t="s">
        <v>33</v>
      </c>
      <c r="E1094" s="1" t="s">
        <v>1447</v>
      </c>
      <c r="F1094" s="1" t="s">
        <v>1439</v>
      </c>
      <c r="G1094" s="1">
        <v>28804.338084504998</v>
      </c>
      <c r="H1094" s="1">
        <v>32071.0126939</v>
      </c>
      <c r="I1094" s="1">
        <v>36084.051715640002</v>
      </c>
      <c r="J1094" s="1">
        <v>27940.672774228002</v>
      </c>
      <c r="K1094" s="1">
        <v>25054.183853032999</v>
      </c>
      <c r="L1094" s="1">
        <v>21485.830360341002</v>
      </c>
      <c r="N1094" s="1" t="b">
        <f>C1094='AR5-Oil-CO2'!C1096</f>
        <v>1</v>
      </c>
    </row>
    <row r="1095" spans="1:14" x14ac:dyDescent="0.2">
      <c r="A1095" s="1" t="s">
        <v>1373</v>
      </c>
      <c r="B1095" s="1" t="s">
        <v>1412</v>
      </c>
      <c r="C1095" s="1" t="s">
        <v>1413</v>
      </c>
      <c r="D1095" s="1" t="s">
        <v>33</v>
      </c>
      <c r="E1095" s="1" t="s">
        <v>1447</v>
      </c>
      <c r="F1095" s="1" t="s">
        <v>1439</v>
      </c>
      <c r="G1095" s="1">
        <v>28790.313084505004</v>
      </c>
      <c r="H1095" s="1">
        <v>32009.446546829997</v>
      </c>
      <c r="I1095" s="1">
        <v>37005.07239714</v>
      </c>
      <c r="J1095" s="1">
        <v>29289.897178457999</v>
      </c>
      <c r="K1095" s="1">
        <v>26114.184210766998</v>
      </c>
      <c r="L1095" s="1">
        <v>22121.927586026999</v>
      </c>
      <c r="N1095" s="1" t="b">
        <f>C1095='AR5-Oil-CO2'!C1097</f>
        <v>1</v>
      </c>
    </row>
    <row r="1096" spans="1:14" x14ac:dyDescent="0.2">
      <c r="A1096" s="1" t="s">
        <v>1373</v>
      </c>
      <c r="B1096" s="1" t="s">
        <v>452</v>
      </c>
      <c r="C1096" s="1" t="s">
        <v>1414</v>
      </c>
      <c r="D1096" s="1" t="s">
        <v>33</v>
      </c>
      <c r="E1096" s="1" t="s">
        <v>1447</v>
      </c>
      <c r="F1096" s="1" t="s">
        <v>1439</v>
      </c>
      <c r="G1096" s="1">
        <v>28804.338084504998</v>
      </c>
      <c r="H1096" s="1">
        <v>32074.82992358</v>
      </c>
      <c r="I1096" s="1">
        <v>36901.829767410003</v>
      </c>
      <c r="J1096" s="1">
        <v>42114.621714709996</v>
      </c>
      <c r="K1096" s="1">
        <v>23483.854350561</v>
      </c>
      <c r="L1096" s="1">
        <v>19310.506456186002</v>
      </c>
      <c r="N1096" s="1" t="b">
        <f>C1096='AR5-Oil-CO2'!C1098</f>
        <v>1</v>
      </c>
    </row>
    <row r="1097" spans="1:14" x14ac:dyDescent="0.2">
      <c r="A1097" s="1" t="s">
        <v>1373</v>
      </c>
      <c r="B1097" s="1" t="s">
        <v>1415</v>
      </c>
      <c r="C1097" s="1" t="s">
        <v>1416</v>
      </c>
      <c r="D1097" s="1" t="s">
        <v>33</v>
      </c>
      <c r="E1097" s="1" t="s">
        <v>1447</v>
      </c>
      <c r="F1097" s="1" t="s">
        <v>1439</v>
      </c>
      <c r="G1097" s="1">
        <v>28804.338084504998</v>
      </c>
      <c r="H1097" s="1">
        <v>32062.55257625</v>
      </c>
      <c r="I1097" s="1">
        <v>36963.628986780001</v>
      </c>
      <c r="J1097" s="1">
        <v>41019.086595709996</v>
      </c>
      <c r="K1097" s="1">
        <v>23746.234069591999</v>
      </c>
      <c r="L1097" s="1">
        <v>19816.523181316999</v>
      </c>
      <c r="N1097" s="1" t="b">
        <f>C1097='AR5-Oil-CO2'!C1099</f>
        <v>1</v>
      </c>
    </row>
    <row r="1098" spans="1:14" x14ac:dyDescent="0.2">
      <c r="A1098" s="1" t="s">
        <v>1373</v>
      </c>
      <c r="B1098" s="1" t="s">
        <v>1417</v>
      </c>
      <c r="C1098" s="1" t="s">
        <v>1418</v>
      </c>
      <c r="D1098" s="1" t="s">
        <v>33</v>
      </c>
      <c r="E1098" s="1" t="s">
        <v>1447</v>
      </c>
      <c r="F1098" s="1" t="s">
        <v>1439</v>
      </c>
      <c r="G1098" s="1">
        <v>28804.338084504998</v>
      </c>
      <c r="H1098" s="1">
        <v>32071.0126939</v>
      </c>
      <c r="I1098" s="1">
        <v>36084.051715640002</v>
      </c>
      <c r="J1098" s="1">
        <v>40070.572273170001</v>
      </c>
      <c r="K1098" s="1">
        <v>23222.542186590996</v>
      </c>
      <c r="L1098" s="1">
        <v>19405.988972326002</v>
      </c>
      <c r="N1098" s="1" t="b">
        <f>C1098='AR5-Oil-CO2'!C1100</f>
        <v>1</v>
      </c>
    </row>
    <row r="1099" spans="1:14" x14ac:dyDescent="0.2">
      <c r="A1099" s="1" t="s">
        <v>1373</v>
      </c>
      <c r="B1099" s="1" t="s">
        <v>1419</v>
      </c>
      <c r="C1099" s="1" t="s">
        <v>1420</v>
      </c>
      <c r="D1099" s="1" t="s">
        <v>33</v>
      </c>
      <c r="E1099" s="1" t="s">
        <v>1447</v>
      </c>
      <c r="F1099" s="1" t="s">
        <v>1439</v>
      </c>
      <c r="G1099" s="1">
        <v>28790.313084505004</v>
      </c>
      <c r="H1099" s="1">
        <v>32009.446546829997</v>
      </c>
      <c r="I1099" s="1">
        <v>37055.738816459998</v>
      </c>
      <c r="J1099" s="1">
        <v>40367.378753750003</v>
      </c>
      <c r="K1099" s="1">
        <v>23362.167002443999</v>
      </c>
      <c r="L1099" s="1">
        <v>18982.843719921999</v>
      </c>
      <c r="N1099" s="1" t="b">
        <f>C1099='AR5-Oil-CO2'!C1101</f>
        <v>1</v>
      </c>
    </row>
    <row r="1100" spans="1:14" x14ac:dyDescent="0.2">
      <c r="A1100" s="1" t="s">
        <v>1373</v>
      </c>
      <c r="B1100" s="1" t="s">
        <v>454</v>
      </c>
      <c r="C1100" s="1" t="s">
        <v>1421</v>
      </c>
      <c r="D1100" s="1" t="s">
        <v>33</v>
      </c>
      <c r="E1100" s="1" t="s">
        <v>1447</v>
      </c>
      <c r="F1100" s="1" t="s">
        <v>1439</v>
      </c>
      <c r="G1100" s="1">
        <v>28790.313084505004</v>
      </c>
      <c r="H1100" s="1">
        <v>32037.242598199999</v>
      </c>
      <c r="I1100" s="1">
        <v>36685.360270210003</v>
      </c>
      <c r="J1100" s="1">
        <v>42421.597673670003</v>
      </c>
      <c r="K1100" s="1">
        <v>47554.345755219998</v>
      </c>
      <c r="L1100" s="1">
        <v>51397.242123839998</v>
      </c>
      <c r="N1100" s="1" t="b">
        <f>C1100='AR5-Oil-CO2'!C1102</f>
        <v>1</v>
      </c>
    </row>
    <row r="1101" spans="1:14" x14ac:dyDescent="0.2">
      <c r="A1101" s="1" t="s">
        <v>1373</v>
      </c>
      <c r="B1101" s="1" t="s">
        <v>1422</v>
      </c>
      <c r="C1101" s="1" t="s">
        <v>1423</v>
      </c>
      <c r="D1101" s="1" t="s">
        <v>33</v>
      </c>
      <c r="E1101" s="1" t="s">
        <v>1447</v>
      </c>
      <c r="F1101" s="1" t="s">
        <v>1439</v>
      </c>
      <c r="G1101" s="1">
        <v>28790.313084505004</v>
      </c>
      <c r="H1101" s="1">
        <v>32025.91188535</v>
      </c>
      <c r="I1101" s="1">
        <v>36740.538236920002</v>
      </c>
      <c r="J1101" s="1">
        <v>43089.709871449995</v>
      </c>
      <c r="K1101" s="1">
        <v>49500.075320350006</v>
      </c>
      <c r="L1101" s="1">
        <v>55070.067282210002</v>
      </c>
      <c r="N1101" s="1" t="b">
        <f>C1101='AR5-Oil-CO2'!C1103</f>
        <v>1</v>
      </c>
    </row>
    <row r="1102" spans="1:14" x14ac:dyDescent="0.2">
      <c r="A1102" s="1" t="s">
        <v>1373</v>
      </c>
      <c r="B1102" s="1" t="s">
        <v>1424</v>
      </c>
      <c r="C1102" s="1" t="s">
        <v>1425</v>
      </c>
      <c r="D1102" s="1" t="s">
        <v>33</v>
      </c>
      <c r="E1102" s="1" t="s">
        <v>1447</v>
      </c>
      <c r="F1102" s="1" t="s">
        <v>1439</v>
      </c>
      <c r="G1102" s="1">
        <v>28790.313084505004</v>
      </c>
      <c r="H1102" s="1">
        <v>32138.245381279998</v>
      </c>
      <c r="I1102" s="1">
        <v>35713.58458522</v>
      </c>
      <c r="J1102" s="1">
        <v>40310.143077430002</v>
      </c>
      <c r="K1102" s="1">
        <v>45037.999043340002</v>
      </c>
      <c r="L1102" s="1">
        <v>49379.33811597999</v>
      </c>
      <c r="N1102" s="1" t="b">
        <f>C1102='AR5-Oil-CO2'!C1104</f>
        <v>1</v>
      </c>
    </row>
    <row r="1103" spans="1:14" x14ac:dyDescent="0.2">
      <c r="A1103" s="1" t="s">
        <v>1373</v>
      </c>
      <c r="B1103" s="1" t="s">
        <v>1426</v>
      </c>
      <c r="C1103" s="1" t="s">
        <v>1427</v>
      </c>
      <c r="D1103" s="1" t="s">
        <v>33</v>
      </c>
      <c r="E1103" s="1" t="s">
        <v>1447</v>
      </c>
      <c r="F1103" s="1" t="s">
        <v>1439</v>
      </c>
      <c r="G1103" s="1">
        <v>28790.313084505004</v>
      </c>
      <c r="H1103" s="1">
        <v>32009.446546829997</v>
      </c>
      <c r="I1103" s="1">
        <v>36575.89749725</v>
      </c>
      <c r="J1103" s="1">
        <v>42195.529095339996</v>
      </c>
      <c r="K1103" s="1">
        <v>47028.234527859997</v>
      </c>
      <c r="L1103" s="1">
        <v>52087.22605677</v>
      </c>
      <c r="N1103" s="1" t="b">
        <f>C1103='AR5-Oil-CO2'!C1105</f>
        <v>1</v>
      </c>
    </row>
    <row r="1104" spans="1:14" x14ac:dyDescent="0.2">
      <c r="A1104" s="1" t="s">
        <v>1428</v>
      </c>
      <c r="B1104" s="1" t="s">
        <v>191</v>
      </c>
      <c r="C1104" s="1" t="s">
        <v>1429</v>
      </c>
      <c r="D1104" s="1" t="s">
        <v>33</v>
      </c>
      <c r="E1104" s="1" t="s">
        <v>1447</v>
      </c>
      <c r="F1104" s="1" t="s">
        <v>1439</v>
      </c>
      <c r="G1104" s="1">
        <v>29372.738299570003</v>
      </c>
      <c r="H1104" s="1">
        <v>31701.553212539999</v>
      </c>
      <c r="I1104" s="1">
        <v>24504.827288130004</v>
      </c>
      <c r="J1104" s="1">
        <v>27859.217848048</v>
      </c>
      <c r="K1104" s="1">
        <v>25031.698957357999</v>
      </c>
      <c r="L1104" s="1">
        <v>22806.932501549996</v>
      </c>
      <c r="N1104" s="1" t="b">
        <f>C1104='AR5-Oil-CO2'!C1106</f>
        <v>1</v>
      </c>
    </row>
    <row r="1105" spans="1:14" x14ac:dyDescent="0.2">
      <c r="A1105" s="1" t="s">
        <v>1428</v>
      </c>
      <c r="B1105" s="1" t="s">
        <v>193</v>
      </c>
      <c r="C1105" s="1" t="s">
        <v>1430</v>
      </c>
      <c r="D1105" s="1" t="s">
        <v>33</v>
      </c>
      <c r="E1105" s="1" t="s">
        <v>1447</v>
      </c>
      <c r="F1105" s="1" t="s">
        <v>1439</v>
      </c>
      <c r="G1105" s="1">
        <v>29372.738299570003</v>
      </c>
      <c r="H1105" s="1">
        <v>31701.553212539999</v>
      </c>
      <c r="I1105" s="1">
        <v>35474.227856760001</v>
      </c>
      <c r="J1105" s="1">
        <v>43112.884233179997</v>
      </c>
      <c r="K1105" s="1">
        <v>31147.848379310002</v>
      </c>
      <c r="L1105" s="1">
        <v>21845.610374683998</v>
      </c>
      <c r="N1105" s="1" t="b">
        <f>C1105='AR5-Oil-CO2'!C1107</f>
        <v>1</v>
      </c>
    </row>
    <row r="1106" spans="1:14" x14ac:dyDescent="0.2">
      <c r="A1106" s="1" t="s">
        <v>1428</v>
      </c>
      <c r="B1106" s="1" t="s">
        <v>195</v>
      </c>
      <c r="C1106" s="1" t="s">
        <v>1431</v>
      </c>
      <c r="D1106" s="1" t="s">
        <v>33</v>
      </c>
      <c r="E1106" s="1" t="s">
        <v>1447</v>
      </c>
      <c r="F1106" s="1" t="s">
        <v>1439</v>
      </c>
      <c r="G1106" s="1">
        <v>29372.738299570003</v>
      </c>
      <c r="H1106" s="1">
        <v>31701.553212539999</v>
      </c>
      <c r="I1106" s="1">
        <v>29809.341324339999</v>
      </c>
      <c r="J1106" s="1">
        <v>32797.494885109998</v>
      </c>
      <c r="K1106" s="1">
        <v>35823.824795430002</v>
      </c>
      <c r="L1106" s="1">
        <v>34828.59027144</v>
      </c>
      <c r="N1106" s="1" t="b">
        <f>C1106='AR5-Oil-CO2'!C1108</f>
        <v>1</v>
      </c>
    </row>
    <row r="1107" spans="1:14" x14ac:dyDescent="0.2">
      <c r="A1107" s="1" t="s">
        <v>1428</v>
      </c>
      <c r="B1107" s="1" t="s">
        <v>197</v>
      </c>
      <c r="C1107" s="1" t="s">
        <v>1432</v>
      </c>
      <c r="D1107" s="1" t="s">
        <v>33</v>
      </c>
      <c r="E1107" s="1" t="s">
        <v>1447</v>
      </c>
      <c r="F1107" s="1" t="s">
        <v>1439</v>
      </c>
      <c r="G1107" s="1">
        <v>29372.738299570003</v>
      </c>
      <c r="H1107" s="1">
        <v>31701.553212539999</v>
      </c>
      <c r="I1107" s="1">
        <v>37187.923712390002</v>
      </c>
      <c r="J1107" s="1">
        <v>45006.904675929996</v>
      </c>
      <c r="K1107" s="1">
        <v>53556.588389589997</v>
      </c>
      <c r="L1107" s="1">
        <v>61928.446329140002</v>
      </c>
      <c r="N1107" s="1" t="b">
        <f>C1107='AR5-Oil-CO2'!C1109</f>
        <v>1</v>
      </c>
    </row>
    <row r="1108" spans="1:14" x14ac:dyDescent="0.2">
      <c r="A1108" s="1" t="s">
        <v>1428</v>
      </c>
      <c r="B1108" s="1" t="s">
        <v>199</v>
      </c>
      <c r="C1108" s="1" t="s">
        <v>1433</v>
      </c>
      <c r="D1108" s="1" t="s">
        <v>33</v>
      </c>
      <c r="E1108" s="1" t="s">
        <v>1447</v>
      </c>
      <c r="F1108" s="1" t="s">
        <v>1439</v>
      </c>
      <c r="G1108" s="1">
        <v>29372.738299570003</v>
      </c>
      <c r="H1108" s="1">
        <v>31701.553212539999</v>
      </c>
      <c r="I1108" s="1">
        <v>24471.538708423999</v>
      </c>
      <c r="J1108" s="1">
        <v>27692.972767237996</v>
      </c>
      <c r="K1108" s="1">
        <v>24843.020148082003</v>
      </c>
      <c r="L1108" s="1">
        <v>22569.086536117997</v>
      </c>
      <c r="N1108" s="1" t="b">
        <f>C1108='AR5-Oil-CO2'!C1110</f>
        <v>1</v>
      </c>
    </row>
    <row r="1109" spans="1:14" x14ac:dyDescent="0.2">
      <c r="A1109" s="1" t="s">
        <v>1428</v>
      </c>
      <c r="B1109" s="1" t="s">
        <v>201</v>
      </c>
      <c r="C1109" s="1" t="s">
        <v>1434</v>
      </c>
      <c r="D1109" s="1" t="s">
        <v>33</v>
      </c>
      <c r="E1109" s="1" t="s">
        <v>1447</v>
      </c>
      <c r="F1109" s="1" t="s">
        <v>1439</v>
      </c>
      <c r="G1109" s="1">
        <v>29372.738299570003</v>
      </c>
      <c r="H1109" s="1">
        <v>31701.553212539999</v>
      </c>
      <c r="I1109" s="1">
        <v>29810.849921369998</v>
      </c>
      <c r="J1109" s="1">
        <v>32575.138885059998</v>
      </c>
      <c r="K1109" s="1">
        <v>35672.772671710001</v>
      </c>
      <c r="L1109" s="1">
        <v>34792.338263199999</v>
      </c>
      <c r="N1109" s="1" t="b">
        <f>C1109='AR5-Oil-CO2'!C1111</f>
        <v>1</v>
      </c>
    </row>
    <row r="1110" spans="1:14" x14ac:dyDescent="0.2">
      <c r="A1110" s="1" t="s">
        <v>1428</v>
      </c>
      <c r="B1110" s="1" t="s">
        <v>203</v>
      </c>
      <c r="C1110" s="1" t="s">
        <v>1435</v>
      </c>
      <c r="D1110" s="1" t="s">
        <v>33</v>
      </c>
      <c r="E1110" s="1" t="s">
        <v>1447</v>
      </c>
      <c r="F1110" s="1" t="s">
        <v>1439</v>
      </c>
      <c r="G1110" s="1">
        <v>29372.738299570003</v>
      </c>
      <c r="H1110" s="1">
        <v>31701.553212539999</v>
      </c>
      <c r="I1110" s="1">
        <v>35474.227856760001</v>
      </c>
      <c r="J1110" s="1">
        <v>43112.884233179997</v>
      </c>
      <c r="K1110" s="1">
        <v>44655.016731899996</v>
      </c>
      <c r="L1110" s="1">
        <v>42977.79536317</v>
      </c>
      <c r="N1110" s="1" t="b">
        <f>C1110='AR5-Oil-CO2'!C1112</f>
        <v>1</v>
      </c>
    </row>
    <row r="1111" spans="1:14" x14ac:dyDescent="0.2">
      <c r="A1111" s="1" t="s">
        <v>1428</v>
      </c>
      <c r="B1111" s="1" t="s">
        <v>205</v>
      </c>
      <c r="C1111" s="1" t="s">
        <v>1436</v>
      </c>
      <c r="D1111" s="1" t="s">
        <v>33</v>
      </c>
      <c r="E1111" s="1" t="s">
        <v>1447</v>
      </c>
      <c r="F1111" s="1" t="s">
        <v>1439</v>
      </c>
      <c r="G1111" s="1">
        <v>29372.738299570003</v>
      </c>
      <c r="H1111" s="1">
        <v>31701.553212539999</v>
      </c>
      <c r="I1111" s="1">
        <v>35483.83084753</v>
      </c>
      <c r="J1111" s="1">
        <v>43259.301420689997</v>
      </c>
      <c r="K1111" s="1">
        <v>44669.707053749997</v>
      </c>
      <c r="L1111" s="1">
        <v>42969.669650989992</v>
      </c>
      <c r="N1111" s="1" t="b">
        <f>C1111='AR5-Oil-CO2'!C1113</f>
        <v>1</v>
      </c>
    </row>
  </sheetData>
  <phoneticPr fontId="5" type="noConversion"/>
  <conditionalFormatting sqref="N2:N1111">
    <cfRule type="containsText" dxfId="15" priority="2" operator="containsText" text="True">
      <formula>NOT(ISERROR(SEARCH("True",N2)))</formula>
    </cfRule>
  </conditionalFormatting>
  <conditionalFormatting sqref="A1:L1111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  <headerFooter>
    <oddHeader>&amp;C&amp;11
&amp;11
&amp;11
&amp;11
&amp;11
&amp;11
&amp;11
&amp;11
&amp;11
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B62D-60CB-46B1-AE9D-A7972256F233}">
  <sheetPr>
    <tabColor theme="5" tint="-0.249977111117893"/>
  </sheetPr>
  <dimension ref="A1:N1113"/>
  <sheetViews>
    <sheetView workbookViewId="0">
      <selection activeCell="B1" sqref="B1"/>
    </sheetView>
  </sheetViews>
  <sheetFormatPr baseColWidth="10" defaultColWidth="9" defaultRowHeight="14" x14ac:dyDescent="0.15"/>
  <cols>
    <col min="1" max="1" width="33.83203125" style="1" bestFit="1" customWidth="1"/>
    <col min="2" max="2" width="47.1640625" style="1" bestFit="1" customWidth="1"/>
    <col min="3" max="3" width="60.1640625" style="1" bestFit="1" customWidth="1"/>
    <col min="4" max="4" width="9.83203125" style="1" bestFit="1" customWidth="1"/>
    <col min="5" max="5" width="10.33203125" style="1" bestFit="1" customWidth="1"/>
    <col min="6" max="6" width="8.83203125" style="1" bestFit="1" customWidth="1"/>
    <col min="7" max="12" width="12.5" style="1" bestFit="1" customWidth="1"/>
    <col min="13" max="13" width="12.5" style="1" customWidth="1"/>
    <col min="14" max="14" width="31.33203125" style="1" bestFit="1" customWidth="1"/>
    <col min="15" max="16384" width="9" style="1"/>
  </cols>
  <sheetData>
    <row r="1" spans="1:14" x14ac:dyDescent="0.15">
      <c r="A1" s="6" t="s">
        <v>1443</v>
      </c>
      <c r="B1" s="7">
        <v>73.3</v>
      </c>
      <c r="C1" s="7"/>
      <c r="D1" s="6" t="s">
        <v>15</v>
      </c>
    </row>
    <row r="3" spans="1:14" x14ac:dyDescent="0.15">
      <c r="A3" s="6" t="s">
        <v>19</v>
      </c>
      <c r="B3" s="6" t="s">
        <v>20</v>
      </c>
      <c r="C3" s="6" t="s">
        <v>1442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4"/>
      <c r="N3" s="4" t="s">
        <v>1441</v>
      </c>
    </row>
    <row r="4" spans="1:14" x14ac:dyDescent="0.15">
      <c r="A4" s="1" t="s">
        <v>30</v>
      </c>
      <c r="B4" s="1" t="s">
        <v>31</v>
      </c>
      <c r="C4" s="1" t="str">
        <f>CONCATENATE(A4,B4)</f>
        <v>AIM-Enduse 12.1EMF27-450-Conv</v>
      </c>
      <c r="D4" s="1" t="s">
        <v>33</v>
      </c>
      <c r="E4" s="1" t="s">
        <v>1440</v>
      </c>
      <c r="F4" s="1" t="s">
        <v>1439</v>
      </c>
      <c r="G4" s="1">
        <v>12301.70200644</v>
      </c>
      <c r="H4" s="1">
        <v>13693.386882069999</v>
      </c>
      <c r="I4" s="1">
        <v>11514.75968616</v>
      </c>
      <c r="J4" s="1">
        <v>11773.203582239999</v>
      </c>
      <c r="K4" s="1">
        <v>10098.49452047</v>
      </c>
      <c r="L4" s="1">
        <v>6603.1708887750001</v>
      </c>
      <c r="N4" s="1" t="b">
        <f>C4='AR5-Oil-EJ'!C2</f>
        <v>1</v>
      </c>
    </row>
    <row r="5" spans="1:14" x14ac:dyDescent="0.15">
      <c r="A5" s="1" t="s">
        <v>30</v>
      </c>
      <c r="B5" s="1" t="s">
        <v>36</v>
      </c>
      <c r="C5" s="1" t="str">
        <f t="shared" ref="C5:C68" si="0">CONCATENATE(A5,B5)</f>
        <v>AIM-Enduse 12.1EMF27-450-EERE</v>
      </c>
      <c r="D5" s="1" t="s">
        <v>33</v>
      </c>
      <c r="E5" s="1" t="s">
        <v>1440</v>
      </c>
      <c r="F5" s="1" t="s">
        <v>1439</v>
      </c>
      <c r="G5" s="1">
        <v>12301.70200644</v>
      </c>
      <c r="H5" s="1">
        <v>13691.664075519999</v>
      </c>
      <c r="I5" s="1">
        <v>10892.148511269999</v>
      </c>
      <c r="J5" s="1">
        <v>10453.843332829998</v>
      </c>
      <c r="K5" s="1">
        <v>6304.8605300549998</v>
      </c>
      <c r="L5" s="1">
        <v>3411.0714689479996</v>
      </c>
      <c r="N5" s="1" t="b">
        <f>C5='AR5-Oil-EJ'!C3</f>
        <v>1</v>
      </c>
    </row>
    <row r="6" spans="1:14" x14ac:dyDescent="0.15">
      <c r="A6" s="1" t="s">
        <v>30</v>
      </c>
      <c r="B6" s="1" t="s">
        <v>38</v>
      </c>
      <c r="C6" s="1" t="str">
        <f t="shared" si="0"/>
        <v>AIM-Enduse 12.1EMF27-450-FullTech</v>
      </c>
      <c r="D6" s="1" t="s">
        <v>33</v>
      </c>
      <c r="E6" s="1" t="s">
        <v>1440</v>
      </c>
      <c r="F6" s="1" t="s">
        <v>1439</v>
      </c>
      <c r="G6" s="1">
        <v>12301.70200644</v>
      </c>
      <c r="H6" s="1">
        <v>13688.994577479998</v>
      </c>
      <c r="I6" s="1">
        <v>11420.42933709</v>
      </c>
      <c r="J6" s="1">
        <v>11648.41578576</v>
      </c>
      <c r="K6" s="1">
        <v>9916.8480972399993</v>
      </c>
      <c r="L6" s="1">
        <v>8423.6924996399994</v>
      </c>
      <c r="N6" s="1" t="b">
        <f>C6='AR5-Oil-EJ'!C4</f>
        <v>1</v>
      </c>
    </row>
    <row r="7" spans="1:14" x14ac:dyDescent="0.15">
      <c r="A7" s="1" t="s">
        <v>30</v>
      </c>
      <c r="B7" s="1" t="s">
        <v>40</v>
      </c>
      <c r="C7" s="1" t="str">
        <f t="shared" si="0"/>
        <v>AIM-Enduse 12.1EMF27-450-LimBio</v>
      </c>
      <c r="D7" s="1" t="s">
        <v>33</v>
      </c>
      <c r="E7" s="1" t="s">
        <v>1440</v>
      </c>
      <c r="F7" s="1" t="s">
        <v>1439</v>
      </c>
      <c r="G7" s="1">
        <v>12301.70200644</v>
      </c>
      <c r="H7" s="1">
        <v>13688.994577479998</v>
      </c>
      <c r="I7" s="1">
        <v>11514.90020959</v>
      </c>
      <c r="J7" s="1">
        <v>11914.320537</v>
      </c>
      <c r="K7" s="1">
        <v>11045.630487009999</v>
      </c>
      <c r="L7" s="1">
        <v>11011.296114639999</v>
      </c>
      <c r="N7" s="1" t="b">
        <f>C7='AR5-Oil-EJ'!C5</f>
        <v>1</v>
      </c>
    </row>
    <row r="8" spans="1:14" x14ac:dyDescent="0.15">
      <c r="A8" s="1" t="s">
        <v>30</v>
      </c>
      <c r="B8" s="1" t="s">
        <v>42</v>
      </c>
      <c r="C8" s="1" t="str">
        <f t="shared" si="0"/>
        <v>AIM-Enduse 12.1EMF27-450-LimSW</v>
      </c>
      <c r="D8" s="1" t="s">
        <v>33</v>
      </c>
      <c r="E8" s="1" t="s">
        <v>1440</v>
      </c>
      <c r="F8" s="1" t="s">
        <v>1439</v>
      </c>
      <c r="G8" s="1">
        <v>12301.70200644</v>
      </c>
      <c r="H8" s="1">
        <v>13693.386882069999</v>
      </c>
      <c r="I8" s="1">
        <v>11514.91874716</v>
      </c>
      <c r="J8" s="1">
        <v>11773.204168639999</v>
      </c>
      <c r="K8" s="1">
        <v>7918.3548890100001</v>
      </c>
      <c r="L8" s="1">
        <v>6283.8848737799999</v>
      </c>
      <c r="N8" s="1" t="b">
        <f>C8='AR5-Oil-EJ'!C6</f>
        <v>1</v>
      </c>
    </row>
    <row r="9" spans="1:14" x14ac:dyDescent="0.15">
      <c r="A9" s="1" t="s">
        <v>30</v>
      </c>
      <c r="B9" s="1" t="s">
        <v>44</v>
      </c>
      <c r="C9" s="1" t="str">
        <f t="shared" si="0"/>
        <v>AIM-Enduse 12.1EMF27-450-LowEI</v>
      </c>
      <c r="D9" s="1" t="s">
        <v>33</v>
      </c>
      <c r="E9" s="1" t="s">
        <v>1440</v>
      </c>
      <c r="F9" s="1" t="s">
        <v>1439</v>
      </c>
      <c r="G9" s="1">
        <v>12301.70200644</v>
      </c>
      <c r="H9" s="1">
        <v>13688.994577479998</v>
      </c>
      <c r="I9" s="1">
        <v>10911.720131699998</v>
      </c>
      <c r="J9" s="1">
        <v>10496.585962859999</v>
      </c>
      <c r="K9" s="1">
        <v>10194.415105710001</v>
      </c>
      <c r="L9" s="1">
        <v>8688.6124653799998</v>
      </c>
      <c r="N9" s="1" t="b">
        <f>C9='AR5-Oil-EJ'!C7</f>
        <v>1</v>
      </c>
    </row>
    <row r="10" spans="1:14" x14ac:dyDescent="0.15">
      <c r="A10" s="1" t="s">
        <v>30</v>
      </c>
      <c r="B10" s="1" t="s">
        <v>46</v>
      </c>
      <c r="C10" s="1" t="str">
        <f t="shared" si="0"/>
        <v>AIM-Enduse 12.1EMF27-450-NoCCS</v>
      </c>
      <c r="D10" s="1" t="s">
        <v>33</v>
      </c>
      <c r="E10" s="1" t="s">
        <v>1440</v>
      </c>
      <c r="F10" s="1" t="s">
        <v>1439</v>
      </c>
      <c r="G10" s="1">
        <v>12301.70200644</v>
      </c>
      <c r="H10" s="1">
        <v>13688.994577479998</v>
      </c>
      <c r="I10" s="1">
        <v>11513.73677</v>
      </c>
      <c r="J10" s="1">
        <v>11623.61815387</v>
      </c>
      <c r="K10" s="1">
        <v>7093.792621349</v>
      </c>
      <c r="L10" s="1">
        <v>3450.2379363790001</v>
      </c>
      <c r="N10" s="1" t="b">
        <f>C10='AR5-Oil-EJ'!C8</f>
        <v>1</v>
      </c>
    </row>
    <row r="11" spans="1:14" x14ac:dyDescent="0.15">
      <c r="A11" s="1" t="s">
        <v>30</v>
      </c>
      <c r="B11" s="1" t="s">
        <v>48</v>
      </c>
      <c r="C11" s="1" t="str">
        <f t="shared" si="0"/>
        <v>AIM-Enduse 12.1EMF27-450-NucOff</v>
      </c>
      <c r="D11" s="1" t="s">
        <v>33</v>
      </c>
      <c r="E11" s="1" t="s">
        <v>1440</v>
      </c>
      <c r="F11" s="1" t="s">
        <v>1439</v>
      </c>
      <c r="G11" s="1">
        <v>12301.70200644</v>
      </c>
      <c r="H11" s="1">
        <v>13691.664075519999</v>
      </c>
      <c r="I11" s="1">
        <v>11485.132353919998</v>
      </c>
      <c r="J11" s="1">
        <v>11769.172903199998</v>
      </c>
      <c r="K11" s="1">
        <v>8741.0811184799986</v>
      </c>
      <c r="L11" s="1">
        <v>8311.5618026499997</v>
      </c>
      <c r="N11" s="1" t="b">
        <f>C11='AR5-Oil-EJ'!C9</f>
        <v>1</v>
      </c>
    </row>
    <row r="12" spans="1:14" x14ac:dyDescent="0.15">
      <c r="A12" s="1" t="s">
        <v>30</v>
      </c>
      <c r="B12" s="1" t="s">
        <v>50</v>
      </c>
      <c r="C12" s="1" t="str">
        <f t="shared" si="0"/>
        <v>AIM-Enduse 12.1EMF27-550-Conv</v>
      </c>
      <c r="D12" s="1" t="s">
        <v>33</v>
      </c>
      <c r="E12" s="1" t="s">
        <v>1440</v>
      </c>
      <c r="F12" s="1" t="s">
        <v>1439</v>
      </c>
      <c r="G12" s="1">
        <v>12301.70200644</v>
      </c>
      <c r="H12" s="1">
        <v>13693.386882069999</v>
      </c>
      <c r="I12" s="1">
        <v>11807.959033790001</v>
      </c>
      <c r="J12" s="1">
        <v>12543.454686219999</v>
      </c>
      <c r="K12" s="1">
        <v>13639.266926569999</v>
      </c>
      <c r="L12" s="1">
        <v>12688.687384669998</v>
      </c>
      <c r="N12" s="1" t="b">
        <f>C12='AR5-Oil-EJ'!C10</f>
        <v>1</v>
      </c>
    </row>
    <row r="13" spans="1:14" x14ac:dyDescent="0.15">
      <c r="A13" s="1" t="s">
        <v>30</v>
      </c>
      <c r="B13" s="1" t="s">
        <v>52</v>
      </c>
      <c r="C13" s="1" t="str">
        <f t="shared" si="0"/>
        <v>AIM-Enduse 12.1EMF27-550-EERE</v>
      </c>
      <c r="D13" s="1" t="s">
        <v>33</v>
      </c>
      <c r="E13" s="1" t="s">
        <v>1440</v>
      </c>
      <c r="F13" s="1" t="s">
        <v>1439</v>
      </c>
      <c r="G13" s="1">
        <v>12301.70200644</v>
      </c>
      <c r="H13" s="1">
        <v>13691.664075519999</v>
      </c>
      <c r="I13" s="1">
        <v>11102.814096639999</v>
      </c>
      <c r="J13" s="1">
        <v>11121.593476010001</v>
      </c>
      <c r="K13" s="1">
        <v>11385.951619239999</v>
      </c>
      <c r="L13" s="1">
        <v>11567.31905534</v>
      </c>
      <c r="N13" s="1" t="b">
        <f>C13='AR5-Oil-EJ'!C11</f>
        <v>1</v>
      </c>
    </row>
    <row r="14" spans="1:14" x14ac:dyDescent="0.15">
      <c r="A14" s="1" t="s">
        <v>30</v>
      </c>
      <c r="B14" s="1" t="s">
        <v>54</v>
      </c>
      <c r="C14" s="1" t="str">
        <f t="shared" si="0"/>
        <v>AIM-Enduse 12.1EMF27-550-FullTech</v>
      </c>
      <c r="D14" s="1" t="s">
        <v>33</v>
      </c>
      <c r="E14" s="1" t="s">
        <v>1440</v>
      </c>
      <c r="F14" s="1" t="s">
        <v>1439</v>
      </c>
      <c r="G14" s="1">
        <v>12301.70200644</v>
      </c>
      <c r="H14" s="1">
        <v>13688.994577479998</v>
      </c>
      <c r="I14" s="1">
        <v>11816.712006689999</v>
      </c>
      <c r="J14" s="1">
        <v>12543.36842678</v>
      </c>
      <c r="K14" s="1">
        <v>13790.640171259998</v>
      </c>
      <c r="L14" s="1">
        <v>14347.70611965</v>
      </c>
      <c r="N14" s="1" t="b">
        <f>C14='AR5-Oil-EJ'!C12</f>
        <v>1</v>
      </c>
    </row>
    <row r="15" spans="1:14" x14ac:dyDescent="0.15">
      <c r="A15" s="1" t="s">
        <v>30</v>
      </c>
      <c r="B15" s="1" t="s">
        <v>56</v>
      </c>
      <c r="C15" s="1" t="str">
        <f t="shared" si="0"/>
        <v>AIM-Enduse 12.1EMF27-550-LimBio</v>
      </c>
      <c r="D15" s="1" t="s">
        <v>33</v>
      </c>
      <c r="E15" s="1" t="s">
        <v>1440</v>
      </c>
      <c r="F15" s="1" t="s">
        <v>1439</v>
      </c>
      <c r="G15" s="1">
        <v>12301.70200644</v>
      </c>
      <c r="H15" s="1">
        <v>13688.994577479998</v>
      </c>
      <c r="I15" s="1">
        <v>11817.55005292</v>
      </c>
      <c r="J15" s="1">
        <v>12546.187925940001</v>
      </c>
      <c r="K15" s="1">
        <v>13792.17992572</v>
      </c>
      <c r="L15" s="1">
        <v>14347.607853669999</v>
      </c>
      <c r="N15" s="1" t="b">
        <f>C15='AR5-Oil-EJ'!C13</f>
        <v>1</v>
      </c>
    </row>
    <row r="16" spans="1:14" x14ac:dyDescent="0.15">
      <c r="A16" s="1" t="s">
        <v>30</v>
      </c>
      <c r="B16" s="1" t="s">
        <v>58</v>
      </c>
      <c r="C16" s="1" t="str">
        <f t="shared" si="0"/>
        <v>AIM-Enduse 12.1EMF27-550-LimSW</v>
      </c>
      <c r="D16" s="1" t="s">
        <v>33</v>
      </c>
      <c r="E16" s="1" t="s">
        <v>1440</v>
      </c>
      <c r="F16" s="1" t="s">
        <v>1439</v>
      </c>
      <c r="G16" s="1">
        <v>12301.70200644</v>
      </c>
      <c r="H16" s="1">
        <v>13693.386882069999</v>
      </c>
      <c r="I16" s="1">
        <v>11807.959033790001</v>
      </c>
      <c r="J16" s="1">
        <v>12543.4600078</v>
      </c>
      <c r="K16" s="1">
        <v>13639.216730730001</v>
      </c>
      <c r="L16" s="1">
        <v>12688.60907828</v>
      </c>
      <c r="N16" s="1" t="b">
        <f>C16='AR5-Oil-EJ'!C14</f>
        <v>1</v>
      </c>
    </row>
    <row r="17" spans="1:14" x14ac:dyDescent="0.15">
      <c r="A17" s="1" t="s">
        <v>30</v>
      </c>
      <c r="B17" s="1" t="s">
        <v>60</v>
      </c>
      <c r="C17" s="1" t="str">
        <f t="shared" si="0"/>
        <v>AIM-Enduse 12.1EMF27-550-LimTech</v>
      </c>
      <c r="D17" s="1" t="s">
        <v>33</v>
      </c>
      <c r="E17" s="1" t="s">
        <v>1440</v>
      </c>
      <c r="F17" s="1" t="s">
        <v>1439</v>
      </c>
      <c r="G17" s="1">
        <v>12301.70200644</v>
      </c>
      <c r="H17" s="1">
        <v>13696.05638744</v>
      </c>
      <c r="I17" s="1">
        <v>11776.286455629999</v>
      </c>
      <c r="J17" s="1">
        <v>12385.891293179999</v>
      </c>
      <c r="K17" s="1">
        <v>13180.874748069999</v>
      </c>
      <c r="L17" s="1">
        <v>8204.1977093700007</v>
      </c>
      <c r="N17" s="1" t="b">
        <f>C17='AR5-Oil-EJ'!C15</f>
        <v>1</v>
      </c>
    </row>
    <row r="18" spans="1:14" x14ac:dyDescent="0.15">
      <c r="A18" s="1" t="s">
        <v>30</v>
      </c>
      <c r="B18" s="1" t="s">
        <v>62</v>
      </c>
      <c r="C18" s="1" t="str">
        <f t="shared" si="0"/>
        <v>AIM-Enduse 12.1EMF27-550-LowEI</v>
      </c>
      <c r="D18" s="1" t="s">
        <v>33</v>
      </c>
      <c r="E18" s="1" t="s">
        <v>1440</v>
      </c>
      <c r="F18" s="1" t="s">
        <v>1439</v>
      </c>
      <c r="G18" s="1">
        <v>12301.70200644</v>
      </c>
      <c r="H18" s="1">
        <v>13688.994577479998</v>
      </c>
      <c r="I18" s="1">
        <v>11101.27101436</v>
      </c>
      <c r="J18" s="1">
        <v>11179.580402330001</v>
      </c>
      <c r="K18" s="1">
        <v>11796.816033759998</v>
      </c>
      <c r="L18" s="1">
        <v>12233.06828444</v>
      </c>
      <c r="N18" s="1" t="b">
        <f>C18='AR5-Oil-EJ'!C16</f>
        <v>1</v>
      </c>
    </row>
    <row r="19" spans="1:14" x14ac:dyDescent="0.15">
      <c r="A19" s="1" t="s">
        <v>30</v>
      </c>
      <c r="B19" s="1" t="s">
        <v>64</v>
      </c>
      <c r="C19" s="1" t="str">
        <f t="shared" si="0"/>
        <v>AIM-Enduse 12.1EMF27-550-NoCCS</v>
      </c>
      <c r="D19" s="1" t="s">
        <v>33</v>
      </c>
      <c r="E19" s="1" t="s">
        <v>1440</v>
      </c>
      <c r="F19" s="1" t="s">
        <v>1439</v>
      </c>
      <c r="G19" s="1">
        <v>12301.70200644</v>
      </c>
      <c r="H19" s="1">
        <v>13688.994577479998</v>
      </c>
      <c r="I19" s="1">
        <v>11816.712006689999</v>
      </c>
      <c r="J19" s="1">
        <v>12414.881237939999</v>
      </c>
      <c r="K19" s="1">
        <v>13484.554661640001</v>
      </c>
      <c r="L19" s="1">
        <v>9880.1893452200002</v>
      </c>
      <c r="N19" s="1" t="b">
        <f>C19='AR5-Oil-EJ'!C17</f>
        <v>1</v>
      </c>
    </row>
    <row r="20" spans="1:14" x14ac:dyDescent="0.15">
      <c r="A20" s="1" t="s">
        <v>30</v>
      </c>
      <c r="B20" s="1" t="s">
        <v>66</v>
      </c>
      <c r="C20" s="1" t="str">
        <f t="shared" si="0"/>
        <v>AIM-Enduse 12.1EMF27-550-NucOff</v>
      </c>
      <c r="D20" s="1" t="s">
        <v>33</v>
      </c>
      <c r="E20" s="1" t="s">
        <v>1440</v>
      </c>
      <c r="F20" s="1" t="s">
        <v>1439</v>
      </c>
      <c r="G20" s="1">
        <v>12301.70200644</v>
      </c>
      <c r="H20" s="1">
        <v>13691.664075519999</v>
      </c>
      <c r="I20" s="1">
        <v>11774.224108820001</v>
      </c>
      <c r="J20" s="1">
        <v>12418.12965938</v>
      </c>
      <c r="K20" s="1">
        <v>13552.226570360001</v>
      </c>
      <c r="L20" s="1">
        <v>14194.31921401</v>
      </c>
      <c r="N20" s="1" t="b">
        <f>C20='AR5-Oil-EJ'!C18</f>
        <v>1</v>
      </c>
    </row>
    <row r="21" spans="1:14" x14ac:dyDescent="0.15">
      <c r="A21" s="1" t="s">
        <v>30</v>
      </c>
      <c r="B21" s="1" t="s">
        <v>68</v>
      </c>
      <c r="C21" s="1" t="str">
        <f t="shared" si="0"/>
        <v>AIM-Enduse 12.1EMF27-Base-Conv</v>
      </c>
      <c r="D21" s="1" t="s">
        <v>33</v>
      </c>
      <c r="E21" s="1" t="s">
        <v>1440</v>
      </c>
      <c r="F21" s="1" t="s">
        <v>1439</v>
      </c>
      <c r="G21" s="1">
        <v>12301.70200644</v>
      </c>
      <c r="H21" s="1">
        <v>13693.386882069999</v>
      </c>
      <c r="I21" s="1">
        <v>11832.31207186</v>
      </c>
      <c r="J21" s="1">
        <v>12795.548376070001</v>
      </c>
      <c r="K21" s="1">
        <v>14617.923703619999</v>
      </c>
      <c r="L21" s="1">
        <v>17108.833586969999</v>
      </c>
      <c r="N21" s="1" t="b">
        <f>C21='AR5-Oil-EJ'!C19</f>
        <v>1</v>
      </c>
    </row>
    <row r="22" spans="1:14" x14ac:dyDescent="0.15">
      <c r="A22" s="1" t="s">
        <v>30</v>
      </c>
      <c r="B22" s="1" t="s">
        <v>70</v>
      </c>
      <c r="C22" s="1" t="str">
        <f t="shared" si="0"/>
        <v>AIM-Enduse 12.1EMF27-Base-EERE</v>
      </c>
      <c r="D22" s="1" t="s">
        <v>33</v>
      </c>
      <c r="E22" s="1" t="s">
        <v>1440</v>
      </c>
      <c r="F22" s="1" t="s">
        <v>1439</v>
      </c>
      <c r="G22" s="1">
        <v>12301.70200644</v>
      </c>
      <c r="H22" s="1">
        <v>13691.664075519999</v>
      </c>
      <c r="I22" s="1">
        <v>11102.123368749999</v>
      </c>
      <c r="J22" s="1">
        <v>11194.40784885</v>
      </c>
      <c r="K22" s="1">
        <v>11884.869461939999</v>
      </c>
      <c r="L22" s="1">
        <v>12882.35960381</v>
      </c>
      <c r="N22" s="1" t="b">
        <f>C22='AR5-Oil-EJ'!C20</f>
        <v>1</v>
      </c>
    </row>
    <row r="23" spans="1:14" x14ac:dyDescent="0.15">
      <c r="A23" s="1" t="s">
        <v>30</v>
      </c>
      <c r="B23" s="1" t="s">
        <v>72</v>
      </c>
      <c r="C23" s="1" t="str">
        <f t="shared" si="0"/>
        <v>AIM-Enduse 12.1EMF27-Base-FullTech</v>
      </c>
      <c r="D23" s="1" t="s">
        <v>33</v>
      </c>
      <c r="E23" s="1" t="s">
        <v>1440</v>
      </c>
      <c r="F23" s="1" t="s">
        <v>1439</v>
      </c>
      <c r="G23" s="1">
        <v>12301.70200644</v>
      </c>
      <c r="H23" s="1">
        <v>13688.994577479998</v>
      </c>
      <c r="I23" s="1">
        <v>11831.609308109999</v>
      </c>
      <c r="J23" s="1">
        <v>12795.111925879999</v>
      </c>
      <c r="K23" s="1">
        <v>14617.515261359998</v>
      </c>
      <c r="L23" s="1">
        <v>17059.228845500002</v>
      </c>
      <c r="N23" s="1" t="b">
        <f>C23='AR5-Oil-EJ'!C21</f>
        <v>1</v>
      </c>
    </row>
    <row r="24" spans="1:14" x14ac:dyDescent="0.15">
      <c r="A24" s="1" t="s">
        <v>30</v>
      </c>
      <c r="B24" s="1" t="s">
        <v>74</v>
      </c>
      <c r="C24" s="1" t="str">
        <f t="shared" si="0"/>
        <v>AIM-Enduse 12.1EMF27-Base-LimBio</v>
      </c>
      <c r="D24" s="1" t="s">
        <v>33</v>
      </c>
      <c r="E24" s="1" t="s">
        <v>1440</v>
      </c>
      <c r="F24" s="1" t="s">
        <v>1439</v>
      </c>
      <c r="G24" s="1">
        <v>12301.70200644</v>
      </c>
      <c r="H24" s="1">
        <v>13688.994577479998</v>
      </c>
      <c r="I24" s="1">
        <v>11831.609308109999</v>
      </c>
      <c r="J24" s="1">
        <v>12795.111925879999</v>
      </c>
      <c r="K24" s="1">
        <v>14617.515312670001</v>
      </c>
      <c r="L24" s="1">
        <v>17059.228882150001</v>
      </c>
      <c r="N24" s="1" t="b">
        <f>C24='AR5-Oil-EJ'!C22</f>
        <v>1</v>
      </c>
    </row>
    <row r="25" spans="1:14" x14ac:dyDescent="0.15">
      <c r="A25" s="1" t="s">
        <v>30</v>
      </c>
      <c r="B25" s="1" t="s">
        <v>76</v>
      </c>
      <c r="C25" s="1" t="str">
        <f t="shared" si="0"/>
        <v>AIM-Enduse 12.1EMF27-Base-LimSW</v>
      </c>
      <c r="D25" s="1" t="s">
        <v>33</v>
      </c>
      <c r="E25" s="1" t="s">
        <v>1440</v>
      </c>
      <c r="F25" s="1" t="s">
        <v>1439</v>
      </c>
      <c r="G25" s="1">
        <v>12301.70200644</v>
      </c>
      <c r="H25" s="1">
        <v>13693.386882069999</v>
      </c>
      <c r="I25" s="1">
        <v>11832.31207186</v>
      </c>
      <c r="J25" s="1">
        <v>12795.548376070001</v>
      </c>
      <c r="K25" s="1">
        <v>14617.923659639999</v>
      </c>
      <c r="L25" s="1">
        <v>17108.833557649999</v>
      </c>
      <c r="N25" s="1" t="b">
        <f>C25='AR5-Oil-EJ'!C23</f>
        <v>1</v>
      </c>
    </row>
    <row r="26" spans="1:14" x14ac:dyDescent="0.15">
      <c r="A26" s="1" t="s">
        <v>30</v>
      </c>
      <c r="B26" s="1" t="s">
        <v>78</v>
      </c>
      <c r="C26" s="1" t="str">
        <f t="shared" si="0"/>
        <v>AIM-Enduse 12.1EMF27-Base-LimTech</v>
      </c>
      <c r="D26" s="1" t="s">
        <v>33</v>
      </c>
      <c r="E26" s="1" t="s">
        <v>1440</v>
      </c>
      <c r="F26" s="1" t="s">
        <v>1439</v>
      </c>
      <c r="G26" s="1">
        <v>12301.70200644</v>
      </c>
      <c r="H26" s="1">
        <v>13696.05638744</v>
      </c>
      <c r="I26" s="1">
        <v>11833.480752400001</v>
      </c>
      <c r="J26" s="1">
        <v>12799.236685470001</v>
      </c>
      <c r="K26" s="1">
        <v>14622.191654759999</v>
      </c>
      <c r="L26" s="1">
        <v>17113.199247010001</v>
      </c>
      <c r="N26" s="1" t="b">
        <f>C26='AR5-Oil-EJ'!C24</f>
        <v>1</v>
      </c>
    </row>
    <row r="27" spans="1:14" x14ac:dyDescent="0.15">
      <c r="A27" s="1" t="s">
        <v>30</v>
      </c>
      <c r="B27" s="1" t="s">
        <v>80</v>
      </c>
      <c r="C27" s="1" t="str">
        <f t="shared" si="0"/>
        <v>AIM-Enduse 12.1EMF27-Base-LowEI</v>
      </c>
      <c r="D27" s="1" t="s">
        <v>33</v>
      </c>
      <c r="E27" s="1" t="s">
        <v>1440</v>
      </c>
      <c r="F27" s="1" t="s">
        <v>1439</v>
      </c>
      <c r="G27" s="1">
        <v>12301.70200644</v>
      </c>
      <c r="H27" s="1">
        <v>13688.994577479998</v>
      </c>
      <c r="I27" s="1">
        <v>11101.13390671</v>
      </c>
      <c r="J27" s="1">
        <v>11190.71459903</v>
      </c>
      <c r="K27" s="1">
        <v>11880.56787343</v>
      </c>
      <c r="L27" s="1">
        <v>12877.99634068</v>
      </c>
      <c r="N27" s="1" t="b">
        <f>C27='AR5-Oil-EJ'!C25</f>
        <v>1</v>
      </c>
    </row>
    <row r="28" spans="1:14" x14ac:dyDescent="0.15">
      <c r="A28" s="1" t="s">
        <v>30</v>
      </c>
      <c r="B28" s="1" t="s">
        <v>82</v>
      </c>
      <c r="C28" s="1" t="str">
        <f t="shared" si="0"/>
        <v>AIM-Enduse 12.1EMF27-Base-NucOff</v>
      </c>
      <c r="D28" s="1" t="s">
        <v>33</v>
      </c>
      <c r="E28" s="1" t="s">
        <v>1440</v>
      </c>
      <c r="F28" s="1" t="s">
        <v>1439</v>
      </c>
      <c r="G28" s="1">
        <v>12301.70200644</v>
      </c>
      <c r="H28" s="1">
        <v>13691.664075519999</v>
      </c>
      <c r="I28" s="1">
        <v>11832.77183878</v>
      </c>
      <c r="J28" s="1">
        <v>12798.80387829</v>
      </c>
      <c r="K28" s="1">
        <v>14621.787742439999</v>
      </c>
      <c r="L28" s="1">
        <v>17064.068155479999</v>
      </c>
      <c r="N28" s="1" t="b">
        <f>C28='AR5-Oil-EJ'!C26</f>
        <v>1</v>
      </c>
    </row>
    <row r="29" spans="1:14" x14ac:dyDescent="0.15">
      <c r="A29" s="1" t="s">
        <v>30</v>
      </c>
      <c r="B29" s="1" t="s">
        <v>84</v>
      </c>
      <c r="C29" s="1" t="str">
        <f t="shared" si="0"/>
        <v>AIM-Enduse 12.1EMF27-FP-EERE</v>
      </c>
      <c r="D29" s="1" t="s">
        <v>33</v>
      </c>
      <c r="E29" s="1" t="s">
        <v>1440</v>
      </c>
      <c r="F29" s="1" t="s">
        <v>1439</v>
      </c>
      <c r="G29" s="1">
        <v>12301.70200644</v>
      </c>
      <c r="H29" s="1">
        <v>13690.089144389998</v>
      </c>
      <c r="I29" s="1">
        <v>10861.936208380001</v>
      </c>
      <c r="J29" s="1">
        <v>10898.814061429999</v>
      </c>
      <c r="K29" s="1">
        <v>11464.432961679999</v>
      </c>
      <c r="L29" s="1">
        <v>12376.197302209999</v>
      </c>
      <c r="N29" s="1" t="b">
        <f>C29='AR5-Oil-EJ'!C27</f>
        <v>1</v>
      </c>
    </row>
    <row r="30" spans="1:14" x14ac:dyDescent="0.15">
      <c r="A30" s="1" t="s">
        <v>30</v>
      </c>
      <c r="B30" s="1" t="s">
        <v>86</v>
      </c>
      <c r="C30" s="1" t="str">
        <f t="shared" si="0"/>
        <v>AIM-Enduse 12.1EMF27-FP-FullTech</v>
      </c>
      <c r="D30" s="1" t="s">
        <v>33</v>
      </c>
      <c r="E30" s="1" t="s">
        <v>1440</v>
      </c>
      <c r="F30" s="1" t="s">
        <v>1439</v>
      </c>
      <c r="G30" s="1">
        <v>12301.70200644</v>
      </c>
      <c r="H30" s="1">
        <v>13688.809231099998</v>
      </c>
      <c r="I30" s="1">
        <v>11490.76500446</v>
      </c>
      <c r="J30" s="1">
        <v>12330.79380155</v>
      </c>
      <c r="K30" s="1">
        <v>13996.95428014</v>
      </c>
      <c r="L30" s="1">
        <v>16112.736856109999</v>
      </c>
      <c r="N30" s="1" t="b">
        <f>C30='AR5-Oil-EJ'!C28</f>
        <v>1</v>
      </c>
    </row>
    <row r="31" spans="1:14" x14ac:dyDescent="0.15">
      <c r="A31" s="1" t="s">
        <v>30</v>
      </c>
      <c r="B31" s="1" t="s">
        <v>88</v>
      </c>
      <c r="C31" s="1" t="str">
        <f t="shared" si="0"/>
        <v>AIM-Enduse 12.1EMF27-G8-EERE</v>
      </c>
      <c r="D31" s="1" t="s">
        <v>33</v>
      </c>
      <c r="E31" s="1" t="s">
        <v>1440</v>
      </c>
      <c r="F31" s="1" t="s">
        <v>1439</v>
      </c>
      <c r="G31" s="1">
        <v>12301.70200644</v>
      </c>
      <c r="H31" s="1">
        <v>13690.089144389998</v>
      </c>
      <c r="I31" s="1">
        <v>10772.08473853</v>
      </c>
      <c r="J31" s="1">
        <v>10831.631723409999</v>
      </c>
      <c r="K31" s="1">
        <v>8052.0051172799995</v>
      </c>
      <c r="L31" s="1">
        <v>4915.7987411039994</v>
      </c>
      <c r="N31" s="1" t="b">
        <f>C31='AR5-Oil-EJ'!C29</f>
        <v>1</v>
      </c>
    </row>
    <row r="32" spans="1:14" x14ac:dyDescent="0.15">
      <c r="A32" s="1" t="s">
        <v>30</v>
      </c>
      <c r="B32" s="1" t="s">
        <v>90</v>
      </c>
      <c r="C32" s="1" t="str">
        <f t="shared" si="0"/>
        <v>AIM-Enduse 12.1EMF27-G8-FullTech</v>
      </c>
      <c r="D32" s="1" t="s">
        <v>33</v>
      </c>
      <c r="E32" s="1" t="s">
        <v>1440</v>
      </c>
      <c r="F32" s="1" t="s">
        <v>1439</v>
      </c>
      <c r="G32" s="1">
        <v>12301.70200644</v>
      </c>
      <c r="H32" s="1">
        <v>13688.809231099998</v>
      </c>
      <c r="I32" s="1">
        <v>11427.625689199998</v>
      </c>
      <c r="J32" s="1">
        <v>12321.953469709999</v>
      </c>
      <c r="K32" s="1">
        <v>11083.130715699999</v>
      </c>
      <c r="L32" s="1">
        <v>9552.1216347200007</v>
      </c>
      <c r="N32" s="1" t="b">
        <f>C32='AR5-Oil-EJ'!C30</f>
        <v>1</v>
      </c>
    </row>
    <row r="33" spans="1:14" x14ac:dyDescent="0.15">
      <c r="A33" s="1" t="s">
        <v>92</v>
      </c>
      <c r="B33" s="1" t="s">
        <v>93</v>
      </c>
      <c r="C33" s="1" t="str">
        <f t="shared" si="0"/>
        <v>AIM-Enduse[Backcast] 1.0LIMITS-450</v>
      </c>
      <c r="D33" s="1" t="s">
        <v>33</v>
      </c>
      <c r="E33" s="1" t="s">
        <v>1440</v>
      </c>
      <c r="F33" s="1" t="s">
        <v>1439</v>
      </c>
      <c r="G33" s="1">
        <v>12189.20812994</v>
      </c>
      <c r="H33" s="1">
        <v>12678.771477949998</v>
      </c>
      <c r="I33" s="1">
        <v>12917.776265339999</v>
      </c>
      <c r="J33" s="1">
        <v>12412.828698669999</v>
      </c>
      <c r="K33" s="1">
        <v>12979.240411719999</v>
      </c>
      <c r="L33" s="1">
        <v>14796.14728073</v>
      </c>
      <c r="N33" s="1" t="b">
        <f>C33='AR5-Oil-EJ'!C31</f>
        <v>1</v>
      </c>
    </row>
    <row r="34" spans="1:14" x14ac:dyDescent="0.15">
      <c r="A34" s="1" t="s">
        <v>92</v>
      </c>
      <c r="B34" s="1" t="s">
        <v>95</v>
      </c>
      <c r="C34" s="1" t="str">
        <f t="shared" si="0"/>
        <v>AIM-Enduse[Backcast] 1.0LIMITS-500</v>
      </c>
      <c r="D34" s="1" t="s">
        <v>33</v>
      </c>
      <c r="E34" s="1" t="s">
        <v>1440</v>
      </c>
      <c r="F34" s="1" t="s">
        <v>1439</v>
      </c>
      <c r="G34" s="1">
        <v>12189.20812994</v>
      </c>
      <c r="H34" s="1">
        <v>12678.771477949998</v>
      </c>
      <c r="I34" s="1">
        <v>13128.113342099999</v>
      </c>
      <c r="J34" s="1">
        <v>13506.8378763</v>
      </c>
      <c r="K34" s="1">
        <v>15356.68203434</v>
      </c>
      <c r="L34" s="1">
        <v>17210.793190619999</v>
      </c>
      <c r="N34" s="1" t="b">
        <f>C34='AR5-Oil-EJ'!C32</f>
        <v>1</v>
      </c>
    </row>
    <row r="35" spans="1:14" x14ac:dyDescent="0.15">
      <c r="A35" s="1" t="s">
        <v>92</v>
      </c>
      <c r="B35" s="1" t="s">
        <v>97</v>
      </c>
      <c r="C35" s="1" t="str">
        <f t="shared" si="0"/>
        <v>AIM-Enduse[Backcast] 1.0LIMITS-Base</v>
      </c>
      <c r="D35" s="1" t="s">
        <v>33</v>
      </c>
      <c r="E35" s="1" t="s">
        <v>1440</v>
      </c>
      <c r="F35" s="1" t="s">
        <v>1439</v>
      </c>
      <c r="G35" s="1">
        <v>12189.20812994</v>
      </c>
      <c r="H35" s="1">
        <v>12678.771477949998</v>
      </c>
      <c r="I35" s="1">
        <v>14541.426511549998</v>
      </c>
      <c r="J35" s="1">
        <v>16876.37541316</v>
      </c>
      <c r="K35" s="1">
        <v>20496.548219089997</v>
      </c>
      <c r="L35" s="1">
        <v>24728.819499249999</v>
      </c>
      <c r="N35" s="1" t="b">
        <f>C35='AR5-Oil-EJ'!C33</f>
        <v>1</v>
      </c>
    </row>
    <row r="36" spans="1:14" x14ac:dyDescent="0.15">
      <c r="A36" s="1" t="s">
        <v>92</v>
      </c>
      <c r="B36" s="1" t="s">
        <v>99</v>
      </c>
      <c r="C36" s="1" t="str">
        <f t="shared" si="0"/>
        <v>AIM-Enduse[Backcast] 1.0LIMITS-RefPol</v>
      </c>
      <c r="D36" s="1" t="s">
        <v>33</v>
      </c>
      <c r="E36" s="1" t="s">
        <v>1440</v>
      </c>
      <c r="F36" s="1" t="s">
        <v>1439</v>
      </c>
      <c r="G36" s="1">
        <v>12189.20812994</v>
      </c>
      <c r="H36" s="1">
        <v>12678.771477949998</v>
      </c>
      <c r="I36" s="1">
        <v>13488.980031860001</v>
      </c>
      <c r="J36" s="1">
        <v>15117.07934618</v>
      </c>
      <c r="K36" s="1">
        <v>17020.463847299998</v>
      </c>
      <c r="L36" s="1">
        <v>19409.591718239997</v>
      </c>
      <c r="N36" s="1" t="b">
        <f>C36='AR5-Oil-EJ'!C34</f>
        <v>1</v>
      </c>
    </row>
    <row r="37" spans="1:14" x14ac:dyDescent="0.15">
      <c r="A37" s="1" t="s">
        <v>92</v>
      </c>
      <c r="B37" s="1" t="s">
        <v>101</v>
      </c>
      <c r="C37" s="1" t="str">
        <f t="shared" si="0"/>
        <v>AIM-Enduse[Backcast] 1.0LIMITS-RefPol-450</v>
      </c>
      <c r="D37" s="1" t="s">
        <v>33</v>
      </c>
      <c r="E37" s="1" t="s">
        <v>1440</v>
      </c>
      <c r="F37" s="1" t="s">
        <v>1439</v>
      </c>
      <c r="G37" s="1">
        <v>12189.20812994</v>
      </c>
      <c r="H37" s="1">
        <v>12678.771477949998</v>
      </c>
      <c r="I37" s="1">
        <v>13488.980031860001</v>
      </c>
      <c r="J37" s="1">
        <v>14335.906593510001</v>
      </c>
      <c r="K37" s="1">
        <v>10154.724475110001</v>
      </c>
      <c r="L37" s="1">
        <v>9956.6903195699997</v>
      </c>
      <c r="N37" s="1" t="b">
        <f>C37='AR5-Oil-EJ'!C35</f>
        <v>1</v>
      </c>
    </row>
    <row r="38" spans="1:14" x14ac:dyDescent="0.15">
      <c r="A38" s="1" t="s">
        <v>92</v>
      </c>
      <c r="B38" s="1" t="s">
        <v>103</v>
      </c>
      <c r="C38" s="1" t="str">
        <f t="shared" si="0"/>
        <v>AIM-Enduse[Backcast] 1.0LIMITS-RefPol-450-EE</v>
      </c>
      <c r="D38" s="1" t="s">
        <v>33</v>
      </c>
      <c r="E38" s="1" t="s">
        <v>1440</v>
      </c>
      <c r="F38" s="1" t="s">
        <v>1439</v>
      </c>
      <c r="G38" s="1">
        <v>12189.20812994</v>
      </c>
      <c r="H38" s="1">
        <v>12678.771477949998</v>
      </c>
      <c r="I38" s="1">
        <v>13488.980031860001</v>
      </c>
      <c r="J38" s="1">
        <v>12583.45890888</v>
      </c>
      <c r="K38" s="1">
        <v>10588.684268289999</v>
      </c>
      <c r="L38" s="1">
        <v>9804.8133352900004</v>
      </c>
      <c r="N38" s="1" t="b">
        <f>C38='AR5-Oil-EJ'!C36</f>
        <v>1</v>
      </c>
    </row>
    <row r="39" spans="1:14" x14ac:dyDescent="0.15">
      <c r="A39" s="1" t="s">
        <v>92</v>
      </c>
      <c r="B39" s="1" t="s">
        <v>105</v>
      </c>
      <c r="C39" s="1" t="str">
        <f t="shared" si="0"/>
        <v>AIM-Enduse[Backcast] 1.0LIMITS-RefPol-450-PC</v>
      </c>
      <c r="D39" s="1" t="s">
        <v>33</v>
      </c>
      <c r="E39" s="1" t="s">
        <v>1440</v>
      </c>
      <c r="F39" s="1" t="s">
        <v>1439</v>
      </c>
      <c r="G39" s="1">
        <v>12189.20812994</v>
      </c>
      <c r="H39" s="1">
        <v>12678.771477949998</v>
      </c>
      <c r="I39" s="1">
        <v>13488.980031860001</v>
      </c>
      <c r="J39" s="1">
        <v>13293.637598919999</v>
      </c>
      <c r="K39" s="1">
        <v>10842.574958950001</v>
      </c>
      <c r="L39" s="1">
        <v>10096.76705937</v>
      </c>
      <c r="N39" s="1" t="b">
        <f>C39='AR5-Oil-EJ'!C37</f>
        <v>1</v>
      </c>
    </row>
    <row r="40" spans="1:14" x14ac:dyDescent="0.15">
      <c r="A40" s="1" t="s">
        <v>92</v>
      </c>
      <c r="B40" s="1" t="s">
        <v>107</v>
      </c>
      <c r="C40" s="1" t="str">
        <f t="shared" si="0"/>
        <v>AIM-Enduse[Backcast] 1.0LIMITS-RefPol-500</v>
      </c>
      <c r="D40" s="1" t="s">
        <v>33</v>
      </c>
      <c r="E40" s="1" t="s">
        <v>1440</v>
      </c>
      <c r="F40" s="1" t="s">
        <v>1439</v>
      </c>
      <c r="G40" s="1">
        <v>12189.20812994</v>
      </c>
      <c r="H40" s="1">
        <v>12678.771477949998</v>
      </c>
      <c r="I40" s="1">
        <v>13488.980031860001</v>
      </c>
      <c r="J40" s="1">
        <v>13469.197410049999</v>
      </c>
      <c r="K40" s="1">
        <v>15271.596383889999</v>
      </c>
      <c r="L40" s="1">
        <v>16347.63881527</v>
      </c>
      <c r="N40" s="1" t="b">
        <f>C40='AR5-Oil-EJ'!C38</f>
        <v>1</v>
      </c>
    </row>
    <row r="41" spans="1:14" x14ac:dyDescent="0.15">
      <c r="A41" s="1" t="s">
        <v>92</v>
      </c>
      <c r="B41" s="1" t="s">
        <v>109</v>
      </c>
      <c r="C41" s="1" t="str">
        <f t="shared" si="0"/>
        <v>AIM-Enduse[Backcast] 1.0LIMITS-RefPol2030-500</v>
      </c>
      <c r="D41" s="1" t="s">
        <v>33</v>
      </c>
      <c r="E41" s="1" t="s">
        <v>1440</v>
      </c>
      <c r="F41" s="1" t="s">
        <v>1439</v>
      </c>
      <c r="G41" s="1">
        <v>12189.20812994</v>
      </c>
      <c r="H41" s="1">
        <v>12678.771477949998</v>
      </c>
      <c r="I41" s="1">
        <v>13488.980031860001</v>
      </c>
      <c r="J41" s="1">
        <v>15117.07934618</v>
      </c>
      <c r="K41" s="1">
        <v>15045.811669309998</v>
      </c>
      <c r="L41" s="1">
        <v>13631.03853978</v>
      </c>
      <c r="N41" s="1" t="b">
        <f>C41='AR5-Oil-EJ'!C39</f>
        <v>1</v>
      </c>
    </row>
    <row r="42" spans="1:14" x14ac:dyDescent="0.15">
      <c r="A42" s="1" t="s">
        <v>92</v>
      </c>
      <c r="B42" s="1" t="s">
        <v>111</v>
      </c>
      <c r="C42" s="1" t="str">
        <f t="shared" si="0"/>
        <v>AIM-Enduse[Backcast] 1.0LIMITS-StrPol</v>
      </c>
      <c r="D42" s="1" t="s">
        <v>33</v>
      </c>
      <c r="E42" s="1" t="s">
        <v>1440</v>
      </c>
      <c r="F42" s="1" t="s">
        <v>1439</v>
      </c>
      <c r="G42" s="1">
        <v>12189.20812994</v>
      </c>
      <c r="H42" s="1">
        <v>12678.771477949998</v>
      </c>
      <c r="I42" s="1">
        <v>12987.14392558</v>
      </c>
      <c r="J42" s="1">
        <v>14495.471970809998</v>
      </c>
      <c r="K42" s="1">
        <v>15940.65150163</v>
      </c>
      <c r="L42" s="1">
        <v>17766.830204919999</v>
      </c>
      <c r="N42" s="1" t="b">
        <f>C42='AR5-Oil-EJ'!C40</f>
        <v>1</v>
      </c>
    </row>
    <row r="43" spans="1:14" x14ac:dyDescent="0.15">
      <c r="A43" s="1" t="s">
        <v>92</v>
      </c>
      <c r="B43" s="1" t="s">
        <v>113</v>
      </c>
      <c r="C43" s="1" t="str">
        <f t="shared" si="0"/>
        <v>AIM-Enduse[Backcast] 1.0LIMITS-StrPol-450</v>
      </c>
      <c r="D43" s="1" t="s">
        <v>33</v>
      </c>
      <c r="E43" s="1" t="s">
        <v>1440</v>
      </c>
      <c r="F43" s="1" t="s">
        <v>1439</v>
      </c>
      <c r="G43" s="1">
        <v>12189.20812994</v>
      </c>
      <c r="H43" s="1">
        <v>12678.771477949998</v>
      </c>
      <c r="I43" s="1">
        <v>12987.14392558</v>
      </c>
      <c r="J43" s="1">
        <v>14159.923599489999</v>
      </c>
      <c r="K43" s="1">
        <v>10376.34358001</v>
      </c>
      <c r="L43" s="1">
        <v>11658.336281059999</v>
      </c>
      <c r="N43" s="1" t="b">
        <f>C43='AR5-Oil-EJ'!C41</f>
        <v>1</v>
      </c>
    </row>
    <row r="44" spans="1:14" x14ac:dyDescent="0.15">
      <c r="A44" s="1" t="s">
        <v>92</v>
      </c>
      <c r="B44" s="1" t="s">
        <v>115</v>
      </c>
      <c r="C44" s="1" t="str">
        <f t="shared" si="0"/>
        <v>AIM-Enduse[Backcast] 1.0LIMITS-StrPol-500</v>
      </c>
      <c r="D44" s="1" t="s">
        <v>33</v>
      </c>
      <c r="E44" s="1" t="s">
        <v>1440</v>
      </c>
      <c r="F44" s="1" t="s">
        <v>1439</v>
      </c>
      <c r="G44" s="1">
        <v>12189.20812994</v>
      </c>
      <c r="H44" s="1">
        <v>12678.771477949998</v>
      </c>
      <c r="I44" s="1">
        <v>12987.14392558</v>
      </c>
      <c r="J44" s="1">
        <v>13441.469163529999</v>
      </c>
      <c r="K44" s="1">
        <v>15057.50488113</v>
      </c>
      <c r="L44" s="1">
        <v>16452.626918369999</v>
      </c>
      <c r="N44" s="1" t="b">
        <f>C44='AR5-Oil-EJ'!C42</f>
        <v>1</v>
      </c>
    </row>
    <row r="45" spans="1:14" x14ac:dyDescent="0.15">
      <c r="A45" s="1" t="s">
        <v>117</v>
      </c>
      <c r="B45" s="1" t="s">
        <v>31</v>
      </c>
      <c r="C45" s="1" t="str">
        <f t="shared" si="0"/>
        <v>BET 1.5EMF27-450-Conv</v>
      </c>
      <c r="D45" s="1" t="s">
        <v>33</v>
      </c>
      <c r="E45" s="1" t="s">
        <v>1440</v>
      </c>
      <c r="F45" s="1" t="s">
        <v>1439</v>
      </c>
      <c r="G45" s="1">
        <v>10451.354541279999</v>
      </c>
      <c r="H45" s="1">
        <v>10182.290882559999</v>
      </c>
      <c r="I45" s="1">
        <v>8707.0264149300001</v>
      </c>
      <c r="J45" s="1">
        <v>8876.5082267099988</v>
      </c>
      <c r="K45" s="1">
        <v>9608.5797575999986</v>
      </c>
      <c r="L45" s="1">
        <v>7845.3538650499995</v>
      </c>
      <c r="N45" s="1" t="b">
        <f>C45='AR5-Oil-EJ'!C43</f>
        <v>1</v>
      </c>
    </row>
    <row r="46" spans="1:14" x14ac:dyDescent="0.15">
      <c r="A46" s="1" t="s">
        <v>117</v>
      </c>
      <c r="B46" s="1" t="s">
        <v>38</v>
      </c>
      <c r="C46" s="1" t="str">
        <f t="shared" si="0"/>
        <v>BET 1.5EMF27-450-FullTech</v>
      </c>
      <c r="D46" s="1" t="s">
        <v>33</v>
      </c>
      <c r="E46" s="1" t="s">
        <v>1440</v>
      </c>
      <c r="F46" s="1" t="s">
        <v>1439</v>
      </c>
      <c r="G46" s="1">
        <v>10451.35478317</v>
      </c>
      <c r="H46" s="1">
        <v>10182.29135901</v>
      </c>
      <c r="I46" s="1">
        <v>9181.2732881400007</v>
      </c>
      <c r="J46" s="1">
        <v>9354.9768354099997</v>
      </c>
      <c r="K46" s="1">
        <v>9837.1293188599993</v>
      </c>
      <c r="L46" s="1">
        <v>9996.4318716799989</v>
      </c>
      <c r="N46" s="1" t="b">
        <f>C46='AR5-Oil-EJ'!C44</f>
        <v>1</v>
      </c>
    </row>
    <row r="47" spans="1:14" x14ac:dyDescent="0.15">
      <c r="A47" s="1" t="s">
        <v>117</v>
      </c>
      <c r="B47" s="1" t="s">
        <v>40</v>
      </c>
      <c r="C47" s="1" t="str">
        <f t="shared" si="0"/>
        <v>BET 1.5EMF27-450-LimBio</v>
      </c>
      <c r="D47" s="1" t="s">
        <v>33</v>
      </c>
      <c r="E47" s="1" t="s">
        <v>1440</v>
      </c>
      <c r="F47" s="1" t="s">
        <v>1439</v>
      </c>
      <c r="G47" s="1">
        <v>10451.3550837</v>
      </c>
      <c r="H47" s="1">
        <v>10182.291960070001</v>
      </c>
      <c r="I47" s="1">
        <v>8771.8299114000001</v>
      </c>
      <c r="J47" s="1">
        <v>9026.4719490499992</v>
      </c>
      <c r="K47" s="1">
        <v>9682.6348428900001</v>
      </c>
      <c r="L47" s="1">
        <v>7985.7350783899992</v>
      </c>
      <c r="N47" s="1" t="b">
        <f>C47='AR5-Oil-EJ'!C45</f>
        <v>1</v>
      </c>
    </row>
    <row r="48" spans="1:14" x14ac:dyDescent="0.15">
      <c r="A48" s="1" t="s">
        <v>117</v>
      </c>
      <c r="B48" s="1" t="s">
        <v>42</v>
      </c>
      <c r="C48" s="1" t="str">
        <f t="shared" si="0"/>
        <v>BET 1.5EMF27-450-LimSW</v>
      </c>
      <c r="D48" s="1" t="s">
        <v>33</v>
      </c>
      <c r="E48" s="1" t="s">
        <v>1440</v>
      </c>
      <c r="F48" s="1" t="s">
        <v>1439</v>
      </c>
      <c r="G48" s="1">
        <v>10451.349732799999</v>
      </c>
      <c r="H48" s="1">
        <v>10182.281258269999</v>
      </c>
      <c r="I48" s="1">
        <v>9120.7847867500004</v>
      </c>
      <c r="J48" s="1">
        <v>9223.3096946599999</v>
      </c>
      <c r="K48" s="1">
        <v>9742.4867777599993</v>
      </c>
      <c r="L48" s="1">
        <v>9910.9469634600009</v>
      </c>
      <c r="N48" s="1" t="b">
        <f>C48='AR5-Oil-EJ'!C46</f>
        <v>1</v>
      </c>
    </row>
    <row r="49" spans="1:14" x14ac:dyDescent="0.15">
      <c r="A49" s="1" t="s">
        <v>117</v>
      </c>
      <c r="B49" s="1" t="s">
        <v>44</v>
      </c>
      <c r="C49" s="1" t="str">
        <f t="shared" si="0"/>
        <v>BET 1.5EMF27-450-LowEI</v>
      </c>
      <c r="D49" s="1" t="s">
        <v>33</v>
      </c>
      <c r="E49" s="1" t="s">
        <v>1440</v>
      </c>
      <c r="F49" s="1" t="s">
        <v>1439</v>
      </c>
      <c r="G49" s="1">
        <v>10451.35539156</v>
      </c>
      <c r="H49" s="1">
        <v>10182.292590450001</v>
      </c>
      <c r="I49" s="1">
        <v>9544.6012453000003</v>
      </c>
      <c r="J49" s="1">
        <v>9580.6650725300005</v>
      </c>
      <c r="K49" s="1">
        <v>9711.5276285</v>
      </c>
      <c r="L49" s="1">
        <v>10065.113905709999</v>
      </c>
      <c r="N49" s="1" t="b">
        <f>C49='AR5-Oil-EJ'!C47</f>
        <v>1</v>
      </c>
    </row>
    <row r="50" spans="1:14" x14ac:dyDescent="0.15">
      <c r="A50" s="1" t="s">
        <v>117</v>
      </c>
      <c r="B50" s="1" t="s">
        <v>48</v>
      </c>
      <c r="C50" s="1" t="str">
        <f t="shared" si="0"/>
        <v>BET 1.5EMF27-450-NucOff</v>
      </c>
      <c r="D50" s="1" t="s">
        <v>33</v>
      </c>
      <c r="E50" s="1" t="s">
        <v>1440</v>
      </c>
      <c r="F50" s="1" t="s">
        <v>1439</v>
      </c>
      <c r="G50" s="1">
        <v>10451.35478317</v>
      </c>
      <c r="H50" s="1">
        <v>10182.29136634</v>
      </c>
      <c r="I50" s="1">
        <v>8906.0927590799984</v>
      </c>
      <c r="J50" s="1">
        <v>8793.0289750800002</v>
      </c>
      <c r="K50" s="1">
        <v>9223.4069857499999</v>
      </c>
      <c r="L50" s="1">
        <v>9398.4348294600004</v>
      </c>
      <c r="N50" s="1" t="b">
        <f>C50='AR5-Oil-EJ'!C48</f>
        <v>1</v>
      </c>
    </row>
    <row r="51" spans="1:14" x14ac:dyDescent="0.15">
      <c r="A51" s="1" t="s">
        <v>117</v>
      </c>
      <c r="B51" s="1" t="s">
        <v>50</v>
      </c>
      <c r="C51" s="1" t="str">
        <f t="shared" si="0"/>
        <v>BET 1.5EMF27-550-Conv</v>
      </c>
      <c r="D51" s="1" t="s">
        <v>33</v>
      </c>
      <c r="E51" s="1" t="s">
        <v>1440</v>
      </c>
      <c r="F51" s="1" t="s">
        <v>1439</v>
      </c>
      <c r="G51" s="1">
        <v>10470.35135777</v>
      </c>
      <c r="H51" s="1">
        <v>10220.284515540001</v>
      </c>
      <c r="I51" s="1">
        <v>9798.3598346999988</v>
      </c>
      <c r="J51" s="1">
        <v>11151.019313879999</v>
      </c>
      <c r="K51" s="1">
        <v>12320.83969087</v>
      </c>
      <c r="L51" s="1">
        <v>13581.34365397</v>
      </c>
      <c r="N51" s="1" t="b">
        <f>C51='AR5-Oil-EJ'!C49</f>
        <v>1</v>
      </c>
    </row>
    <row r="52" spans="1:14" x14ac:dyDescent="0.15">
      <c r="A52" s="1" t="s">
        <v>117</v>
      </c>
      <c r="B52" s="1" t="s">
        <v>52</v>
      </c>
      <c r="C52" s="1" t="str">
        <f t="shared" si="0"/>
        <v>BET 1.5EMF27-550-EERE</v>
      </c>
      <c r="D52" s="1" t="s">
        <v>33</v>
      </c>
      <c r="E52" s="1" t="s">
        <v>1440</v>
      </c>
      <c r="F52" s="1" t="s">
        <v>1439</v>
      </c>
      <c r="G52" s="1">
        <v>10451.357605220001</v>
      </c>
      <c r="H52" s="1">
        <v>10182.297017769999</v>
      </c>
      <c r="I52" s="1">
        <v>9570.2161062199993</v>
      </c>
      <c r="J52" s="1">
        <v>10089.224562670001</v>
      </c>
      <c r="K52" s="1">
        <v>10445.75847477</v>
      </c>
      <c r="L52" s="1">
        <v>10986.894178139999</v>
      </c>
      <c r="N52" s="1" t="b">
        <f>C52='AR5-Oil-EJ'!C50</f>
        <v>1</v>
      </c>
    </row>
    <row r="53" spans="1:14" x14ac:dyDescent="0.15">
      <c r="A53" s="1" t="s">
        <v>117</v>
      </c>
      <c r="B53" s="1" t="s">
        <v>54</v>
      </c>
      <c r="C53" s="1" t="str">
        <f t="shared" si="0"/>
        <v>BET 1.5EMF27-550-FullTech</v>
      </c>
      <c r="D53" s="1" t="s">
        <v>33</v>
      </c>
      <c r="E53" s="1" t="s">
        <v>1440</v>
      </c>
      <c r="F53" s="1" t="s">
        <v>1439</v>
      </c>
      <c r="G53" s="1">
        <v>10451.355684759999</v>
      </c>
      <c r="H53" s="1">
        <v>10182.293169519999</v>
      </c>
      <c r="I53" s="1">
        <v>10205.262266939999</v>
      </c>
      <c r="J53" s="1">
        <v>11483.74504147</v>
      </c>
      <c r="K53" s="1">
        <v>13453.09523988</v>
      </c>
      <c r="L53" s="1">
        <v>15342.84701118</v>
      </c>
      <c r="N53" s="1" t="b">
        <f>C53='AR5-Oil-EJ'!C51</f>
        <v>1</v>
      </c>
    </row>
    <row r="54" spans="1:14" x14ac:dyDescent="0.15">
      <c r="A54" s="1" t="s">
        <v>117</v>
      </c>
      <c r="B54" s="1" t="s">
        <v>56</v>
      </c>
      <c r="C54" s="1" t="str">
        <f t="shared" si="0"/>
        <v>BET 1.5EMF27-550-LimBio</v>
      </c>
      <c r="D54" s="1" t="s">
        <v>33</v>
      </c>
      <c r="E54" s="1" t="s">
        <v>1440</v>
      </c>
      <c r="F54" s="1" t="s">
        <v>1439</v>
      </c>
      <c r="G54" s="1">
        <v>10470.349166100001</v>
      </c>
      <c r="H54" s="1">
        <v>10220.2801322</v>
      </c>
      <c r="I54" s="1">
        <v>9777.2769515199998</v>
      </c>
      <c r="J54" s="1">
        <v>11183.998684439999</v>
      </c>
      <c r="K54" s="1">
        <v>12390.62286682</v>
      </c>
      <c r="L54" s="1">
        <v>13726.95625166</v>
      </c>
      <c r="N54" s="1" t="b">
        <f>C54='AR5-Oil-EJ'!C52</f>
        <v>1</v>
      </c>
    </row>
    <row r="55" spans="1:14" x14ac:dyDescent="0.15">
      <c r="A55" s="1" t="s">
        <v>117</v>
      </c>
      <c r="B55" s="1" t="s">
        <v>58</v>
      </c>
      <c r="C55" s="1" t="str">
        <f t="shared" si="0"/>
        <v>BET 1.5EMF27-550-LimSW</v>
      </c>
      <c r="D55" s="1" t="s">
        <v>33</v>
      </c>
      <c r="E55" s="1" t="s">
        <v>1440</v>
      </c>
      <c r="F55" s="1" t="s">
        <v>1439</v>
      </c>
      <c r="G55" s="1">
        <v>10451.356271160001</v>
      </c>
      <c r="H55" s="1">
        <v>10182.294342319999</v>
      </c>
      <c r="I55" s="1">
        <v>10185.68793441</v>
      </c>
      <c r="J55" s="1">
        <v>11444.861429209999</v>
      </c>
      <c r="K55" s="1">
        <v>13352.538349009999</v>
      </c>
      <c r="L55" s="1">
        <v>15244.819248849999</v>
      </c>
      <c r="N55" s="1" t="b">
        <f>C55='AR5-Oil-EJ'!C53</f>
        <v>1</v>
      </c>
    </row>
    <row r="56" spans="1:14" x14ac:dyDescent="0.15">
      <c r="A56" s="1" t="s">
        <v>117</v>
      </c>
      <c r="B56" s="1" t="s">
        <v>60</v>
      </c>
      <c r="C56" s="1" t="str">
        <f t="shared" si="0"/>
        <v>BET 1.5EMF27-550-LimTech</v>
      </c>
      <c r="D56" s="1" t="s">
        <v>33</v>
      </c>
      <c r="E56" s="1" t="s">
        <v>1440</v>
      </c>
      <c r="F56" s="1" t="s">
        <v>1439</v>
      </c>
      <c r="G56" s="1">
        <v>10451.356381109999</v>
      </c>
      <c r="H56" s="1">
        <v>10182.294562219999</v>
      </c>
      <c r="I56" s="1">
        <v>9746.5313178300003</v>
      </c>
      <c r="J56" s="1">
        <v>9484.5582613099996</v>
      </c>
      <c r="K56" s="1">
        <v>10598.357031579999</v>
      </c>
      <c r="L56" s="1">
        <v>10354.419747919999</v>
      </c>
      <c r="N56" s="1" t="b">
        <f>C56='AR5-Oil-EJ'!C54</f>
        <v>1</v>
      </c>
    </row>
    <row r="57" spans="1:14" x14ac:dyDescent="0.15">
      <c r="A57" s="1" t="s">
        <v>117</v>
      </c>
      <c r="B57" s="1" t="s">
        <v>62</v>
      </c>
      <c r="C57" s="1" t="str">
        <f t="shared" si="0"/>
        <v>BET 1.5EMF27-550-LowEI</v>
      </c>
      <c r="D57" s="1" t="s">
        <v>33</v>
      </c>
      <c r="E57" s="1" t="s">
        <v>1440</v>
      </c>
      <c r="F57" s="1" t="s">
        <v>1439</v>
      </c>
      <c r="G57" s="1">
        <v>10470.3367784</v>
      </c>
      <c r="H57" s="1">
        <v>10220.2553568</v>
      </c>
      <c r="I57" s="1">
        <v>9859.3339192699987</v>
      </c>
      <c r="J57" s="1">
        <v>10820.33976312</v>
      </c>
      <c r="K57" s="1">
        <v>11984.796874399999</v>
      </c>
      <c r="L57" s="1">
        <v>12804.905414270001</v>
      </c>
      <c r="N57" s="1" t="b">
        <f>C57='AR5-Oil-EJ'!C55</f>
        <v>1</v>
      </c>
    </row>
    <row r="58" spans="1:14" x14ac:dyDescent="0.15">
      <c r="A58" s="1" t="s">
        <v>117</v>
      </c>
      <c r="B58" s="1" t="s">
        <v>64</v>
      </c>
      <c r="C58" s="1" t="str">
        <f t="shared" si="0"/>
        <v>BET 1.5EMF27-550-NoCCS</v>
      </c>
      <c r="D58" s="1" t="s">
        <v>33</v>
      </c>
      <c r="E58" s="1" t="s">
        <v>1440</v>
      </c>
      <c r="F58" s="1" t="s">
        <v>1439</v>
      </c>
      <c r="G58" s="1">
        <v>10451.354995739999</v>
      </c>
      <c r="H58" s="1">
        <v>10182.29179881</v>
      </c>
      <c r="I58" s="1">
        <v>9935.2459720999996</v>
      </c>
      <c r="J58" s="1">
        <v>10411.081813389999</v>
      </c>
      <c r="K58" s="1">
        <v>11216.457683639999</v>
      </c>
      <c r="L58" s="1">
        <v>13255.950960999999</v>
      </c>
      <c r="N58" s="1" t="b">
        <f>C58='AR5-Oil-EJ'!C56</f>
        <v>1</v>
      </c>
    </row>
    <row r="59" spans="1:14" x14ac:dyDescent="0.15">
      <c r="A59" s="1" t="s">
        <v>117</v>
      </c>
      <c r="B59" s="1" t="s">
        <v>66</v>
      </c>
      <c r="C59" s="1" t="str">
        <f t="shared" si="0"/>
        <v>BET 1.5EMF27-550-NucOff</v>
      </c>
      <c r="D59" s="1" t="s">
        <v>33</v>
      </c>
      <c r="E59" s="1" t="s">
        <v>1440</v>
      </c>
      <c r="F59" s="1" t="s">
        <v>1439</v>
      </c>
      <c r="G59" s="1">
        <v>10451.34542276</v>
      </c>
      <c r="H59" s="1">
        <v>10182.272652850001</v>
      </c>
      <c r="I59" s="1">
        <v>10000.134408609998</v>
      </c>
      <c r="J59" s="1">
        <v>11150.177998469999</v>
      </c>
      <c r="K59" s="1">
        <v>12782.675642639999</v>
      </c>
      <c r="L59" s="1">
        <v>14687.00969395</v>
      </c>
      <c r="N59" s="1" t="b">
        <f>C59='AR5-Oil-EJ'!C57</f>
        <v>1</v>
      </c>
    </row>
    <row r="60" spans="1:14" x14ac:dyDescent="0.15">
      <c r="A60" s="1" t="s">
        <v>117</v>
      </c>
      <c r="B60" s="1" t="s">
        <v>68</v>
      </c>
      <c r="C60" s="1" t="str">
        <f t="shared" si="0"/>
        <v>BET 1.5EMF27-Base-Conv</v>
      </c>
      <c r="D60" s="1" t="s">
        <v>33</v>
      </c>
      <c r="E60" s="1" t="s">
        <v>1440</v>
      </c>
      <c r="F60" s="1" t="s">
        <v>1439</v>
      </c>
      <c r="G60" s="1">
        <v>10470.518613709999</v>
      </c>
      <c r="H60" s="1">
        <v>10220.619027419998</v>
      </c>
      <c r="I60" s="1">
        <v>10346.713323100001</v>
      </c>
      <c r="J60" s="1">
        <v>12493.113998089999</v>
      </c>
      <c r="K60" s="1">
        <v>14805.892420439999</v>
      </c>
      <c r="L60" s="1">
        <v>16461.14178355</v>
      </c>
      <c r="N60" s="1" t="b">
        <f>C60='AR5-Oil-EJ'!C58</f>
        <v>1</v>
      </c>
    </row>
    <row r="61" spans="1:14" x14ac:dyDescent="0.15">
      <c r="A61" s="1" t="s">
        <v>117</v>
      </c>
      <c r="B61" s="1" t="s">
        <v>70</v>
      </c>
      <c r="C61" s="1" t="str">
        <f t="shared" si="0"/>
        <v>BET 1.5EMF27-Base-EERE</v>
      </c>
      <c r="D61" s="1" t="s">
        <v>33</v>
      </c>
      <c r="E61" s="1" t="s">
        <v>1440</v>
      </c>
      <c r="F61" s="1" t="s">
        <v>1439</v>
      </c>
      <c r="G61" s="1">
        <v>10478.81515484</v>
      </c>
      <c r="H61" s="1">
        <v>10237.21210235</v>
      </c>
      <c r="I61" s="1">
        <v>9917.6320847200004</v>
      </c>
      <c r="J61" s="1">
        <v>11281.975078129999</v>
      </c>
      <c r="K61" s="1">
        <v>12588.808826659999</v>
      </c>
      <c r="L61" s="1">
        <v>13144.695253439999</v>
      </c>
      <c r="N61" s="1" t="b">
        <f>C61='AR5-Oil-EJ'!C59</f>
        <v>1</v>
      </c>
    </row>
    <row r="62" spans="1:14" x14ac:dyDescent="0.15">
      <c r="A62" s="1" t="s">
        <v>117</v>
      </c>
      <c r="B62" s="1" t="s">
        <v>72</v>
      </c>
      <c r="C62" s="1" t="str">
        <f t="shared" si="0"/>
        <v>BET 1.5EMF27-Base-FullTech</v>
      </c>
      <c r="D62" s="1" t="s">
        <v>33</v>
      </c>
      <c r="E62" s="1" t="s">
        <v>1440</v>
      </c>
      <c r="F62" s="1" t="s">
        <v>1439</v>
      </c>
      <c r="G62" s="1">
        <v>10470.351694950001</v>
      </c>
      <c r="H62" s="1">
        <v>10220.2851899</v>
      </c>
      <c r="I62" s="1">
        <v>10301.99528006</v>
      </c>
      <c r="J62" s="1">
        <v>12375.332626089999</v>
      </c>
      <c r="K62" s="1">
        <v>14531.40281718</v>
      </c>
      <c r="L62" s="1">
        <v>16126.46428953</v>
      </c>
      <c r="N62" s="1" t="b">
        <f>C62='AR5-Oil-EJ'!C60</f>
        <v>1</v>
      </c>
    </row>
    <row r="63" spans="1:14" x14ac:dyDescent="0.15">
      <c r="A63" s="1" t="s">
        <v>117</v>
      </c>
      <c r="B63" s="1" t="s">
        <v>74</v>
      </c>
      <c r="C63" s="1" t="str">
        <f t="shared" si="0"/>
        <v>BET 1.5EMF27-Base-LimBio</v>
      </c>
      <c r="D63" s="1" t="s">
        <v>33</v>
      </c>
      <c r="E63" s="1" t="s">
        <v>1440</v>
      </c>
      <c r="F63" s="1" t="s">
        <v>1439</v>
      </c>
      <c r="G63" s="1">
        <v>10470.482462149999</v>
      </c>
      <c r="H63" s="1">
        <v>10220.5467243</v>
      </c>
      <c r="I63" s="1">
        <v>10348.513219259999</v>
      </c>
      <c r="J63" s="1">
        <v>12492.00382561</v>
      </c>
      <c r="K63" s="1">
        <v>14800.87522602</v>
      </c>
      <c r="L63" s="1">
        <v>16448.230692229998</v>
      </c>
      <c r="N63" s="1" t="b">
        <f>C63='AR5-Oil-EJ'!C61</f>
        <v>1</v>
      </c>
    </row>
    <row r="64" spans="1:14" x14ac:dyDescent="0.15">
      <c r="A64" s="1" t="s">
        <v>117</v>
      </c>
      <c r="B64" s="1" t="s">
        <v>76</v>
      </c>
      <c r="C64" s="1" t="str">
        <f t="shared" si="0"/>
        <v>BET 1.5EMF27-Base-LimSW</v>
      </c>
      <c r="D64" s="1" t="s">
        <v>33</v>
      </c>
      <c r="E64" s="1" t="s">
        <v>1440</v>
      </c>
      <c r="F64" s="1" t="s">
        <v>1439</v>
      </c>
      <c r="G64" s="1">
        <v>10470.37888925</v>
      </c>
      <c r="H64" s="1">
        <v>10220.339578499999</v>
      </c>
      <c r="I64" s="1">
        <v>10300.53518071</v>
      </c>
      <c r="J64" s="1">
        <v>12361.32339815</v>
      </c>
      <c r="K64" s="1">
        <v>14525.867523699999</v>
      </c>
      <c r="L64" s="1">
        <v>16125.09868121</v>
      </c>
      <c r="N64" s="1" t="b">
        <f>C64='AR5-Oil-EJ'!C62</f>
        <v>1</v>
      </c>
    </row>
    <row r="65" spans="1:14" x14ac:dyDescent="0.15">
      <c r="A65" s="1" t="s">
        <v>117</v>
      </c>
      <c r="B65" s="1" t="s">
        <v>78</v>
      </c>
      <c r="C65" s="1" t="str">
        <f t="shared" si="0"/>
        <v>BET 1.5EMF27-Base-LimTech</v>
      </c>
      <c r="D65" s="1" t="s">
        <v>33</v>
      </c>
      <c r="E65" s="1" t="s">
        <v>1440</v>
      </c>
      <c r="F65" s="1" t="s">
        <v>1439</v>
      </c>
      <c r="G65" s="1">
        <v>10478.815132849999</v>
      </c>
      <c r="H65" s="1">
        <v>10237.2120657</v>
      </c>
      <c r="I65" s="1">
        <v>9912.9300583099994</v>
      </c>
      <c r="J65" s="1">
        <v>11271.554698819999</v>
      </c>
      <c r="K65" s="1">
        <v>12568.405551759999</v>
      </c>
      <c r="L65" s="1">
        <v>13144.12914288</v>
      </c>
      <c r="N65" s="1" t="b">
        <f>C65='AR5-Oil-EJ'!C63</f>
        <v>1</v>
      </c>
    </row>
    <row r="66" spans="1:14" x14ac:dyDescent="0.15">
      <c r="A66" s="1" t="s">
        <v>117</v>
      </c>
      <c r="B66" s="1" t="s">
        <v>80</v>
      </c>
      <c r="C66" s="1" t="str">
        <f t="shared" si="0"/>
        <v>BET 1.5EMF27-Base-LowEI</v>
      </c>
      <c r="D66" s="1" t="s">
        <v>33</v>
      </c>
      <c r="E66" s="1" t="s">
        <v>1440</v>
      </c>
      <c r="F66" s="1" t="s">
        <v>1439</v>
      </c>
      <c r="G66" s="1">
        <v>10478.815140180001</v>
      </c>
      <c r="H66" s="1">
        <v>10237.212080359999</v>
      </c>
      <c r="I66" s="1">
        <v>9919.2404333199993</v>
      </c>
      <c r="J66" s="1">
        <v>11285.16570985</v>
      </c>
      <c r="K66" s="1">
        <v>12487.219417329999</v>
      </c>
      <c r="L66" s="1">
        <v>13089.424627209999</v>
      </c>
      <c r="N66" s="1" t="b">
        <f>C66='AR5-Oil-EJ'!C64</f>
        <v>1</v>
      </c>
    </row>
    <row r="67" spans="1:14" x14ac:dyDescent="0.15">
      <c r="A67" s="1" t="s">
        <v>117</v>
      </c>
      <c r="B67" s="1" t="s">
        <v>82</v>
      </c>
      <c r="C67" s="1" t="str">
        <f t="shared" si="0"/>
        <v>BET 1.5EMF27-Base-NucOff</v>
      </c>
      <c r="D67" s="1" t="s">
        <v>33</v>
      </c>
      <c r="E67" s="1" t="s">
        <v>1440</v>
      </c>
      <c r="F67" s="1" t="s">
        <v>1439</v>
      </c>
      <c r="G67" s="1">
        <v>10470.371683859999</v>
      </c>
      <c r="H67" s="1">
        <v>10220.325167719999</v>
      </c>
      <c r="I67" s="1">
        <v>10300.38712204</v>
      </c>
      <c r="J67" s="1">
        <v>12393.258456279998</v>
      </c>
      <c r="K67" s="1">
        <v>14561.224826889998</v>
      </c>
      <c r="L67" s="1">
        <v>16209.013855269999</v>
      </c>
      <c r="N67" s="1" t="b">
        <f>C67='AR5-Oil-EJ'!C65</f>
        <v>1</v>
      </c>
    </row>
    <row r="68" spans="1:14" x14ac:dyDescent="0.15">
      <c r="A68" s="1" t="s">
        <v>141</v>
      </c>
      <c r="B68" s="1" t="s">
        <v>142</v>
      </c>
      <c r="C68" s="1" t="str">
        <f t="shared" si="0"/>
        <v>DNE21 V.11AME 2.6 W/m2 OS</v>
      </c>
      <c r="D68" s="1" t="s">
        <v>33</v>
      </c>
      <c r="E68" s="1" t="s">
        <v>1440</v>
      </c>
      <c r="F68" s="1" t="s">
        <v>1439</v>
      </c>
      <c r="G68" s="1">
        <v>11627.325939079999</v>
      </c>
      <c r="H68" s="1">
        <v>13016.35181323</v>
      </c>
      <c r="I68" s="1">
        <v>15162.94167552</v>
      </c>
      <c r="J68" s="1">
        <v>16919.225728220001</v>
      </c>
      <c r="K68" s="1">
        <v>16247.131284619998</v>
      </c>
      <c r="L68" s="1">
        <v>14696.434476009999</v>
      </c>
      <c r="N68" s="1" t="b">
        <f>C68='AR5-Oil-EJ'!C66</f>
        <v>1</v>
      </c>
    </row>
    <row r="69" spans="1:14" x14ac:dyDescent="0.15">
      <c r="A69" s="1" t="s">
        <v>141</v>
      </c>
      <c r="B69" s="1" t="s">
        <v>144</v>
      </c>
      <c r="C69" s="1" t="str">
        <f t="shared" ref="C69:C132" si="1">CONCATENATE(A69,B69)</f>
        <v>DNE21 V.11AME 3.7 W/m2 NTE</v>
      </c>
      <c r="D69" s="1" t="s">
        <v>33</v>
      </c>
      <c r="E69" s="1" t="s">
        <v>1440</v>
      </c>
      <c r="F69" s="1" t="s">
        <v>1439</v>
      </c>
      <c r="G69" s="1">
        <v>11627.325939079999</v>
      </c>
      <c r="H69" s="1">
        <v>12987.657370090001</v>
      </c>
      <c r="I69" s="1">
        <v>15178.56249925</v>
      </c>
      <c r="J69" s="1">
        <v>17051.95670852</v>
      </c>
      <c r="K69" s="1">
        <v>18585.099273960001</v>
      </c>
      <c r="L69" s="1">
        <v>17794.57503923</v>
      </c>
      <c r="N69" s="1" t="b">
        <f>C69='AR5-Oil-EJ'!C67</f>
        <v>1</v>
      </c>
    </row>
    <row r="70" spans="1:14" x14ac:dyDescent="0.15">
      <c r="A70" s="1" t="s">
        <v>141</v>
      </c>
      <c r="B70" s="1" t="s">
        <v>146</v>
      </c>
      <c r="C70" s="1" t="str">
        <f t="shared" si="1"/>
        <v>DNE21 V.11AME CO2 price $10 (5% p.a.)</v>
      </c>
      <c r="D70" s="1" t="s">
        <v>33</v>
      </c>
      <c r="E70" s="1" t="s">
        <v>1440</v>
      </c>
      <c r="F70" s="1" t="s">
        <v>1439</v>
      </c>
      <c r="G70" s="1">
        <v>11627.325939079999</v>
      </c>
      <c r="H70" s="1">
        <v>12988.240464259999</v>
      </c>
      <c r="I70" s="1">
        <v>15233.619001520001</v>
      </c>
      <c r="J70" s="1">
        <v>17129.661877260001</v>
      </c>
      <c r="K70" s="1">
        <v>18827.39085534</v>
      </c>
      <c r="L70" s="1">
        <v>19769.274444409999</v>
      </c>
      <c r="N70" s="1" t="b">
        <f>C70='AR5-Oil-EJ'!C68</f>
        <v>1</v>
      </c>
    </row>
    <row r="71" spans="1:14" x14ac:dyDescent="0.15">
      <c r="A71" s="1" t="s">
        <v>141</v>
      </c>
      <c r="B71" s="1" t="s">
        <v>148</v>
      </c>
      <c r="C71" s="1" t="str">
        <f t="shared" si="1"/>
        <v>DNE21 V.11AME CO2 price $30 (5% p.a.)</v>
      </c>
      <c r="D71" s="1" t="s">
        <v>33</v>
      </c>
      <c r="E71" s="1" t="s">
        <v>1440</v>
      </c>
      <c r="F71" s="1" t="s">
        <v>1439</v>
      </c>
      <c r="G71" s="1">
        <v>11627.325939079999</v>
      </c>
      <c r="H71" s="1">
        <v>13037.619463720001</v>
      </c>
      <c r="I71" s="1">
        <v>15082.965504189999</v>
      </c>
      <c r="J71" s="1">
        <v>16934.570350219998</v>
      </c>
      <c r="K71" s="1">
        <v>18310.982943620002</v>
      </c>
      <c r="L71" s="1">
        <v>18584.66962601</v>
      </c>
      <c r="N71" s="1" t="b">
        <f>C71='AR5-Oil-EJ'!C69</f>
        <v>1</v>
      </c>
    </row>
    <row r="72" spans="1:14" x14ac:dyDescent="0.15">
      <c r="A72" s="1" t="s">
        <v>141</v>
      </c>
      <c r="B72" s="1" t="s">
        <v>150</v>
      </c>
      <c r="C72" s="1" t="str">
        <f t="shared" si="1"/>
        <v>DNE21 V.11AME CO2 price $50 (5% p.a.)</v>
      </c>
      <c r="D72" s="1" t="s">
        <v>33</v>
      </c>
      <c r="E72" s="1" t="s">
        <v>1440</v>
      </c>
      <c r="F72" s="1" t="s">
        <v>1439</v>
      </c>
      <c r="G72" s="1">
        <v>11627.325939079999</v>
      </c>
      <c r="H72" s="1">
        <v>13025.957551</v>
      </c>
      <c r="I72" s="1">
        <v>14839.722554779999</v>
      </c>
      <c r="J72" s="1">
        <v>16574.585518100001</v>
      </c>
      <c r="K72" s="1">
        <v>17772.570848349998</v>
      </c>
      <c r="L72" s="1">
        <v>17714.568177190002</v>
      </c>
      <c r="N72" s="1" t="b">
        <f>C72='AR5-Oil-EJ'!C70</f>
        <v>1</v>
      </c>
    </row>
    <row r="73" spans="1:14" x14ac:dyDescent="0.15">
      <c r="A73" s="1" t="s">
        <v>141</v>
      </c>
      <c r="B73" s="1" t="s">
        <v>152</v>
      </c>
      <c r="C73" s="1" t="str">
        <f t="shared" si="1"/>
        <v>DNE21 V.11AME Reference</v>
      </c>
      <c r="D73" s="1" t="s">
        <v>33</v>
      </c>
      <c r="E73" s="1" t="s">
        <v>1440</v>
      </c>
      <c r="F73" s="1" t="s">
        <v>1439</v>
      </c>
      <c r="G73" s="1">
        <v>11627.325939079999</v>
      </c>
      <c r="H73" s="1">
        <v>13136.99123286</v>
      </c>
      <c r="I73" s="1">
        <v>15241.383384649998</v>
      </c>
      <c r="J73" s="1">
        <v>16794.136375540002</v>
      </c>
      <c r="K73" s="1">
        <v>18447.94904399</v>
      </c>
      <c r="L73" s="1">
        <v>19389.280222269997</v>
      </c>
      <c r="N73" s="1" t="b">
        <f>C73='AR5-Oil-EJ'!C71</f>
        <v>1</v>
      </c>
    </row>
    <row r="74" spans="1:14" x14ac:dyDescent="0.15">
      <c r="A74" s="1" t="s">
        <v>154</v>
      </c>
      <c r="B74" s="1" t="s">
        <v>155</v>
      </c>
      <c r="C74" s="1" t="str">
        <f t="shared" si="1"/>
        <v>DNE21 V.12AMPERE2-450-FullTech-HST</v>
      </c>
      <c r="D74" s="1" t="s">
        <v>33</v>
      </c>
      <c r="E74" s="1" t="s">
        <v>1440</v>
      </c>
      <c r="F74" s="1" t="s">
        <v>1439</v>
      </c>
      <c r="G74" s="1">
        <v>11774.296734459998</v>
      </c>
      <c r="H74" s="1">
        <v>13177.224833210001</v>
      </c>
      <c r="I74" s="1">
        <v>15963.900253209998</v>
      </c>
      <c r="J74" s="1">
        <v>16999.846375140001</v>
      </c>
      <c r="K74" s="1">
        <v>11929.89120154</v>
      </c>
      <c r="L74" s="1">
        <v>10481.08267568</v>
      </c>
      <c r="N74" s="1" t="b">
        <f>C74='AR5-Oil-EJ'!C72</f>
        <v>1</v>
      </c>
    </row>
    <row r="75" spans="1:14" x14ac:dyDescent="0.15">
      <c r="A75" s="1" t="s">
        <v>154</v>
      </c>
      <c r="B75" s="1" t="s">
        <v>157</v>
      </c>
      <c r="C75" s="1" t="str">
        <f t="shared" si="1"/>
        <v>DNE21 V.12AMPERE2-450-FullTech-LST</v>
      </c>
      <c r="D75" s="1" t="s">
        <v>33</v>
      </c>
      <c r="E75" s="1" t="s">
        <v>1440</v>
      </c>
      <c r="F75" s="1" t="s">
        <v>1439</v>
      </c>
      <c r="G75" s="1">
        <v>11774.296734459998</v>
      </c>
      <c r="H75" s="1">
        <v>13182.380623269999</v>
      </c>
      <c r="I75" s="1">
        <v>15790.751542959999</v>
      </c>
      <c r="J75" s="1">
        <v>16996.225047280001</v>
      </c>
      <c r="K75" s="1">
        <v>13485.222087459999</v>
      </c>
      <c r="L75" s="1">
        <v>12287.08331099</v>
      </c>
      <c r="N75" s="1" t="b">
        <f>C75='AR5-Oil-EJ'!C73</f>
        <v>1</v>
      </c>
    </row>
    <row r="76" spans="1:14" x14ac:dyDescent="0.15">
      <c r="A76" s="1" t="s">
        <v>154</v>
      </c>
      <c r="B76" s="1" t="s">
        <v>159</v>
      </c>
      <c r="C76" s="1" t="str">
        <f t="shared" si="1"/>
        <v>DNE21 V.12AMPERE2-450-FullTech-OPT</v>
      </c>
      <c r="D76" s="1" t="s">
        <v>33</v>
      </c>
      <c r="E76" s="1" t="s">
        <v>1440</v>
      </c>
      <c r="F76" s="1" t="s">
        <v>1439</v>
      </c>
      <c r="G76" s="1">
        <v>11774.296734459998</v>
      </c>
      <c r="H76" s="1">
        <v>13151.69137927</v>
      </c>
      <c r="I76" s="1">
        <v>15749.22899143</v>
      </c>
      <c r="J76" s="1">
        <v>17288.263887319998</v>
      </c>
      <c r="K76" s="1">
        <v>16827.741097719998</v>
      </c>
      <c r="L76" s="1">
        <v>15890.338139739999</v>
      </c>
      <c r="N76" s="1" t="b">
        <f>C76='AR5-Oil-EJ'!C74</f>
        <v>1</v>
      </c>
    </row>
    <row r="77" spans="1:14" x14ac:dyDescent="0.15">
      <c r="A77" s="1" t="s">
        <v>154</v>
      </c>
      <c r="B77" s="1" t="s">
        <v>161</v>
      </c>
      <c r="C77" s="1" t="str">
        <f t="shared" si="1"/>
        <v>DNE21 V.12AMPERE2-450-LowEI-HST</v>
      </c>
      <c r="D77" s="1" t="s">
        <v>33</v>
      </c>
      <c r="E77" s="1" t="s">
        <v>1440</v>
      </c>
      <c r="F77" s="1" t="s">
        <v>1439</v>
      </c>
      <c r="G77" s="1">
        <v>11774.296734459998</v>
      </c>
      <c r="H77" s="1">
        <v>13152.550682499999</v>
      </c>
      <c r="I77" s="1">
        <v>15547.20170111</v>
      </c>
      <c r="J77" s="1">
        <v>15991.919537379999</v>
      </c>
      <c r="K77" s="1">
        <v>12095.58242843</v>
      </c>
      <c r="L77" s="1">
        <v>11157.96464281</v>
      </c>
      <c r="N77" s="1" t="b">
        <f>C77='AR5-Oil-EJ'!C75</f>
        <v>1</v>
      </c>
    </row>
    <row r="78" spans="1:14" x14ac:dyDescent="0.15">
      <c r="A78" s="1" t="s">
        <v>154</v>
      </c>
      <c r="B78" s="1" t="s">
        <v>163</v>
      </c>
      <c r="C78" s="1" t="str">
        <f t="shared" si="1"/>
        <v>DNE21 V.12AMPERE2-450-LowEI-LST</v>
      </c>
      <c r="D78" s="1" t="s">
        <v>33</v>
      </c>
      <c r="E78" s="1" t="s">
        <v>1440</v>
      </c>
      <c r="F78" s="1" t="s">
        <v>1439</v>
      </c>
      <c r="G78" s="1">
        <v>11774.296734459998</v>
      </c>
      <c r="H78" s="1">
        <v>13147.763158970001</v>
      </c>
      <c r="I78" s="1">
        <v>15436.873868930001</v>
      </c>
      <c r="J78" s="1">
        <v>16034.11724788</v>
      </c>
      <c r="K78" s="1">
        <v>12733.734566699999</v>
      </c>
      <c r="L78" s="1">
        <v>12369.483931129998</v>
      </c>
      <c r="N78" s="1" t="b">
        <f>C78='AR5-Oil-EJ'!C76</f>
        <v>1</v>
      </c>
    </row>
    <row r="79" spans="1:14" x14ac:dyDescent="0.15">
      <c r="A79" s="1" t="s">
        <v>154</v>
      </c>
      <c r="B79" s="1" t="s">
        <v>165</v>
      </c>
      <c r="C79" s="1" t="str">
        <f t="shared" si="1"/>
        <v>DNE21 V.12AMPERE2-450-LowEI-OPT</v>
      </c>
      <c r="D79" s="1" t="s">
        <v>33</v>
      </c>
      <c r="E79" s="1" t="s">
        <v>1440</v>
      </c>
      <c r="F79" s="1" t="s">
        <v>1439</v>
      </c>
      <c r="G79" s="1">
        <v>11774.296734459998</v>
      </c>
      <c r="H79" s="1">
        <v>13180.232376190001</v>
      </c>
      <c r="I79" s="1">
        <v>15320.561634169999</v>
      </c>
      <c r="J79" s="1">
        <v>16809.266169899998</v>
      </c>
      <c r="K79" s="1">
        <v>16604.691667930001</v>
      </c>
      <c r="L79" s="1">
        <v>15216.340960080001</v>
      </c>
      <c r="N79" s="1" t="b">
        <f>C79='AR5-Oil-EJ'!C77</f>
        <v>1</v>
      </c>
    </row>
    <row r="80" spans="1:14" x14ac:dyDescent="0.15">
      <c r="A80" s="1" t="s">
        <v>154</v>
      </c>
      <c r="B80" s="1" t="s">
        <v>167</v>
      </c>
      <c r="C80" s="1" t="str">
        <f t="shared" si="1"/>
        <v>DNE21 V.12AMPERE2-450-NoCCS-HST</v>
      </c>
      <c r="D80" s="1" t="s">
        <v>33</v>
      </c>
      <c r="E80" s="1" t="s">
        <v>1440</v>
      </c>
      <c r="F80" s="1" t="s">
        <v>1439</v>
      </c>
      <c r="G80" s="1">
        <v>11774.296734459998</v>
      </c>
      <c r="H80" s="1">
        <v>13152.61205659</v>
      </c>
      <c r="I80" s="1">
        <v>15899.053883570001</v>
      </c>
      <c r="J80" s="1">
        <v>16816.171249799998</v>
      </c>
      <c r="K80" s="1">
        <v>10876.851167770001</v>
      </c>
      <c r="L80" s="1">
        <v>10077.212224639999</v>
      </c>
      <c r="N80" s="1" t="b">
        <f>C80='AR5-Oil-EJ'!C78</f>
        <v>1</v>
      </c>
    </row>
    <row r="81" spans="1:14" x14ac:dyDescent="0.15">
      <c r="A81" s="1" t="s">
        <v>154</v>
      </c>
      <c r="B81" s="1" t="s">
        <v>169</v>
      </c>
      <c r="C81" s="1" t="str">
        <f t="shared" si="1"/>
        <v>DNE21 V.12AMPERE2-450-NoCCS-LST</v>
      </c>
      <c r="D81" s="1" t="s">
        <v>33</v>
      </c>
      <c r="E81" s="1" t="s">
        <v>1440</v>
      </c>
      <c r="F81" s="1" t="s">
        <v>1439</v>
      </c>
      <c r="G81" s="1">
        <v>11774.296734459998</v>
      </c>
      <c r="H81" s="1">
        <v>13163.690875139999</v>
      </c>
      <c r="I81" s="1">
        <v>15767.090134369999</v>
      </c>
      <c r="J81" s="1">
        <v>16644.587685130002</v>
      </c>
      <c r="K81" s="1">
        <v>11867.25445307</v>
      </c>
      <c r="L81" s="1">
        <v>11135.469429889999</v>
      </c>
      <c r="N81" s="1" t="b">
        <f>C81='AR5-Oil-EJ'!C79</f>
        <v>1</v>
      </c>
    </row>
    <row r="82" spans="1:14" x14ac:dyDescent="0.15">
      <c r="A82" s="1" t="s">
        <v>154</v>
      </c>
      <c r="B82" s="1" t="s">
        <v>171</v>
      </c>
      <c r="C82" s="1" t="str">
        <f t="shared" si="1"/>
        <v>DNE21 V.12AMPERE2-450-NoCCS-OPT</v>
      </c>
      <c r="D82" s="1" t="s">
        <v>33</v>
      </c>
      <c r="E82" s="1" t="s">
        <v>1440</v>
      </c>
      <c r="F82" s="1" t="s">
        <v>1439</v>
      </c>
      <c r="G82" s="1">
        <v>11774.296734459998</v>
      </c>
      <c r="H82" s="1">
        <v>13166.821180959998</v>
      </c>
      <c r="I82" s="1">
        <v>15511.81699838</v>
      </c>
      <c r="J82" s="1">
        <v>16244.15443235</v>
      </c>
      <c r="K82" s="1">
        <v>15097.880478239998</v>
      </c>
      <c r="L82" s="1">
        <v>14049.106255249999</v>
      </c>
      <c r="N82" s="1" t="b">
        <f>C82='AR5-Oil-EJ'!C80</f>
        <v>1</v>
      </c>
    </row>
    <row r="83" spans="1:14" x14ac:dyDescent="0.15">
      <c r="A83" s="1" t="s">
        <v>154</v>
      </c>
      <c r="B83" s="1" t="s">
        <v>173</v>
      </c>
      <c r="C83" s="1" t="str">
        <f t="shared" si="1"/>
        <v>DNE21 V.12AMPERE2-450-NucOff-HST</v>
      </c>
      <c r="D83" s="1" t="s">
        <v>33</v>
      </c>
      <c r="E83" s="1" t="s">
        <v>1440</v>
      </c>
      <c r="F83" s="1" t="s">
        <v>1439</v>
      </c>
      <c r="G83" s="1">
        <v>11774.296734459998</v>
      </c>
      <c r="H83" s="1">
        <v>13173.173850069999</v>
      </c>
      <c r="I83" s="1">
        <v>16118.236459819998</v>
      </c>
      <c r="J83" s="1">
        <v>17330.522979239999</v>
      </c>
      <c r="K83" s="1">
        <v>12000.599218249999</v>
      </c>
      <c r="L83" s="1">
        <v>10468.622848479999</v>
      </c>
      <c r="N83" s="1" t="b">
        <f>C83='AR5-Oil-EJ'!C81</f>
        <v>1</v>
      </c>
    </row>
    <row r="84" spans="1:14" x14ac:dyDescent="0.15">
      <c r="A84" s="1" t="s">
        <v>154</v>
      </c>
      <c r="B84" s="1" t="s">
        <v>175</v>
      </c>
      <c r="C84" s="1" t="str">
        <f t="shared" si="1"/>
        <v>DNE21 V.12AMPERE2-450-NucOff-LST</v>
      </c>
      <c r="D84" s="1" t="s">
        <v>33</v>
      </c>
      <c r="E84" s="1" t="s">
        <v>1440</v>
      </c>
      <c r="F84" s="1" t="s">
        <v>1439</v>
      </c>
      <c r="G84" s="1">
        <v>11774.296734459998</v>
      </c>
      <c r="H84" s="1">
        <v>13223.93385818</v>
      </c>
      <c r="I84" s="1">
        <v>15869.65358342</v>
      </c>
      <c r="J84" s="1">
        <v>17269.81965754</v>
      </c>
      <c r="K84" s="1">
        <v>13498.234325449999</v>
      </c>
      <c r="L84" s="1">
        <v>12273.672108429999</v>
      </c>
      <c r="N84" s="1" t="b">
        <f>C84='AR5-Oil-EJ'!C82</f>
        <v>1</v>
      </c>
    </row>
    <row r="85" spans="1:14" x14ac:dyDescent="0.15">
      <c r="A85" s="1" t="s">
        <v>154</v>
      </c>
      <c r="B85" s="1" t="s">
        <v>177</v>
      </c>
      <c r="C85" s="1" t="str">
        <f t="shared" si="1"/>
        <v>DNE21 V.12AMPERE2-450-NucOff-OPT</v>
      </c>
      <c r="D85" s="1" t="s">
        <v>33</v>
      </c>
      <c r="E85" s="1" t="s">
        <v>1440</v>
      </c>
      <c r="F85" s="1" t="s">
        <v>1439</v>
      </c>
      <c r="G85" s="1">
        <v>11774.296734459998</v>
      </c>
      <c r="H85" s="1">
        <v>13171.30180472</v>
      </c>
      <c r="I85" s="1">
        <v>15792.838408619999</v>
      </c>
      <c r="J85" s="1">
        <v>17193.096547540001</v>
      </c>
      <c r="K85" s="1">
        <v>16549.389654639999</v>
      </c>
      <c r="L85" s="1">
        <v>15902.399009700001</v>
      </c>
      <c r="N85" s="1" t="b">
        <f>C85='AR5-Oil-EJ'!C83</f>
        <v>1</v>
      </c>
    </row>
    <row r="86" spans="1:14" x14ac:dyDescent="0.15">
      <c r="A86" s="1" t="s">
        <v>154</v>
      </c>
      <c r="B86" s="1" t="s">
        <v>179</v>
      </c>
      <c r="C86" s="1" t="str">
        <f t="shared" si="1"/>
        <v>DNE21 V.12AMPERE2-550-FullTech-HST</v>
      </c>
      <c r="D86" s="1" t="s">
        <v>33</v>
      </c>
      <c r="E86" s="1" t="s">
        <v>1440</v>
      </c>
      <c r="F86" s="1" t="s">
        <v>1439</v>
      </c>
      <c r="G86" s="1">
        <v>11774.296734459998</v>
      </c>
      <c r="H86" s="1">
        <v>13129.196166349999</v>
      </c>
      <c r="I86" s="1">
        <v>15946.8063487</v>
      </c>
      <c r="J86" s="1">
        <v>18361.098483469999</v>
      </c>
      <c r="K86" s="1">
        <v>17327.97577492</v>
      </c>
      <c r="L86" s="1">
        <v>15557.482597849999</v>
      </c>
      <c r="N86" s="1" t="b">
        <f>C86='AR5-Oil-EJ'!C84</f>
        <v>1</v>
      </c>
    </row>
    <row r="87" spans="1:14" x14ac:dyDescent="0.15">
      <c r="A87" s="1" t="s">
        <v>154</v>
      </c>
      <c r="B87" s="1" t="s">
        <v>181</v>
      </c>
      <c r="C87" s="1" t="str">
        <f t="shared" si="1"/>
        <v>DNE21 V.12AMPERE2-550-FullTech-LST</v>
      </c>
      <c r="D87" s="1" t="s">
        <v>33</v>
      </c>
      <c r="E87" s="1" t="s">
        <v>1440</v>
      </c>
      <c r="F87" s="1" t="s">
        <v>1439</v>
      </c>
      <c r="G87" s="1">
        <v>11774.296734459998</v>
      </c>
      <c r="H87" s="1">
        <v>13164.243278599999</v>
      </c>
      <c r="I87" s="1">
        <v>15904.577947489999</v>
      </c>
      <c r="J87" s="1">
        <v>18292.661469349998</v>
      </c>
      <c r="K87" s="1">
        <v>19329.037239229998</v>
      </c>
      <c r="L87" s="1">
        <v>17657.946522009999</v>
      </c>
      <c r="N87" s="1" t="b">
        <f>C87='AR5-Oil-EJ'!C85</f>
        <v>1</v>
      </c>
    </row>
    <row r="88" spans="1:14" x14ac:dyDescent="0.15">
      <c r="A88" s="1" t="s">
        <v>154</v>
      </c>
      <c r="B88" s="1" t="s">
        <v>183</v>
      </c>
      <c r="C88" s="1" t="str">
        <f t="shared" si="1"/>
        <v>DNE21 V.12AMPERE2-550-FullTech-OPT</v>
      </c>
      <c r="D88" s="1" t="s">
        <v>33</v>
      </c>
      <c r="E88" s="1" t="s">
        <v>1440</v>
      </c>
      <c r="F88" s="1" t="s">
        <v>1439</v>
      </c>
      <c r="G88" s="1">
        <v>11774.296734459998</v>
      </c>
      <c r="H88" s="1">
        <v>13190.97361159</v>
      </c>
      <c r="I88" s="1">
        <v>15932.781361259998</v>
      </c>
      <c r="J88" s="1">
        <v>18235.11913685</v>
      </c>
      <c r="K88" s="1">
        <v>19737.756587889999</v>
      </c>
      <c r="L88" s="1">
        <v>19645.412654160002</v>
      </c>
      <c r="N88" s="1" t="b">
        <f>C88='AR5-Oil-EJ'!C86</f>
        <v>1</v>
      </c>
    </row>
    <row r="89" spans="1:14" x14ac:dyDescent="0.15">
      <c r="A89" s="1" t="s">
        <v>154</v>
      </c>
      <c r="B89" s="1" t="s">
        <v>185</v>
      </c>
      <c r="C89" s="1" t="str">
        <f t="shared" si="1"/>
        <v>DNE21 V.12AMPERE2-Base-FullTech-OPT</v>
      </c>
      <c r="D89" s="1" t="s">
        <v>33</v>
      </c>
      <c r="E89" s="1" t="s">
        <v>1440</v>
      </c>
      <c r="F89" s="1" t="s">
        <v>1439</v>
      </c>
      <c r="G89" s="1">
        <v>11774.296734459998</v>
      </c>
      <c r="H89" s="1">
        <v>13324.53320441</v>
      </c>
      <c r="I89" s="1">
        <v>16018.465733439998</v>
      </c>
      <c r="J89" s="1">
        <v>18141.609007449999</v>
      </c>
      <c r="K89" s="1">
        <v>19931.037450999997</v>
      </c>
      <c r="L89" s="1">
        <v>21392.367178149998</v>
      </c>
      <c r="N89" s="1" t="b">
        <f>C89='AR5-Oil-EJ'!C87</f>
        <v>1</v>
      </c>
    </row>
    <row r="90" spans="1:14" x14ac:dyDescent="0.15">
      <c r="A90" s="1" t="s">
        <v>154</v>
      </c>
      <c r="B90" s="1" t="s">
        <v>187</v>
      </c>
      <c r="C90" s="1" t="str">
        <f t="shared" si="1"/>
        <v>DNE21 V.12AMPERE2-Base-LowEI-OPT</v>
      </c>
      <c r="D90" s="1" t="s">
        <v>33</v>
      </c>
      <c r="E90" s="1" t="s">
        <v>1440</v>
      </c>
      <c r="F90" s="1" t="s">
        <v>1439</v>
      </c>
      <c r="G90" s="1">
        <v>11774.296734459998</v>
      </c>
      <c r="H90" s="1">
        <v>13267.175008839999</v>
      </c>
      <c r="I90" s="1">
        <v>15505.648466199998</v>
      </c>
      <c r="J90" s="1">
        <v>16956.206267239999</v>
      </c>
      <c r="K90" s="1">
        <v>18169.658974999998</v>
      </c>
      <c r="L90" s="1">
        <v>18915.499676330001</v>
      </c>
      <c r="N90" s="1" t="b">
        <f>C90='AR5-Oil-EJ'!C88</f>
        <v>1</v>
      </c>
    </row>
    <row r="91" spans="1:14" x14ac:dyDescent="0.15">
      <c r="A91" s="1" t="s">
        <v>154</v>
      </c>
      <c r="B91" s="1" t="s">
        <v>189</v>
      </c>
      <c r="C91" s="1" t="str">
        <f t="shared" si="1"/>
        <v>DNE21 V.12AMPERE2-Base-NucOff-OPT</v>
      </c>
      <c r="D91" s="1" t="s">
        <v>33</v>
      </c>
      <c r="E91" s="1" t="s">
        <v>1440</v>
      </c>
      <c r="F91" s="1" t="s">
        <v>1439</v>
      </c>
      <c r="G91" s="1">
        <v>11774.296734459998</v>
      </c>
      <c r="H91" s="1">
        <v>13354.30177109</v>
      </c>
      <c r="I91" s="1">
        <v>16015.673010769999</v>
      </c>
      <c r="J91" s="1">
        <v>18139.675588009999</v>
      </c>
      <c r="K91" s="1">
        <v>19973.143089370002</v>
      </c>
      <c r="L91" s="1">
        <v>21383.86626196</v>
      </c>
      <c r="N91" s="1" t="b">
        <f>C91='AR5-Oil-EJ'!C89</f>
        <v>1</v>
      </c>
    </row>
    <row r="92" spans="1:14" x14ac:dyDescent="0.15">
      <c r="A92" s="1" t="s">
        <v>154</v>
      </c>
      <c r="B92" s="1" t="s">
        <v>191</v>
      </c>
      <c r="C92" s="1" t="str">
        <f t="shared" si="1"/>
        <v>DNE21 V.12AMPERE3-450</v>
      </c>
      <c r="D92" s="1" t="s">
        <v>33</v>
      </c>
      <c r="E92" s="1" t="s">
        <v>1440</v>
      </c>
      <c r="F92" s="1" t="s">
        <v>1439</v>
      </c>
      <c r="G92" s="1">
        <v>11774.296734459998</v>
      </c>
      <c r="H92" s="1">
        <v>13177.163451789998</v>
      </c>
      <c r="I92" s="1">
        <v>15502.79436211</v>
      </c>
      <c r="J92" s="1">
        <v>16017.851948559999</v>
      </c>
      <c r="K92" s="1">
        <v>15191.758874169998</v>
      </c>
      <c r="L92" s="1">
        <v>14901.34656113</v>
      </c>
      <c r="N92" s="1" t="b">
        <f>C92='AR5-Oil-EJ'!C90</f>
        <v>1</v>
      </c>
    </row>
    <row r="93" spans="1:14" x14ac:dyDescent="0.15">
      <c r="A93" s="1" t="s">
        <v>154</v>
      </c>
      <c r="B93" s="1" t="s">
        <v>193</v>
      </c>
      <c r="C93" s="1" t="str">
        <f t="shared" si="1"/>
        <v>DNE21 V.12AMPERE3-450P-EU</v>
      </c>
      <c r="D93" s="1" t="s">
        <v>33</v>
      </c>
      <c r="E93" s="1" t="s">
        <v>1440</v>
      </c>
      <c r="F93" s="1" t="s">
        <v>1439</v>
      </c>
      <c r="G93" s="1">
        <v>11774.296734459998</v>
      </c>
      <c r="H93" s="1">
        <v>13157.430270829998</v>
      </c>
      <c r="I93" s="1">
        <v>15707.49161959</v>
      </c>
      <c r="J93" s="1">
        <v>17749.952879919998</v>
      </c>
      <c r="K93" s="1">
        <v>16302.371923819999</v>
      </c>
      <c r="L93" s="1">
        <v>15349.409523529999</v>
      </c>
      <c r="N93" s="1" t="b">
        <f>C93='AR5-Oil-EJ'!C91</f>
        <v>1</v>
      </c>
    </row>
    <row r="94" spans="1:14" x14ac:dyDescent="0.15">
      <c r="A94" s="1" t="s">
        <v>154</v>
      </c>
      <c r="B94" s="1" t="s">
        <v>195</v>
      </c>
      <c r="C94" s="1" t="str">
        <f t="shared" si="1"/>
        <v>DNE21 V.12AMPERE3-550</v>
      </c>
      <c r="D94" s="1" t="s">
        <v>33</v>
      </c>
      <c r="E94" s="1" t="s">
        <v>1440</v>
      </c>
      <c r="F94" s="1" t="s">
        <v>1439</v>
      </c>
      <c r="G94" s="1">
        <v>11774.296734459998</v>
      </c>
      <c r="H94" s="1">
        <v>13190.63602844</v>
      </c>
      <c r="I94" s="1">
        <v>15725.38345324</v>
      </c>
      <c r="J94" s="1">
        <v>17617.65154757</v>
      </c>
      <c r="K94" s="1">
        <v>18643.685039290001</v>
      </c>
      <c r="L94" s="1">
        <v>17209.57666717</v>
      </c>
      <c r="N94" s="1" t="b">
        <f>C94='AR5-Oil-EJ'!C92</f>
        <v>1</v>
      </c>
    </row>
    <row r="95" spans="1:14" x14ac:dyDescent="0.15">
      <c r="A95" s="1" t="s">
        <v>154</v>
      </c>
      <c r="B95" s="1" t="s">
        <v>197</v>
      </c>
      <c r="C95" s="1" t="str">
        <f t="shared" si="1"/>
        <v>DNE21 V.12AMPERE3-Base</v>
      </c>
      <c r="D95" s="1" t="s">
        <v>33</v>
      </c>
      <c r="E95" s="1" t="s">
        <v>1440</v>
      </c>
      <c r="F95" s="1" t="s">
        <v>1439</v>
      </c>
      <c r="G95" s="1">
        <v>11774.296734459998</v>
      </c>
      <c r="H95" s="1">
        <v>13308.114458870001</v>
      </c>
      <c r="I95" s="1">
        <v>15650.86996441</v>
      </c>
      <c r="J95" s="1">
        <v>17379.994043499999</v>
      </c>
      <c r="K95" s="1">
        <v>19055.964341719999</v>
      </c>
      <c r="L95" s="1">
        <v>20346.477742629999</v>
      </c>
      <c r="N95" s="1" t="b">
        <f>C95='AR5-Oil-EJ'!C93</f>
        <v>1</v>
      </c>
    </row>
    <row r="96" spans="1:14" x14ac:dyDescent="0.15">
      <c r="A96" s="1" t="s">
        <v>154</v>
      </c>
      <c r="B96" s="1" t="s">
        <v>199</v>
      </c>
      <c r="C96" s="1" t="str">
        <f t="shared" si="1"/>
        <v>DNE21 V.12AMPERE3-CF450</v>
      </c>
      <c r="D96" s="1" t="s">
        <v>33</v>
      </c>
      <c r="E96" s="1" t="s">
        <v>1440</v>
      </c>
      <c r="F96" s="1" t="s">
        <v>1439</v>
      </c>
      <c r="G96" s="1">
        <v>11774.296734459998</v>
      </c>
      <c r="H96" s="1">
        <v>13201.070371400001</v>
      </c>
      <c r="I96" s="1">
        <v>15395.90372819</v>
      </c>
      <c r="J96" s="1">
        <v>15916.976400599999</v>
      </c>
      <c r="K96" s="1">
        <v>15151.55596453</v>
      </c>
      <c r="L96" s="1">
        <v>14851.629985850001</v>
      </c>
      <c r="N96" s="1" t="b">
        <f>C96='AR5-Oil-EJ'!C94</f>
        <v>1</v>
      </c>
    </row>
    <row r="97" spans="1:14" x14ac:dyDescent="0.15">
      <c r="A97" s="1" t="s">
        <v>154</v>
      </c>
      <c r="B97" s="1" t="s">
        <v>201</v>
      </c>
      <c r="C97" s="1" t="str">
        <f t="shared" si="1"/>
        <v>DNE21 V.12AMPERE3-CF550</v>
      </c>
      <c r="D97" s="1" t="s">
        <v>33</v>
      </c>
      <c r="E97" s="1" t="s">
        <v>1440</v>
      </c>
      <c r="F97" s="1" t="s">
        <v>1439</v>
      </c>
      <c r="G97" s="1">
        <v>11774.296734459998</v>
      </c>
      <c r="H97" s="1">
        <v>13181.58270146</v>
      </c>
      <c r="I97" s="1">
        <v>15588.724245309999</v>
      </c>
      <c r="J97" s="1">
        <v>17510.055056639998</v>
      </c>
      <c r="K97" s="1">
        <v>18547.167366909998</v>
      </c>
      <c r="L97" s="1">
        <v>17194.262735879998</v>
      </c>
      <c r="N97" s="1" t="b">
        <f>C97='AR5-Oil-EJ'!C95</f>
        <v>1</v>
      </c>
    </row>
    <row r="98" spans="1:14" x14ac:dyDescent="0.15">
      <c r="A98" s="1" t="s">
        <v>154</v>
      </c>
      <c r="B98" s="1" t="s">
        <v>203</v>
      </c>
      <c r="C98" s="1" t="str">
        <f t="shared" si="1"/>
        <v>DNE21 V.12AMPERE3-RefP-EUback</v>
      </c>
      <c r="D98" s="1" t="s">
        <v>33</v>
      </c>
      <c r="E98" s="1" t="s">
        <v>1440</v>
      </c>
      <c r="F98" s="1" t="s">
        <v>1439</v>
      </c>
      <c r="G98" s="1">
        <v>11774.296734459998</v>
      </c>
      <c r="H98" s="1">
        <v>13157.430270829998</v>
      </c>
      <c r="I98" s="1">
        <v>15707.49161959</v>
      </c>
      <c r="J98" s="1">
        <v>17749.952879919998</v>
      </c>
      <c r="K98" s="1">
        <v>19636.39001789</v>
      </c>
      <c r="L98" s="1">
        <v>20916.622522059999</v>
      </c>
      <c r="N98" s="1" t="b">
        <f>C98='AR5-Oil-EJ'!C96</f>
        <v>1</v>
      </c>
    </row>
    <row r="99" spans="1:14" x14ac:dyDescent="0.15">
      <c r="A99" s="1" t="s">
        <v>154</v>
      </c>
      <c r="B99" s="1" t="s">
        <v>205</v>
      </c>
      <c r="C99" s="1" t="str">
        <f t="shared" si="1"/>
        <v>DNE21 V.12AMPERE3-RefPol</v>
      </c>
      <c r="D99" s="1" t="s">
        <v>33</v>
      </c>
      <c r="E99" s="1" t="s">
        <v>1440</v>
      </c>
      <c r="F99" s="1" t="s">
        <v>1439</v>
      </c>
      <c r="G99" s="1">
        <v>11774.296734459998</v>
      </c>
      <c r="H99" s="1">
        <v>13147.79384968</v>
      </c>
      <c r="I99" s="1">
        <v>15729.219608739999</v>
      </c>
      <c r="J99" s="1">
        <v>17781.624175329998</v>
      </c>
      <c r="K99" s="1">
        <v>19623.653981629999</v>
      </c>
      <c r="L99" s="1">
        <v>20887.344977420002</v>
      </c>
      <c r="N99" s="1" t="b">
        <f>C99='AR5-Oil-EJ'!C97</f>
        <v>1</v>
      </c>
    </row>
    <row r="100" spans="1:14" x14ac:dyDescent="0.15">
      <c r="A100" s="1" t="s">
        <v>154</v>
      </c>
      <c r="B100" s="1" t="s">
        <v>207</v>
      </c>
      <c r="C100" s="1" t="str">
        <f t="shared" si="1"/>
        <v>DNE21 V.12Carbon tax 0</v>
      </c>
      <c r="D100" s="1" t="s">
        <v>33</v>
      </c>
      <c r="E100" s="1" t="s">
        <v>1440</v>
      </c>
      <c r="F100" s="1" t="s">
        <v>1439</v>
      </c>
      <c r="G100" s="1">
        <v>11780.434583260001</v>
      </c>
      <c r="H100" s="1">
        <v>0</v>
      </c>
      <c r="I100" s="1">
        <v>15428.894665489999</v>
      </c>
      <c r="J100" s="1">
        <v>17485.350215219998</v>
      </c>
      <c r="K100" s="1">
        <v>0</v>
      </c>
      <c r="L100" s="1">
        <v>0</v>
      </c>
      <c r="N100" s="1" t="b">
        <f>C100='AR5-Oil-EJ'!C98</f>
        <v>1</v>
      </c>
    </row>
    <row r="101" spans="1:14" x14ac:dyDescent="0.15">
      <c r="A101" s="1" t="s">
        <v>154</v>
      </c>
      <c r="B101" s="1" t="s">
        <v>209</v>
      </c>
      <c r="C101" s="1" t="str">
        <f t="shared" si="1"/>
        <v>DNE21 V.12Carbon tax 100</v>
      </c>
      <c r="D101" s="1" t="s">
        <v>33</v>
      </c>
      <c r="E101" s="1" t="s">
        <v>1440</v>
      </c>
      <c r="F101" s="1" t="s">
        <v>1439</v>
      </c>
      <c r="G101" s="1">
        <v>11780.434583260001</v>
      </c>
      <c r="H101" s="1">
        <v>0</v>
      </c>
      <c r="I101" s="1">
        <v>13960.567786309999</v>
      </c>
      <c r="J101" s="1">
        <v>15606.922971399998</v>
      </c>
      <c r="K101" s="1">
        <v>0</v>
      </c>
      <c r="L101" s="1">
        <v>0</v>
      </c>
      <c r="N101" s="1" t="b">
        <f>C101='AR5-Oil-EJ'!C99</f>
        <v>1</v>
      </c>
    </row>
    <row r="102" spans="1:14" x14ac:dyDescent="0.15">
      <c r="A102" s="1" t="s">
        <v>154</v>
      </c>
      <c r="B102" s="1" t="s">
        <v>211</v>
      </c>
      <c r="C102" s="1" t="str">
        <f t="shared" si="1"/>
        <v>DNE21 V.12Carbon tax 150</v>
      </c>
      <c r="D102" s="1" t="s">
        <v>33</v>
      </c>
      <c r="E102" s="1" t="s">
        <v>1440</v>
      </c>
      <c r="F102" s="1" t="s">
        <v>1439</v>
      </c>
      <c r="G102" s="1">
        <v>11780.434583260001</v>
      </c>
      <c r="H102" s="1">
        <v>0</v>
      </c>
      <c r="I102" s="1">
        <v>13478.224935429998</v>
      </c>
      <c r="J102" s="1">
        <v>15033.64789348</v>
      </c>
      <c r="K102" s="1">
        <v>0</v>
      </c>
      <c r="L102" s="1">
        <v>0</v>
      </c>
      <c r="N102" s="1" t="b">
        <f>C102='AR5-Oil-EJ'!C100</f>
        <v>1</v>
      </c>
    </row>
    <row r="103" spans="1:14" x14ac:dyDescent="0.15">
      <c r="A103" s="1" t="s">
        <v>154</v>
      </c>
      <c r="B103" s="1" t="s">
        <v>213</v>
      </c>
      <c r="C103" s="1" t="str">
        <f t="shared" si="1"/>
        <v>DNE21 V.12Carbon tax 200</v>
      </c>
      <c r="D103" s="1" t="s">
        <v>33</v>
      </c>
      <c r="E103" s="1" t="s">
        <v>1440</v>
      </c>
      <c r="F103" s="1" t="s">
        <v>1439</v>
      </c>
      <c r="G103" s="1">
        <v>11780.434583260001</v>
      </c>
      <c r="H103" s="1">
        <v>0</v>
      </c>
      <c r="I103" s="1">
        <v>13146.90385574</v>
      </c>
      <c r="J103" s="1">
        <v>14635.14806014</v>
      </c>
      <c r="K103" s="1">
        <v>0</v>
      </c>
      <c r="L103" s="1">
        <v>0</v>
      </c>
      <c r="N103" s="1" t="b">
        <f>C103='AR5-Oil-EJ'!C101</f>
        <v>1</v>
      </c>
    </row>
    <row r="104" spans="1:14" x14ac:dyDescent="0.15">
      <c r="A104" s="1" t="s">
        <v>154</v>
      </c>
      <c r="B104" s="1" t="s">
        <v>215</v>
      </c>
      <c r="C104" s="1" t="str">
        <f t="shared" si="1"/>
        <v>DNE21 V.12Carbon tax 250</v>
      </c>
      <c r="D104" s="1" t="s">
        <v>33</v>
      </c>
      <c r="E104" s="1" t="s">
        <v>1440</v>
      </c>
      <c r="F104" s="1" t="s">
        <v>1439</v>
      </c>
      <c r="G104" s="1">
        <v>11780.434583260001</v>
      </c>
      <c r="H104" s="1">
        <v>0</v>
      </c>
      <c r="I104" s="1">
        <v>12807.173924659999</v>
      </c>
      <c r="J104" s="1">
        <v>13898.514132009999</v>
      </c>
      <c r="K104" s="1">
        <v>0</v>
      </c>
      <c r="L104" s="1">
        <v>0</v>
      </c>
      <c r="N104" s="1" t="b">
        <f>C104='AR5-Oil-EJ'!C102</f>
        <v>1</v>
      </c>
    </row>
    <row r="105" spans="1:14" x14ac:dyDescent="0.15">
      <c r="A105" s="1" t="s">
        <v>154</v>
      </c>
      <c r="B105" s="1" t="s">
        <v>217</v>
      </c>
      <c r="C105" s="1" t="str">
        <f t="shared" si="1"/>
        <v>DNE21 V.12Carbon tax 300</v>
      </c>
      <c r="D105" s="1" t="s">
        <v>33</v>
      </c>
      <c r="E105" s="1" t="s">
        <v>1440</v>
      </c>
      <c r="F105" s="1" t="s">
        <v>1439</v>
      </c>
      <c r="G105" s="1">
        <v>11780.434583260001</v>
      </c>
      <c r="H105" s="1">
        <v>0</v>
      </c>
      <c r="I105" s="1">
        <v>12474.318390100001</v>
      </c>
      <c r="J105" s="1">
        <v>13659.536993379999</v>
      </c>
      <c r="K105" s="1">
        <v>0</v>
      </c>
      <c r="L105" s="1">
        <v>0</v>
      </c>
      <c r="N105" s="1" t="b">
        <f>C105='AR5-Oil-EJ'!C103</f>
        <v>1</v>
      </c>
    </row>
    <row r="106" spans="1:14" x14ac:dyDescent="0.15">
      <c r="A106" s="1" t="s">
        <v>154</v>
      </c>
      <c r="B106" s="1" t="s">
        <v>219</v>
      </c>
      <c r="C106" s="1" t="str">
        <f t="shared" si="1"/>
        <v>DNE21 V.12Carbon tax 350</v>
      </c>
      <c r="D106" s="1" t="s">
        <v>33</v>
      </c>
      <c r="E106" s="1" t="s">
        <v>1440</v>
      </c>
      <c r="F106" s="1" t="s">
        <v>1439</v>
      </c>
      <c r="G106" s="1">
        <v>11780.434583260001</v>
      </c>
      <c r="H106" s="1">
        <v>0</v>
      </c>
      <c r="I106" s="1">
        <v>12252.834113219998</v>
      </c>
      <c r="J106" s="1">
        <v>13455.913859439999</v>
      </c>
      <c r="K106" s="1">
        <v>0</v>
      </c>
      <c r="L106" s="1">
        <v>0</v>
      </c>
      <c r="N106" s="1" t="b">
        <f>C106='AR5-Oil-EJ'!C104</f>
        <v>1</v>
      </c>
    </row>
    <row r="107" spans="1:14" x14ac:dyDescent="0.15">
      <c r="A107" s="1" t="s">
        <v>154</v>
      </c>
      <c r="B107" s="1" t="s">
        <v>221</v>
      </c>
      <c r="C107" s="1" t="str">
        <f t="shared" si="1"/>
        <v>DNE21 V.12Carbon tax 400</v>
      </c>
      <c r="D107" s="1" t="s">
        <v>33</v>
      </c>
      <c r="E107" s="1" t="s">
        <v>1440</v>
      </c>
      <c r="F107" s="1" t="s">
        <v>1439</v>
      </c>
      <c r="G107" s="1">
        <v>11780.434583260001</v>
      </c>
      <c r="H107" s="1">
        <v>0</v>
      </c>
      <c r="I107" s="1">
        <v>11992.221050239999</v>
      </c>
      <c r="J107" s="1">
        <v>13335.489260119999</v>
      </c>
      <c r="K107" s="1">
        <v>0</v>
      </c>
      <c r="L107" s="1">
        <v>0</v>
      </c>
      <c r="N107" s="1" t="b">
        <f>C107='AR5-Oil-EJ'!C105</f>
        <v>1</v>
      </c>
    </row>
    <row r="108" spans="1:14" x14ac:dyDescent="0.15">
      <c r="A108" s="1" t="s">
        <v>154</v>
      </c>
      <c r="B108" s="1" t="s">
        <v>223</v>
      </c>
      <c r="C108" s="1" t="str">
        <f t="shared" si="1"/>
        <v>DNE21 V.12Carbon tax 450</v>
      </c>
      <c r="D108" s="1" t="s">
        <v>33</v>
      </c>
      <c r="E108" s="1" t="s">
        <v>1440</v>
      </c>
      <c r="F108" s="1" t="s">
        <v>1439</v>
      </c>
      <c r="G108" s="1">
        <v>11780.434583260001</v>
      </c>
      <c r="H108" s="1">
        <v>0</v>
      </c>
      <c r="I108" s="1">
        <v>11818.70406613</v>
      </c>
      <c r="J108" s="1">
        <v>13034.765359629999</v>
      </c>
      <c r="K108" s="1">
        <v>0</v>
      </c>
      <c r="L108" s="1">
        <v>0</v>
      </c>
      <c r="N108" s="1" t="b">
        <f>C108='AR5-Oil-EJ'!C106</f>
        <v>1</v>
      </c>
    </row>
    <row r="109" spans="1:14" x14ac:dyDescent="0.15">
      <c r="A109" s="1" t="s">
        <v>154</v>
      </c>
      <c r="B109" s="1" t="s">
        <v>225</v>
      </c>
      <c r="C109" s="1" t="str">
        <f t="shared" si="1"/>
        <v>DNE21 V.12Carbon tax 50</v>
      </c>
      <c r="D109" s="1" t="s">
        <v>33</v>
      </c>
      <c r="E109" s="1" t="s">
        <v>1440</v>
      </c>
      <c r="F109" s="1" t="s">
        <v>1439</v>
      </c>
      <c r="G109" s="1">
        <v>11780.434583260001</v>
      </c>
      <c r="H109" s="1">
        <v>0</v>
      </c>
      <c r="I109" s="1">
        <v>14628.242980239998</v>
      </c>
      <c r="J109" s="1">
        <v>16340.886925039998</v>
      </c>
      <c r="K109" s="1">
        <v>0</v>
      </c>
      <c r="L109" s="1">
        <v>0</v>
      </c>
      <c r="N109" s="1" t="b">
        <f>C109='AR5-Oil-EJ'!C107</f>
        <v>1</v>
      </c>
    </row>
    <row r="110" spans="1:14" x14ac:dyDescent="0.15">
      <c r="A110" s="1" t="s">
        <v>154</v>
      </c>
      <c r="B110" s="1" t="s">
        <v>227</v>
      </c>
      <c r="C110" s="1" t="str">
        <f t="shared" si="1"/>
        <v>DNE21 V.12Carbon tax 500</v>
      </c>
      <c r="D110" s="1" t="s">
        <v>33</v>
      </c>
      <c r="E110" s="1" t="s">
        <v>1440</v>
      </c>
      <c r="F110" s="1" t="s">
        <v>1439</v>
      </c>
      <c r="G110" s="1">
        <v>11780.434583260001</v>
      </c>
      <c r="H110" s="1">
        <v>0</v>
      </c>
      <c r="I110" s="1">
        <v>11682.259685839999</v>
      </c>
      <c r="J110" s="1">
        <v>12871.0689336</v>
      </c>
      <c r="K110" s="1">
        <v>0</v>
      </c>
      <c r="L110" s="1">
        <v>0</v>
      </c>
      <c r="N110" s="1" t="b">
        <f>C110='AR5-Oil-EJ'!C108</f>
        <v>1</v>
      </c>
    </row>
    <row r="111" spans="1:14" x14ac:dyDescent="0.15">
      <c r="A111" s="1" t="s">
        <v>229</v>
      </c>
      <c r="B111" s="1" t="s">
        <v>50</v>
      </c>
      <c r="C111" s="1" t="str">
        <f t="shared" si="1"/>
        <v>EC-IAM 2012EMF27-550-Conv</v>
      </c>
      <c r="D111" s="1" t="s">
        <v>33</v>
      </c>
      <c r="E111" s="1" t="s">
        <v>1440</v>
      </c>
      <c r="F111" s="1" t="s">
        <v>1439</v>
      </c>
      <c r="G111" s="1">
        <v>11701.84035882</v>
      </c>
      <c r="H111" s="1">
        <v>12510.472376330001</v>
      </c>
      <c r="I111" s="1">
        <v>8964.2313211100009</v>
      </c>
      <c r="J111" s="1">
        <v>8379.1356872800006</v>
      </c>
      <c r="K111" s="1">
        <v>8124.1122110900005</v>
      </c>
      <c r="L111" s="1">
        <v>7456.7835795599995</v>
      </c>
      <c r="N111" s="1" t="b">
        <f>C111='AR5-Oil-EJ'!C109</f>
        <v>1</v>
      </c>
    </row>
    <row r="112" spans="1:14" x14ac:dyDescent="0.15">
      <c r="A112" s="1" t="s">
        <v>229</v>
      </c>
      <c r="B112" s="1" t="s">
        <v>52</v>
      </c>
      <c r="C112" s="1" t="str">
        <f t="shared" si="1"/>
        <v>EC-IAM 2012EMF27-550-EERE</v>
      </c>
      <c r="D112" s="1" t="s">
        <v>33</v>
      </c>
      <c r="E112" s="1" t="s">
        <v>1440</v>
      </c>
      <c r="F112" s="1" t="s">
        <v>1439</v>
      </c>
      <c r="G112" s="1">
        <v>11701.84035882</v>
      </c>
      <c r="H112" s="1">
        <v>12510.472376330001</v>
      </c>
      <c r="I112" s="1">
        <v>8463.5963013000001</v>
      </c>
      <c r="J112" s="1">
        <v>7348.5329520999994</v>
      </c>
      <c r="K112" s="1">
        <v>6209.4270423729995</v>
      </c>
      <c r="L112" s="1">
        <v>4563.0864483810001</v>
      </c>
      <c r="N112" s="1" t="b">
        <f>C112='AR5-Oil-EJ'!C110</f>
        <v>1</v>
      </c>
    </row>
    <row r="113" spans="1:14" x14ac:dyDescent="0.15">
      <c r="A113" s="1" t="s">
        <v>229</v>
      </c>
      <c r="B113" s="1" t="s">
        <v>54</v>
      </c>
      <c r="C113" s="1" t="str">
        <f t="shared" si="1"/>
        <v>EC-IAM 2012EMF27-550-FullTech</v>
      </c>
      <c r="D113" s="1" t="s">
        <v>33</v>
      </c>
      <c r="E113" s="1" t="s">
        <v>1440</v>
      </c>
      <c r="F113" s="1" t="s">
        <v>1439</v>
      </c>
      <c r="G113" s="1">
        <v>11701.84035882</v>
      </c>
      <c r="H113" s="1">
        <v>12510.472376330001</v>
      </c>
      <c r="I113" s="1">
        <v>8975.0665271100006</v>
      </c>
      <c r="J113" s="1">
        <v>8421.3015489299996</v>
      </c>
      <c r="K113" s="1">
        <v>7835.6171768300001</v>
      </c>
      <c r="L113" s="1">
        <v>6432.463116169999</v>
      </c>
      <c r="N113" s="1" t="b">
        <f>C113='AR5-Oil-EJ'!C111</f>
        <v>1</v>
      </c>
    </row>
    <row r="114" spans="1:14" x14ac:dyDescent="0.15">
      <c r="A114" s="1" t="s">
        <v>229</v>
      </c>
      <c r="B114" s="1" t="s">
        <v>56</v>
      </c>
      <c r="C114" s="1" t="str">
        <f t="shared" si="1"/>
        <v>EC-IAM 2012EMF27-550-LimBio</v>
      </c>
      <c r="D114" s="1" t="s">
        <v>33</v>
      </c>
      <c r="E114" s="1" t="s">
        <v>1440</v>
      </c>
      <c r="F114" s="1" t="s">
        <v>1439</v>
      </c>
      <c r="G114" s="1">
        <v>11701.84035882</v>
      </c>
      <c r="H114" s="1">
        <v>12510.472376330001</v>
      </c>
      <c r="I114" s="1">
        <v>9023.5070959899986</v>
      </c>
      <c r="J114" s="1">
        <v>8488.6883499699998</v>
      </c>
      <c r="K114" s="1">
        <v>8161.0017408299991</v>
      </c>
      <c r="L114" s="1">
        <v>7044.4734324900001</v>
      </c>
      <c r="N114" s="1" t="b">
        <f>C114='AR5-Oil-EJ'!C112</f>
        <v>1</v>
      </c>
    </row>
    <row r="115" spans="1:14" x14ac:dyDescent="0.15">
      <c r="A115" s="1" t="s">
        <v>229</v>
      </c>
      <c r="B115" s="1" t="s">
        <v>58</v>
      </c>
      <c r="C115" s="1" t="str">
        <f t="shared" si="1"/>
        <v>EC-IAM 2012EMF27-550-LimSW</v>
      </c>
      <c r="D115" s="1" t="s">
        <v>33</v>
      </c>
      <c r="E115" s="1" t="s">
        <v>1440</v>
      </c>
      <c r="F115" s="1" t="s">
        <v>1439</v>
      </c>
      <c r="G115" s="1">
        <v>11701.84035882</v>
      </c>
      <c r="H115" s="1">
        <v>12510.472376330001</v>
      </c>
      <c r="I115" s="1">
        <v>8945.5679023400007</v>
      </c>
      <c r="J115" s="1">
        <v>8399.6237189700005</v>
      </c>
      <c r="K115" s="1">
        <v>7789.2286047999996</v>
      </c>
      <c r="L115" s="1">
        <v>6552.7944668950004</v>
      </c>
      <c r="N115" s="1" t="b">
        <f>C115='AR5-Oil-EJ'!C113</f>
        <v>1</v>
      </c>
    </row>
    <row r="116" spans="1:14" x14ac:dyDescent="0.15">
      <c r="A116" s="1" t="s">
        <v>229</v>
      </c>
      <c r="B116" s="1" t="s">
        <v>60</v>
      </c>
      <c r="C116" s="1" t="str">
        <f t="shared" si="1"/>
        <v>EC-IAM 2012EMF27-550-LimTech</v>
      </c>
      <c r="D116" s="1" t="s">
        <v>33</v>
      </c>
      <c r="E116" s="1" t="s">
        <v>1440</v>
      </c>
      <c r="F116" s="1" t="s">
        <v>1439</v>
      </c>
      <c r="G116" s="1">
        <v>11701.84035882</v>
      </c>
      <c r="H116" s="1">
        <v>12510.472376330001</v>
      </c>
      <c r="I116" s="1">
        <v>9026.0958174299994</v>
      </c>
      <c r="J116" s="1">
        <v>8172.4026469099999</v>
      </c>
      <c r="K116" s="1">
        <v>7862.0877272899997</v>
      </c>
      <c r="L116" s="1">
        <v>7487.1087497899998</v>
      </c>
      <c r="N116" s="1" t="b">
        <f>C116='AR5-Oil-EJ'!C114</f>
        <v>1</v>
      </c>
    </row>
    <row r="117" spans="1:14" x14ac:dyDescent="0.15">
      <c r="A117" s="1" t="s">
        <v>229</v>
      </c>
      <c r="B117" s="1" t="s">
        <v>62</v>
      </c>
      <c r="C117" s="1" t="str">
        <f t="shared" si="1"/>
        <v>EC-IAM 2012EMF27-550-LowEI</v>
      </c>
      <c r="D117" s="1" t="s">
        <v>33</v>
      </c>
      <c r="E117" s="1" t="s">
        <v>1440</v>
      </c>
      <c r="F117" s="1" t="s">
        <v>1439</v>
      </c>
      <c r="G117" s="1">
        <v>11701.84035882</v>
      </c>
      <c r="H117" s="1">
        <v>12510.472376330001</v>
      </c>
      <c r="I117" s="1">
        <v>8498.69146903</v>
      </c>
      <c r="J117" s="1">
        <v>7395.8794818300003</v>
      </c>
      <c r="K117" s="1">
        <v>6323.5517573790003</v>
      </c>
      <c r="L117" s="1">
        <v>4781.7164533140003</v>
      </c>
      <c r="N117" s="1" t="b">
        <f>C117='AR5-Oil-EJ'!C115</f>
        <v>1</v>
      </c>
    </row>
    <row r="118" spans="1:14" x14ac:dyDescent="0.15">
      <c r="A118" s="1" t="s">
        <v>229</v>
      </c>
      <c r="B118" s="1" t="s">
        <v>64</v>
      </c>
      <c r="C118" s="1" t="str">
        <f t="shared" si="1"/>
        <v>EC-IAM 2012EMF27-550-NoCCS</v>
      </c>
      <c r="D118" s="1" t="s">
        <v>33</v>
      </c>
      <c r="E118" s="1" t="s">
        <v>1440</v>
      </c>
      <c r="F118" s="1" t="s">
        <v>1439</v>
      </c>
      <c r="G118" s="1">
        <v>11701.84035882</v>
      </c>
      <c r="H118" s="1">
        <v>12510.472376330001</v>
      </c>
      <c r="I118" s="1">
        <v>8916.5700265199994</v>
      </c>
      <c r="J118" s="1">
        <v>8414.4864301199996</v>
      </c>
      <c r="K118" s="1">
        <v>7822.0909372499991</v>
      </c>
      <c r="L118" s="1">
        <v>6557.0393857090003</v>
      </c>
      <c r="N118" s="1" t="b">
        <f>C118='AR5-Oil-EJ'!C116</f>
        <v>1</v>
      </c>
    </row>
    <row r="119" spans="1:14" x14ac:dyDescent="0.15">
      <c r="A119" s="1" t="s">
        <v>229</v>
      </c>
      <c r="B119" s="1" t="s">
        <v>66</v>
      </c>
      <c r="C119" s="1" t="str">
        <f t="shared" si="1"/>
        <v>EC-IAM 2012EMF27-550-NucOff</v>
      </c>
      <c r="D119" s="1" t="s">
        <v>33</v>
      </c>
      <c r="E119" s="1" t="s">
        <v>1440</v>
      </c>
      <c r="F119" s="1" t="s">
        <v>1439</v>
      </c>
      <c r="G119" s="1">
        <v>11701.84035882</v>
      </c>
      <c r="H119" s="1">
        <v>12510.472376330001</v>
      </c>
      <c r="I119" s="1">
        <v>8906.6095973800002</v>
      </c>
      <c r="J119" s="1">
        <v>8227.9162846299987</v>
      </c>
      <c r="K119" s="1">
        <v>7672.1316935399991</v>
      </c>
      <c r="L119" s="1">
        <v>6914.466134323</v>
      </c>
      <c r="N119" s="1" t="b">
        <f>C119='AR5-Oil-EJ'!C117</f>
        <v>1</v>
      </c>
    </row>
    <row r="120" spans="1:14" x14ac:dyDescent="0.15">
      <c r="A120" s="1" t="s">
        <v>229</v>
      </c>
      <c r="B120" s="1" t="s">
        <v>68</v>
      </c>
      <c r="C120" s="1" t="str">
        <f t="shared" si="1"/>
        <v>EC-IAM 2012EMF27-Base-Conv</v>
      </c>
      <c r="D120" s="1" t="s">
        <v>33</v>
      </c>
      <c r="E120" s="1" t="s">
        <v>1440</v>
      </c>
      <c r="F120" s="1" t="s">
        <v>1439</v>
      </c>
      <c r="G120" s="1">
        <v>11701.84035882</v>
      </c>
      <c r="H120" s="1">
        <v>12510.472376330001</v>
      </c>
      <c r="I120" s="1">
        <v>9609.51622374</v>
      </c>
      <c r="J120" s="1">
        <v>9941.1668382400003</v>
      </c>
      <c r="K120" s="1">
        <v>10893.396392459999</v>
      </c>
      <c r="L120" s="1">
        <v>10778.01654103</v>
      </c>
      <c r="N120" s="1" t="b">
        <f>C120='AR5-Oil-EJ'!C118</f>
        <v>1</v>
      </c>
    </row>
    <row r="121" spans="1:14" x14ac:dyDescent="0.15">
      <c r="A121" s="1" t="s">
        <v>229</v>
      </c>
      <c r="B121" s="1" t="s">
        <v>70</v>
      </c>
      <c r="C121" s="1" t="str">
        <f t="shared" si="1"/>
        <v>EC-IAM 2012EMF27-Base-EERE</v>
      </c>
      <c r="D121" s="1" t="s">
        <v>33</v>
      </c>
      <c r="E121" s="1" t="s">
        <v>1440</v>
      </c>
      <c r="F121" s="1" t="s">
        <v>1439</v>
      </c>
      <c r="G121" s="1">
        <v>11701.84035882</v>
      </c>
      <c r="H121" s="1">
        <v>12510.472376330001</v>
      </c>
      <c r="I121" s="1">
        <v>8953.9059532600004</v>
      </c>
      <c r="J121" s="1">
        <v>8478.9750224599993</v>
      </c>
      <c r="K121" s="1">
        <v>8666.3904708800001</v>
      </c>
      <c r="L121" s="1">
        <v>8518.9102624899988</v>
      </c>
      <c r="N121" s="1" t="b">
        <f>C121='AR5-Oil-EJ'!C119</f>
        <v>1</v>
      </c>
    </row>
    <row r="122" spans="1:14" x14ac:dyDescent="0.15">
      <c r="A122" s="1" t="s">
        <v>229</v>
      </c>
      <c r="B122" s="1" t="s">
        <v>72</v>
      </c>
      <c r="C122" s="1" t="str">
        <f t="shared" si="1"/>
        <v>EC-IAM 2012EMF27-Base-FullTech</v>
      </c>
      <c r="D122" s="1" t="s">
        <v>33</v>
      </c>
      <c r="E122" s="1" t="s">
        <v>1440</v>
      </c>
      <c r="F122" s="1" t="s">
        <v>1439</v>
      </c>
      <c r="G122" s="1">
        <v>11701.84035882</v>
      </c>
      <c r="H122" s="1">
        <v>12510.472376330001</v>
      </c>
      <c r="I122" s="1">
        <v>9582.6917075799993</v>
      </c>
      <c r="J122" s="1">
        <v>9894.4970141100002</v>
      </c>
      <c r="K122" s="1">
        <v>10793.350490549999</v>
      </c>
      <c r="L122" s="1">
        <v>10769.69438888</v>
      </c>
      <c r="N122" s="1" t="b">
        <f>C122='AR5-Oil-EJ'!C120</f>
        <v>1</v>
      </c>
    </row>
    <row r="123" spans="1:14" x14ac:dyDescent="0.15">
      <c r="A123" s="1" t="s">
        <v>229</v>
      </c>
      <c r="B123" s="1" t="s">
        <v>74</v>
      </c>
      <c r="C123" s="1" t="str">
        <f t="shared" si="1"/>
        <v>EC-IAM 2012EMF27-Base-LimBio</v>
      </c>
      <c r="D123" s="1" t="s">
        <v>33</v>
      </c>
      <c r="E123" s="1" t="s">
        <v>1440</v>
      </c>
      <c r="F123" s="1" t="s">
        <v>1439</v>
      </c>
      <c r="G123" s="1">
        <v>11701.84035882</v>
      </c>
      <c r="H123" s="1">
        <v>12510.472376330001</v>
      </c>
      <c r="I123" s="1">
        <v>9610.1272085599994</v>
      </c>
      <c r="J123" s="1">
        <v>9929.5357628299989</v>
      </c>
      <c r="K123" s="1">
        <v>10871.5033537</v>
      </c>
      <c r="L123" s="1">
        <v>10740.237574430001</v>
      </c>
      <c r="N123" s="1" t="b">
        <f>C123='AR5-Oil-EJ'!C121</f>
        <v>1</v>
      </c>
    </row>
    <row r="124" spans="1:14" x14ac:dyDescent="0.15">
      <c r="A124" s="1" t="s">
        <v>229</v>
      </c>
      <c r="B124" s="1" t="s">
        <v>76</v>
      </c>
      <c r="C124" s="1" t="str">
        <f t="shared" si="1"/>
        <v>EC-IAM 2012EMF27-Base-LimSW</v>
      </c>
      <c r="D124" s="1" t="s">
        <v>33</v>
      </c>
      <c r="E124" s="1" t="s">
        <v>1440</v>
      </c>
      <c r="F124" s="1" t="s">
        <v>1439</v>
      </c>
      <c r="G124" s="1">
        <v>11701.84035882</v>
      </c>
      <c r="H124" s="1">
        <v>12510.472376330001</v>
      </c>
      <c r="I124" s="1">
        <v>9580.8865851299997</v>
      </c>
      <c r="J124" s="1">
        <v>9890.0129085999997</v>
      </c>
      <c r="K124" s="1">
        <v>10785.508717279999</v>
      </c>
      <c r="L124" s="1">
        <v>10752.260834160001</v>
      </c>
      <c r="N124" s="1" t="b">
        <f>C124='AR5-Oil-EJ'!C122</f>
        <v>1</v>
      </c>
    </row>
    <row r="125" spans="1:14" x14ac:dyDescent="0.15">
      <c r="A125" s="1" t="s">
        <v>229</v>
      </c>
      <c r="B125" s="1" t="s">
        <v>78</v>
      </c>
      <c r="C125" s="1" t="str">
        <f t="shared" si="1"/>
        <v>EC-IAM 2012EMF27-Base-LimTech</v>
      </c>
      <c r="D125" s="1" t="s">
        <v>33</v>
      </c>
      <c r="E125" s="1" t="s">
        <v>1440</v>
      </c>
      <c r="F125" s="1" t="s">
        <v>1439</v>
      </c>
      <c r="G125" s="1">
        <v>11701.84035882</v>
      </c>
      <c r="H125" s="1">
        <v>12510.472376330001</v>
      </c>
      <c r="I125" s="1">
        <v>9610.5983809599984</v>
      </c>
      <c r="J125" s="1">
        <v>9934.6579594999985</v>
      </c>
      <c r="K125" s="1">
        <v>10928.431307589999</v>
      </c>
      <c r="L125" s="1">
        <v>10802.31999165</v>
      </c>
      <c r="N125" s="1" t="b">
        <f>C125='AR5-Oil-EJ'!C123</f>
        <v>1</v>
      </c>
    </row>
    <row r="126" spans="1:14" x14ac:dyDescent="0.15">
      <c r="A126" s="1" t="s">
        <v>229</v>
      </c>
      <c r="B126" s="1" t="s">
        <v>80</v>
      </c>
      <c r="C126" s="1" t="str">
        <f t="shared" si="1"/>
        <v>EC-IAM 2012EMF27-Base-LowEI</v>
      </c>
      <c r="D126" s="1" t="s">
        <v>33</v>
      </c>
      <c r="E126" s="1" t="s">
        <v>1440</v>
      </c>
      <c r="F126" s="1" t="s">
        <v>1439</v>
      </c>
      <c r="G126" s="1">
        <v>11701.84035882</v>
      </c>
      <c r="H126" s="1">
        <v>12510.472376330001</v>
      </c>
      <c r="I126" s="1">
        <v>8951.1817954099988</v>
      </c>
      <c r="J126" s="1">
        <v>8479.1150401199993</v>
      </c>
      <c r="K126" s="1">
        <v>8666.9589783499996</v>
      </c>
      <c r="L126" s="1">
        <v>8517.6317785499996</v>
      </c>
      <c r="N126" s="1" t="b">
        <f>C126='AR5-Oil-EJ'!C124</f>
        <v>1</v>
      </c>
    </row>
    <row r="127" spans="1:14" x14ac:dyDescent="0.15">
      <c r="A127" s="1" t="s">
        <v>229</v>
      </c>
      <c r="B127" s="1" t="s">
        <v>82</v>
      </c>
      <c r="C127" s="1" t="str">
        <f t="shared" si="1"/>
        <v>EC-IAM 2012EMF27-Base-NucOff</v>
      </c>
      <c r="D127" s="1" t="s">
        <v>33</v>
      </c>
      <c r="E127" s="1" t="s">
        <v>1440</v>
      </c>
      <c r="F127" s="1" t="s">
        <v>1439</v>
      </c>
      <c r="G127" s="1">
        <v>11701.84035882</v>
      </c>
      <c r="H127" s="1">
        <v>12510.472376330001</v>
      </c>
      <c r="I127" s="1">
        <v>9579.2260615899995</v>
      </c>
      <c r="J127" s="1">
        <v>9881.6342861299981</v>
      </c>
      <c r="K127" s="1">
        <v>10809.47862358</v>
      </c>
      <c r="L127" s="1">
        <v>10752.071786129998</v>
      </c>
      <c r="N127" s="1" t="b">
        <f>C127='AR5-Oil-EJ'!C125</f>
        <v>1</v>
      </c>
    </row>
    <row r="128" spans="1:14" x14ac:dyDescent="0.15">
      <c r="A128" s="1" t="s">
        <v>229</v>
      </c>
      <c r="B128" s="1" t="s">
        <v>84</v>
      </c>
      <c r="C128" s="1" t="str">
        <f t="shared" si="1"/>
        <v>EC-IAM 2012EMF27-FP-EERE</v>
      </c>
      <c r="D128" s="1" t="s">
        <v>33</v>
      </c>
      <c r="E128" s="1" t="s">
        <v>1440</v>
      </c>
      <c r="F128" s="1" t="s">
        <v>1439</v>
      </c>
      <c r="G128" s="1">
        <v>11701.84035882</v>
      </c>
      <c r="H128" s="1">
        <v>12510.472376330001</v>
      </c>
      <c r="I128" s="1">
        <v>8759.6268980799996</v>
      </c>
      <c r="J128" s="1">
        <v>7862.0316088099999</v>
      </c>
      <c r="K128" s="1">
        <v>7062.8364260790004</v>
      </c>
      <c r="L128" s="1">
        <v>6007.5452115049993</v>
      </c>
      <c r="N128" s="1" t="b">
        <f>C128='AR5-Oil-EJ'!C126</f>
        <v>1</v>
      </c>
    </row>
    <row r="129" spans="1:14" x14ac:dyDescent="0.15">
      <c r="A129" s="1" t="s">
        <v>229</v>
      </c>
      <c r="B129" s="1" t="s">
        <v>86</v>
      </c>
      <c r="C129" s="1" t="str">
        <f t="shared" si="1"/>
        <v>EC-IAM 2012EMF27-FP-FullTech</v>
      </c>
      <c r="D129" s="1" t="s">
        <v>33</v>
      </c>
      <c r="E129" s="1" t="s">
        <v>1440</v>
      </c>
      <c r="F129" s="1" t="s">
        <v>1439</v>
      </c>
      <c r="G129" s="1">
        <v>11701.84035882</v>
      </c>
      <c r="H129" s="1">
        <v>12510.472376330001</v>
      </c>
      <c r="I129" s="1">
        <v>9254.8287239799993</v>
      </c>
      <c r="J129" s="1">
        <v>9018.8158739999999</v>
      </c>
      <c r="K129" s="1">
        <v>9012.9434298399992</v>
      </c>
      <c r="L129" s="1">
        <v>9041.1308788699989</v>
      </c>
      <c r="N129" s="1" t="b">
        <f>C129='AR5-Oil-EJ'!C127</f>
        <v>1</v>
      </c>
    </row>
    <row r="130" spans="1:14" x14ac:dyDescent="0.15">
      <c r="A130" s="1" t="s">
        <v>229</v>
      </c>
      <c r="B130" s="1" t="s">
        <v>88</v>
      </c>
      <c r="C130" s="1" t="str">
        <f t="shared" si="1"/>
        <v>EC-IAM 2012EMF27-G8-EERE</v>
      </c>
      <c r="D130" s="1" t="s">
        <v>33</v>
      </c>
      <c r="E130" s="1" t="s">
        <v>1440</v>
      </c>
      <c r="F130" s="1" t="s">
        <v>1439</v>
      </c>
      <c r="G130" s="1">
        <v>11701.84035882</v>
      </c>
      <c r="H130" s="1">
        <v>12510.472376330001</v>
      </c>
      <c r="I130" s="1">
        <v>8391.9946916200006</v>
      </c>
      <c r="J130" s="1">
        <v>7199.1558349999996</v>
      </c>
      <c r="K130" s="1">
        <v>5784.7785481929996</v>
      </c>
      <c r="L130" s="1">
        <v>4532.4313768409993</v>
      </c>
      <c r="N130" s="1" t="b">
        <f>C130='AR5-Oil-EJ'!C128</f>
        <v>1</v>
      </c>
    </row>
    <row r="131" spans="1:14" x14ac:dyDescent="0.15">
      <c r="A131" s="1" t="s">
        <v>229</v>
      </c>
      <c r="B131" s="1" t="s">
        <v>90</v>
      </c>
      <c r="C131" s="1" t="str">
        <f t="shared" si="1"/>
        <v>EC-IAM 2012EMF27-G8-FullTech</v>
      </c>
      <c r="D131" s="1" t="s">
        <v>33</v>
      </c>
      <c r="E131" s="1" t="s">
        <v>1440</v>
      </c>
      <c r="F131" s="1" t="s">
        <v>1439</v>
      </c>
      <c r="G131" s="1">
        <v>11701.84035882</v>
      </c>
      <c r="H131" s="1">
        <v>12510.472376330001</v>
      </c>
      <c r="I131" s="1">
        <v>9007.55169441</v>
      </c>
      <c r="J131" s="1">
        <v>8270.731298409999</v>
      </c>
      <c r="K131" s="1">
        <v>7435.7127468999997</v>
      </c>
      <c r="L131" s="1">
        <v>6824.3880296689995</v>
      </c>
      <c r="N131" s="1" t="b">
        <f>C131='AR5-Oil-EJ'!C129</f>
        <v>1</v>
      </c>
    </row>
    <row r="132" spans="1:14" x14ac:dyDescent="0.15">
      <c r="A132" s="1" t="s">
        <v>251</v>
      </c>
      <c r="B132" s="1" t="s">
        <v>31</v>
      </c>
      <c r="C132" s="1" t="str">
        <f t="shared" si="1"/>
        <v>ENV-Linkages (WEO2012 calibration)EMF27-450-Conv</v>
      </c>
      <c r="D132" s="1" t="s">
        <v>33</v>
      </c>
      <c r="E132" s="1" t="s">
        <v>1440</v>
      </c>
      <c r="F132" s="1" t="s">
        <v>1439</v>
      </c>
      <c r="G132" s="1">
        <v>0</v>
      </c>
      <c r="H132" s="1">
        <v>10885.05</v>
      </c>
      <c r="I132" s="1">
        <v>10254.67</v>
      </c>
      <c r="J132" s="1">
        <v>9734.24</v>
      </c>
      <c r="K132" s="1">
        <v>8312.2199999999993</v>
      </c>
      <c r="L132" s="1">
        <v>6890.2</v>
      </c>
      <c r="N132" s="1" t="b">
        <f>C132='AR5-Oil-EJ'!C130</f>
        <v>1</v>
      </c>
    </row>
    <row r="133" spans="1:14" x14ac:dyDescent="0.15">
      <c r="A133" s="1" t="s">
        <v>251</v>
      </c>
      <c r="B133" s="1" t="s">
        <v>38</v>
      </c>
      <c r="C133" s="1" t="str">
        <f t="shared" ref="C133:C196" si="2">CONCATENATE(A133,B133)</f>
        <v>ENV-Linkages (WEO2012 calibration)EMF27-450-FullTech</v>
      </c>
      <c r="D133" s="1" t="s">
        <v>33</v>
      </c>
      <c r="E133" s="1" t="s">
        <v>1440</v>
      </c>
      <c r="F133" s="1" t="s">
        <v>1439</v>
      </c>
      <c r="G133" s="1">
        <v>0</v>
      </c>
      <c r="H133" s="1">
        <v>10885.05</v>
      </c>
      <c r="I133" s="1">
        <v>10262</v>
      </c>
      <c r="J133" s="1">
        <v>9748.9</v>
      </c>
      <c r="K133" s="1">
        <v>8363.5299999999988</v>
      </c>
      <c r="L133" s="1">
        <v>6963.5</v>
      </c>
      <c r="N133" s="1" t="b">
        <f>C133='AR5-Oil-EJ'!C131</f>
        <v>1</v>
      </c>
    </row>
    <row r="134" spans="1:14" x14ac:dyDescent="0.15">
      <c r="A134" s="1" t="s">
        <v>251</v>
      </c>
      <c r="B134" s="1" t="s">
        <v>40</v>
      </c>
      <c r="C134" s="1" t="str">
        <f t="shared" si="2"/>
        <v>ENV-Linkages (WEO2012 calibration)EMF27-450-LimBio</v>
      </c>
      <c r="D134" s="1" t="s">
        <v>33</v>
      </c>
      <c r="E134" s="1" t="s">
        <v>1440</v>
      </c>
      <c r="F134" s="1" t="s">
        <v>1439</v>
      </c>
      <c r="G134" s="1">
        <v>0</v>
      </c>
      <c r="H134" s="1">
        <v>10885.05</v>
      </c>
      <c r="I134" s="1">
        <v>10262</v>
      </c>
      <c r="J134" s="1">
        <v>9748.9</v>
      </c>
      <c r="K134" s="1">
        <v>8348.8700000000008</v>
      </c>
      <c r="L134" s="1">
        <v>6948.8399999999992</v>
      </c>
      <c r="N134" s="1" t="b">
        <f>C134='AR5-Oil-EJ'!C132</f>
        <v>1</v>
      </c>
    </row>
    <row r="135" spans="1:14" x14ac:dyDescent="0.15">
      <c r="A135" s="1" t="s">
        <v>251</v>
      </c>
      <c r="B135" s="1" t="s">
        <v>42</v>
      </c>
      <c r="C135" s="1" t="str">
        <f t="shared" si="2"/>
        <v>ENV-Linkages (WEO2012 calibration)EMF27-450-LimSW</v>
      </c>
      <c r="D135" s="1" t="s">
        <v>33</v>
      </c>
      <c r="E135" s="1" t="s">
        <v>1440</v>
      </c>
      <c r="F135" s="1" t="s">
        <v>1439</v>
      </c>
      <c r="G135" s="1">
        <v>0</v>
      </c>
      <c r="H135" s="1">
        <v>10885.05</v>
      </c>
      <c r="I135" s="1">
        <v>10262</v>
      </c>
      <c r="J135" s="1">
        <v>9741.57</v>
      </c>
      <c r="K135" s="1">
        <v>8319.5499999999993</v>
      </c>
      <c r="L135" s="1">
        <v>6912.19</v>
      </c>
      <c r="N135" s="1" t="b">
        <f>C135='AR5-Oil-EJ'!C133</f>
        <v>1</v>
      </c>
    </row>
    <row r="136" spans="1:14" x14ac:dyDescent="0.15">
      <c r="A136" s="1" t="s">
        <v>251</v>
      </c>
      <c r="B136" s="1" t="s">
        <v>48</v>
      </c>
      <c r="C136" s="1" t="str">
        <f t="shared" si="2"/>
        <v>ENV-Linkages (WEO2012 calibration)EMF27-450-NucOff</v>
      </c>
      <c r="D136" s="1" t="s">
        <v>33</v>
      </c>
      <c r="E136" s="1" t="s">
        <v>1440</v>
      </c>
      <c r="F136" s="1" t="s">
        <v>1439</v>
      </c>
      <c r="G136" s="1">
        <v>0</v>
      </c>
      <c r="H136" s="1">
        <v>10885.05</v>
      </c>
      <c r="I136" s="1">
        <v>10240.009999999998</v>
      </c>
      <c r="J136" s="1">
        <v>9668.27</v>
      </c>
      <c r="K136" s="1">
        <v>8106.98</v>
      </c>
      <c r="L136" s="1">
        <v>6648.31</v>
      </c>
      <c r="N136" s="1" t="b">
        <f>C136='AR5-Oil-EJ'!C134</f>
        <v>1</v>
      </c>
    </row>
    <row r="137" spans="1:14" x14ac:dyDescent="0.15">
      <c r="A137" s="1" t="s">
        <v>251</v>
      </c>
      <c r="B137" s="1" t="s">
        <v>50</v>
      </c>
      <c r="C137" s="1" t="str">
        <f t="shared" si="2"/>
        <v>ENV-Linkages (WEO2012 calibration)EMF27-550-Conv</v>
      </c>
      <c r="D137" s="1" t="s">
        <v>33</v>
      </c>
      <c r="E137" s="1" t="s">
        <v>1440</v>
      </c>
      <c r="F137" s="1" t="s">
        <v>1439</v>
      </c>
      <c r="G137" s="1">
        <v>0</v>
      </c>
      <c r="H137" s="1">
        <v>10885.05</v>
      </c>
      <c r="I137" s="1">
        <v>10342.629999999999</v>
      </c>
      <c r="J137" s="1">
        <v>10591.85</v>
      </c>
      <c r="K137" s="1">
        <v>10694.47</v>
      </c>
      <c r="L137" s="1">
        <v>10489.23</v>
      </c>
      <c r="N137" s="1" t="b">
        <f>C137='AR5-Oil-EJ'!C135</f>
        <v>1</v>
      </c>
    </row>
    <row r="138" spans="1:14" x14ac:dyDescent="0.15">
      <c r="A138" s="1" t="s">
        <v>251</v>
      </c>
      <c r="B138" s="1" t="s">
        <v>54</v>
      </c>
      <c r="C138" s="1" t="str">
        <f t="shared" si="2"/>
        <v>ENV-Linkages (WEO2012 calibration)EMF27-550-FullTech</v>
      </c>
      <c r="D138" s="1" t="s">
        <v>33</v>
      </c>
      <c r="E138" s="1" t="s">
        <v>1440</v>
      </c>
      <c r="F138" s="1" t="s">
        <v>1439</v>
      </c>
      <c r="G138" s="1">
        <v>0</v>
      </c>
      <c r="H138" s="1">
        <v>10885.05</v>
      </c>
      <c r="I138" s="1">
        <v>10342.629999999999</v>
      </c>
      <c r="J138" s="1">
        <v>10599.179999999998</v>
      </c>
      <c r="K138" s="1">
        <v>10701.8</v>
      </c>
      <c r="L138" s="1">
        <v>10555.199999999999</v>
      </c>
      <c r="N138" s="1" t="b">
        <f>C138='AR5-Oil-EJ'!C136</f>
        <v>1</v>
      </c>
    </row>
    <row r="139" spans="1:14" x14ac:dyDescent="0.15">
      <c r="A139" s="1" t="s">
        <v>251</v>
      </c>
      <c r="B139" s="1" t="s">
        <v>56</v>
      </c>
      <c r="C139" s="1" t="str">
        <f t="shared" si="2"/>
        <v>ENV-Linkages (WEO2012 calibration)EMF27-550-LimBio</v>
      </c>
      <c r="D139" s="1" t="s">
        <v>33</v>
      </c>
      <c r="E139" s="1" t="s">
        <v>1440</v>
      </c>
      <c r="F139" s="1" t="s">
        <v>1439</v>
      </c>
      <c r="G139" s="1">
        <v>0</v>
      </c>
      <c r="H139" s="1">
        <v>10885.05</v>
      </c>
      <c r="I139" s="1">
        <v>10342.629999999999</v>
      </c>
      <c r="J139" s="1">
        <v>10599.179999999998</v>
      </c>
      <c r="K139" s="1">
        <v>10694.47</v>
      </c>
      <c r="L139" s="1">
        <v>10540.54</v>
      </c>
      <c r="N139" s="1" t="b">
        <f>C139='AR5-Oil-EJ'!C137</f>
        <v>1</v>
      </c>
    </row>
    <row r="140" spans="1:14" x14ac:dyDescent="0.15">
      <c r="A140" s="1" t="s">
        <v>251</v>
      </c>
      <c r="B140" s="1" t="s">
        <v>58</v>
      </c>
      <c r="C140" s="1" t="str">
        <f t="shared" si="2"/>
        <v>ENV-Linkages (WEO2012 calibration)EMF27-550-LimSW</v>
      </c>
      <c r="D140" s="1" t="s">
        <v>33</v>
      </c>
      <c r="E140" s="1" t="s">
        <v>1440</v>
      </c>
      <c r="F140" s="1" t="s">
        <v>1439</v>
      </c>
      <c r="G140" s="1">
        <v>0</v>
      </c>
      <c r="H140" s="1">
        <v>10885.05</v>
      </c>
      <c r="I140" s="1">
        <v>10342.629999999999</v>
      </c>
      <c r="J140" s="1">
        <v>10591.85</v>
      </c>
      <c r="K140" s="1">
        <v>10701.8</v>
      </c>
      <c r="L140" s="1">
        <v>10511.22</v>
      </c>
      <c r="N140" s="1" t="b">
        <f>C140='AR5-Oil-EJ'!C138</f>
        <v>1</v>
      </c>
    </row>
    <row r="141" spans="1:14" x14ac:dyDescent="0.15">
      <c r="A141" s="1" t="s">
        <v>251</v>
      </c>
      <c r="B141" s="1" t="s">
        <v>66</v>
      </c>
      <c r="C141" s="1" t="str">
        <f t="shared" si="2"/>
        <v>ENV-Linkages (WEO2012 calibration)EMF27-550-NucOff</v>
      </c>
      <c r="D141" s="1" t="s">
        <v>33</v>
      </c>
      <c r="E141" s="1" t="s">
        <v>1440</v>
      </c>
      <c r="F141" s="1" t="s">
        <v>1439</v>
      </c>
      <c r="G141" s="1">
        <v>0</v>
      </c>
      <c r="H141" s="1">
        <v>10885.05</v>
      </c>
      <c r="I141" s="1">
        <v>10342.629999999999</v>
      </c>
      <c r="J141" s="1">
        <v>10599.179999999998</v>
      </c>
      <c r="K141" s="1">
        <v>10628.5</v>
      </c>
      <c r="L141" s="1">
        <v>10415.929999999998</v>
      </c>
      <c r="N141" s="1" t="b">
        <f>C141='AR5-Oil-EJ'!C139</f>
        <v>1</v>
      </c>
    </row>
    <row r="142" spans="1:14" x14ac:dyDescent="0.15">
      <c r="A142" s="1" t="s">
        <v>251</v>
      </c>
      <c r="B142" s="1" t="s">
        <v>68</v>
      </c>
      <c r="C142" s="1" t="str">
        <f t="shared" si="2"/>
        <v>ENV-Linkages (WEO2012 calibration)EMF27-Base-Conv</v>
      </c>
      <c r="D142" s="1" t="s">
        <v>33</v>
      </c>
      <c r="E142" s="1" t="s">
        <v>1440</v>
      </c>
      <c r="F142" s="1" t="s">
        <v>1439</v>
      </c>
      <c r="G142" s="1">
        <v>0</v>
      </c>
      <c r="H142" s="1">
        <v>10885.05</v>
      </c>
      <c r="I142" s="1">
        <v>10401.27</v>
      </c>
      <c r="J142" s="1">
        <v>10855.73</v>
      </c>
      <c r="K142" s="1">
        <v>11610.72</v>
      </c>
      <c r="L142" s="1">
        <v>12395.029999999999</v>
      </c>
      <c r="N142" s="1" t="b">
        <f>C142='AR5-Oil-EJ'!C140</f>
        <v>1</v>
      </c>
    </row>
    <row r="143" spans="1:14" x14ac:dyDescent="0.15">
      <c r="A143" s="1" t="s">
        <v>251</v>
      </c>
      <c r="B143" s="1" t="s">
        <v>72</v>
      </c>
      <c r="C143" s="1" t="str">
        <f t="shared" si="2"/>
        <v>ENV-Linkages (WEO2012 calibration)EMF27-Base-FullTech</v>
      </c>
      <c r="D143" s="1" t="s">
        <v>33</v>
      </c>
      <c r="E143" s="1" t="s">
        <v>1440</v>
      </c>
      <c r="F143" s="1" t="s">
        <v>1439</v>
      </c>
      <c r="G143" s="1">
        <v>0</v>
      </c>
      <c r="H143" s="1">
        <v>10885.05</v>
      </c>
      <c r="I143" s="1">
        <v>10393.94</v>
      </c>
      <c r="J143" s="1">
        <v>10841.07</v>
      </c>
      <c r="K143" s="1">
        <v>11596.06</v>
      </c>
      <c r="L143" s="1">
        <v>12336.390000000001</v>
      </c>
      <c r="N143" s="1" t="b">
        <f>C143='AR5-Oil-EJ'!C141</f>
        <v>1</v>
      </c>
    </row>
    <row r="144" spans="1:14" x14ac:dyDescent="0.15">
      <c r="A144" s="1" t="s">
        <v>251</v>
      </c>
      <c r="B144" s="1" t="s">
        <v>74</v>
      </c>
      <c r="C144" s="1" t="str">
        <f t="shared" si="2"/>
        <v>ENV-Linkages (WEO2012 calibration)EMF27-Base-LimBio</v>
      </c>
      <c r="D144" s="1" t="s">
        <v>33</v>
      </c>
      <c r="E144" s="1" t="s">
        <v>1440</v>
      </c>
      <c r="F144" s="1" t="s">
        <v>1439</v>
      </c>
      <c r="G144" s="1">
        <v>0</v>
      </c>
      <c r="H144" s="1">
        <v>10885.05</v>
      </c>
      <c r="I144" s="1">
        <v>10401.27</v>
      </c>
      <c r="J144" s="1">
        <v>10848.4</v>
      </c>
      <c r="K144" s="1">
        <v>11596.06</v>
      </c>
      <c r="L144" s="1">
        <v>12336.390000000001</v>
      </c>
      <c r="N144" s="1" t="b">
        <f>C144='AR5-Oil-EJ'!C142</f>
        <v>1</v>
      </c>
    </row>
    <row r="145" spans="1:14" x14ac:dyDescent="0.15">
      <c r="A145" s="1" t="s">
        <v>251</v>
      </c>
      <c r="B145" s="1" t="s">
        <v>76</v>
      </c>
      <c r="C145" s="1" t="str">
        <f t="shared" si="2"/>
        <v>ENV-Linkages (WEO2012 calibration)EMF27-Base-LimSW</v>
      </c>
      <c r="D145" s="1" t="s">
        <v>33</v>
      </c>
      <c r="E145" s="1" t="s">
        <v>1440</v>
      </c>
      <c r="F145" s="1" t="s">
        <v>1439</v>
      </c>
      <c r="G145" s="1">
        <v>0</v>
      </c>
      <c r="H145" s="1">
        <v>10885.05</v>
      </c>
      <c r="I145" s="1">
        <v>10401.27</v>
      </c>
      <c r="J145" s="1">
        <v>10855.73</v>
      </c>
      <c r="K145" s="1">
        <v>11610.72</v>
      </c>
      <c r="L145" s="1">
        <v>12402.359999999999</v>
      </c>
      <c r="N145" s="1" t="b">
        <f>C145='AR5-Oil-EJ'!C143</f>
        <v>1</v>
      </c>
    </row>
    <row r="146" spans="1:14" x14ac:dyDescent="0.15">
      <c r="A146" s="1" t="s">
        <v>251</v>
      </c>
      <c r="B146" s="1" t="s">
        <v>82</v>
      </c>
      <c r="C146" s="1" t="str">
        <f t="shared" si="2"/>
        <v>ENV-Linkages (WEO2012 calibration)EMF27-Base-NucOff</v>
      </c>
      <c r="D146" s="1" t="s">
        <v>33</v>
      </c>
      <c r="E146" s="1" t="s">
        <v>1440</v>
      </c>
      <c r="F146" s="1" t="s">
        <v>1439</v>
      </c>
      <c r="G146" s="1">
        <v>0</v>
      </c>
      <c r="H146" s="1">
        <v>10885.05</v>
      </c>
      <c r="I146" s="1">
        <v>10408.6</v>
      </c>
      <c r="J146" s="1">
        <v>10855.73</v>
      </c>
      <c r="K146" s="1">
        <v>11625.38</v>
      </c>
      <c r="L146" s="1">
        <v>12358.38</v>
      </c>
      <c r="N146" s="1" t="b">
        <f>C146='AR5-Oil-EJ'!C144</f>
        <v>1</v>
      </c>
    </row>
    <row r="147" spans="1:14" x14ac:dyDescent="0.15">
      <c r="A147" s="1" t="s">
        <v>251</v>
      </c>
      <c r="B147" s="1" t="s">
        <v>86</v>
      </c>
      <c r="C147" s="1" t="str">
        <f t="shared" si="2"/>
        <v>ENV-Linkages (WEO2012 calibration)EMF27-FP-FullTech</v>
      </c>
      <c r="D147" s="1" t="s">
        <v>33</v>
      </c>
      <c r="E147" s="1" t="s">
        <v>1440</v>
      </c>
      <c r="F147" s="1" t="s">
        <v>1439</v>
      </c>
      <c r="G147" s="1">
        <v>0</v>
      </c>
      <c r="H147" s="1">
        <v>10885.05</v>
      </c>
      <c r="I147" s="1">
        <v>10137.390000000001</v>
      </c>
      <c r="J147" s="1">
        <v>10408.6</v>
      </c>
      <c r="K147" s="1">
        <v>10870.390000000001</v>
      </c>
      <c r="L147" s="1">
        <v>11456.79</v>
      </c>
      <c r="N147" s="1" t="b">
        <f>C147='AR5-Oil-EJ'!C145</f>
        <v>1</v>
      </c>
    </row>
    <row r="148" spans="1:14" x14ac:dyDescent="0.15">
      <c r="A148" s="1" t="s">
        <v>251</v>
      </c>
      <c r="B148" s="1" t="s">
        <v>90</v>
      </c>
      <c r="C148" s="1" t="str">
        <f t="shared" si="2"/>
        <v>ENV-Linkages (WEO2012 calibration)EMF27-G8-FullTech</v>
      </c>
      <c r="D148" s="1" t="s">
        <v>33</v>
      </c>
      <c r="E148" s="1" t="s">
        <v>1440</v>
      </c>
      <c r="F148" s="1" t="s">
        <v>1439</v>
      </c>
      <c r="G148" s="1">
        <v>0</v>
      </c>
      <c r="H148" s="1">
        <v>10885.05</v>
      </c>
      <c r="I148" s="1">
        <v>10196.029999999999</v>
      </c>
      <c r="J148" s="1">
        <v>9565.65</v>
      </c>
      <c r="K148" s="1">
        <v>8194.9399999999987</v>
      </c>
      <c r="L148" s="1">
        <v>6582.3399999999992</v>
      </c>
      <c r="N148" s="1" t="b">
        <f>C148='AR5-Oil-EJ'!C146</f>
        <v>1</v>
      </c>
    </row>
    <row r="149" spans="1:14" x14ac:dyDescent="0.15">
      <c r="A149" s="1" t="s">
        <v>269</v>
      </c>
      <c r="B149" s="1" t="s">
        <v>270</v>
      </c>
      <c r="C149" s="1" t="str">
        <f t="shared" si="2"/>
        <v>Ecofys Energy ModelTER2011</v>
      </c>
      <c r="D149" s="1" t="s">
        <v>33</v>
      </c>
      <c r="E149" s="1" t="s">
        <v>1440</v>
      </c>
      <c r="F149" s="1" t="s">
        <v>1439</v>
      </c>
      <c r="G149" s="1">
        <v>11749.99</v>
      </c>
      <c r="H149" s="1">
        <v>11522.759999999998</v>
      </c>
      <c r="I149" s="1">
        <v>10687.140000000001</v>
      </c>
      <c r="J149" s="1">
        <v>6457.73</v>
      </c>
      <c r="K149" s="1">
        <v>2286.96</v>
      </c>
      <c r="L149" s="1">
        <v>769.65</v>
      </c>
      <c r="N149" s="1" t="b">
        <f>C149='AR5-Oil-EJ'!C147</f>
        <v>1</v>
      </c>
    </row>
    <row r="150" spans="1:14" x14ac:dyDescent="0.15">
      <c r="A150" s="1" t="s">
        <v>272</v>
      </c>
      <c r="B150" s="1" t="s">
        <v>50</v>
      </c>
      <c r="C150" s="1" t="str">
        <f t="shared" si="2"/>
        <v>FARM_3.0EMF27-550-Conv</v>
      </c>
      <c r="D150" s="1" t="s">
        <v>33</v>
      </c>
      <c r="E150" s="1" t="s">
        <v>1440</v>
      </c>
      <c r="F150" s="1" t="s">
        <v>1439</v>
      </c>
      <c r="G150" s="1">
        <v>11221.455189679999</v>
      </c>
      <c r="H150" s="1">
        <v>12190.81029935</v>
      </c>
      <c r="I150" s="1">
        <v>13949.449818229999</v>
      </c>
      <c r="J150" s="1">
        <v>15626.288281649999</v>
      </c>
      <c r="K150" s="1">
        <v>17209.388403449997</v>
      </c>
      <c r="L150" s="1">
        <v>18289.963736149999</v>
      </c>
      <c r="N150" s="1" t="b">
        <f>C150='AR5-Oil-EJ'!C148</f>
        <v>1</v>
      </c>
    </row>
    <row r="151" spans="1:14" x14ac:dyDescent="0.15">
      <c r="A151" s="1" t="s">
        <v>272</v>
      </c>
      <c r="B151" s="1" t="s">
        <v>52</v>
      </c>
      <c r="C151" s="1" t="str">
        <f t="shared" si="2"/>
        <v>FARM_3.0EMF27-550-EERE</v>
      </c>
      <c r="D151" s="1" t="s">
        <v>33</v>
      </c>
      <c r="E151" s="1" t="s">
        <v>1440</v>
      </c>
      <c r="F151" s="1" t="s">
        <v>1439</v>
      </c>
      <c r="G151" s="1">
        <v>11132.171868129999</v>
      </c>
      <c r="H151" s="1">
        <v>11648.587175820001</v>
      </c>
      <c r="I151" s="1">
        <v>12739.70170713</v>
      </c>
      <c r="J151" s="1">
        <v>13484.695375650001</v>
      </c>
      <c r="K151" s="1">
        <v>13624.716436769999</v>
      </c>
      <c r="L151" s="1">
        <v>13327.047511689998</v>
      </c>
      <c r="N151" s="1" t="b">
        <f>C151='AR5-Oil-EJ'!C149</f>
        <v>1</v>
      </c>
    </row>
    <row r="152" spans="1:14" x14ac:dyDescent="0.15">
      <c r="A152" s="1" t="s">
        <v>272</v>
      </c>
      <c r="B152" s="1" t="s">
        <v>54</v>
      </c>
      <c r="C152" s="1" t="str">
        <f t="shared" si="2"/>
        <v>FARM_3.0EMF27-550-FullTech</v>
      </c>
      <c r="D152" s="1" t="s">
        <v>33</v>
      </c>
      <c r="E152" s="1" t="s">
        <v>1440</v>
      </c>
      <c r="F152" s="1" t="s">
        <v>1439</v>
      </c>
      <c r="G152" s="1">
        <v>11220.281612700001</v>
      </c>
      <c r="H152" s="1">
        <v>12183.611227809999</v>
      </c>
      <c r="I152" s="1">
        <v>13927.564952419998</v>
      </c>
      <c r="J152" s="1">
        <v>15613.69817836</v>
      </c>
      <c r="K152" s="1">
        <v>17330.859983319999</v>
      </c>
      <c r="L152" s="1">
        <v>18836.661875989997</v>
      </c>
      <c r="N152" s="1" t="b">
        <f>C152='AR5-Oil-EJ'!C150</f>
        <v>1</v>
      </c>
    </row>
    <row r="153" spans="1:14" x14ac:dyDescent="0.15">
      <c r="A153" s="1" t="s">
        <v>272</v>
      </c>
      <c r="B153" s="1" t="s">
        <v>56</v>
      </c>
      <c r="C153" s="1" t="str">
        <f t="shared" si="2"/>
        <v>FARM_3.0EMF27-550-LimBio</v>
      </c>
      <c r="D153" s="1" t="s">
        <v>33</v>
      </c>
      <c r="E153" s="1" t="s">
        <v>1440</v>
      </c>
      <c r="F153" s="1" t="s">
        <v>1439</v>
      </c>
      <c r="G153" s="1">
        <v>11221.332478149998</v>
      </c>
      <c r="H153" s="1">
        <v>12190.036874400001</v>
      </c>
      <c r="I153" s="1">
        <v>13946.808599329999</v>
      </c>
      <c r="J153" s="1">
        <v>15617.99645371</v>
      </c>
      <c r="K153" s="1">
        <v>17189.673650109999</v>
      </c>
      <c r="L153" s="1">
        <v>18252.646764789999</v>
      </c>
      <c r="N153" s="1" t="b">
        <f>C153='AR5-Oil-EJ'!C151</f>
        <v>1</v>
      </c>
    </row>
    <row r="154" spans="1:14" x14ac:dyDescent="0.15">
      <c r="A154" s="1" t="s">
        <v>272</v>
      </c>
      <c r="B154" s="1" t="s">
        <v>62</v>
      </c>
      <c r="C154" s="1" t="str">
        <f t="shared" si="2"/>
        <v>FARM_3.0EMF27-550-LowEI</v>
      </c>
      <c r="D154" s="1" t="s">
        <v>33</v>
      </c>
      <c r="E154" s="1" t="s">
        <v>1440</v>
      </c>
      <c r="F154" s="1" t="s">
        <v>1439</v>
      </c>
      <c r="G154" s="1">
        <v>11131.733321559999</v>
      </c>
      <c r="H154" s="1">
        <v>11643.508856529999</v>
      </c>
      <c r="I154" s="1">
        <v>12709.39910597</v>
      </c>
      <c r="J154" s="1">
        <v>13646.826612119999</v>
      </c>
      <c r="K154" s="1">
        <v>14378.729648299999</v>
      </c>
      <c r="L154" s="1">
        <v>14870.11950037</v>
      </c>
      <c r="N154" s="1" t="b">
        <f>C154='AR5-Oil-EJ'!C152</f>
        <v>1</v>
      </c>
    </row>
    <row r="155" spans="1:14" x14ac:dyDescent="0.15">
      <c r="A155" s="1" t="s">
        <v>272</v>
      </c>
      <c r="B155" s="1" t="s">
        <v>64</v>
      </c>
      <c r="C155" s="1" t="str">
        <f t="shared" si="2"/>
        <v>FARM_3.0EMF27-550-NoCCS</v>
      </c>
      <c r="D155" s="1" t="s">
        <v>33</v>
      </c>
      <c r="E155" s="1" t="s">
        <v>1440</v>
      </c>
      <c r="F155" s="1" t="s">
        <v>1439</v>
      </c>
      <c r="G155" s="1">
        <v>11220.281612700001</v>
      </c>
      <c r="H155" s="1">
        <v>12183.611220479999</v>
      </c>
      <c r="I155" s="1">
        <v>13824.777080759999</v>
      </c>
      <c r="J155" s="1">
        <v>14752.61925586</v>
      </c>
      <c r="K155" s="1">
        <v>14836.44375782</v>
      </c>
      <c r="L155" s="1">
        <v>14378.590583540001</v>
      </c>
      <c r="N155" s="1" t="b">
        <f>C155='AR5-Oil-EJ'!C153</f>
        <v>1</v>
      </c>
    </row>
    <row r="156" spans="1:14" x14ac:dyDescent="0.15">
      <c r="A156" s="1" t="s">
        <v>272</v>
      </c>
      <c r="B156" s="1" t="s">
        <v>68</v>
      </c>
      <c r="C156" s="1" t="str">
        <f t="shared" si="2"/>
        <v>FARM_3.0EMF27-Base-Conv</v>
      </c>
      <c r="D156" s="1" t="s">
        <v>33</v>
      </c>
      <c r="E156" s="1" t="s">
        <v>1440</v>
      </c>
      <c r="F156" s="1" t="s">
        <v>1439</v>
      </c>
      <c r="G156" s="1">
        <v>11221.094187180001</v>
      </c>
      <c r="H156" s="1">
        <v>12188.60739246</v>
      </c>
      <c r="I156" s="1">
        <v>14614.285201569999</v>
      </c>
      <c r="J156" s="1">
        <v>17465.951458179999</v>
      </c>
      <c r="K156" s="1">
        <v>20337.469546459997</v>
      </c>
      <c r="L156" s="1">
        <v>22901.40673182</v>
      </c>
      <c r="N156" s="1" t="b">
        <f>C156='AR5-Oil-EJ'!C154</f>
        <v>1</v>
      </c>
    </row>
    <row r="157" spans="1:14" x14ac:dyDescent="0.15">
      <c r="A157" s="1" t="s">
        <v>272</v>
      </c>
      <c r="B157" s="1" t="s">
        <v>70</v>
      </c>
      <c r="C157" s="1" t="str">
        <f t="shared" si="2"/>
        <v>FARM_3.0EMF27-Base-EERE</v>
      </c>
      <c r="D157" s="1" t="s">
        <v>33</v>
      </c>
      <c r="E157" s="1" t="s">
        <v>1440</v>
      </c>
      <c r="F157" s="1" t="s">
        <v>1439</v>
      </c>
      <c r="G157" s="1">
        <v>11132.171868129999</v>
      </c>
      <c r="H157" s="1">
        <v>11648.587175820001</v>
      </c>
      <c r="I157" s="1">
        <v>13048.49184015</v>
      </c>
      <c r="J157" s="1">
        <v>14662.800125969999</v>
      </c>
      <c r="K157" s="1">
        <v>16064.341176149999</v>
      </c>
      <c r="L157" s="1">
        <v>17040.42090112</v>
      </c>
      <c r="N157" s="1" t="b">
        <f>C157='AR5-Oil-EJ'!C155</f>
        <v>1</v>
      </c>
    </row>
    <row r="158" spans="1:14" x14ac:dyDescent="0.15">
      <c r="A158" s="1" t="s">
        <v>272</v>
      </c>
      <c r="B158" s="1" t="s">
        <v>72</v>
      </c>
      <c r="C158" s="1" t="str">
        <f t="shared" si="2"/>
        <v>FARM_3.0EMF27-Base-FullTech</v>
      </c>
      <c r="D158" s="1" t="s">
        <v>33</v>
      </c>
      <c r="E158" s="1" t="s">
        <v>1440</v>
      </c>
      <c r="F158" s="1" t="s">
        <v>1439</v>
      </c>
      <c r="G158" s="1">
        <v>11220.281612700001</v>
      </c>
      <c r="H158" s="1">
        <v>12183.611220479999</v>
      </c>
      <c r="I158" s="1">
        <v>14599.196499189999</v>
      </c>
      <c r="J158" s="1">
        <v>17438.67702662</v>
      </c>
      <c r="K158" s="1">
        <v>20295.863454919996</v>
      </c>
      <c r="L158" s="1">
        <v>22842.623760169998</v>
      </c>
      <c r="N158" s="1" t="b">
        <f>C158='AR5-Oil-EJ'!C156</f>
        <v>1</v>
      </c>
    </row>
    <row r="159" spans="1:14" x14ac:dyDescent="0.15">
      <c r="A159" s="1" t="s">
        <v>272</v>
      </c>
      <c r="B159" s="1" t="s">
        <v>74</v>
      </c>
      <c r="C159" s="1" t="str">
        <f t="shared" si="2"/>
        <v>FARM_3.0EMF27-Base-LimBio</v>
      </c>
      <c r="D159" s="1" t="s">
        <v>33</v>
      </c>
      <c r="E159" s="1" t="s">
        <v>1440</v>
      </c>
      <c r="F159" s="1" t="s">
        <v>1439</v>
      </c>
      <c r="G159" s="1">
        <v>11220.971768849999</v>
      </c>
      <c r="H159" s="1">
        <v>12187.836386409999</v>
      </c>
      <c r="I159" s="1">
        <v>14611.599211029998</v>
      </c>
      <c r="J159" s="1">
        <v>17460.139618459998</v>
      </c>
      <c r="K159" s="1">
        <v>20326.567117030001</v>
      </c>
      <c r="L159" s="1">
        <v>22882.294445839998</v>
      </c>
      <c r="N159" s="1" t="b">
        <f>C159='AR5-Oil-EJ'!C157</f>
        <v>1</v>
      </c>
    </row>
    <row r="160" spans="1:14" x14ac:dyDescent="0.15">
      <c r="A160" s="1" t="s">
        <v>272</v>
      </c>
      <c r="B160" s="1" t="s">
        <v>80</v>
      </c>
      <c r="C160" s="1" t="str">
        <f t="shared" si="2"/>
        <v>FARM_3.0EMF27-Base-LowEI</v>
      </c>
      <c r="D160" s="1" t="s">
        <v>33</v>
      </c>
      <c r="E160" s="1" t="s">
        <v>1440</v>
      </c>
      <c r="F160" s="1" t="s">
        <v>1439</v>
      </c>
      <c r="G160" s="1">
        <v>11131.733314229999</v>
      </c>
      <c r="H160" s="1">
        <v>11643.508856529999</v>
      </c>
      <c r="I160" s="1">
        <v>13010.47085161</v>
      </c>
      <c r="J160" s="1">
        <v>14565.1603552</v>
      </c>
      <c r="K160" s="1">
        <v>15903.9163197</v>
      </c>
      <c r="L160" s="1">
        <v>16814.301747959998</v>
      </c>
      <c r="N160" s="1" t="b">
        <f>C160='AR5-Oil-EJ'!C158</f>
        <v>1</v>
      </c>
    </row>
    <row r="161" spans="1:14" x14ac:dyDescent="0.15">
      <c r="A161" s="1" t="s">
        <v>272</v>
      </c>
      <c r="B161" s="1" t="s">
        <v>86</v>
      </c>
      <c r="C161" s="1" t="str">
        <f t="shared" si="2"/>
        <v>FARM_3.0EMF27-FP-FullTech</v>
      </c>
      <c r="D161" s="1" t="s">
        <v>33</v>
      </c>
      <c r="E161" s="1" t="s">
        <v>1440</v>
      </c>
      <c r="F161" s="1" t="s">
        <v>1439</v>
      </c>
      <c r="G161" s="1">
        <v>11220.4334903</v>
      </c>
      <c r="H161" s="1">
        <v>12184.390494769999</v>
      </c>
      <c r="I161" s="1">
        <v>14315.06182538</v>
      </c>
      <c r="J161" s="1">
        <v>16860.807270140001</v>
      </c>
      <c r="K161" s="1">
        <v>19393.053838209999</v>
      </c>
      <c r="L161" s="1">
        <v>21615.73785985</v>
      </c>
      <c r="N161" s="1" t="b">
        <f>C161='AR5-Oil-EJ'!C159</f>
        <v>1</v>
      </c>
    </row>
    <row r="162" spans="1:14" x14ac:dyDescent="0.15">
      <c r="A162" s="1" t="s">
        <v>285</v>
      </c>
      <c r="B162" s="1" t="s">
        <v>142</v>
      </c>
      <c r="C162" s="1" t="str">
        <f t="shared" si="2"/>
        <v>GCAM 2.0AME 2.6 W/m2 OS</v>
      </c>
      <c r="D162" s="1" t="s">
        <v>33</v>
      </c>
      <c r="E162" s="1" t="s">
        <v>1440</v>
      </c>
      <c r="F162" s="1" t="s">
        <v>1439</v>
      </c>
      <c r="G162" s="1">
        <v>12293.760919</v>
      </c>
      <c r="H162" s="1">
        <v>12289.671394719999</v>
      </c>
      <c r="I162" s="1">
        <v>13099.16338982</v>
      </c>
      <c r="J162" s="1">
        <v>13453.788174099998</v>
      </c>
      <c r="K162" s="1">
        <v>12978.089352500001</v>
      </c>
      <c r="L162" s="1">
        <v>12200.663102099999</v>
      </c>
      <c r="N162" s="1" t="b">
        <f>C162='AR5-Oil-EJ'!C160</f>
        <v>1</v>
      </c>
    </row>
    <row r="163" spans="1:14" x14ac:dyDescent="0.15">
      <c r="A163" s="1" t="s">
        <v>285</v>
      </c>
      <c r="B163" s="1" t="s">
        <v>144</v>
      </c>
      <c r="C163" s="1" t="str">
        <f t="shared" si="2"/>
        <v>GCAM 2.0AME 3.7 W/m2 NTE</v>
      </c>
      <c r="D163" s="1" t="s">
        <v>33</v>
      </c>
      <c r="E163" s="1" t="s">
        <v>1440</v>
      </c>
      <c r="F163" s="1" t="s">
        <v>1439</v>
      </c>
      <c r="G163" s="1">
        <v>12293.760919</v>
      </c>
      <c r="H163" s="1">
        <v>12289.671394719999</v>
      </c>
      <c r="I163" s="1">
        <v>13366.375006759999</v>
      </c>
      <c r="J163" s="1">
        <v>14026.077411</v>
      </c>
      <c r="K163" s="1">
        <v>14167.561364199999</v>
      </c>
      <c r="L163" s="1">
        <v>13725.399931400001</v>
      </c>
      <c r="N163" s="1" t="b">
        <f>C163='AR5-Oil-EJ'!C161</f>
        <v>1</v>
      </c>
    </row>
    <row r="164" spans="1:14" x14ac:dyDescent="0.15">
      <c r="A164" s="1" t="s">
        <v>285</v>
      </c>
      <c r="B164" s="1" t="s">
        <v>146</v>
      </c>
      <c r="C164" s="1" t="str">
        <f t="shared" si="2"/>
        <v>GCAM 2.0AME CO2 price $10 (5% p.a.)</v>
      </c>
      <c r="D164" s="1" t="s">
        <v>33</v>
      </c>
      <c r="E164" s="1" t="s">
        <v>1440</v>
      </c>
      <c r="F164" s="1" t="s">
        <v>1439</v>
      </c>
      <c r="G164" s="1">
        <v>12293.760919</v>
      </c>
      <c r="H164" s="1">
        <v>12289.618545419999</v>
      </c>
      <c r="I164" s="1">
        <v>13503.64007584</v>
      </c>
      <c r="J164" s="1">
        <v>14278.1371263</v>
      </c>
      <c r="K164" s="1">
        <v>14756.0219738</v>
      </c>
      <c r="L164" s="1">
        <v>14916.9492651</v>
      </c>
      <c r="N164" s="1" t="b">
        <f>C164='AR5-Oil-EJ'!C162</f>
        <v>1</v>
      </c>
    </row>
    <row r="165" spans="1:14" x14ac:dyDescent="0.15">
      <c r="A165" s="1" t="s">
        <v>285</v>
      </c>
      <c r="B165" s="1" t="s">
        <v>148</v>
      </c>
      <c r="C165" s="1" t="str">
        <f t="shared" si="2"/>
        <v>GCAM 2.0AME CO2 price $30 (5% p.a.)</v>
      </c>
      <c r="D165" s="1" t="s">
        <v>33</v>
      </c>
      <c r="E165" s="1" t="s">
        <v>1440</v>
      </c>
      <c r="F165" s="1" t="s">
        <v>1439</v>
      </c>
      <c r="G165" s="1">
        <v>12293.760919</v>
      </c>
      <c r="H165" s="1">
        <v>12289.618545419999</v>
      </c>
      <c r="I165" s="1">
        <v>13032.903202449999</v>
      </c>
      <c r="J165" s="1">
        <v>13308.319486299999</v>
      </c>
      <c r="K165" s="1">
        <v>12672.889482799999</v>
      </c>
      <c r="L165" s="1">
        <v>11903.1798899</v>
      </c>
      <c r="N165" s="1" t="b">
        <f>C165='AR5-Oil-EJ'!C163</f>
        <v>1</v>
      </c>
    </row>
    <row r="166" spans="1:14" x14ac:dyDescent="0.15">
      <c r="A166" s="1" t="s">
        <v>285</v>
      </c>
      <c r="B166" s="1" t="s">
        <v>150</v>
      </c>
      <c r="C166" s="1" t="str">
        <f t="shared" si="2"/>
        <v>GCAM 2.0AME CO2 price $50 (5% p.a.)</v>
      </c>
      <c r="D166" s="1" t="s">
        <v>33</v>
      </c>
      <c r="E166" s="1" t="s">
        <v>1440</v>
      </c>
      <c r="F166" s="1" t="s">
        <v>1439</v>
      </c>
      <c r="G166" s="1">
        <v>12293.760919</v>
      </c>
      <c r="H166" s="1">
        <v>12289.618545419999</v>
      </c>
      <c r="I166" s="1">
        <v>12394.782370609999</v>
      </c>
      <c r="J166" s="1">
        <v>11873.436149929999</v>
      </c>
      <c r="K166" s="1">
        <v>11071.226282599999</v>
      </c>
      <c r="L166" s="1">
        <v>10176.802457099999</v>
      </c>
      <c r="N166" s="1" t="b">
        <f>C166='AR5-Oil-EJ'!C164</f>
        <v>1</v>
      </c>
    </row>
    <row r="167" spans="1:14" x14ac:dyDescent="0.15">
      <c r="A167" s="1" t="s">
        <v>285</v>
      </c>
      <c r="B167" s="1" t="s">
        <v>152</v>
      </c>
      <c r="C167" s="1" t="str">
        <f t="shared" si="2"/>
        <v>GCAM 2.0AME Reference</v>
      </c>
      <c r="D167" s="1" t="s">
        <v>33</v>
      </c>
      <c r="E167" s="1" t="s">
        <v>1440</v>
      </c>
      <c r="F167" s="1" t="s">
        <v>1439</v>
      </c>
      <c r="G167" s="1">
        <v>12293.760919</v>
      </c>
      <c r="H167" s="1">
        <v>12302.15227368</v>
      </c>
      <c r="I167" s="1">
        <v>13645.14664209</v>
      </c>
      <c r="J167" s="1">
        <v>14292.493664299998</v>
      </c>
      <c r="K167" s="1">
        <v>14516.6346557</v>
      </c>
      <c r="L167" s="1">
        <v>14576.1346846</v>
      </c>
      <c r="N167" s="1" t="b">
        <f>C167='AR5-Oil-EJ'!C165</f>
        <v>1</v>
      </c>
    </row>
    <row r="168" spans="1:14" x14ac:dyDescent="0.15">
      <c r="A168" s="1" t="s">
        <v>292</v>
      </c>
      <c r="B168" s="1" t="s">
        <v>293</v>
      </c>
      <c r="C168" s="1" t="str">
        <f t="shared" si="2"/>
        <v>GCAM 3.0AMPERE2-450-Conv-HST</v>
      </c>
      <c r="D168" s="1" t="s">
        <v>33</v>
      </c>
      <c r="E168" s="1" t="s">
        <v>1440</v>
      </c>
      <c r="F168" s="1" t="s">
        <v>1439</v>
      </c>
      <c r="G168" s="1">
        <v>12296.85545442</v>
      </c>
      <c r="H168" s="1">
        <v>12396.16840031</v>
      </c>
      <c r="I168" s="1">
        <v>14556.33134821</v>
      </c>
      <c r="J168" s="1">
        <v>15540.233546559999</v>
      </c>
      <c r="K168" s="1">
        <v>12821.68261147</v>
      </c>
      <c r="L168" s="1">
        <v>11107.971411339999</v>
      </c>
      <c r="N168" s="1" t="b">
        <f>C168='AR5-Oil-EJ'!C166</f>
        <v>1</v>
      </c>
    </row>
    <row r="169" spans="1:14" x14ac:dyDescent="0.15">
      <c r="A169" s="1" t="s">
        <v>292</v>
      </c>
      <c r="B169" s="1" t="s">
        <v>295</v>
      </c>
      <c r="C169" s="1" t="str">
        <f t="shared" si="2"/>
        <v>GCAM 3.0AMPERE2-450-Conv-LST</v>
      </c>
      <c r="D169" s="1" t="s">
        <v>33</v>
      </c>
      <c r="E169" s="1" t="s">
        <v>1440</v>
      </c>
      <c r="F169" s="1" t="s">
        <v>1439</v>
      </c>
      <c r="G169" s="1">
        <v>12296.85545442</v>
      </c>
      <c r="H169" s="1">
        <v>12396.16840031</v>
      </c>
      <c r="I169" s="1">
        <v>14410.30275836</v>
      </c>
      <c r="J169" s="1">
        <v>15037.10579166</v>
      </c>
      <c r="K169" s="1">
        <v>13106.214651910001</v>
      </c>
      <c r="L169" s="1">
        <v>11633.311844309999</v>
      </c>
      <c r="N169" s="1" t="b">
        <f>C169='AR5-Oil-EJ'!C167</f>
        <v>1</v>
      </c>
    </row>
    <row r="170" spans="1:14" x14ac:dyDescent="0.15">
      <c r="A170" s="1" t="s">
        <v>292</v>
      </c>
      <c r="B170" s="1" t="s">
        <v>297</v>
      </c>
      <c r="C170" s="1" t="str">
        <f t="shared" si="2"/>
        <v>GCAM 3.0AMPERE2-450-Conv-OPT</v>
      </c>
      <c r="D170" s="1" t="s">
        <v>33</v>
      </c>
      <c r="E170" s="1" t="s">
        <v>1440</v>
      </c>
      <c r="F170" s="1" t="s">
        <v>1439</v>
      </c>
      <c r="G170" s="1">
        <v>12296.85545442</v>
      </c>
      <c r="H170" s="1">
        <v>12396.16840031</v>
      </c>
      <c r="I170" s="1">
        <v>13923.900516829999</v>
      </c>
      <c r="J170" s="1">
        <v>13909.82811162</v>
      </c>
      <c r="K170" s="1">
        <v>13509.20345055</v>
      </c>
      <c r="L170" s="1">
        <v>12307.031964629999</v>
      </c>
      <c r="N170" s="1" t="b">
        <f>C170='AR5-Oil-EJ'!C168</f>
        <v>1</v>
      </c>
    </row>
    <row r="171" spans="1:14" x14ac:dyDescent="0.15">
      <c r="A171" s="1" t="s">
        <v>292</v>
      </c>
      <c r="B171" s="1" t="s">
        <v>299</v>
      </c>
      <c r="C171" s="1" t="str">
        <f t="shared" si="2"/>
        <v>GCAM 3.0AMPERE2-450-EERE-HST</v>
      </c>
      <c r="D171" s="1" t="s">
        <v>33</v>
      </c>
      <c r="E171" s="1" t="s">
        <v>1440</v>
      </c>
      <c r="F171" s="1" t="s">
        <v>1439</v>
      </c>
      <c r="G171" s="1">
        <v>12296.85545442</v>
      </c>
      <c r="H171" s="1">
        <v>12394.636980059999</v>
      </c>
      <c r="I171" s="1">
        <v>14549.10182052</v>
      </c>
      <c r="J171" s="1">
        <v>15480.931156449999</v>
      </c>
      <c r="K171" s="1">
        <v>11420.35265796</v>
      </c>
      <c r="L171" s="1">
        <v>6095.39739087</v>
      </c>
      <c r="N171" s="1" t="b">
        <f>C171='AR5-Oil-EJ'!C169</f>
        <v>1</v>
      </c>
    </row>
    <row r="172" spans="1:14" x14ac:dyDescent="0.15">
      <c r="A172" s="1" t="s">
        <v>292</v>
      </c>
      <c r="B172" s="1" t="s">
        <v>301</v>
      </c>
      <c r="C172" s="1" t="str">
        <f t="shared" si="2"/>
        <v>GCAM 3.0AMPERE2-450-EERE-LST</v>
      </c>
      <c r="D172" s="1" t="s">
        <v>33</v>
      </c>
      <c r="E172" s="1" t="s">
        <v>1440</v>
      </c>
      <c r="F172" s="1" t="s">
        <v>1439</v>
      </c>
      <c r="G172" s="1">
        <v>12296.85545442</v>
      </c>
      <c r="H172" s="1">
        <v>12394.636980059999</v>
      </c>
      <c r="I172" s="1">
        <v>14420.098650989999</v>
      </c>
      <c r="J172" s="1">
        <v>14849.88881765</v>
      </c>
      <c r="K172" s="1">
        <v>11897.17912676</v>
      </c>
      <c r="L172" s="1">
        <v>7303.5578532899999</v>
      </c>
      <c r="N172" s="1" t="b">
        <f>C172='AR5-Oil-EJ'!C170</f>
        <v>1</v>
      </c>
    </row>
    <row r="173" spans="1:14" x14ac:dyDescent="0.15">
      <c r="A173" s="1" t="s">
        <v>292</v>
      </c>
      <c r="B173" s="1" t="s">
        <v>303</v>
      </c>
      <c r="C173" s="1" t="str">
        <f t="shared" si="2"/>
        <v>GCAM 3.0AMPERE2-450-EERE-OPT</v>
      </c>
      <c r="D173" s="1" t="s">
        <v>33</v>
      </c>
      <c r="E173" s="1" t="s">
        <v>1440</v>
      </c>
      <c r="F173" s="1" t="s">
        <v>1439</v>
      </c>
      <c r="G173" s="1">
        <v>12296.850360069999</v>
      </c>
      <c r="H173" s="1">
        <v>12060.39496867</v>
      </c>
      <c r="I173" s="1">
        <v>12755.373950809999</v>
      </c>
      <c r="J173" s="1">
        <v>12370.99142626</v>
      </c>
      <c r="K173" s="1">
        <v>10595.119201990001</v>
      </c>
      <c r="L173" s="1">
        <v>6973.8633372499999</v>
      </c>
      <c r="N173" s="1" t="b">
        <f>C173='AR5-Oil-EJ'!C171</f>
        <v>1</v>
      </c>
    </row>
    <row r="174" spans="1:14" x14ac:dyDescent="0.15">
      <c r="A174" s="1" t="s">
        <v>292</v>
      </c>
      <c r="B174" s="1" t="s">
        <v>155</v>
      </c>
      <c r="C174" s="1" t="str">
        <f t="shared" si="2"/>
        <v>GCAM 3.0AMPERE2-450-FullTech-HST</v>
      </c>
      <c r="D174" s="1" t="s">
        <v>33</v>
      </c>
      <c r="E174" s="1" t="s">
        <v>1440</v>
      </c>
      <c r="F174" s="1" t="s">
        <v>1439</v>
      </c>
      <c r="G174" s="1">
        <v>12371.6146082</v>
      </c>
      <c r="H174" s="1">
        <v>12465.337226969999</v>
      </c>
      <c r="I174" s="1">
        <v>14641.82118952</v>
      </c>
      <c r="J174" s="1">
        <v>15634.178388939999</v>
      </c>
      <c r="K174" s="1">
        <v>15821.612953999998</v>
      </c>
      <c r="L174" s="1">
        <v>15241.144917760001</v>
      </c>
      <c r="N174" s="1" t="b">
        <f>C174='AR5-Oil-EJ'!C172</f>
        <v>1</v>
      </c>
    </row>
    <row r="175" spans="1:14" x14ac:dyDescent="0.15">
      <c r="A175" s="1" t="s">
        <v>292</v>
      </c>
      <c r="B175" s="1" t="s">
        <v>157</v>
      </c>
      <c r="C175" s="1" t="str">
        <f t="shared" si="2"/>
        <v>GCAM 3.0AMPERE2-450-FullTech-LST</v>
      </c>
      <c r="D175" s="1" t="s">
        <v>33</v>
      </c>
      <c r="E175" s="1" t="s">
        <v>1440</v>
      </c>
      <c r="F175" s="1" t="s">
        <v>1439</v>
      </c>
      <c r="G175" s="1">
        <v>12316.73307303</v>
      </c>
      <c r="H175" s="1">
        <v>12415.046998559999</v>
      </c>
      <c r="I175" s="1">
        <v>14454.292705169999</v>
      </c>
      <c r="J175" s="1">
        <v>15121.946502829998</v>
      </c>
      <c r="K175" s="1">
        <v>15820.81379342</v>
      </c>
      <c r="L175" s="1">
        <v>15355.99768355</v>
      </c>
      <c r="N175" s="1" t="b">
        <f>C175='AR5-Oil-EJ'!C173</f>
        <v>1</v>
      </c>
    </row>
    <row r="176" spans="1:14" x14ac:dyDescent="0.15">
      <c r="A176" s="1" t="s">
        <v>292</v>
      </c>
      <c r="B176" s="1" t="s">
        <v>159</v>
      </c>
      <c r="C176" s="1" t="str">
        <f t="shared" si="2"/>
        <v>GCAM 3.0AMPERE2-450-FullTech-OPT</v>
      </c>
      <c r="D176" s="1" t="s">
        <v>33</v>
      </c>
      <c r="E176" s="1" t="s">
        <v>1440</v>
      </c>
      <c r="F176" s="1" t="s">
        <v>1439</v>
      </c>
      <c r="G176" s="1">
        <v>12316.73307303</v>
      </c>
      <c r="H176" s="1">
        <v>12415.046998559999</v>
      </c>
      <c r="I176" s="1">
        <v>14513.134412110001</v>
      </c>
      <c r="J176" s="1">
        <v>15588.708896289998</v>
      </c>
      <c r="K176" s="1">
        <v>15808.369601109998</v>
      </c>
      <c r="L176" s="1">
        <v>15253.035299249999</v>
      </c>
      <c r="N176" s="1" t="b">
        <f>C176='AR5-Oil-EJ'!C174</f>
        <v>1</v>
      </c>
    </row>
    <row r="177" spans="1:14" x14ac:dyDescent="0.15">
      <c r="A177" s="1" t="s">
        <v>292</v>
      </c>
      <c r="B177" s="1" t="s">
        <v>308</v>
      </c>
      <c r="C177" s="1" t="str">
        <f t="shared" si="2"/>
        <v>GCAM 3.0AMPERE2-450-LimBio-HST</v>
      </c>
      <c r="D177" s="1" t="s">
        <v>33</v>
      </c>
      <c r="E177" s="1" t="s">
        <v>1440</v>
      </c>
      <c r="F177" s="1" t="s">
        <v>1439</v>
      </c>
      <c r="G177" s="1">
        <v>12296.85545442</v>
      </c>
      <c r="H177" s="1">
        <v>12394.668425759999</v>
      </c>
      <c r="I177" s="1">
        <v>14567.70391651</v>
      </c>
      <c r="J177" s="1">
        <v>15545.42767985</v>
      </c>
      <c r="K177" s="1">
        <v>12810.849201319999</v>
      </c>
      <c r="L177" s="1">
        <v>11064.980199020001</v>
      </c>
      <c r="N177" s="1" t="b">
        <f>C177='AR5-Oil-EJ'!C175</f>
        <v>1</v>
      </c>
    </row>
    <row r="178" spans="1:14" x14ac:dyDescent="0.15">
      <c r="A178" s="1" t="s">
        <v>292</v>
      </c>
      <c r="B178" s="1" t="s">
        <v>310</v>
      </c>
      <c r="C178" s="1" t="str">
        <f t="shared" si="2"/>
        <v>GCAM 3.0AMPERE2-450-LimBio-LST</v>
      </c>
      <c r="D178" s="1" t="s">
        <v>33</v>
      </c>
      <c r="E178" s="1" t="s">
        <v>1440</v>
      </c>
      <c r="F178" s="1" t="s">
        <v>1439</v>
      </c>
      <c r="G178" s="1">
        <v>12296.85545442</v>
      </c>
      <c r="H178" s="1">
        <v>12394.668425759999</v>
      </c>
      <c r="I178" s="1">
        <v>14425.542920530001</v>
      </c>
      <c r="J178" s="1">
        <v>15067.719331419999</v>
      </c>
      <c r="K178" s="1">
        <v>13094.2084271</v>
      </c>
      <c r="L178" s="1">
        <v>11579.668793270001</v>
      </c>
      <c r="N178" s="1" t="b">
        <f>C178='AR5-Oil-EJ'!C176</f>
        <v>1</v>
      </c>
    </row>
    <row r="179" spans="1:14" x14ac:dyDescent="0.15">
      <c r="A179" s="1" t="s">
        <v>292</v>
      </c>
      <c r="B179" s="1" t="s">
        <v>312</v>
      </c>
      <c r="C179" s="1" t="str">
        <f t="shared" si="2"/>
        <v>GCAM 3.0AMPERE2-450-LimBio-OPT</v>
      </c>
      <c r="D179" s="1" t="s">
        <v>33</v>
      </c>
      <c r="E179" s="1" t="s">
        <v>1440</v>
      </c>
      <c r="F179" s="1" t="s">
        <v>1439</v>
      </c>
      <c r="G179" s="1">
        <v>12296.85545442</v>
      </c>
      <c r="H179" s="1">
        <v>12394.668425759999</v>
      </c>
      <c r="I179" s="1">
        <v>13956.6070428</v>
      </c>
      <c r="J179" s="1">
        <v>14037.208675699998</v>
      </c>
      <c r="K179" s="1">
        <v>13462.126635500001</v>
      </c>
      <c r="L179" s="1">
        <v>12210.261238659999</v>
      </c>
      <c r="N179" s="1" t="b">
        <f>C179='AR5-Oil-EJ'!C177</f>
        <v>1</v>
      </c>
    </row>
    <row r="180" spans="1:14" x14ac:dyDescent="0.15">
      <c r="A180" s="1" t="s">
        <v>292</v>
      </c>
      <c r="B180" s="1" t="s">
        <v>314</v>
      </c>
      <c r="C180" s="1" t="str">
        <f t="shared" si="2"/>
        <v>GCAM 3.0AMPERE2-450-LimSW-HST</v>
      </c>
      <c r="D180" s="1" t="s">
        <v>33</v>
      </c>
      <c r="E180" s="1" t="s">
        <v>1440</v>
      </c>
      <c r="F180" s="1" t="s">
        <v>1439</v>
      </c>
      <c r="G180" s="1">
        <v>12371.6146082</v>
      </c>
      <c r="H180" s="1">
        <v>12466.85284374</v>
      </c>
      <c r="I180" s="1">
        <v>14631.373036839999</v>
      </c>
      <c r="J180" s="1">
        <v>15630.699219099999</v>
      </c>
      <c r="K180" s="1">
        <v>15871.13347377</v>
      </c>
      <c r="L180" s="1">
        <v>15276.933767370001</v>
      </c>
      <c r="N180" s="1" t="b">
        <f>C180='AR5-Oil-EJ'!C178</f>
        <v>1</v>
      </c>
    </row>
    <row r="181" spans="1:14" x14ac:dyDescent="0.15">
      <c r="A181" s="1" t="s">
        <v>292</v>
      </c>
      <c r="B181" s="1" t="s">
        <v>316</v>
      </c>
      <c r="C181" s="1" t="str">
        <f t="shared" si="2"/>
        <v>GCAM 3.0AMPERE2-450-LimSW-LST</v>
      </c>
      <c r="D181" s="1" t="s">
        <v>33</v>
      </c>
      <c r="E181" s="1" t="s">
        <v>1440</v>
      </c>
      <c r="F181" s="1" t="s">
        <v>1439</v>
      </c>
      <c r="G181" s="1">
        <v>12371.6146082</v>
      </c>
      <c r="H181" s="1">
        <v>12466.85284374</v>
      </c>
      <c r="I181" s="1">
        <v>14485.817290630001</v>
      </c>
      <c r="J181" s="1">
        <v>15142.382938649998</v>
      </c>
      <c r="K181" s="1">
        <v>15910.927310769999</v>
      </c>
      <c r="L181" s="1">
        <v>15437.812262859999</v>
      </c>
      <c r="N181" s="1" t="b">
        <f>C181='AR5-Oil-EJ'!C179</f>
        <v>1</v>
      </c>
    </row>
    <row r="182" spans="1:14" x14ac:dyDescent="0.15">
      <c r="A182" s="1" t="s">
        <v>292</v>
      </c>
      <c r="B182" s="1" t="s">
        <v>318</v>
      </c>
      <c r="C182" s="1" t="str">
        <f t="shared" si="2"/>
        <v>GCAM 3.0AMPERE2-450-LimSW-OPT</v>
      </c>
      <c r="D182" s="1" t="s">
        <v>33</v>
      </c>
      <c r="E182" s="1" t="s">
        <v>1440</v>
      </c>
      <c r="F182" s="1" t="s">
        <v>1439</v>
      </c>
      <c r="G182" s="1">
        <v>12371.6146082</v>
      </c>
      <c r="H182" s="1">
        <v>12466.852836409998</v>
      </c>
      <c r="I182" s="1">
        <v>14557.705752529999</v>
      </c>
      <c r="J182" s="1">
        <v>15646.015320069999</v>
      </c>
      <c r="K182" s="1">
        <v>15896.202872739999</v>
      </c>
      <c r="L182" s="1">
        <v>15319.229355359999</v>
      </c>
      <c r="N182" s="1" t="b">
        <f>C182='AR5-Oil-EJ'!C180</f>
        <v>1</v>
      </c>
    </row>
    <row r="183" spans="1:14" x14ac:dyDescent="0.15">
      <c r="A183" s="1" t="s">
        <v>292</v>
      </c>
      <c r="B183" s="1" t="s">
        <v>161</v>
      </c>
      <c r="C183" s="1" t="str">
        <f t="shared" si="2"/>
        <v>GCAM 3.0AMPERE2-450-LowEI-HST</v>
      </c>
      <c r="D183" s="1" t="s">
        <v>33</v>
      </c>
      <c r="E183" s="1" t="s">
        <v>1440</v>
      </c>
      <c r="F183" s="1" t="s">
        <v>1439</v>
      </c>
      <c r="G183" s="1">
        <v>12354.89610964</v>
      </c>
      <c r="H183" s="1">
        <v>12113.005801779998</v>
      </c>
      <c r="I183" s="1">
        <v>13317.915013379999</v>
      </c>
      <c r="J183" s="1">
        <v>13464.93903922</v>
      </c>
      <c r="K183" s="1">
        <v>12709.75724977</v>
      </c>
      <c r="L183" s="1">
        <v>11561.877688479999</v>
      </c>
      <c r="N183" s="1" t="b">
        <f>C183='AR5-Oil-EJ'!C181</f>
        <v>1</v>
      </c>
    </row>
    <row r="184" spans="1:14" x14ac:dyDescent="0.15">
      <c r="A184" s="1" t="s">
        <v>292</v>
      </c>
      <c r="B184" s="1" t="s">
        <v>163</v>
      </c>
      <c r="C184" s="1" t="str">
        <f t="shared" si="2"/>
        <v>GCAM 3.0AMPERE2-450-LowEI-LST</v>
      </c>
      <c r="D184" s="1" t="s">
        <v>33</v>
      </c>
      <c r="E184" s="1" t="s">
        <v>1440</v>
      </c>
      <c r="F184" s="1" t="s">
        <v>1439</v>
      </c>
      <c r="G184" s="1">
        <v>12296.850360069999</v>
      </c>
      <c r="H184" s="1">
        <v>12060.39496867</v>
      </c>
      <c r="I184" s="1">
        <v>13261.143650279999</v>
      </c>
      <c r="J184" s="1">
        <v>13237.883669139999</v>
      </c>
      <c r="K184" s="1">
        <v>12749.665427439999</v>
      </c>
      <c r="L184" s="1">
        <v>11647.067710799998</v>
      </c>
      <c r="N184" s="1" t="b">
        <f>C184='AR5-Oil-EJ'!C182</f>
        <v>1</v>
      </c>
    </row>
    <row r="185" spans="1:14" x14ac:dyDescent="0.15">
      <c r="A185" s="1" t="s">
        <v>292</v>
      </c>
      <c r="B185" s="1" t="s">
        <v>165</v>
      </c>
      <c r="C185" s="1" t="str">
        <f t="shared" si="2"/>
        <v>GCAM 3.0AMPERE2-450-LowEI-OPT</v>
      </c>
      <c r="D185" s="1" t="s">
        <v>33</v>
      </c>
      <c r="E185" s="1" t="s">
        <v>1440</v>
      </c>
      <c r="F185" s="1" t="s">
        <v>1439</v>
      </c>
      <c r="G185" s="1">
        <v>12296.850360069999</v>
      </c>
      <c r="H185" s="1">
        <v>12060.39496867</v>
      </c>
      <c r="I185" s="1">
        <v>13231.15200238</v>
      </c>
      <c r="J185" s="1">
        <v>13393.22110977</v>
      </c>
      <c r="K185" s="1">
        <v>12752.88543047</v>
      </c>
      <c r="L185" s="1">
        <v>11631.442936199999</v>
      </c>
      <c r="N185" s="1" t="b">
        <f>C185='AR5-Oil-EJ'!C183</f>
        <v>1</v>
      </c>
    </row>
    <row r="186" spans="1:14" x14ac:dyDescent="0.15">
      <c r="A186" s="1" t="s">
        <v>292</v>
      </c>
      <c r="B186" s="1" t="s">
        <v>167</v>
      </c>
      <c r="C186" s="1" t="str">
        <f t="shared" si="2"/>
        <v>GCAM 3.0AMPERE2-450-NoCCS-HST</v>
      </c>
      <c r="D186" s="1" t="s">
        <v>33</v>
      </c>
      <c r="E186" s="1" t="s">
        <v>1440</v>
      </c>
      <c r="F186" s="1" t="s">
        <v>1439</v>
      </c>
      <c r="G186" s="1">
        <v>12296.85545442</v>
      </c>
      <c r="H186" s="1">
        <v>12394.63629837</v>
      </c>
      <c r="I186" s="1">
        <v>14537.593346689999</v>
      </c>
      <c r="J186" s="1">
        <v>15408.163629639999</v>
      </c>
      <c r="K186" s="1">
        <v>11615.60725551</v>
      </c>
      <c r="L186" s="1">
        <v>6474.2990618499998</v>
      </c>
      <c r="N186" s="1" t="b">
        <f>C186='AR5-Oil-EJ'!C184</f>
        <v>1</v>
      </c>
    </row>
    <row r="187" spans="1:14" x14ac:dyDescent="0.15">
      <c r="A187" s="1" t="s">
        <v>292</v>
      </c>
      <c r="B187" s="1" t="s">
        <v>169</v>
      </c>
      <c r="C187" s="1" t="str">
        <f t="shared" si="2"/>
        <v>GCAM 3.0AMPERE2-450-NoCCS-LST</v>
      </c>
      <c r="D187" s="1" t="s">
        <v>33</v>
      </c>
      <c r="E187" s="1" t="s">
        <v>1440</v>
      </c>
      <c r="F187" s="1" t="s">
        <v>1439</v>
      </c>
      <c r="G187" s="1">
        <v>12296.85545442</v>
      </c>
      <c r="H187" s="1">
        <v>12394.636972729999</v>
      </c>
      <c r="I187" s="1">
        <v>14387.620417869999</v>
      </c>
      <c r="J187" s="1">
        <v>14833.885470540001</v>
      </c>
      <c r="K187" s="1">
        <v>12087.878730370001</v>
      </c>
      <c r="L187" s="1">
        <v>7746.5564527199995</v>
      </c>
      <c r="N187" s="1" t="b">
        <f>C187='AR5-Oil-EJ'!C185</f>
        <v>1</v>
      </c>
    </row>
    <row r="188" spans="1:14" x14ac:dyDescent="0.15">
      <c r="A188" s="1" t="s">
        <v>292</v>
      </c>
      <c r="B188" s="1" t="s">
        <v>171</v>
      </c>
      <c r="C188" s="1" t="str">
        <f t="shared" si="2"/>
        <v>GCAM 3.0AMPERE2-450-NoCCS-OPT</v>
      </c>
      <c r="D188" s="1" t="s">
        <v>33</v>
      </c>
      <c r="E188" s="1" t="s">
        <v>1440</v>
      </c>
      <c r="F188" s="1" t="s">
        <v>1439</v>
      </c>
      <c r="G188" s="1">
        <v>12296.85545442</v>
      </c>
      <c r="H188" s="1">
        <v>12394.636972729999</v>
      </c>
      <c r="I188" s="1">
        <v>13859.528266249999</v>
      </c>
      <c r="J188" s="1">
        <v>14013.265751129999</v>
      </c>
      <c r="K188" s="1">
        <v>12455.69975763</v>
      </c>
      <c r="L188" s="1">
        <v>8855.0427101999994</v>
      </c>
      <c r="N188" s="1" t="b">
        <f>C188='AR5-Oil-EJ'!C186</f>
        <v>1</v>
      </c>
    </row>
    <row r="189" spans="1:14" x14ac:dyDescent="0.15">
      <c r="A189" s="1" t="s">
        <v>292</v>
      </c>
      <c r="B189" s="1" t="s">
        <v>173</v>
      </c>
      <c r="C189" s="1" t="str">
        <f t="shared" si="2"/>
        <v>GCAM 3.0AMPERE2-450-NucOff-HST</v>
      </c>
      <c r="D189" s="1" t="s">
        <v>33</v>
      </c>
      <c r="E189" s="1" t="s">
        <v>1440</v>
      </c>
      <c r="F189" s="1" t="s">
        <v>1439</v>
      </c>
      <c r="G189" s="1">
        <v>12316.73307303</v>
      </c>
      <c r="H189" s="1">
        <v>12415.046998559999</v>
      </c>
      <c r="I189" s="1">
        <v>14608.96316711</v>
      </c>
      <c r="J189" s="1">
        <v>15669.78207542</v>
      </c>
      <c r="K189" s="1">
        <v>15969.31059218</v>
      </c>
      <c r="L189" s="1">
        <v>15467.98090094</v>
      </c>
      <c r="N189" s="1" t="b">
        <f>C189='AR5-Oil-EJ'!C187</f>
        <v>1</v>
      </c>
    </row>
    <row r="190" spans="1:14" x14ac:dyDescent="0.15">
      <c r="A190" s="1" t="s">
        <v>292</v>
      </c>
      <c r="B190" s="1" t="s">
        <v>175</v>
      </c>
      <c r="C190" s="1" t="str">
        <f t="shared" si="2"/>
        <v>GCAM 3.0AMPERE2-450-NucOff-LST</v>
      </c>
      <c r="D190" s="1" t="s">
        <v>33</v>
      </c>
      <c r="E190" s="1" t="s">
        <v>1440</v>
      </c>
      <c r="F190" s="1" t="s">
        <v>1439</v>
      </c>
      <c r="G190" s="1">
        <v>12316.73307303</v>
      </c>
      <c r="H190" s="1">
        <v>12415.046998559999</v>
      </c>
      <c r="I190" s="1">
        <v>14486.457243610001</v>
      </c>
      <c r="J190" s="1">
        <v>15201.29857597</v>
      </c>
      <c r="K190" s="1">
        <v>16014.0983875</v>
      </c>
      <c r="L190" s="1">
        <v>15629.61422517</v>
      </c>
      <c r="N190" s="1" t="b">
        <f>C190='AR5-Oil-EJ'!C188</f>
        <v>1</v>
      </c>
    </row>
    <row r="191" spans="1:14" x14ac:dyDescent="0.15">
      <c r="A191" s="1" t="s">
        <v>292</v>
      </c>
      <c r="B191" s="1" t="s">
        <v>177</v>
      </c>
      <c r="C191" s="1" t="str">
        <f t="shared" si="2"/>
        <v>GCAM 3.0AMPERE2-450-NucOff-OPT</v>
      </c>
      <c r="D191" s="1" t="s">
        <v>33</v>
      </c>
      <c r="E191" s="1" t="s">
        <v>1440</v>
      </c>
      <c r="F191" s="1" t="s">
        <v>1439</v>
      </c>
      <c r="G191" s="1">
        <v>12316.73307303</v>
      </c>
      <c r="H191" s="1">
        <v>12415.046998559999</v>
      </c>
      <c r="I191" s="1">
        <v>14536.155611169999</v>
      </c>
      <c r="J191" s="1">
        <v>15689.242968869999</v>
      </c>
      <c r="K191" s="1">
        <v>15996.83963129</v>
      </c>
      <c r="L191" s="1">
        <v>15511.205676379999</v>
      </c>
      <c r="N191" s="1" t="b">
        <f>C191='AR5-Oil-EJ'!C189</f>
        <v>1</v>
      </c>
    </row>
    <row r="192" spans="1:14" x14ac:dyDescent="0.15">
      <c r="A192" s="1" t="s">
        <v>292</v>
      </c>
      <c r="B192" s="1" t="s">
        <v>329</v>
      </c>
      <c r="C192" s="1" t="str">
        <f t="shared" si="2"/>
        <v>GCAM 3.0AMPERE2-550-Conv-OPT</v>
      </c>
      <c r="D192" s="1" t="s">
        <v>33</v>
      </c>
      <c r="E192" s="1" t="s">
        <v>1440</v>
      </c>
      <c r="F192" s="1" t="s">
        <v>1439</v>
      </c>
      <c r="G192" s="1">
        <v>12296.85545442</v>
      </c>
      <c r="H192" s="1">
        <v>12396.16840031</v>
      </c>
      <c r="I192" s="1">
        <v>14425.181507549998</v>
      </c>
      <c r="J192" s="1">
        <v>15406.567075009998</v>
      </c>
      <c r="K192" s="1">
        <v>15362.823672749999</v>
      </c>
      <c r="L192" s="1">
        <v>15247.6789384</v>
      </c>
      <c r="N192" s="1" t="b">
        <f>C192='AR5-Oil-EJ'!C190</f>
        <v>1</v>
      </c>
    </row>
    <row r="193" spans="1:14" x14ac:dyDescent="0.15">
      <c r="A193" s="1" t="s">
        <v>292</v>
      </c>
      <c r="B193" s="1" t="s">
        <v>331</v>
      </c>
      <c r="C193" s="1" t="str">
        <f t="shared" si="2"/>
        <v>GCAM 3.0AMPERE2-550-EERE-OPT</v>
      </c>
      <c r="D193" s="1" t="s">
        <v>33</v>
      </c>
      <c r="E193" s="1" t="s">
        <v>1440</v>
      </c>
      <c r="F193" s="1" t="s">
        <v>1439</v>
      </c>
      <c r="G193" s="1">
        <v>12296.850360069999</v>
      </c>
      <c r="H193" s="1">
        <v>12060.39496867</v>
      </c>
      <c r="I193" s="1">
        <v>13183.709816149998</v>
      </c>
      <c r="J193" s="1">
        <v>13322.6270599</v>
      </c>
      <c r="K193" s="1">
        <v>12651.949556609998</v>
      </c>
      <c r="L193" s="1">
        <v>11394.02762266</v>
      </c>
      <c r="N193" s="1" t="b">
        <f>C193='AR5-Oil-EJ'!C191</f>
        <v>1</v>
      </c>
    </row>
    <row r="194" spans="1:14" x14ac:dyDescent="0.15">
      <c r="A194" s="1" t="s">
        <v>292</v>
      </c>
      <c r="B194" s="1" t="s">
        <v>179</v>
      </c>
      <c r="C194" s="1" t="str">
        <f t="shared" si="2"/>
        <v>GCAM 3.0AMPERE2-550-FullTech-HST</v>
      </c>
      <c r="D194" s="1" t="s">
        <v>33</v>
      </c>
      <c r="E194" s="1" t="s">
        <v>1440</v>
      </c>
      <c r="F194" s="1" t="s">
        <v>1439</v>
      </c>
      <c r="G194" s="1">
        <v>12316.73307303</v>
      </c>
      <c r="H194" s="1">
        <v>12415.046998559999</v>
      </c>
      <c r="I194" s="1">
        <v>14596.669437709999</v>
      </c>
      <c r="J194" s="1">
        <v>15590.27212874</v>
      </c>
      <c r="K194" s="1">
        <v>16109.551780530001</v>
      </c>
      <c r="L194" s="1">
        <v>16076.960899969998</v>
      </c>
      <c r="N194" s="1" t="b">
        <f>C194='AR5-Oil-EJ'!C192</f>
        <v>1</v>
      </c>
    </row>
    <row r="195" spans="1:14" x14ac:dyDescent="0.15">
      <c r="A195" s="1" t="s">
        <v>292</v>
      </c>
      <c r="B195" s="1" t="s">
        <v>181</v>
      </c>
      <c r="C195" s="1" t="str">
        <f t="shared" si="2"/>
        <v>GCAM 3.0AMPERE2-550-FullTech-LST</v>
      </c>
      <c r="D195" s="1" t="s">
        <v>33</v>
      </c>
      <c r="E195" s="1" t="s">
        <v>1440</v>
      </c>
      <c r="F195" s="1" t="s">
        <v>1439</v>
      </c>
      <c r="G195" s="1">
        <v>12428.734784009999</v>
      </c>
      <c r="H195" s="1">
        <v>12498.85103516</v>
      </c>
      <c r="I195" s="1">
        <v>14506.562524689998</v>
      </c>
      <c r="J195" s="1">
        <v>15191.88269986</v>
      </c>
      <c r="K195" s="1">
        <v>16273.705943069999</v>
      </c>
      <c r="L195" s="1">
        <v>16381.538320729998</v>
      </c>
      <c r="N195" s="1" t="b">
        <f>C195='AR5-Oil-EJ'!C193</f>
        <v>1</v>
      </c>
    </row>
    <row r="196" spans="1:14" x14ac:dyDescent="0.15">
      <c r="A196" s="1" t="s">
        <v>292</v>
      </c>
      <c r="B196" s="1" t="s">
        <v>183</v>
      </c>
      <c r="C196" s="1" t="str">
        <f t="shared" si="2"/>
        <v>GCAM 3.0AMPERE2-550-FullTech-OPT</v>
      </c>
      <c r="D196" s="1" t="s">
        <v>33</v>
      </c>
      <c r="E196" s="1" t="s">
        <v>1440</v>
      </c>
      <c r="F196" s="1" t="s">
        <v>1439</v>
      </c>
      <c r="G196" s="1">
        <v>12316.73307303</v>
      </c>
      <c r="H196" s="1">
        <v>12415.046998559999</v>
      </c>
      <c r="I196" s="1">
        <v>14559.383677489999</v>
      </c>
      <c r="J196" s="1">
        <v>15676.531869269998</v>
      </c>
      <c r="K196" s="1">
        <v>16104.520307270001</v>
      </c>
      <c r="L196" s="1">
        <v>16066.031261579999</v>
      </c>
      <c r="N196" s="1" t="b">
        <f>C196='AR5-Oil-EJ'!C194</f>
        <v>1</v>
      </c>
    </row>
    <row r="197" spans="1:14" x14ac:dyDescent="0.15">
      <c r="A197" s="1" t="s">
        <v>292</v>
      </c>
      <c r="B197" s="1" t="s">
        <v>336</v>
      </c>
      <c r="C197" s="1" t="str">
        <f t="shared" ref="C197:C260" si="3">CONCATENATE(A197,B197)</f>
        <v>GCAM 3.0AMPERE2-550-LimBio-OPT</v>
      </c>
      <c r="D197" s="1" t="s">
        <v>33</v>
      </c>
      <c r="E197" s="1" t="s">
        <v>1440</v>
      </c>
      <c r="F197" s="1" t="s">
        <v>1439</v>
      </c>
      <c r="G197" s="1">
        <v>12296.85545442</v>
      </c>
      <c r="H197" s="1">
        <v>12394.668425759999</v>
      </c>
      <c r="I197" s="1">
        <v>14434.918203099998</v>
      </c>
      <c r="J197" s="1">
        <v>15419.09407433</v>
      </c>
      <c r="K197" s="1">
        <v>15380.889058809998</v>
      </c>
      <c r="L197" s="1">
        <v>15193.836276799999</v>
      </c>
      <c r="N197" s="1" t="b">
        <f>C197='AR5-Oil-EJ'!C195</f>
        <v>1</v>
      </c>
    </row>
    <row r="198" spans="1:14" x14ac:dyDescent="0.15">
      <c r="A198" s="1" t="s">
        <v>292</v>
      </c>
      <c r="B198" s="1" t="s">
        <v>338</v>
      </c>
      <c r="C198" s="1" t="str">
        <f t="shared" si="3"/>
        <v>GCAM 3.0AMPERE2-550-LimSW-OPT</v>
      </c>
      <c r="D198" s="1" t="s">
        <v>33</v>
      </c>
      <c r="E198" s="1" t="s">
        <v>1440</v>
      </c>
      <c r="F198" s="1" t="s">
        <v>1439</v>
      </c>
      <c r="G198" s="1">
        <v>12316.73307303</v>
      </c>
      <c r="H198" s="1">
        <v>12416.557542969998</v>
      </c>
      <c r="I198" s="1">
        <v>14555.79180157</v>
      </c>
      <c r="J198" s="1">
        <v>15683.710182250001</v>
      </c>
      <c r="K198" s="1">
        <v>16159.686715559999</v>
      </c>
      <c r="L198" s="1">
        <v>16105.415857349999</v>
      </c>
      <c r="N198" s="1" t="b">
        <f>C198='AR5-Oil-EJ'!C196</f>
        <v>1</v>
      </c>
    </row>
    <row r="199" spans="1:14" x14ac:dyDescent="0.15">
      <c r="A199" s="1" t="s">
        <v>292</v>
      </c>
      <c r="B199" s="1" t="s">
        <v>340</v>
      </c>
      <c r="C199" s="1" t="str">
        <f t="shared" si="3"/>
        <v>GCAM 3.0AMPERE2-550-LowEI-OPT</v>
      </c>
      <c r="D199" s="1" t="s">
        <v>33</v>
      </c>
      <c r="E199" s="1" t="s">
        <v>1440</v>
      </c>
      <c r="F199" s="1" t="s">
        <v>1439</v>
      </c>
      <c r="G199" s="1">
        <v>12296.850360069999</v>
      </c>
      <c r="H199" s="1">
        <v>12060.39496867</v>
      </c>
      <c r="I199" s="1">
        <v>13258.682001720001</v>
      </c>
      <c r="J199" s="1">
        <v>13434.41960933</v>
      </c>
      <c r="K199" s="1">
        <v>12891.040434849998</v>
      </c>
      <c r="L199" s="1">
        <v>12033.983153499999</v>
      </c>
      <c r="N199" s="1" t="b">
        <f>C199='AR5-Oil-EJ'!C197</f>
        <v>1</v>
      </c>
    </row>
    <row r="200" spans="1:14" x14ac:dyDescent="0.15">
      <c r="A200" s="1" t="s">
        <v>292</v>
      </c>
      <c r="B200" s="1" t="s">
        <v>342</v>
      </c>
      <c r="C200" s="1" t="str">
        <f t="shared" si="3"/>
        <v>GCAM 3.0AMPERE2-550-NoCCS-OPT</v>
      </c>
      <c r="D200" s="1" t="s">
        <v>33</v>
      </c>
      <c r="E200" s="1" t="s">
        <v>1440</v>
      </c>
      <c r="F200" s="1" t="s">
        <v>1439</v>
      </c>
      <c r="G200" s="1">
        <v>12296.85545442</v>
      </c>
      <c r="H200" s="1">
        <v>12394.636972729999</v>
      </c>
      <c r="I200" s="1">
        <v>14377.08644555</v>
      </c>
      <c r="J200" s="1">
        <v>15292.08075791</v>
      </c>
      <c r="K200" s="1">
        <v>15249.95551912</v>
      </c>
      <c r="L200" s="1">
        <v>14057.3408872</v>
      </c>
      <c r="N200" s="1" t="b">
        <f>C200='AR5-Oil-EJ'!C198</f>
        <v>1</v>
      </c>
    </row>
    <row r="201" spans="1:14" x14ac:dyDescent="0.15">
      <c r="A201" s="1" t="s">
        <v>292</v>
      </c>
      <c r="B201" s="1" t="s">
        <v>344</v>
      </c>
      <c r="C201" s="1" t="str">
        <f t="shared" si="3"/>
        <v>GCAM 3.0AMPERE2-550-NucOff-OPT</v>
      </c>
      <c r="D201" s="1" t="s">
        <v>33</v>
      </c>
      <c r="E201" s="1" t="s">
        <v>1440</v>
      </c>
      <c r="F201" s="1" t="s">
        <v>1439</v>
      </c>
      <c r="G201" s="1">
        <v>12316.73307303</v>
      </c>
      <c r="H201" s="1">
        <v>12415.046998559999</v>
      </c>
      <c r="I201" s="1">
        <v>14577.12608176</v>
      </c>
      <c r="J201" s="1">
        <v>15755.613648660001</v>
      </c>
      <c r="K201" s="1">
        <v>16272.54254746</v>
      </c>
      <c r="L201" s="1">
        <v>16305.154772979999</v>
      </c>
      <c r="N201" s="1" t="b">
        <f>C201='AR5-Oil-EJ'!C199</f>
        <v>1</v>
      </c>
    </row>
    <row r="202" spans="1:14" x14ac:dyDescent="0.15">
      <c r="A202" s="1" t="s">
        <v>292</v>
      </c>
      <c r="B202" s="1" t="s">
        <v>346</v>
      </c>
      <c r="C202" s="1" t="str">
        <f t="shared" si="3"/>
        <v>GCAM 3.0AMPERE2-Base-Conv-OPT</v>
      </c>
      <c r="D202" s="1" t="s">
        <v>33</v>
      </c>
      <c r="E202" s="1" t="s">
        <v>1440</v>
      </c>
      <c r="F202" s="1" t="s">
        <v>1439</v>
      </c>
      <c r="G202" s="1">
        <v>12296.85545442</v>
      </c>
      <c r="H202" s="1">
        <v>12396.16840031</v>
      </c>
      <c r="I202" s="1">
        <v>14571.19243943</v>
      </c>
      <c r="J202" s="1">
        <v>15550.572988010001</v>
      </c>
      <c r="K202" s="1">
        <v>15960.174362900001</v>
      </c>
      <c r="L202" s="1">
        <v>16139.681225099999</v>
      </c>
      <c r="N202" s="1" t="b">
        <f>C202='AR5-Oil-EJ'!C200</f>
        <v>1</v>
      </c>
    </row>
    <row r="203" spans="1:14" x14ac:dyDescent="0.15">
      <c r="A203" s="1" t="s">
        <v>292</v>
      </c>
      <c r="B203" s="1" t="s">
        <v>348</v>
      </c>
      <c r="C203" s="1" t="str">
        <f t="shared" si="3"/>
        <v>GCAM 3.0AMPERE2-Base-EERE-OPT</v>
      </c>
      <c r="D203" s="1" t="s">
        <v>33</v>
      </c>
      <c r="E203" s="1" t="s">
        <v>1440</v>
      </c>
      <c r="F203" s="1" t="s">
        <v>1439</v>
      </c>
      <c r="G203" s="1">
        <v>12296.850360069999</v>
      </c>
      <c r="H203" s="1">
        <v>12060.39496867</v>
      </c>
      <c r="I203" s="1">
        <v>13272.51034725</v>
      </c>
      <c r="J203" s="1">
        <v>13367.839958569999</v>
      </c>
      <c r="K203" s="1">
        <v>12779.134732210001</v>
      </c>
      <c r="L203" s="1">
        <v>11869.3129443</v>
      </c>
      <c r="N203" s="1" t="b">
        <f>C203='AR5-Oil-EJ'!C201</f>
        <v>1</v>
      </c>
    </row>
    <row r="204" spans="1:14" x14ac:dyDescent="0.15">
      <c r="A204" s="1" t="s">
        <v>292</v>
      </c>
      <c r="B204" s="1" t="s">
        <v>185</v>
      </c>
      <c r="C204" s="1" t="str">
        <f t="shared" si="3"/>
        <v>GCAM 3.0AMPERE2-Base-FullTech-OPT</v>
      </c>
      <c r="D204" s="1" t="s">
        <v>33</v>
      </c>
      <c r="E204" s="1" t="s">
        <v>1440</v>
      </c>
      <c r="F204" s="1" t="s">
        <v>1439</v>
      </c>
      <c r="G204" s="1">
        <v>12296.85545442</v>
      </c>
      <c r="H204" s="1">
        <v>12394.636972729999</v>
      </c>
      <c r="I204" s="1">
        <v>14577.53664239</v>
      </c>
      <c r="J204" s="1">
        <v>15565.65351744</v>
      </c>
      <c r="K204" s="1">
        <v>15949.992919599999</v>
      </c>
      <c r="L204" s="1">
        <v>16082.9624914</v>
      </c>
      <c r="N204" s="1" t="b">
        <f>C204='AR5-Oil-EJ'!C202</f>
        <v>1</v>
      </c>
    </row>
    <row r="205" spans="1:14" x14ac:dyDescent="0.15">
      <c r="A205" s="1" t="s">
        <v>292</v>
      </c>
      <c r="B205" s="1" t="s">
        <v>351</v>
      </c>
      <c r="C205" s="1" t="str">
        <f t="shared" si="3"/>
        <v>GCAM 3.0AMPERE2-Base-LimBio-OPT</v>
      </c>
      <c r="D205" s="1" t="s">
        <v>33</v>
      </c>
      <c r="E205" s="1" t="s">
        <v>1440</v>
      </c>
      <c r="F205" s="1" t="s">
        <v>1439</v>
      </c>
      <c r="G205" s="1">
        <v>12296.85545442</v>
      </c>
      <c r="H205" s="1">
        <v>12394.668425759999</v>
      </c>
      <c r="I205" s="1">
        <v>14577.579324979999</v>
      </c>
      <c r="J205" s="1">
        <v>15565.72267599</v>
      </c>
      <c r="K205" s="1">
        <v>15950.0868902</v>
      </c>
      <c r="L205" s="1">
        <v>16083.064891499998</v>
      </c>
      <c r="N205" s="1" t="b">
        <f>C205='AR5-Oil-EJ'!C203</f>
        <v>1</v>
      </c>
    </row>
    <row r="206" spans="1:14" x14ac:dyDescent="0.15">
      <c r="A206" s="1" t="s">
        <v>292</v>
      </c>
      <c r="B206" s="1" t="s">
        <v>353</v>
      </c>
      <c r="C206" s="1" t="str">
        <f t="shared" si="3"/>
        <v>GCAM 3.0AMPERE2-Base-LimSW-OPT</v>
      </c>
      <c r="D206" s="1" t="s">
        <v>33</v>
      </c>
      <c r="E206" s="1" t="s">
        <v>1440</v>
      </c>
      <c r="F206" s="1" t="s">
        <v>1439</v>
      </c>
      <c r="G206" s="1">
        <v>12296.85545442</v>
      </c>
      <c r="H206" s="1">
        <v>12396.14649094</v>
      </c>
      <c r="I206" s="1">
        <v>14571.15060712</v>
      </c>
      <c r="J206" s="1">
        <v>15550.496646059999</v>
      </c>
      <c r="K206" s="1">
        <v>15960.1023823</v>
      </c>
      <c r="L206" s="1">
        <v>16139.566583899999</v>
      </c>
      <c r="N206" s="1" t="b">
        <f>C206='AR5-Oil-EJ'!C204</f>
        <v>1</v>
      </c>
    </row>
    <row r="207" spans="1:14" x14ac:dyDescent="0.15">
      <c r="A207" s="1" t="s">
        <v>292</v>
      </c>
      <c r="B207" s="1" t="s">
        <v>187</v>
      </c>
      <c r="C207" s="1" t="str">
        <f t="shared" si="3"/>
        <v>GCAM 3.0AMPERE2-Base-LowEI-OPT</v>
      </c>
      <c r="D207" s="1" t="s">
        <v>33</v>
      </c>
      <c r="E207" s="1" t="s">
        <v>1440</v>
      </c>
      <c r="F207" s="1" t="s">
        <v>1439</v>
      </c>
      <c r="G207" s="1">
        <v>12296.850360069999</v>
      </c>
      <c r="H207" s="1">
        <v>12060.39496867</v>
      </c>
      <c r="I207" s="1">
        <v>13269.68301232</v>
      </c>
      <c r="J207" s="1">
        <v>13355.89179469</v>
      </c>
      <c r="K207" s="1">
        <v>12758.404553969998</v>
      </c>
      <c r="L207" s="1">
        <v>11843.167713899998</v>
      </c>
      <c r="N207" s="1" t="b">
        <f>C207='AR5-Oil-EJ'!C205</f>
        <v>1</v>
      </c>
    </row>
    <row r="208" spans="1:14" x14ac:dyDescent="0.15">
      <c r="A208" s="1" t="s">
        <v>292</v>
      </c>
      <c r="B208" s="1" t="s">
        <v>189</v>
      </c>
      <c r="C208" s="1" t="str">
        <f t="shared" si="3"/>
        <v>GCAM 3.0AMPERE2-Base-NucOff-OPT</v>
      </c>
      <c r="D208" s="1" t="s">
        <v>33</v>
      </c>
      <c r="E208" s="1" t="s">
        <v>1440</v>
      </c>
      <c r="F208" s="1" t="s">
        <v>1439</v>
      </c>
      <c r="G208" s="1">
        <v>12296.85545442</v>
      </c>
      <c r="H208" s="1">
        <v>12394.636972729999</v>
      </c>
      <c r="I208" s="1">
        <v>14583.346026560001</v>
      </c>
      <c r="J208" s="1">
        <v>15585.37409813</v>
      </c>
      <c r="K208" s="1">
        <v>15989.483294599999</v>
      </c>
      <c r="L208" s="1">
        <v>16145.852205499999</v>
      </c>
      <c r="N208" s="1" t="b">
        <f>C208='AR5-Oil-EJ'!C206</f>
        <v>1</v>
      </c>
    </row>
    <row r="209" spans="1:14" x14ac:dyDescent="0.15">
      <c r="A209" s="1" t="s">
        <v>292</v>
      </c>
      <c r="B209" s="1" t="s">
        <v>191</v>
      </c>
      <c r="C209" s="1" t="str">
        <f t="shared" si="3"/>
        <v>GCAM 3.0AMPERE3-450</v>
      </c>
      <c r="D209" s="1" t="s">
        <v>33</v>
      </c>
      <c r="E209" s="1" t="s">
        <v>1440</v>
      </c>
      <c r="F209" s="1" t="s">
        <v>1439</v>
      </c>
      <c r="G209" s="1">
        <v>12491.290616609998</v>
      </c>
      <c r="H209" s="1">
        <v>12654.052892779999</v>
      </c>
      <c r="I209" s="1">
        <v>14660.20174359</v>
      </c>
      <c r="J209" s="1">
        <v>16581.307597219999</v>
      </c>
      <c r="K209" s="1">
        <v>17283.166517359998</v>
      </c>
      <c r="L209" s="1">
        <v>16804.19773145</v>
      </c>
      <c r="N209" s="1" t="b">
        <f>C209='AR5-Oil-EJ'!C207</f>
        <v>1</v>
      </c>
    </row>
    <row r="210" spans="1:14" x14ac:dyDescent="0.15">
      <c r="A210" s="1" t="s">
        <v>292</v>
      </c>
      <c r="B210" s="1" t="s">
        <v>358</v>
      </c>
      <c r="C210" s="1" t="str">
        <f t="shared" si="3"/>
        <v>GCAM 3.0AMPERE3-450P-CE</v>
      </c>
      <c r="D210" s="1" t="s">
        <v>33</v>
      </c>
      <c r="E210" s="1" t="s">
        <v>1440</v>
      </c>
      <c r="F210" s="1" t="s">
        <v>1439</v>
      </c>
      <c r="G210" s="1">
        <v>12491.290616609998</v>
      </c>
      <c r="H210" s="1">
        <v>12654.05290744</v>
      </c>
      <c r="I210" s="1">
        <v>14478.705856569999</v>
      </c>
      <c r="J210" s="1">
        <v>16357.70690745</v>
      </c>
      <c r="K210" s="1">
        <v>16993.44786421</v>
      </c>
      <c r="L210" s="1">
        <v>16640.25401321</v>
      </c>
      <c r="N210" s="1" t="b">
        <f>C210='AR5-Oil-EJ'!C208</f>
        <v>1</v>
      </c>
    </row>
    <row r="211" spans="1:14" x14ac:dyDescent="0.15">
      <c r="A211" s="1" t="s">
        <v>292</v>
      </c>
      <c r="B211" s="1" t="s">
        <v>193</v>
      </c>
      <c r="C211" s="1" t="str">
        <f t="shared" si="3"/>
        <v>GCAM 3.0AMPERE3-450P-EU</v>
      </c>
      <c r="D211" s="1" t="s">
        <v>33</v>
      </c>
      <c r="E211" s="1" t="s">
        <v>1440</v>
      </c>
      <c r="F211" s="1" t="s">
        <v>1439</v>
      </c>
      <c r="G211" s="1">
        <v>12491.290616609998</v>
      </c>
      <c r="H211" s="1">
        <v>12654.05290744</v>
      </c>
      <c r="I211" s="1">
        <v>14271.12716143</v>
      </c>
      <c r="J211" s="1">
        <v>15832.366665059999</v>
      </c>
      <c r="K211" s="1">
        <v>16734.125966069998</v>
      </c>
      <c r="L211" s="1">
        <v>16596.120970139997</v>
      </c>
      <c r="N211" s="1" t="b">
        <f>C211='AR5-Oil-EJ'!C209</f>
        <v>1</v>
      </c>
    </row>
    <row r="212" spans="1:14" x14ac:dyDescent="0.15">
      <c r="A212" s="1" t="s">
        <v>292</v>
      </c>
      <c r="B212" s="1" t="s">
        <v>195</v>
      </c>
      <c r="C212" s="1" t="str">
        <f t="shared" si="3"/>
        <v>GCAM 3.0AMPERE3-550</v>
      </c>
      <c r="D212" s="1" t="s">
        <v>33</v>
      </c>
      <c r="E212" s="1" t="s">
        <v>1440</v>
      </c>
      <c r="F212" s="1" t="s">
        <v>1439</v>
      </c>
      <c r="G212" s="1">
        <v>12316.73307303</v>
      </c>
      <c r="H212" s="1">
        <v>12473.915166799999</v>
      </c>
      <c r="I212" s="1">
        <v>14455.709352279999</v>
      </c>
      <c r="J212" s="1">
        <v>16346.816565189998</v>
      </c>
      <c r="K212" s="1">
        <v>17232.79057926</v>
      </c>
      <c r="L212" s="1">
        <v>17288.94362754</v>
      </c>
      <c r="N212" s="1" t="b">
        <f>C212='AR5-Oil-EJ'!C210</f>
        <v>1</v>
      </c>
    </row>
    <row r="213" spans="1:14" x14ac:dyDescent="0.15">
      <c r="A213" s="1" t="s">
        <v>292</v>
      </c>
      <c r="B213" s="1" t="s">
        <v>197</v>
      </c>
      <c r="C213" s="1" t="str">
        <f t="shared" si="3"/>
        <v>GCAM 3.0AMPERE3-Base</v>
      </c>
      <c r="D213" s="1" t="s">
        <v>33</v>
      </c>
      <c r="E213" s="1" t="s">
        <v>1440</v>
      </c>
      <c r="F213" s="1" t="s">
        <v>1439</v>
      </c>
      <c r="G213" s="1">
        <v>12296.85545442</v>
      </c>
      <c r="H213" s="1">
        <v>12453.394758499999</v>
      </c>
      <c r="I213" s="1">
        <v>14830.28413892</v>
      </c>
      <c r="J213" s="1">
        <v>16229.987909939999</v>
      </c>
      <c r="K213" s="1">
        <v>17020.120070299999</v>
      </c>
      <c r="L213" s="1">
        <v>17319.6358182</v>
      </c>
      <c r="N213" s="1" t="b">
        <f>C213='AR5-Oil-EJ'!C211</f>
        <v>1</v>
      </c>
    </row>
    <row r="214" spans="1:14" x14ac:dyDescent="0.15">
      <c r="A214" s="1" t="s">
        <v>292</v>
      </c>
      <c r="B214" s="1" t="s">
        <v>363</v>
      </c>
      <c r="C214" s="1" t="str">
        <f t="shared" si="3"/>
        <v>GCAM 3.0AMPERE3-Base-EUback</v>
      </c>
      <c r="D214" s="1" t="s">
        <v>33</v>
      </c>
      <c r="E214" s="1" t="s">
        <v>1440</v>
      </c>
      <c r="F214" s="1" t="s">
        <v>1439</v>
      </c>
      <c r="G214" s="1">
        <v>12296.85545442</v>
      </c>
      <c r="H214" s="1">
        <v>12453.37469629</v>
      </c>
      <c r="I214" s="1">
        <v>14591.717868779999</v>
      </c>
      <c r="J214" s="1">
        <v>15864.349272899999</v>
      </c>
      <c r="K214" s="1">
        <v>16850.5472639</v>
      </c>
      <c r="L214" s="1">
        <v>17421.4149206</v>
      </c>
      <c r="N214" s="1" t="b">
        <f>C214='AR5-Oil-EJ'!C212</f>
        <v>1</v>
      </c>
    </row>
    <row r="215" spans="1:14" x14ac:dyDescent="0.15">
      <c r="A215" s="1" t="s">
        <v>292</v>
      </c>
      <c r="B215" s="1" t="s">
        <v>199</v>
      </c>
      <c r="C215" s="1" t="str">
        <f t="shared" si="3"/>
        <v>GCAM 3.0AMPERE3-CF450</v>
      </c>
      <c r="D215" s="1" t="s">
        <v>33</v>
      </c>
      <c r="E215" s="1" t="s">
        <v>1440</v>
      </c>
      <c r="F215" s="1" t="s">
        <v>1439</v>
      </c>
      <c r="G215" s="1">
        <v>12491.290616609998</v>
      </c>
      <c r="H215" s="1">
        <v>12654.052892779999</v>
      </c>
      <c r="I215" s="1">
        <v>15008.544028849999</v>
      </c>
      <c r="J215" s="1">
        <v>16596.981644079999</v>
      </c>
      <c r="K215" s="1">
        <v>17286.936351019998</v>
      </c>
      <c r="L215" s="1">
        <v>16789.07616135</v>
      </c>
      <c r="N215" s="1" t="b">
        <f>C215='AR5-Oil-EJ'!C213</f>
        <v>1</v>
      </c>
    </row>
    <row r="216" spans="1:14" x14ac:dyDescent="0.15">
      <c r="A216" s="1" t="s">
        <v>292</v>
      </c>
      <c r="B216" s="1" t="s">
        <v>366</v>
      </c>
      <c r="C216" s="1" t="str">
        <f t="shared" si="3"/>
        <v>GCAM 3.0AMPERE3-CF450P-EU</v>
      </c>
      <c r="D216" s="1" t="s">
        <v>33</v>
      </c>
      <c r="E216" s="1" t="s">
        <v>1440</v>
      </c>
      <c r="F216" s="1" t="s">
        <v>1439</v>
      </c>
      <c r="G216" s="1">
        <v>12491.290616609998</v>
      </c>
      <c r="H216" s="1">
        <v>12654.052892779999</v>
      </c>
      <c r="I216" s="1">
        <v>14862.326610870001</v>
      </c>
      <c r="J216" s="1">
        <v>16185.609055319999</v>
      </c>
      <c r="K216" s="1">
        <v>17010.601544869998</v>
      </c>
      <c r="L216" s="1">
        <v>16666.812574979998</v>
      </c>
      <c r="N216" s="1" t="b">
        <f>C216='AR5-Oil-EJ'!C214</f>
        <v>1</v>
      </c>
    </row>
    <row r="217" spans="1:14" x14ac:dyDescent="0.15">
      <c r="A217" s="1" t="s">
        <v>292</v>
      </c>
      <c r="B217" s="1" t="s">
        <v>201</v>
      </c>
      <c r="C217" s="1" t="str">
        <f t="shared" si="3"/>
        <v>GCAM 3.0AMPERE3-CF550</v>
      </c>
      <c r="D217" s="1" t="s">
        <v>33</v>
      </c>
      <c r="E217" s="1" t="s">
        <v>1440</v>
      </c>
      <c r="F217" s="1" t="s">
        <v>1439</v>
      </c>
      <c r="G217" s="1">
        <v>12316.73307303</v>
      </c>
      <c r="H217" s="1">
        <v>12473.915166799999</v>
      </c>
      <c r="I217" s="1">
        <v>14806.17311546</v>
      </c>
      <c r="J217" s="1">
        <v>16363.446971810001</v>
      </c>
      <c r="K217" s="1">
        <v>17235.553549459997</v>
      </c>
      <c r="L217" s="1">
        <v>17291.687055959999</v>
      </c>
      <c r="N217" s="1" t="b">
        <f>C217='AR5-Oil-EJ'!C215</f>
        <v>1</v>
      </c>
    </row>
    <row r="218" spans="1:14" x14ac:dyDescent="0.15">
      <c r="A218" s="1" t="s">
        <v>292</v>
      </c>
      <c r="B218" s="1" t="s">
        <v>369</v>
      </c>
      <c r="C218" s="1" t="str">
        <f t="shared" si="3"/>
        <v>GCAM 3.0AMPERE3-RefP-CEback</v>
      </c>
      <c r="D218" s="1" t="s">
        <v>33</v>
      </c>
      <c r="E218" s="1" t="s">
        <v>1440</v>
      </c>
      <c r="F218" s="1" t="s">
        <v>1439</v>
      </c>
      <c r="G218" s="1">
        <v>12296.85545442</v>
      </c>
      <c r="H218" s="1">
        <v>12453.374622989999</v>
      </c>
      <c r="I218" s="1">
        <v>14202.950809439999</v>
      </c>
      <c r="J218" s="1">
        <v>15985.35127831</v>
      </c>
      <c r="K218" s="1">
        <v>16824.681423779999</v>
      </c>
      <c r="L218" s="1">
        <v>17146.215934600001</v>
      </c>
      <c r="N218" s="1" t="b">
        <f>C218='AR5-Oil-EJ'!C216</f>
        <v>1</v>
      </c>
    </row>
    <row r="219" spans="1:14" x14ac:dyDescent="0.15">
      <c r="A219" s="1" t="s">
        <v>292</v>
      </c>
      <c r="B219" s="1" t="s">
        <v>203</v>
      </c>
      <c r="C219" s="1" t="str">
        <f t="shared" si="3"/>
        <v>GCAM 3.0AMPERE3-RefP-EUback</v>
      </c>
      <c r="D219" s="1" t="s">
        <v>33</v>
      </c>
      <c r="E219" s="1" t="s">
        <v>1440</v>
      </c>
      <c r="F219" s="1" t="s">
        <v>1439</v>
      </c>
      <c r="G219" s="1">
        <v>12296.85545442</v>
      </c>
      <c r="H219" s="1">
        <v>12453.374622989999</v>
      </c>
      <c r="I219" s="1">
        <v>14000.26277093</v>
      </c>
      <c r="J219" s="1">
        <v>15470.31758033</v>
      </c>
      <c r="K219" s="1">
        <v>16482.73179278</v>
      </c>
      <c r="L219" s="1">
        <v>17060.132341299999</v>
      </c>
      <c r="N219" s="1" t="b">
        <f>C219='AR5-Oil-EJ'!C217</f>
        <v>1</v>
      </c>
    </row>
    <row r="220" spans="1:14" x14ac:dyDescent="0.15">
      <c r="A220" s="1" t="s">
        <v>292</v>
      </c>
      <c r="B220" s="1" t="s">
        <v>205</v>
      </c>
      <c r="C220" s="1" t="str">
        <f t="shared" si="3"/>
        <v>GCAM 3.0AMPERE3-RefPol</v>
      </c>
      <c r="D220" s="1" t="s">
        <v>33</v>
      </c>
      <c r="E220" s="1" t="s">
        <v>1440</v>
      </c>
      <c r="F220" s="1" t="s">
        <v>1439</v>
      </c>
      <c r="G220" s="1">
        <v>12296.85545442</v>
      </c>
      <c r="H220" s="1">
        <v>12453.374622989999</v>
      </c>
      <c r="I220" s="1">
        <v>14034.591066729998</v>
      </c>
      <c r="J220" s="1">
        <v>15583.23222815</v>
      </c>
      <c r="K220" s="1">
        <v>16575.850617460001</v>
      </c>
      <c r="L220" s="1">
        <v>17093.521004399998</v>
      </c>
      <c r="N220" s="1" t="b">
        <f>C220='AR5-Oil-EJ'!C218</f>
        <v>1</v>
      </c>
    </row>
    <row r="221" spans="1:14" x14ac:dyDescent="0.15">
      <c r="A221" s="1" t="s">
        <v>292</v>
      </c>
      <c r="B221" s="1" t="s">
        <v>31</v>
      </c>
      <c r="C221" s="1" t="str">
        <f t="shared" si="3"/>
        <v>GCAM 3.0EMF27-450-Conv</v>
      </c>
      <c r="D221" s="1" t="s">
        <v>33</v>
      </c>
      <c r="E221" s="1" t="s">
        <v>1440</v>
      </c>
      <c r="F221" s="1" t="s">
        <v>1439</v>
      </c>
      <c r="G221" s="1">
        <v>12296.85545442</v>
      </c>
      <c r="H221" s="1">
        <v>12435.776890929999</v>
      </c>
      <c r="I221" s="1">
        <v>13708.490464349999</v>
      </c>
      <c r="J221" s="1">
        <v>13938.008296620001</v>
      </c>
      <c r="K221" s="1">
        <v>13499.942032199999</v>
      </c>
      <c r="L221" s="1">
        <v>12830.757605929999</v>
      </c>
      <c r="N221" s="1" t="b">
        <f>C221='AR5-Oil-EJ'!C219</f>
        <v>1</v>
      </c>
    </row>
    <row r="222" spans="1:14" x14ac:dyDescent="0.15">
      <c r="A222" s="1" t="s">
        <v>292</v>
      </c>
      <c r="B222" s="1" t="s">
        <v>36</v>
      </c>
      <c r="C222" s="1" t="str">
        <f t="shared" si="3"/>
        <v>GCAM 3.0EMF27-450-EERE</v>
      </c>
      <c r="D222" s="1" t="s">
        <v>33</v>
      </c>
      <c r="E222" s="1" t="s">
        <v>1440</v>
      </c>
      <c r="F222" s="1" t="s">
        <v>1439</v>
      </c>
      <c r="G222" s="1">
        <v>12296.850360069999</v>
      </c>
      <c r="H222" s="1">
        <v>12089.80042181</v>
      </c>
      <c r="I222" s="1">
        <v>12596.9404208</v>
      </c>
      <c r="J222" s="1">
        <v>12150.19404368</v>
      </c>
      <c r="K222" s="1">
        <v>10840.082736959999</v>
      </c>
      <c r="L222" s="1">
        <v>9089.256397019999</v>
      </c>
      <c r="N222" s="1" t="b">
        <f>C222='AR5-Oil-EJ'!C220</f>
        <v>1</v>
      </c>
    </row>
    <row r="223" spans="1:14" x14ac:dyDescent="0.15">
      <c r="A223" s="1" t="s">
        <v>292</v>
      </c>
      <c r="B223" s="1" t="s">
        <v>38</v>
      </c>
      <c r="C223" s="1" t="str">
        <f t="shared" si="3"/>
        <v>GCAM 3.0EMF27-450-FullTech</v>
      </c>
      <c r="D223" s="1" t="s">
        <v>33</v>
      </c>
      <c r="E223" s="1" t="s">
        <v>1440</v>
      </c>
      <c r="F223" s="1" t="s">
        <v>1439</v>
      </c>
      <c r="G223" s="1">
        <v>12296.85545442</v>
      </c>
      <c r="H223" s="1">
        <v>12435.55151542</v>
      </c>
      <c r="I223" s="1">
        <v>14007.43736027</v>
      </c>
      <c r="J223" s="1">
        <v>14794.55027897</v>
      </c>
      <c r="K223" s="1">
        <v>14703.11285367</v>
      </c>
      <c r="L223" s="1">
        <v>13850.82243258</v>
      </c>
      <c r="N223" s="1" t="b">
        <f>C223='AR5-Oil-EJ'!C221</f>
        <v>1</v>
      </c>
    </row>
    <row r="224" spans="1:14" x14ac:dyDescent="0.15">
      <c r="A224" s="1" t="s">
        <v>292</v>
      </c>
      <c r="B224" s="1" t="s">
        <v>40</v>
      </c>
      <c r="C224" s="1" t="str">
        <f t="shared" si="3"/>
        <v>GCAM 3.0EMF27-450-LimBio</v>
      </c>
      <c r="D224" s="1" t="s">
        <v>33</v>
      </c>
      <c r="E224" s="1" t="s">
        <v>1440</v>
      </c>
      <c r="F224" s="1" t="s">
        <v>1439</v>
      </c>
      <c r="G224" s="1">
        <v>12296.85545442</v>
      </c>
      <c r="H224" s="1">
        <v>12435.552255749999</v>
      </c>
      <c r="I224" s="1">
        <v>13763.990358319999</v>
      </c>
      <c r="J224" s="1">
        <v>14073.763173129999</v>
      </c>
      <c r="K224" s="1">
        <v>13491.64832045</v>
      </c>
      <c r="L224" s="1">
        <v>12758.118097569999</v>
      </c>
      <c r="N224" s="1" t="b">
        <f>C224='AR5-Oil-EJ'!C222</f>
        <v>1</v>
      </c>
    </row>
    <row r="225" spans="1:14" x14ac:dyDescent="0.15">
      <c r="A225" s="1" t="s">
        <v>292</v>
      </c>
      <c r="B225" s="1" t="s">
        <v>46</v>
      </c>
      <c r="C225" s="1" t="str">
        <f t="shared" si="3"/>
        <v>GCAM 3.0EMF27-450-NoCCS</v>
      </c>
      <c r="D225" s="1" t="s">
        <v>33</v>
      </c>
      <c r="E225" s="1" t="s">
        <v>1440</v>
      </c>
      <c r="F225" s="1" t="s">
        <v>1439</v>
      </c>
      <c r="G225" s="1">
        <v>12296.85545442</v>
      </c>
      <c r="H225" s="1">
        <v>12435.552255749999</v>
      </c>
      <c r="I225" s="1">
        <v>13609.568354059998</v>
      </c>
      <c r="J225" s="1">
        <v>13873.497377099999</v>
      </c>
      <c r="K225" s="1">
        <v>13000.31707906</v>
      </c>
      <c r="L225" s="1">
        <v>11210.453438749999</v>
      </c>
      <c r="N225" s="1" t="b">
        <f>C225='AR5-Oil-EJ'!C223</f>
        <v>1</v>
      </c>
    </row>
    <row r="226" spans="1:14" x14ac:dyDescent="0.15">
      <c r="A226" s="1" t="s">
        <v>292</v>
      </c>
      <c r="B226" s="1" t="s">
        <v>50</v>
      </c>
      <c r="C226" s="1" t="str">
        <f t="shared" si="3"/>
        <v>GCAM 3.0EMF27-550-Conv</v>
      </c>
      <c r="D226" s="1" t="s">
        <v>33</v>
      </c>
      <c r="E226" s="1" t="s">
        <v>1440</v>
      </c>
      <c r="F226" s="1" t="s">
        <v>1439</v>
      </c>
      <c r="G226" s="1">
        <v>12296.85545442</v>
      </c>
      <c r="H226" s="1">
        <v>12435.776890929999</v>
      </c>
      <c r="I226" s="1">
        <v>14012.735982710001</v>
      </c>
      <c r="J226" s="1">
        <v>14833.22023639</v>
      </c>
      <c r="K226" s="1">
        <v>14832.613253749998</v>
      </c>
      <c r="L226" s="1">
        <v>14687.1435031</v>
      </c>
      <c r="N226" s="1" t="b">
        <f>C226='AR5-Oil-EJ'!C224</f>
        <v>1</v>
      </c>
    </row>
    <row r="227" spans="1:14" x14ac:dyDescent="0.15">
      <c r="A227" s="1" t="s">
        <v>292</v>
      </c>
      <c r="B227" s="1" t="s">
        <v>52</v>
      </c>
      <c r="C227" s="1" t="str">
        <f t="shared" si="3"/>
        <v>GCAM 3.0EMF27-550-EERE</v>
      </c>
      <c r="D227" s="1" t="s">
        <v>33</v>
      </c>
      <c r="E227" s="1" t="s">
        <v>1440</v>
      </c>
      <c r="F227" s="1" t="s">
        <v>1439</v>
      </c>
      <c r="G227" s="1">
        <v>12296.850360069999</v>
      </c>
      <c r="H227" s="1">
        <v>12089.80042181</v>
      </c>
      <c r="I227" s="1">
        <v>12806.621506539999</v>
      </c>
      <c r="J227" s="1">
        <v>12626.61292783</v>
      </c>
      <c r="K227" s="1">
        <v>11891.439560839999</v>
      </c>
      <c r="L227" s="1">
        <v>10597.548363989999</v>
      </c>
      <c r="N227" s="1" t="b">
        <f>C227='AR5-Oil-EJ'!C225</f>
        <v>1</v>
      </c>
    </row>
    <row r="228" spans="1:14" x14ac:dyDescent="0.15">
      <c r="A228" s="1" t="s">
        <v>292</v>
      </c>
      <c r="B228" s="1" t="s">
        <v>54</v>
      </c>
      <c r="C228" s="1" t="str">
        <f t="shared" si="3"/>
        <v>GCAM 3.0EMF27-550-FullTech</v>
      </c>
      <c r="D228" s="1" t="s">
        <v>33</v>
      </c>
      <c r="E228" s="1" t="s">
        <v>1440</v>
      </c>
      <c r="F228" s="1" t="s">
        <v>1439</v>
      </c>
      <c r="G228" s="1">
        <v>12296.85545442</v>
      </c>
      <c r="H228" s="1">
        <v>12435.552255749999</v>
      </c>
      <c r="I228" s="1">
        <v>14023.420329980001</v>
      </c>
      <c r="J228" s="1">
        <v>14847.18924462</v>
      </c>
      <c r="K228" s="1">
        <v>14850.30033851</v>
      </c>
      <c r="L228" s="1">
        <v>14091.3777422</v>
      </c>
      <c r="N228" s="1" t="b">
        <f>C228='AR5-Oil-EJ'!C226</f>
        <v>1</v>
      </c>
    </row>
    <row r="229" spans="1:14" x14ac:dyDescent="0.15">
      <c r="A229" s="1" t="s">
        <v>292</v>
      </c>
      <c r="B229" s="1" t="s">
        <v>56</v>
      </c>
      <c r="C229" s="1" t="str">
        <f t="shared" si="3"/>
        <v>GCAM 3.0EMF27-550-LimBio</v>
      </c>
      <c r="D229" s="1" t="s">
        <v>33</v>
      </c>
      <c r="E229" s="1" t="s">
        <v>1440</v>
      </c>
      <c r="F229" s="1" t="s">
        <v>1439</v>
      </c>
      <c r="G229" s="1">
        <v>12296.85545442</v>
      </c>
      <c r="H229" s="1">
        <v>12435.552255749999</v>
      </c>
      <c r="I229" s="1">
        <v>14021.84065634</v>
      </c>
      <c r="J229" s="1">
        <v>14841.827884709999</v>
      </c>
      <c r="K229" s="1">
        <v>14835.7846149</v>
      </c>
      <c r="L229" s="1">
        <v>14519.345729500001</v>
      </c>
      <c r="N229" s="1" t="b">
        <f>C229='AR5-Oil-EJ'!C227</f>
        <v>1</v>
      </c>
    </row>
    <row r="230" spans="1:14" x14ac:dyDescent="0.15">
      <c r="A230" s="1" t="s">
        <v>292</v>
      </c>
      <c r="B230" s="1" t="s">
        <v>58</v>
      </c>
      <c r="C230" s="1" t="str">
        <f t="shared" si="3"/>
        <v>GCAM 3.0EMF27-550-LimSW</v>
      </c>
      <c r="D230" s="1" t="s">
        <v>33</v>
      </c>
      <c r="E230" s="1" t="s">
        <v>1440</v>
      </c>
      <c r="F230" s="1" t="s">
        <v>1439</v>
      </c>
      <c r="G230" s="1">
        <v>12296.85545442</v>
      </c>
      <c r="H230" s="1">
        <v>12435.77615793</v>
      </c>
      <c r="I230" s="1">
        <v>14016.616096219999</v>
      </c>
      <c r="J230" s="1">
        <v>14845.89566821</v>
      </c>
      <c r="K230" s="1">
        <v>14868.328194969999</v>
      </c>
      <c r="L230" s="1">
        <v>14207.599319519999</v>
      </c>
      <c r="N230" s="1" t="b">
        <f>C230='AR5-Oil-EJ'!C228</f>
        <v>1</v>
      </c>
    </row>
    <row r="231" spans="1:14" x14ac:dyDescent="0.15">
      <c r="A231" s="1" t="s">
        <v>292</v>
      </c>
      <c r="B231" s="1" t="s">
        <v>62</v>
      </c>
      <c r="C231" s="1" t="str">
        <f t="shared" si="3"/>
        <v>GCAM 3.0EMF27-550-LowEI</v>
      </c>
      <c r="D231" s="1" t="s">
        <v>33</v>
      </c>
      <c r="E231" s="1" t="s">
        <v>1440</v>
      </c>
      <c r="F231" s="1" t="s">
        <v>1439</v>
      </c>
      <c r="G231" s="1">
        <v>12296.850360069999</v>
      </c>
      <c r="H231" s="1">
        <v>12085.524334369999</v>
      </c>
      <c r="I231" s="1">
        <v>12828.95543747</v>
      </c>
      <c r="J231" s="1">
        <v>12679.53924414</v>
      </c>
      <c r="K231" s="1">
        <v>12042.740612359999</v>
      </c>
      <c r="L231" s="1">
        <v>10949.438801719998</v>
      </c>
      <c r="N231" s="1" t="b">
        <f>C231='AR5-Oil-EJ'!C229</f>
        <v>1</v>
      </c>
    </row>
    <row r="232" spans="1:14" x14ac:dyDescent="0.15">
      <c r="A232" s="1" t="s">
        <v>292</v>
      </c>
      <c r="B232" s="1" t="s">
        <v>64</v>
      </c>
      <c r="C232" s="1" t="str">
        <f t="shared" si="3"/>
        <v>GCAM 3.0EMF27-550-NoCCS</v>
      </c>
      <c r="D232" s="1" t="s">
        <v>33</v>
      </c>
      <c r="E232" s="1" t="s">
        <v>1440</v>
      </c>
      <c r="F232" s="1" t="s">
        <v>1439</v>
      </c>
      <c r="G232" s="1">
        <v>12296.85545442</v>
      </c>
      <c r="H232" s="1">
        <v>12435.552255749999</v>
      </c>
      <c r="I232" s="1">
        <v>13920.597428249999</v>
      </c>
      <c r="J232" s="1">
        <v>14610.23028222</v>
      </c>
      <c r="K232" s="1">
        <v>14432.08758433</v>
      </c>
      <c r="L232" s="1">
        <v>13421.897968239999</v>
      </c>
      <c r="N232" s="1" t="b">
        <f>C232='AR5-Oil-EJ'!C230</f>
        <v>1</v>
      </c>
    </row>
    <row r="233" spans="1:14" x14ac:dyDescent="0.15">
      <c r="A233" s="1" t="s">
        <v>292</v>
      </c>
      <c r="B233" s="1" t="s">
        <v>66</v>
      </c>
      <c r="C233" s="1" t="str">
        <f t="shared" si="3"/>
        <v>GCAM 3.0EMF27-550-NucOff</v>
      </c>
      <c r="D233" s="1" t="s">
        <v>33</v>
      </c>
      <c r="E233" s="1" t="s">
        <v>1440</v>
      </c>
      <c r="F233" s="1" t="s">
        <v>1439</v>
      </c>
      <c r="G233" s="1">
        <v>12296.85545442</v>
      </c>
      <c r="H233" s="1">
        <v>12439.800327929999</v>
      </c>
      <c r="I233" s="1">
        <v>14064.435396289999</v>
      </c>
      <c r="J233" s="1">
        <v>14916.31627562</v>
      </c>
      <c r="K233" s="1">
        <v>14900.973112289999</v>
      </c>
      <c r="L233" s="1">
        <v>14371.85012811</v>
      </c>
      <c r="N233" s="1" t="b">
        <f>C233='AR5-Oil-EJ'!C231</f>
        <v>1</v>
      </c>
    </row>
    <row r="234" spans="1:14" x14ac:dyDescent="0.15">
      <c r="A234" s="1" t="s">
        <v>292</v>
      </c>
      <c r="B234" s="1" t="s">
        <v>68</v>
      </c>
      <c r="C234" s="1" t="str">
        <f t="shared" si="3"/>
        <v>GCAM 3.0EMF27-Base-Conv</v>
      </c>
      <c r="D234" s="1" t="s">
        <v>33</v>
      </c>
      <c r="E234" s="1" t="s">
        <v>1440</v>
      </c>
      <c r="F234" s="1" t="s">
        <v>1439</v>
      </c>
      <c r="G234" s="1">
        <v>12296.85545442</v>
      </c>
      <c r="H234" s="1">
        <v>12435.776890929999</v>
      </c>
      <c r="I234" s="1">
        <v>14031.415864660001</v>
      </c>
      <c r="J234" s="1">
        <v>14768.891657949998</v>
      </c>
      <c r="K234" s="1">
        <v>15142.181840099998</v>
      </c>
      <c r="L234" s="1">
        <v>15249.265883399999</v>
      </c>
      <c r="N234" s="1" t="b">
        <f>C234='AR5-Oil-EJ'!C232</f>
        <v>1</v>
      </c>
    </row>
    <row r="235" spans="1:14" x14ac:dyDescent="0.15">
      <c r="A235" s="1" t="s">
        <v>292</v>
      </c>
      <c r="B235" s="1" t="s">
        <v>70</v>
      </c>
      <c r="C235" s="1" t="str">
        <f t="shared" si="3"/>
        <v>GCAM 3.0EMF27-Base-EERE</v>
      </c>
      <c r="D235" s="1" t="s">
        <v>33</v>
      </c>
      <c r="E235" s="1" t="s">
        <v>1440</v>
      </c>
      <c r="F235" s="1" t="s">
        <v>1439</v>
      </c>
      <c r="G235" s="1">
        <v>12296.850360069999</v>
      </c>
      <c r="H235" s="1">
        <v>12089.80042181</v>
      </c>
      <c r="I235" s="1">
        <v>12808.392500509999</v>
      </c>
      <c r="J235" s="1">
        <v>12537.65895051</v>
      </c>
      <c r="K235" s="1">
        <v>11916.867440789998</v>
      </c>
      <c r="L235" s="1">
        <v>11109.344115099999</v>
      </c>
      <c r="N235" s="1" t="b">
        <f>C235='AR5-Oil-EJ'!C233</f>
        <v>1</v>
      </c>
    </row>
    <row r="236" spans="1:14" x14ac:dyDescent="0.15">
      <c r="A236" s="1" t="s">
        <v>292</v>
      </c>
      <c r="B236" s="1" t="s">
        <v>72</v>
      </c>
      <c r="C236" s="1" t="str">
        <f t="shared" si="3"/>
        <v>GCAM 3.0EMF27-Base-FullTech</v>
      </c>
      <c r="D236" s="1" t="s">
        <v>33</v>
      </c>
      <c r="E236" s="1" t="s">
        <v>1440</v>
      </c>
      <c r="F236" s="1" t="s">
        <v>1439</v>
      </c>
      <c r="G236" s="1">
        <v>12296.85545442</v>
      </c>
      <c r="H236" s="1">
        <v>12435.552255749999</v>
      </c>
      <c r="I236" s="1">
        <v>14038.483545949999</v>
      </c>
      <c r="J236" s="1">
        <v>14773.1747602</v>
      </c>
      <c r="K236" s="1">
        <v>15121.0640368</v>
      </c>
      <c r="L236" s="1">
        <v>15190.515347</v>
      </c>
      <c r="N236" s="1" t="b">
        <f>C236='AR5-Oil-EJ'!C234</f>
        <v>1</v>
      </c>
    </row>
    <row r="237" spans="1:14" x14ac:dyDescent="0.15">
      <c r="A237" s="1" t="s">
        <v>292</v>
      </c>
      <c r="B237" s="1" t="s">
        <v>74</v>
      </c>
      <c r="C237" s="1" t="str">
        <f t="shared" si="3"/>
        <v>GCAM 3.0EMF27-Base-LimBio</v>
      </c>
      <c r="D237" s="1" t="s">
        <v>33</v>
      </c>
      <c r="E237" s="1" t="s">
        <v>1440</v>
      </c>
      <c r="F237" s="1" t="s">
        <v>1439</v>
      </c>
      <c r="G237" s="1">
        <v>12296.85545442</v>
      </c>
      <c r="H237" s="1">
        <v>12435.552255749999</v>
      </c>
      <c r="I237" s="1">
        <v>14038.483545949999</v>
      </c>
      <c r="J237" s="1">
        <v>14773.1747602</v>
      </c>
      <c r="K237" s="1">
        <v>15121.335100199998</v>
      </c>
      <c r="L237" s="1">
        <v>15190.929491999997</v>
      </c>
      <c r="N237" s="1" t="b">
        <f>C237='AR5-Oil-EJ'!C235</f>
        <v>1</v>
      </c>
    </row>
    <row r="238" spans="1:14" x14ac:dyDescent="0.15">
      <c r="A238" s="1" t="s">
        <v>292</v>
      </c>
      <c r="B238" s="1" t="s">
        <v>76</v>
      </c>
      <c r="C238" s="1" t="str">
        <f t="shared" si="3"/>
        <v>GCAM 3.0EMF27-Base-LimSW</v>
      </c>
      <c r="D238" s="1" t="s">
        <v>33</v>
      </c>
      <c r="E238" s="1" t="s">
        <v>1440</v>
      </c>
      <c r="F238" s="1" t="s">
        <v>1439</v>
      </c>
      <c r="G238" s="1">
        <v>12296.85545442</v>
      </c>
      <c r="H238" s="1">
        <v>12435.77615793</v>
      </c>
      <c r="I238" s="1">
        <v>14031.414391329999</v>
      </c>
      <c r="J238" s="1">
        <v>14768.890851649998</v>
      </c>
      <c r="K238" s="1">
        <v>15141.9091641</v>
      </c>
      <c r="L238" s="1">
        <v>15248.844188499999</v>
      </c>
      <c r="N238" s="1" t="b">
        <f>C238='AR5-Oil-EJ'!C236</f>
        <v>1</v>
      </c>
    </row>
    <row r="239" spans="1:14" x14ac:dyDescent="0.15">
      <c r="A239" s="1" t="s">
        <v>292</v>
      </c>
      <c r="B239" s="1" t="s">
        <v>78</v>
      </c>
      <c r="C239" s="1" t="str">
        <f t="shared" si="3"/>
        <v>GCAM 3.0EMF27-Base-LimTech</v>
      </c>
      <c r="D239" s="1" t="s">
        <v>33</v>
      </c>
      <c r="E239" s="1" t="s">
        <v>1440</v>
      </c>
      <c r="F239" s="1" t="s">
        <v>1439</v>
      </c>
      <c r="G239" s="1">
        <v>12296.85545442</v>
      </c>
      <c r="H239" s="1">
        <v>12440.031582099999</v>
      </c>
      <c r="I239" s="1">
        <v>14051.359511909999</v>
      </c>
      <c r="J239" s="1">
        <v>14797.245915789999</v>
      </c>
      <c r="K239" s="1">
        <v>15193.612272</v>
      </c>
      <c r="L239" s="1">
        <v>15334.332512499999</v>
      </c>
      <c r="N239" s="1" t="b">
        <f>C239='AR5-Oil-EJ'!C237</f>
        <v>1</v>
      </c>
    </row>
    <row r="240" spans="1:14" x14ac:dyDescent="0.15">
      <c r="A240" s="1" t="s">
        <v>292</v>
      </c>
      <c r="B240" s="1" t="s">
        <v>80</v>
      </c>
      <c r="C240" s="1" t="str">
        <f t="shared" si="3"/>
        <v>GCAM 3.0EMF27-Base-LowEI</v>
      </c>
      <c r="D240" s="1" t="s">
        <v>33</v>
      </c>
      <c r="E240" s="1" t="s">
        <v>1440</v>
      </c>
      <c r="F240" s="1" t="s">
        <v>1439</v>
      </c>
      <c r="G240" s="1">
        <v>12296.850360069999</v>
      </c>
      <c r="H240" s="1">
        <v>12085.524334369999</v>
      </c>
      <c r="I240" s="1">
        <v>12791.901891650001</v>
      </c>
      <c r="J240" s="1">
        <v>12517.779785269999</v>
      </c>
      <c r="K240" s="1">
        <v>11888.410504309999</v>
      </c>
      <c r="L240" s="1">
        <v>11070.4288519</v>
      </c>
      <c r="N240" s="1" t="b">
        <f>C240='AR5-Oil-EJ'!C238</f>
        <v>1</v>
      </c>
    </row>
    <row r="241" spans="1:14" x14ac:dyDescent="0.15">
      <c r="A241" s="1" t="s">
        <v>292</v>
      </c>
      <c r="B241" s="1" t="s">
        <v>82</v>
      </c>
      <c r="C241" s="1" t="str">
        <f t="shared" si="3"/>
        <v>GCAM 3.0EMF27-Base-NucOff</v>
      </c>
      <c r="D241" s="1" t="s">
        <v>33</v>
      </c>
      <c r="E241" s="1" t="s">
        <v>1440</v>
      </c>
      <c r="F241" s="1" t="s">
        <v>1439</v>
      </c>
      <c r="G241" s="1">
        <v>12296.85545442</v>
      </c>
      <c r="H241" s="1">
        <v>12439.800327929999</v>
      </c>
      <c r="I241" s="1">
        <v>14057.02963341</v>
      </c>
      <c r="J241" s="1">
        <v>14799.085232689999</v>
      </c>
      <c r="K241" s="1">
        <v>15165.1864587</v>
      </c>
      <c r="L241" s="1">
        <v>15259.950751099999</v>
      </c>
      <c r="N241" s="1" t="b">
        <f>C241='AR5-Oil-EJ'!C239</f>
        <v>1</v>
      </c>
    </row>
    <row r="242" spans="1:14" x14ac:dyDescent="0.15">
      <c r="A242" s="1" t="s">
        <v>292</v>
      </c>
      <c r="B242" s="1" t="s">
        <v>86</v>
      </c>
      <c r="C242" s="1" t="str">
        <f t="shared" si="3"/>
        <v>GCAM 3.0EMF27-FP-FullTech</v>
      </c>
      <c r="D242" s="1" t="s">
        <v>33</v>
      </c>
      <c r="E242" s="1" t="s">
        <v>1440</v>
      </c>
      <c r="F242" s="1" t="s">
        <v>1439</v>
      </c>
      <c r="G242" s="1">
        <v>12296.85545442</v>
      </c>
      <c r="H242" s="1">
        <v>12435.55151542</v>
      </c>
      <c r="I242" s="1">
        <v>13669.316173609999</v>
      </c>
      <c r="J242" s="1">
        <v>14933.68023199</v>
      </c>
      <c r="K242" s="1">
        <v>15591.1233763</v>
      </c>
      <c r="L242" s="1">
        <v>15708.323039499999</v>
      </c>
      <c r="N242" s="1" t="b">
        <f>C242='AR5-Oil-EJ'!C240</f>
        <v>1</v>
      </c>
    </row>
    <row r="243" spans="1:14" x14ac:dyDescent="0.15">
      <c r="A243" s="1" t="s">
        <v>292</v>
      </c>
      <c r="B243" s="1" t="s">
        <v>90</v>
      </c>
      <c r="C243" s="1" t="str">
        <f t="shared" si="3"/>
        <v>GCAM 3.0EMF27-G8-FullTech</v>
      </c>
      <c r="D243" s="1" t="s">
        <v>33</v>
      </c>
      <c r="E243" s="1" t="s">
        <v>1440</v>
      </c>
      <c r="F243" s="1" t="s">
        <v>1439</v>
      </c>
      <c r="G243" s="1">
        <v>12296.85545442</v>
      </c>
      <c r="H243" s="1">
        <v>12435.552255749999</v>
      </c>
      <c r="I243" s="1">
        <v>13599.573987019998</v>
      </c>
      <c r="J243" s="1">
        <v>14799.501481399999</v>
      </c>
      <c r="K243" s="1">
        <v>15183.398906549999</v>
      </c>
      <c r="L243" s="1">
        <v>14021.357477399999</v>
      </c>
      <c r="N243" s="1" t="b">
        <f>C243='AR5-Oil-EJ'!C241</f>
        <v>1</v>
      </c>
    </row>
    <row r="244" spans="1:14" x14ac:dyDescent="0.15">
      <c r="A244" s="1" t="s">
        <v>292</v>
      </c>
      <c r="B244" s="1" t="s">
        <v>396</v>
      </c>
      <c r="C244" s="1" t="str">
        <f t="shared" si="3"/>
        <v>GCAM 3.0ROSE 450 DEF</v>
      </c>
      <c r="D244" s="1" t="s">
        <v>33</v>
      </c>
      <c r="E244" s="1" t="s">
        <v>1440</v>
      </c>
      <c r="F244" s="1" t="s">
        <v>1439</v>
      </c>
      <c r="G244" s="1">
        <v>12293.14349111</v>
      </c>
      <c r="H244" s="1">
        <v>11477.314131939998</v>
      </c>
      <c r="I244" s="1">
        <v>12238.16849111</v>
      </c>
      <c r="J244" s="1">
        <v>12653.04564083</v>
      </c>
      <c r="K244" s="1">
        <v>11244.953271209999</v>
      </c>
      <c r="L244" s="1">
        <v>10143.25435917</v>
      </c>
      <c r="N244" s="1" t="b">
        <f>C244='AR5-Oil-EJ'!C242</f>
        <v>1</v>
      </c>
    </row>
    <row r="245" spans="1:14" x14ac:dyDescent="0.15">
      <c r="A245" s="1" t="s">
        <v>292</v>
      </c>
      <c r="B245" s="1" t="s">
        <v>398</v>
      </c>
      <c r="C245" s="1" t="str">
        <f t="shared" si="3"/>
        <v>GCAM 3.0ROSE 450 FS Gr</v>
      </c>
      <c r="D245" s="1" t="s">
        <v>33</v>
      </c>
      <c r="E245" s="1" t="s">
        <v>1440</v>
      </c>
      <c r="F245" s="1" t="s">
        <v>1439</v>
      </c>
      <c r="G245" s="1">
        <v>12293.14349111</v>
      </c>
      <c r="H245" s="1">
        <v>11477.314131939998</v>
      </c>
      <c r="I245" s="1">
        <v>12217.643464910001</v>
      </c>
      <c r="J245" s="1">
        <v>12504.24672879</v>
      </c>
      <c r="K245" s="1">
        <v>11180.448912039999</v>
      </c>
      <c r="L245" s="1">
        <v>10648.291315190001</v>
      </c>
      <c r="N245" s="1" t="b">
        <f>C245='AR5-Oil-EJ'!C243</f>
        <v>1</v>
      </c>
    </row>
    <row r="246" spans="1:14" x14ac:dyDescent="0.15">
      <c r="A246" s="1" t="s">
        <v>292</v>
      </c>
      <c r="B246" s="1" t="s">
        <v>400</v>
      </c>
      <c r="C246" s="1" t="str">
        <f t="shared" si="3"/>
        <v>GCAM 3.0ROSE 450 HI Coal</v>
      </c>
      <c r="D246" s="1" t="s">
        <v>33</v>
      </c>
      <c r="E246" s="1" t="s">
        <v>1440</v>
      </c>
      <c r="F246" s="1" t="s">
        <v>1439</v>
      </c>
      <c r="G246" s="1">
        <v>12293.14349111</v>
      </c>
      <c r="H246" s="1">
        <v>11445.79455287</v>
      </c>
      <c r="I246" s="1">
        <v>12051.985868060001</v>
      </c>
      <c r="J246" s="1">
        <v>12172.19782408</v>
      </c>
      <c r="K246" s="1">
        <v>10571.32608796</v>
      </c>
      <c r="L246" s="1">
        <v>9108.258153929999</v>
      </c>
      <c r="N246" s="1" t="b">
        <f>C246='AR5-Oil-EJ'!C244</f>
        <v>1</v>
      </c>
    </row>
    <row r="247" spans="1:14" x14ac:dyDescent="0.15">
      <c r="A247" s="1" t="s">
        <v>292</v>
      </c>
      <c r="B247" s="1" t="s">
        <v>402</v>
      </c>
      <c r="C247" s="1" t="str">
        <f t="shared" si="3"/>
        <v>GCAM 3.0ROSE 450 HI Fos</v>
      </c>
      <c r="D247" s="1" t="s">
        <v>33</v>
      </c>
      <c r="E247" s="1" t="s">
        <v>1440</v>
      </c>
      <c r="F247" s="1" t="s">
        <v>1439</v>
      </c>
      <c r="G247" s="1">
        <v>12293.14349111</v>
      </c>
      <c r="H247" s="1">
        <v>12200.784772769999</v>
      </c>
      <c r="I247" s="1">
        <v>13688.042403149999</v>
      </c>
      <c r="J247" s="1">
        <v>14519.264131939999</v>
      </c>
      <c r="K247" s="1">
        <v>12752.733684809999</v>
      </c>
      <c r="L247" s="1">
        <v>11416.475</v>
      </c>
      <c r="N247" s="1" t="b">
        <f>C247='AR5-Oil-EJ'!C245</f>
        <v>1</v>
      </c>
    </row>
    <row r="248" spans="1:14" x14ac:dyDescent="0.15">
      <c r="A248" s="1" t="s">
        <v>292</v>
      </c>
      <c r="B248" s="1" t="s">
        <v>404</v>
      </c>
      <c r="C248" s="1" t="str">
        <f t="shared" si="3"/>
        <v>GCAM 3.0ROSE 450 HI Gas</v>
      </c>
      <c r="D248" s="1" t="s">
        <v>33</v>
      </c>
      <c r="E248" s="1" t="s">
        <v>1440</v>
      </c>
      <c r="F248" s="1" t="s">
        <v>1439</v>
      </c>
      <c r="G248" s="1">
        <v>12293.14349111</v>
      </c>
      <c r="H248" s="1">
        <v>11477.314131939998</v>
      </c>
      <c r="I248" s="1">
        <v>12235.96846491</v>
      </c>
      <c r="J248" s="1">
        <v>12643.517403149999</v>
      </c>
      <c r="K248" s="1">
        <v>11229.559772770001</v>
      </c>
      <c r="L248" s="1">
        <v>10124.929359169999</v>
      </c>
      <c r="N248" s="1" t="b">
        <f>C248='AR5-Oil-EJ'!C246</f>
        <v>1</v>
      </c>
    </row>
    <row r="249" spans="1:14" x14ac:dyDescent="0.15">
      <c r="A249" s="1" t="s">
        <v>292</v>
      </c>
      <c r="B249" s="1" t="s">
        <v>406</v>
      </c>
      <c r="C249" s="1" t="str">
        <f t="shared" si="3"/>
        <v>GCAM 3.0ROSE 450 HI Pop</v>
      </c>
      <c r="D249" s="1" t="s">
        <v>33</v>
      </c>
      <c r="E249" s="1" t="s">
        <v>1440</v>
      </c>
      <c r="F249" s="1" t="s">
        <v>1439</v>
      </c>
      <c r="G249" s="1">
        <v>12293.14349111</v>
      </c>
      <c r="H249" s="1">
        <v>11477.314131939998</v>
      </c>
      <c r="I249" s="1">
        <v>11666.428271209999</v>
      </c>
      <c r="J249" s="1">
        <v>11088.823912039999</v>
      </c>
      <c r="K249" s="1">
        <v>9111.1902272299994</v>
      </c>
      <c r="L249" s="1">
        <v>7951.5842492199999</v>
      </c>
      <c r="N249" s="1" t="b">
        <f>C249='AR5-Oil-EJ'!C247</f>
        <v>1</v>
      </c>
    </row>
    <row r="250" spans="1:14" x14ac:dyDescent="0.15">
      <c r="A250" s="1" t="s">
        <v>292</v>
      </c>
      <c r="B250" s="1" t="s">
        <v>408</v>
      </c>
      <c r="C250" s="1" t="str">
        <f t="shared" si="3"/>
        <v>GCAM 3.0ROSE 450 LO Fos</v>
      </c>
      <c r="D250" s="1" t="s">
        <v>33</v>
      </c>
      <c r="E250" s="1" t="s">
        <v>1440</v>
      </c>
      <c r="F250" s="1" t="s">
        <v>1439</v>
      </c>
      <c r="G250" s="1">
        <v>12293.14349111</v>
      </c>
      <c r="H250" s="1">
        <v>11564.541315190001</v>
      </c>
      <c r="I250" s="1">
        <v>12345.18586806</v>
      </c>
      <c r="J250" s="1">
        <v>12598.070640830001</v>
      </c>
      <c r="K250" s="1">
        <v>11060.969552869999</v>
      </c>
      <c r="L250" s="1">
        <v>9556.1206408300004</v>
      </c>
      <c r="N250" s="1" t="b">
        <f>C250='AR5-Oil-EJ'!C248</f>
        <v>1</v>
      </c>
    </row>
    <row r="251" spans="1:14" x14ac:dyDescent="0.15">
      <c r="A251" s="1" t="s">
        <v>292</v>
      </c>
      <c r="B251" s="1" t="s">
        <v>410</v>
      </c>
      <c r="C251" s="1" t="str">
        <f t="shared" si="3"/>
        <v>GCAM 3.0ROSE 450 LO Oil</v>
      </c>
      <c r="D251" s="1" t="s">
        <v>33</v>
      </c>
      <c r="E251" s="1" t="s">
        <v>1440</v>
      </c>
      <c r="F251" s="1" t="s">
        <v>1439</v>
      </c>
      <c r="G251" s="1">
        <v>12293.14349111</v>
      </c>
      <c r="H251" s="1">
        <v>11445.79455287</v>
      </c>
      <c r="I251" s="1">
        <v>12046.855447129999</v>
      </c>
      <c r="J251" s="1">
        <v>12151.673912039998</v>
      </c>
      <c r="K251" s="1">
        <v>10539.073912039999</v>
      </c>
      <c r="L251" s="1">
        <v>9073.8070659699988</v>
      </c>
      <c r="N251" s="1" t="b">
        <f>C251='AR5-Oil-EJ'!C249</f>
        <v>1</v>
      </c>
    </row>
    <row r="252" spans="1:14" x14ac:dyDescent="0.15">
      <c r="A252" s="1" t="s">
        <v>292</v>
      </c>
      <c r="B252" s="1" t="s">
        <v>412</v>
      </c>
      <c r="C252" s="1" t="str">
        <f t="shared" si="3"/>
        <v>GCAM 3.0ROSE 450 SL Gr</v>
      </c>
      <c r="D252" s="1" t="s">
        <v>33</v>
      </c>
      <c r="E252" s="1" t="s">
        <v>1440</v>
      </c>
      <c r="F252" s="1" t="s">
        <v>1439</v>
      </c>
      <c r="G252" s="1">
        <v>12293.14349111</v>
      </c>
      <c r="H252" s="1">
        <v>11477.314131939998</v>
      </c>
      <c r="I252" s="1">
        <v>12241.1</v>
      </c>
      <c r="J252" s="1">
        <v>12697.026087960001</v>
      </c>
      <c r="K252" s="1">
        <v>11407.679359169999</v>
      </c>
      <c r="L252" s="1">
        <v>9627.2217287899985</v>
      </c>
      <c r="N252" s="1" t="b">
        <f>C252='AR5-Oil-EJ'!C250</f>
        <v>1</v>
      </c>
    </row>
    <row r="253" spans="1:14" x14ac:dyDescent="0.15">
      <c r="A253" s="1" t="s">
        <v>292</v>
      </c>
      <c r="B253" s="1" t="s">
        <v>414</v>
      </c>
      <c r="C253" s="1" t="str">
        <f t="shared" si="3"/>
        <v>GCAM 3.0ROSE 550 DEF</v>
      </c>
      <c r="D253" s="1" t="s">
        <v>33</v>
      </c>
      <c r="E253" s="1" t="s">
        <v>1440</v>
      </c>
      <c r="F253" s="1" t="s">
        <v>1439</v>
      </c>
      <c r="G253" s="1">
        <v>12293.14349111</v>
      </c>
      <c r="H253" s="1">
        <v>11477.314131939998</v>
      </c>
      <c r="I253" s="1">
        <v>12378.904359169999</v>
      </c>
      <c r="J253" s="1">
        <v>13171.277175919999</v>
      </c>
      <c r="K253" s="1">
        <v>12618.594552869999</v>
      </c>
      <c r="L253" s="1">
        <v>11420.14022723</v>
      </c>
      <c r="N253" s="1" t="b">
        <f>C253='AR5-Oil-EJ'!C251</f>
        <v>1</v>
      </c>
    </row>
    <row r="254" spans="1:14" x14ac:dyDescent="0.15">
      <c r="A254" s="1" t="s">
        <v>292</v>
      </c>
      <c r="B254" s="1" t="s">
        <v>416</v>
      </c>
      <c r="C254" s="1" t="str">
        <f t="shared" si="3"/>
        <v>GCAM 3.0ROSE 550 FS Gr</v>
      </c>
      <c r="D254" s="1" t="s">
        <v>33</v>
      </c>
      <c r="E254" s="1" t="s">
        <v>1440</v>
      </c>
      <c r="F254" s="1" t="s">
        <v>1439</v>
      </c>
      <c r="G254" s="1">
        <v>12293.14349111</v>
      </c>
      <c r="H254" s="1">
        <v>11477.314131939998</v>
      </c>
      <c r="I254" s="1">
        <v>12443.40759685</v>
      </c>
      <c r="J254" s="1">
        <v>13391.17717592</v>
      </c>
      <c r="K254" s="1">
        <v>12870.74672879</v>
      </c>
      <c r="L254" s="1">
        <v>12115.756508889999</v>
      </c>
      <c r="N254" s="1" t="b">
        <f>C254='AR5-Oil-EJ'!C252</f>
        <v>1</v>
      </c>
    </row>
    <row r="255" spans="1:14" x14ac:dyDescent="0.15">
      <c r="A255" s="1" t="s">
        <v>292</v>
      </c>
      <c r="B255" s="1" t="s">
        <v>418</v>
      </c>
      <c r="C255" s="1" t="str">
        <f t="shared" si="3"/>
        <v>GCAM 3.0ROSE 550 HI Coal</v>
      </c>
      <c r="D255" s="1" t="s">
        <v>33</v>
      </c>
      <c r="E255" s="1" t="s">
        <v>1440</v>
      </c>
      <c r="F255" s="1" t="s">
        <v>1439</v>
      </c>
      <c r="G255" s="1">
        <v>12293.14349111</v>
      </c>
      <c r="H255" s="1">
        <v>11445.79455287</v>
      </c>
      <c r="I255" s="1">
        <v>12153.872824079999</v>
      </c>
      <c r="J255" s="1">
        <v>12574.615227229999</v>
      </c>
      <c r="K255" s="1">
        <v>11759.518464910001</v>
      </c>
      <c r="L255" s="1">
        <v>9913.8249999999989</v>
      </c>
      <c r="N255" s="1" t="b">
        <f>C255='AR5-Oil-EJ'!C253</f>
        <v>1</v>
      </c>
    </row>
    <row r="256" spans="1:14" x14ac:dyDescent="0.15">
      <c r="A256" s="1" t="s">
        <v>292</v>
      </c>
      <c r="B256" s="1" t="s">
        <v>420</v>
      </c>
      <c r="C256" s="1" t="str">
        <f t="shared" si="3"/>
        <v>GCAM 3.0ROSE 550 HI Fos</v>
      </c>
      <c r="D256" s="1" t="s">
        <v>33</v>
      </c>
      <c r="E256" s="1" t="s">
        <v>1440</v>
      </c>
      <c r="F256" s="1" t="s">
        <v>1439</v>
      </c>
      <c r="G256" s="1">
        <v>12293.14349111</v>
      </c>
      <c r="H256" s="1">
        <v>12200.784772769999</v>
      </c>
      <c r="I256" s="1">
        <v>13897.68044713</v>
      </c>
      <c r="J256" s="1">
        <v>15154.775</v>
      </c>
      <c r="K256" s="1">
        <v>14238.525</v>
      </c>
      <c r="L256" s="1">
        <v>12865.61631519</v>
      </c>
      <c r="N256" s="1" t="b">
        <f>C256='AR5-Oil-EJ'!C254</f>
        <v>1</v>
      </c>
    </row>
    <row r="257" spans="1:14" x14ac:dyDescent="0.15">
      <c r="A257" s="1" t="s">
        <v>292</v>
      </c>
      <c r="B257" s="1" t="s">
        <v>422</v>
      </c>
      <c r="C257" s="1" t="str">
        <f t="shared" si="3"/>
        <v>GCAM 3.0ROSE 550 HI Gas</v>
      </c>
      <c r="D257" s="1" t="s">
        <v>33</v>
      </c>
      <c r="E257" s="1" t="s">
        <v>1440</v>
      </c>
      <c r="F257" s="1" t="s">
        <v>1439</v>
      </c>
      <c r="G257" s="1">
        <v>12293.14349111</v>
      </c>
      <c r="H257" s="1">
        <v>11477.314131939998</v>
      </c>
      <c r="I257" s="1">
        <v>12378.904359169999</v>
      </c>
      <c r="J257" s="1">
        <v>13172.009772769999</v>
      </c>
      <c r="K257" s="1">
        <v>12621.527175919999</v>
      </c>
      <c r="L257" s="1">
        <v>11405.480447129999</v>
      </c>
      <c r="N257" s="1" t="b">
        <f>C257='AR5-Oil-EJ'!C255</f>
        <v>1</v>
      </c>
    </row>
    <row r="258" spans="1:14" x14ac:dyDescent="0.15">
      <c r="A258" s="1" t="s">
        <v>292</v>
      </c>
      <c r="B258" s="1" t="s">
        <v>424</v>
      </c>
      <c r="C258" s="1" t="str">
        <f t="shared" si="3"/>
        <v>GCAM 3.0ROSE 550 HI Pop</v>
      </c>
      <c r="D258" s="1" t="s">
        <v>33</v>
      </c>
      <c r="E258" s="1" t="s">
        <v>1440</v>
      </c>
      <c r="F258" s="1" t="s">
        <v>1439</v>
      </c>
      <c r="G258" s="1">
        <v>12293.14349111</v>
      </c>
      <c r="H258" s="1">
        <v>11477.314131939998</v>
      </c>
      <c r="I258" s="1">
        <v>11993.345640830001</v>
      </c>
      <c r="J258" s="1">
        <v>12337.856535089999</v>
      </c>
      <c r="K258" s="1">
        <v>11756.586956019999</v>
      </c>
      <c r="L258" s="1">
        <v>9872.0434649100007</v>
      </c>
      <c r="N258" s="1" t="b">
        <f>C258='AR5-Oil-EJ'!C256</f>
        <v>1</v>
      </c>
    </row>
    <row r="259" spans="1:14" x14ac:dyDescent="0.15">
      <c r="A259" s="1" t="s">
        <v>292</v>
      </c>
      <c r="B259" s="1" t="s">
        <v>426</v>
      </c>
      <c r="C259" s="1" t="str">
        <f t="shared" si="3"/>
        <v>GCAM 3.0ROSE 550 LO Fos</v>
      </c>
      <c r="D259" s="1" t="s">
        <v>33</v>
      </c>
      <c r="E259" s="1" t="s">
        <v>1440</v>
      </c>
      <c r="F259" s="1" t="s">
        <v>1439</v>
      </c>
      <c r="G259" s="1">
        <v>12293.14349111</v>
      </c>
      <c r="H259" s="1">
        <v>11564.541315190001</v>
      </c>
      <c r="I259" s="1">
        <v>12490.31955287</v>
      </c>
      <c r="J259" s="1">
        <v>13068.656508889999</v>
      </c>
      <c r="K259" s="1">
        <v>12407.49131519</v>
      </c>
      <c r="L259" s="1">
        <v>10404.934772770001</v>
      </c>
      <c r="N259" s="1" t="b">
        <f>C259='AR5-Oil-EJ'!C257</f>
        <v>1</v>
      </c>
    </row>
    <row r="260" spans="1:14" x14ac:dyDescent="0.15">
      <c r="A260" s="1" t="s">
        <v>292</v>
      </c>
      <c r="B260" s="1" t="s">
        <v>428</v>
      </c>
      <c r="C260" s="1" t="str">
        <f t="shared" si="3"/>
        <v>GCAM 3.0ROSE 550 LO Oil</v>
      </c>
      <c r="D260" s="1" t="s">
        <v>33</v>
      </c>
      <c r="E260" s="1" t="s">
        <v>1440</v>
      </c>
      <c r="F260" s="1" t="s">
        <v>1439</v>
      </c>
      <c r="G260" s="1">
        <v>12293.14349111</v>
      </c>
      <c r="H260" s="1">
        <v>11445.79455287</v>
      </c>
      <c r="I260" s="1">
        <v>12154.606535089999</v>
      </c>
      <c r="J260" s="1">
        <v>12575.34782408</v>
      </c>
      <c r="K260" s="1">
        <v>11760.252175919999</v>
      </c>
      <c r="L260" s="1">
        <v>9883.7717287899995</v>
      </c>
      <c r="N260" s="1" t="b">
        <f>C260='AR5-Oil-EJ'!C258</f>
        <v>1</v>
      </c>
    </row>
    <row r="261" spans="1:14" x14ac:dyDescent="0.15">
      <c r="A261" s="1" t="s">
        <v>292</v>
      </c>
      <c r="B261" s="1" t="s">
        <v>430</v>
      </c>
      <c r="C261" s="1" t="str">
        <f t="shared" ref="C261:C324" si="4">CONCATENATE(A261,B261)</f>
        <v>GCAM 3.0ROSE 550 SL Gr</v>
      </c>
      <c r="D261" s="1" t="s">
        <v>33</v>
      </c>
      <c r="E261" s="1" t="s">
        <v>1440</v>
      </c>
      <c r="F261" s="1" t="s">
        <v>1439</v>
      </c>
      <c r="G261" s="1">
        <v>12293.14349111</v>
      </c>
      <c r="H261" s="1">
        <v>11477.314131939998</v>
      </c>
      <c r="I261" s="1">
        <v>12315.13259685</v>
      </c>
      <c r="J261" s="1">
        <v>12960.17282408</v>
      </c>
      <c r="K261" s="1">
        <v>12321.730447129999</v>
      </c>
      <c r="L261" s="1">
        <v>10670.281535089998</v>
      </c>
      <c r="N261" s="1" t="b">
        <f>C261='AR5-Oil-EJ'!C259</f>
        <v>1</v>
      </c>
    </row>
    <row r="262" spans="1:14" x14ac:dyDescent="0.15">
      <c r="A262" s="1" t="s">
        <v>292</v>
      </c>
      <c r="B262" s="1" t="s">
        <v>432</v>
      </c>
      <c r="C262" s="1" t="str">
        <f t="shared" si="4"/>
        <v>GCAM 3.0ROSE BAU DEF</v>
      </c>
      <c r="D262" s="1" t="s">
        <v>33</v>
      </c>
      <c r="E262" s="1" t="s">
        <v>1440</v>
      </c>
      <c r="F262" s="1" t="s">
        <v>1439</v>
      </c>
      <c r="G262" s="1">
        <v>12293.14349111</v>
      </c>
      <c r="H262" s="1">
        <v>11477.314131939998</v>
      </c>
      <c r="I262" s="1">
        <v>12617.12935917</v>
      </c>
      <c r="J262" s="1">
        <v>13726.15759685</v>
      </c>
      <c r="K262" s="1">
        <v>14522.929359169999</v>
      </c>
      <c r="L262" s="1">
        <v>14610.889131939999</v>
      </c>
      <c r="N262" s="1" t="b">
        <f>C262='AR5-Oil-EJ'!C260</f>
        <v>1</v>
      </c>
    </row>
    <row r="263" spans="1:14" x14ac:dyDescent="0.15">
      <c r="A263" s="1" t="s">
        <v>292</v>
      </c>
      <c r="B263" s="1" t="s">
        <v>434</v>
      </c>
      <c r="C263" s="1" t="str">
        <f t="shared" si="4"/>
        <v>GCAM 3.0ROSE BAU FS Gr</v>
      </c>
      <c r="D263" s="1" t="s">
        <v>33</v>
      </c>
      <c r="E263" s="1" t="s">
        <v>1440</v>
      </c>
      <c r="F263" s="1" t="s">
        <v>1439</v>
      </c>
      <c r="G263" s="1">
        <v>12293.14349111</v>
      </c>
      <c r="H263" s="1">
        <v>11477.314131939998</v>
      </c>
      <c r="I263" s="1">
        <v>12699.225</v>
      </c>
      <c r="J263" s="1">
        <v>14009.829359169998</v>
      </c>
      <c r="K263" s="1">
        <v>15126.92064083</v>
      </c>
      <c r="L263" s="1">
        <v>15587.97827121</v>
      </c>
      <c r="N263" s="1" t="b">
        <f>C263='AR5-Oil-EJ'!C261</f>
        <v>1</v>
      </c>
    </row>
    <row r="264" spans="1:14" x14ac:dyDescent="0.15">
      <c r="A264" s="1" t="s">
        <v>292</v>
      </c>
      <c r="B264" s="1" t="s">
        <v>436</v>
      </c>
      <c r="C264" s="1" t="str">
        <f t="shared" si="4"/>
        <v>GCAM 3.0ROSE BAU HI Coal</v>
      </c>
      <c r="D264" s="1" t="s">
        <v>33</v>
      </c>
      <c r="E264" s="1" t="s">
        <v>1440</v>
      </c>
      <c r="F264" s="1" t="s">
        <v>1439</v>
      </c>
      <c r="G264" s="1">
        <v>12293.14349111</v>
      </c>
      <c r="H264" s="1">
        <v>11445.79455287</v>
      </c>
      <c r="I264" s="1">
        <v>12214.711956019999</v>
      </c>
      <c r="J264" s="1">
        <v>12561.42064083</v>
      </c>
      <c r="K264" s="1">
        <v>12414.08804398</v>
      </c>
      <c r="L264" s="1">
        <v>10962.747824079999</v>
      </c>
      <c r="N264" s="1" t="b">
        <f>C264='AR5-Oil-EJ'!C262</f>
        <v>1</v>
      </c>
    </row>
    <row r="265" spans="1:14" x14ac:dyDescent="0.15">
      <c r="A265" s="1" t="s">
        <v>292</v>
      </c>
      <c r="B265" s="1" t="s">
        <v>438</v>
      </c>
      <c r="C265" s="1" t="str">
        <f t="shared" si="4"/>
        <v>GCAM 3.0ROSE BAU HI Fos</v>
      </c>
      <c r="D265" s="1" t="s">
        <v>33</v>
      </c>
      <c r="E265" s="1" t="s">
        <v>1440</v>
      </c>
      <c r="F265" s="1" t="s">
        <v>1439</v>
      </c>
      <c r="G265" s="1">
        <v>12293.14349111</v>
      </c>
      <c r="H265" s="1">
        <v>12200.784772769999</v>
      </c>
      <c r="I265" s="1">
        <v>14266.379359169998</v>
      </c>
      <c r="J265" s="1">
        <v>16108.40759685</v>
      </c>
      <c r="K265" s="1">
        <v>16921.305447129998</v>
      </c>
      <c r="L265" s="1">
        <v>17364.769552869999</v>
      </c>
      <c r="N265" s="1" t="b">
        <f>C265='AR5-Oil-EJ'!C263</f>
        <v>1</v>
      </c>
    </row>
    <row r="266" spans="1:14" x14ac:dyDescent="0.15">
      <c r="A266" s="1" t="s">
        <v>292</v>
      </c>
      <c r="B266" s="1" t="s">
        <v>440</v>
      </c>
      <c r="C266" s="1" t="str">
        <f t="shared" si="4"/>
        <v>GCAM 3.0ROSE BAU HI Gas</v>
      </c>
      <c r="D266" s="1" t="s">
        <v>33</v>
      </c>
      <c r="E266" s="1" t="s">
        <v>1440</v>
      </c>
      <c r="F266" s="1" t="s">
        <v>1439</v>
      </c>
      <c r="G266" s="1">
        <v>12293.14349111</v>
      </c>
      <c r="H266" s="1">
        <v>11477.314131939998</v>
      </c>
      <c r="I266" s="1">
        <v>12617.12935917</v>
      </c>
      <c r="J266" s="1">
        <v>13725.424999999999</v>
      </c>
      <c r="K266" s="1">
        <v>14518.531535089998</v>
      </c>
      <c r="L266" s="1">
        <v>14565.44349111</v>
      </c>
      <c r="N266" s="1" t="b">
        <f>C266='AR5-Oil-EJ'!C264</f>
        <v>1</v>
      </c>
    </row>
    <row r="267" spans="1:14" x14ac:dyDescent="0.15">
      <c r="A267" s="1" t="s">
        <v>292</v>
      </c>
      <c r="B267" s="1" t="s">
        <v>442</v>
      </c>
      <c r="C267" s="1" t="str">
        <f t="shared" si="4"/>
        <v>GCAM 3.0ROSE BAU HI Pop</v>
      </c>
      <c r="D267" s="1" t="s">
        <v>33</v>
      </c>
      <c r="E267" s="1" t="s">
        <v>1440</v>
      </c>
      <c r="F267" s="1" t="s">
        <v>1439</v>
      </c>
      <c r="G267" s="1">
        <v>12293.14349111</v>
      </c>
      <c r="H267" s="1">
        <v>11477.314131939998</v>
      </c>
      <c r="I267" s="1">
        <v>12223.50759685</v>
      </c>
      <c r="J267" s="1">
        <v>12820.16955287</v>
      </c>
      <c r="K267" s="1">
        <v>13242.37827121</v>
      </c>
      <c r="L267" s="1">
        <v>13119.233684809999</v>
      </c>
      <c r="N267" s="1" t="b">
        <f>C267='AR5-Oil-EJ'!C265</f>
        <v>1</v>
      </c>
    </row>
    <row r="268" spans="1:14" x14ac:dyDescent="0.15">
      <c r="A268" s="1" t="s">
        <v>292</v>
      </c>
      <c r="B268" s="1" t="s">
        <v>444</v>
      </c>
      <c r="C268" s="1" t="str">
        <f t="shared" si="4"/>
        <v>GCAM 3.0ROSE BAU LO Fos</v>
      </c>
      <c r="D268" s="1" t="s">
        <v>33</v>
      </c>
      <c r="E268" s="1" t="s">
        <v>1440</v>
      </c>
      <c r="F268" s="1" t="s">
        <v>1439</v>
      </c>
      <c r="G268" s="1">
        <v>12293.14349111</v>
      </c>
      <c r="H268" s="1">
        <v>11564.541315190001</v>
      </c>
      <c r="I268" s="1">
        <v>12686.764131939999</v>
      </c>
      <c r="J268" s="1">
        <v>13517.25327121</v>
      </c>
      <c r="K268" s="1">
        <v>13667.51849111</v>
      </c>
      <c r="L268" s="1">
        <v>12178.79455287</v>
      </c>
      <c r="N268" s="1" t="b">
        <f>C268='AR5-Oil-EJ'!C266</f>
        <v>1</v>
      </c>
    </row>
    <row r="269" spans="1:14" x14ac:dyDescent="0.15">
      <c r="A269" s="1" t="s">
        <v>292</v>
      </c>
      <c r="B269" s="1" t="s">
        <v>446</v>
      </c>
      <c r="C269" s="1" t="str">
        <f t="shared" si="4"/>
        <v>GCAM 3.0ROSE BAU LO Oil</v>
      </c>
      <c r="D269" s="1" t="s">
        <v>33</v>
      </c>
      <c r="E269" s="1" t="s">
        <v>1440</v>
      </c>
      <c r="F269" s="1" t="s">
        <v>1439</v>
      </c>
      <c r="G269" s="1">
        <v>12293.14349111</v>
      </c>
      <c r="H269" s="1">
        <v>11445.79455287</v>
      </c>
      <c r="I269" s="1">
        <v>12214.711956019999</v>
      </c>
      <c r="J269" s="1">
        <v>12560.688043980001</v>
      </c>
      <c r="K269" s="1">
        <v>12407.49131519</v>
      </c>
      <c r="L269" s="1">
        <v>10875.52064083</v>
      </c>
      <c r="N269" s="1" t="b">
        <f>C269='AR5-Oil-EJ'!C267</f>
        <v>1</v>
      </c>
    </row>
    <row r="270" spans="1:14" x14ac:dyDescent="0.15">
      <c r="A270" s="1" t="s">
        <v>292</v>
      </c>
      <c r="B270" s="1" t="s">
        <v>448</v>
      </c>
      <c r="C270" s="1" t="str">
        <f t="shared" si="4"/>
        <v>GCAM 3.0ROSE BAU SL Gr</v>
      </c>
      <c r="D270" s="1" t="s">
        <v>33</v>
      </c>
      <c r="E270" s="1" t="s">
        <v>1440</v>
      </c>
      <c r="F270" s="1" t="s">
        <v>1439</v>
      </c>
      <c r="G270" s="1">
        <v>12293.14349111</v>
      </c>
      <c r="H270" s="1">
        <v>11477.314131939998</v>
      </c>
      <c r="I270" s="1">
        <v>12535.76631519</v>
      </c>
      <c r="J270" s="1">
        <v>13449.083684809999</v>
      </c>
      <c r="K270" s="1">
        <v>13917.470640830001</v>
      </c>
      <c r="L270" s="1">
        <v>13604.480447129999</v>
      </c>
      <c r="N270" s="1" t="b">
        <f>C270='AR5-Oil-EJ'!C268</f>
        <v>1</v>
      </c>
    </row>
    <row r="271" spans="1:14" x14ac:dyDescent="0.15">
      <c r="A271" s="1" t="s">
        <v>292</v>
      </c>
      <c r="B271" s="1" t="s">
        <v>450</v>
      </c>
      <c r="C271" s="1" t="str">
        <f t="shared" si="4"/>
        <v>GCAM 3.0ROSE WEAK-2020 DEF</v>
      </c>
      <c r="D271" s="1" t="s">
        <v>33</v>
      </c>
      <c r="E271" s="1" t="s">
        <v>1440</v>
      </c>
      <c r="F271" s="1" t="s">
        <v>1439</v>
      </c>
      <c r="G271" s="1">
        <v>12293.14349111</v>
      </c>
      <c r="H271" s="1">
        <v>11477.314131939998</v>
      </c>
      <c r="I271" s="1">
        <v>12187.59131519</v>
      </c>
      <c r="J271" s="1">
        <v>12472.72827121</v>
      </c>
      <c r="K271" s="1">
        <v>11036.781535089998</v>
      </c>
      <c r="L271" s="1">
        <v>9998.1195528699991</v>
      </c>
      <c r="N271" s="1" t="b">
        <f>C271='AR5-Oil-EJ'!C269</f>
        <v>1</v>
      </c>
    </row>
    <row r="272" spans="1:14" x14ac:dyDescent="0.15">
      <c r="A272" s="1" t="s">
        <v>292</v>
      </c>
      <c r="B272" s="1" t="s">
        <v>452</v>
      </c>
      <c r="C272" s="1" t="str">
        <f t="shared" si="4"/>
        <v>GCAM 3.0ROSE WEAK-2030 DEF</v>
      </c>
      <c r="D272" s="1" t="s">
        <v>33</v>
      </c>
      <c r="E272" s="1" t="s">
        <v>1440</v>
      </c>
      <c r="F272" s="1" t="s">
        <v>1439</v>
      </c>
      <c r="G272" s="1">
        <v>12293.14349111</v>
      </c>
      <c r="H272" s="1">
        <v>11477.314131939998</v>
      </c>
      <c r="I272" s="1">
        <v>12187.59131519</v>
      </c>
      <c r="J272" s="1">
        <v>13586.155447129999</v>
      </c>
      <c r="K272" s="1">
        <v>10826.409772769999</v>
      </c>
      <c r="L272" s="1">
        <v>9908.6934649100003</v>
      </c>
      <c r="N272" s="1" t="b">
        <f>C272='AR5-Oil-EJ'!C270</f>
        <v>1</v>
      </c>
    </row>
    <row r="273" spans="1:14" x14ac:dyDescent="0.15">
      <c r="A273" s="1" t="s">
        <v>292</v>
      </c>
      <c r="B273" s="1" t="s">
        <v>454</v>
      </c>
      <c r="C273" s="1" t="str">
        <f t="shared" si="4"/>
        <v>GCAM 3.0ROSE WEAK-POL DEF</v>
      </c>
      <c r="D273" s="1" t="s">
        <v>33</v>
      </c>
      <c r="E273" s="1" t="s">
        <v>1440</v>
      </c>
      <c r="F273" s="1" t="s">
        <v>1439</v>
      </c>
      <c r="G273" s="1">
        <v>12293.14349111</v>
      </c>
      <c r="H273" s="1">
        <v>11477.314131939998</v>
      </c>
      <c r="I273" s="1">
        <v>12187.59131519</v>
      </c>
      <c r="J273" s="1">
        <v>13586.155447129999</v>
      </c>
      <c r="K273" s="1">
        <v>14480.41522723</v>
      </c>
      <c r="L273" s="1">
        <v>14778.01304398</v>
      </c>
      <c r="N273" s="1" t="b">
        <f>C273='AR5-Oil-EJ'!C271</f>
        <v>1</v>
      </c>
    </row>
    <row r="274" spans="1:14" x14ac:dyDescent="0.15">
      <c r="A274" s="1" t="s">
        <v>456</v>
      </c>
      <c r="B274" s="1" t="s">
        <v>93</v>
      </c>
      <c r="C274" s="1" t="str">
        <f t="shared" si="4"/>
        <v>GCAM 3.1LIMITS-450</v>
      </c>
      <c r="D274" s="1" t="s">
        <v>33</v>
      </c>
      <c r="E274" s="1" t="s">
        <v>1440</v>
      </c>
      <c r="F274" s="1" t="s">
        <v>1439</v>
      </c>
      <c r="G274" s="1">
        <v>12296.85545442</v>
      </c>
      <c r="H274" s="1">
        <v>12435.299546670001</v>
      </c>
      <c r="I274" s="1">
        <v>14019.8216225</v>
      </c>
      <c r="J274" s="1">
        <v>14763.626013179999</v>
      </c>
      <c r="K274" s="1">
        <v>14667.995739919999</v>
      </c>
      <c r="L274" s="1">
        <v>14075.89621046</v>
      </c>
      <c r="N274" s="1" t="b">
        <f>C274='AR5-Oil-EJ'!C272</f>
        <v>1</v>
      </c>
    </row>
    <row r="275" spans="1:14" x14ac:dyDescent="0.15">
      <c r="A275" s="1" t="s">
        <v>456</v>
      </c>
      <c r="B275" s="1" t="s">
        <v>95</v>
      </c>
      <c r="C275" s="1" t="str">
        <f t="shared" si="4"/>
        <v>GCAM 3.1LIMITS-500</v>
      </c>
      <c r="D275" s="1" t="s">
        <v>33</v>
      </c>
      <c r="E275" s="1" t="s">
        <v>1440</v>
      </c>
      <c r="F275" s="1" t="s">
        <v>1439</v>
      </c>
      <c r="G275" s="1">
        <v>12296.85545442</v>
      </c>
      <c r="H275" s="1">
        <v>12435.299546670001</v>
      </c>
      <c r="I275" s="1">
        <v>14059.694095739998</v>
      </c>
      <c r="J275" s="1">
        <v>14923.105746759999</v>
      </c>
      <c r="K275" s="1">
        <v>15113.984818089999</v>
      </c>
      <c r="L275" s="1">
        <v>14788.441024499998</v>
      </c>
      <c r="N275" s="1" t="b">
        <f>C275='AR5-Oil-EJ'!C273</f>
        <v>1</v>
      </c>
    </row>
    <row r="276" spans="1:14" x14ac:dyDescent="0.15">
      <c r="A276" s="1" t="s">
        <v>456</v>
      </c>
      <c r="B276" s="1" t="s">
        <v>97</v>
      </c>
      <c r="C276" s="1" t="str">
        <f t="shared" si="4"/>
        <v>GCAM 3.1LIMITS-Base</v>
      </c>
      <c r="D276" s="1" t="s">
        <v>33</v>
      </c>
      <c r="E276" s="1" t="s">
        <v>1440</v>
      </c>
      <c r="F276" s="1" t="s">
        <v>1439</v>
      </c>
      <c r="G276" s="1">
        <v>12296.85545442</v>
      </c>
      <c r="H276" s="1">
        <v>12435.299546670001</v>
      </c>
      <c r="I276" s="1">
        <v>14035.64333221</v>
      </c>
      <c r="J276" s="1">
        <v>14775.316527559999</v>
      </c>
      <c r="K276" s="1">
        <v>15148.210398599998</v>
      </c>
      <c r="L276" s="1">
        <v>15252.277707099998</v>
      </c>
      <c r="N276" s="1" t="b">
        <f>C276='AR5-Oil-EJ'!C274</f>
        <v>1</v>
      </c>
    </row>
    <row r="277" spans="1:14" x14ac:dyDescent="0.15">
      <c r="A277" s="1" t="s">
        <v>456</v>
      </c>
      <c r="B277" s="1" t="s">
        <v>99</v>
      </c>
      <c r="C277" s="1" t="str">
        <f t="shared" si="4"/>
        <v>GCAM 3.1LIMITS-RefPol</v>
      </c>
      <c r="D277" s="1" t="s">
        <v>33</v>
      </c>
      <c r="E277" s="1" t="s">
        <v>1440</v>
      </c>
      <c r="F277" s="1" t="s">
        <v>1439</v>
      </c>
      <c r="G277" s="1">
        <v>12296.85545442</v>
      </c>
      <c r="H277" s="1">
        <v>12435.299546670001</v>
      </c>
      <c r="I277" s="1">
        <v>13488.44843094</v>
      </c>
      <c r="J277" s="1">
        <v>14630.06316584</v>
      </c>
      <c r="K277" s="1">
        <v>15233.299897299999</v>
      </c>
      <c r="L277" s="1">
        <v>15582.937452199998</v>
      </c>
      <c r="N277" s="1" t="b">
        <f>C277='AR5-Oil-EJ'!C275</f>
        <v>1</v>
      </c>
    </row>
    <row r="278" spans="1:14" x14ac:dyDescent="0.15">
      <c r="A278" s="1" t="s">
        <v>456</v>
      </c>
      <c r="B278" s="1" t="s">
        <v>101</v>
      </c>
      <c r="C278" s="1" t="str">
        <f t="shared" si="4"/>
        <v>GCAM 3.1LIMITS-RefPol-450</v>
      </c>
      <c r="D278" s="1" t="s">
        <v>33</v>
      </c>
      <c r="E278" s="1" t="s">
        <v>1440</v>
      </c>
      <c r="F278" s="1" t="s">
        <v>1439</v>
      </c>
      <c r="G278" s="1">
        <v>12296.85545442</v>
      </c>
      <c r="H278" s="1">
        <v>12435.299546670001</v>
      </c>
      <c r="I278" s="1">
        <v>13488.44843094</v>
      </c>
      <c r="J278" s="1">
        <v>14573.4148881</v>
      </c>
      <c r="K278" s="1">
        <v>14536.40041851</v>
      </c>
      <c r="L278" s="1">
        <v>14026.81857662</v>
      </c>
      <c r="N278" s="1" t="b">
        <f>C278='AR5-Oil-EJ'!C276</f>
        <v>1</v>
      </c>
    </row>
    <row r="279" spans="1:14" x14ac:dyDescent="0.15">
      <c r="A279" s="1" t="s">
        <v>456</v>
      </c>
      <c r="B279" s="1" t="s">
        <v>103</v>
      </c>
      <c r="C279" s="1" t="str">
        <f t="shared" si="4"/>
        <v>GCAM 3.1LIMITS-RefPol-450-EE</v>
      </c>
      <c r="D279" s="1" t="s">
        <v>33</v>
      </c>
      <c r="E279" s="1" t="s">
        <v>1440</v>
      </c>
      <c r="F279" s="1" t="s">
        <v>1439</v>
      </c>
      <c r="G279" s="1">
        <v>12296.85545442</v>
      </c>
      <c r="H279" s="1">
        <v>12435.299546670001</v>
      </c>
      <c r="I279" s="1">
        <v>13488.44843094</v>
      </c>
      <c r="J279" s="1">
        <v>14573.4148881</v>
      </c>
      <c r="K279" s="1">
        <v>14536.40041851</v>
      </c>
      <c r="L279" s="1">
        <v>14026.81857662</v>
      </c>
      <c r="N279" s="1" t="b">
        <f>C279='AR5-Oil-EJ'!C277</f>
        <v>1</v>
      </c>
    </row>
    <row r="280" spans="1:14" x14ac:dyDescent="0.15">
      <c r="A280" s="1" t="s">
        <v>456</v>
      </c>
      <c r="B280" s="1" t="s">
        <v>105</v>
      </c>
      <c r="C280" s="1" t="str">
        <f t="shared" si="4"/>
        <v>GCAM 3.1LIMITS-RefPol-450-PC</v>
      </c>
      <c r="D280" s="1" t="s">
        <v>33</v>
      </c>
      <c r="E280" s="1" t="s">
        <v>1440</v>
      </c>
      <c r="F280" s="1" t="s">
        <v>1439</v>
      </c>
      <c r="G280" s="1">
        <v>12296.85545442</v>
      </c>
      <c r="H280" s="1">
        <v>12435.299546670001</v>
      </c>
      <c r="I280" s="1">
        <v>13488.44843094</v>
      </c>
      <c r="J280" s="1">
        <v>14573.4148881</v>
      </c>
      <c r="K280" s="1">
        <v>14536.40041851</v>
      </c>
      <c r="L280" s="1">
        <v>14026.81857662</v>
      </c>
      <c r="N280" s="1" t="b">
        <f>C280='AR5-Oil-EJ'!C278</f>
        <v>1</v>
      </c>
    </row>
    <row r="281" spans="1:14" x14ac:dyDescent="0.15">
      <c r="A281" s="1" t="s">
        <v>456</v>
      </c>
      <c r="B281" s="1" t="s">
        <v>107</v>
      </c>
      <c r="C281" s="1" t="str">
        <f t="shared" si="4"/>
        <v>GCAM 3.1LIMITS-RefPol-500</v>
      </c>
      <c r="D281" s="1" t="s">
        <v>33</v>
      </c>
      <c r="E281" s="1" t="s">
        <v>1440</v>
      </c>
      <c r="F281" s="1" t="s">
        <v>1439</v>
      </c>
      <c r="G281" s="1">
        <v>12296.85545442</v>
      </c>
      <c r="H281" s="1">
        <v>12435.299546670001</v>
      </c>
      <c r="I281" s="1">
        <v>13488.456493939999</v>
      </c>
      <c r="J281" s="1">
        <v>14757.83465348</v>
      </c>
      <c r="K281" s="1">
        <v>15005.67655484</v>
      </c>
      <c r="L281" s="1">
        <v>14739.792034399999</v>
      </c>
      <c r="N281" s="1" t="b">
        <f>C281='AR5-Oil-EJ'!C279</f>
        <v>1</v>
      </c>
    </row>
    <row r="282" spans="1:14" x14ac:dyDescent="0.15">
      <c r="A282" s="1" t="s">
        <v>456</v>
      </c>
      <c r="B282" s="1" t="s">
        <v>109</v>
      </c>
      <c r="C282" s="1" t="str">
        <f t="shared" si="4"/>
        <v>GCAM 3.1LIMITS-RefPol2030-500</v>
      </c>
      <c r="D282" s="1" t="s">
        <v>33</v>
      </c>
      <c r="E282" s="1" t="s">
        <v>1440</v>
      </c>
      <c r="F282" s="1" t="s">
        <v>1439</v>
      </c>
      <c r="G282" s="1">
        <v>12296.85545442</v>
      </c>
      <c r="H282" s="1">
        <v>12435.299546670001</v>
      </c>
      <c r="I282" s="1">
        <v>13488.44843094</v>
      </c>
      <c r="J282" s="1">
        <v>14630.06316584</v>
      </c>
      <c r="K282" s="1">
        <v>14910.548049399998</v>
      </c>
      <c r="L282" s="1">
        <v>14681.7086746</v>
      </c>
      <c r="N282" s="1" t="b">
        <f>C282='AR5-Oil-EJ'!C280</f>
        <v>1</v>
      </c>
    </row>
    <row r="283" spans="1:14" x14ac:dyDescent="0.15">
      <c r="A283" s="1" t="s">
        <v>456</v>
      </c>
      <c r="B283" s="1" t="s">
        <v>111</v>
      </c>
      <c r="C283" s="1" t="str">
        <f t="shared" si="4"/>
        <v>GCAM 3.1LIMITS-StrPol</v>
      </c>
      <c r="D283" s="1" t="s">
        <v>33</v>
      </c>
      <c r="E283" s="1" t="s">
        <v>1440</v>
      </c>
      <c r="F283" s="1" t="s">
        <v>1439</v>
      </c>
      <c r="G283" s="1">
        <v>12296.85545442</v>
      </c>
      <c r="H283" s="1">
        <v>12435.299546670001</v>
      </c>
      <c r="I283" s="1">
        <v>13310.826888719999</v>
      </c>
      <c r="J283" s="1">
        <v>14556.623272790001</v>
      </c>
      <c r="K283" s="1">
        <v>15045.506037630001</v>
      </c>
      <c r="L283" s="1">
        <v>15362.448046899999</v>
      </c>
      <c r="N283" s="1" t="b">
        <f>C283='AR5-Oil-EJ'!C281</f>
        <v>1</v>
      </c>
    </row>
    <row r="284" spans="1:14" x14ac:dyDescent="0.15">
      <c r="A284" s="1" t="s">
        <v>456</v>
      </c>
      <c r="B284" s="1" t="s">
        <v>113</v>
      </c>
      <c r="C284" s="1" t="str">
        <f t="shared" si="4"/>
        <v>GCAM 3.1LIMITS-StrPol-450</v>
      </c>
      <c r="D284" s="1" t="s">
        <v>33</v>
      </c>
      <c r="E284" s="1" t="s">
        <v>1440</v>
      </c>
      <c r="F284" s="1" t="s">
        <v>1439</v>
      </c>
      <c r="G284" s="1">
        <v>12296.85545442</v>
      </c>
      <c r="H284" s="1">
        <v>12435.299546670001</v>
      </c>
      <c r="I284" s="1">
        <v>13310.826888719999</v>
      </c>
      <c r="J284" s="1">
        <v>14570.186836729999</v>
      </c>
      <c r="K284" s="1">
        <v>14548.5624498</v>
      </c>
      <c r="L284" s="1">
        <v>14070.020988230001</v>
      </c>
      <c r="N284" s="1" t="b">
        <f>C284='AR5-Oil-EJ'!C282</f>
        <v>1</v>
      </c>
    </row>
    <row r="285" spans="1:14" x14ac:dyDescent="0.15">
      <c r="A285" s="1" t="s">
        <v>456</v>
      </c>
      <c r="B285" s="1" t="s">
        <v>115</v>
      </c>
      <c r="C285" s="1" t="str">
        <f t="shared" si="4"/>
        <v>GCAM 3.1LIMITS-StrPol-500</v>
      </c>
      <c r="D285" s="1" t="s">
        <v>33</v>
      </c>
      <c r="E285" s="1" t="s">
        <v>1440</v>
      </c>
      <c r="F285" s="1" t="s">
        <v>1439</v>
      </c>
      <c r="G285" s="1">
        <v>12296.85545442</v>
      </c>
      <c r="H285" s="1">
        <v>12435.299546670001</v>
      </c>
      <c r="I285" s="1">
        <v>13310.826888719999</v>
      </c>
      <c r="J285" s="1">
        <v>14755.023451880001</v>
      </c>
      <c r="K285" s="1">
        <v>15005.47082373</v>
      </c>
      <c r="L285" s="1">
        <v>14755.574917099999</v>
      </c>
      <c r="N285" s="1" t="b">
        <f>C285='AR5-Oil-EJ'!C283</f>
        <v>1</v>
      </c>
    </row>
    <row r="286" spans="1:14" x14ac:dyDescent="0.15">
      <c r="A286" s="1" t="s">
        <v>469</v>
      </c>
      <c r="B286" s="1" t="s">
        <v>191</v>
      </c>
      <c r="C286" s="1" t="str">
        <f t="shared" si="4"/>
        <v>GEM-E3-ICCSAMPERE3-450</v>
      </c>
      <c r="D286" s="1" t="s">
        <v>33</v>
      </c>
      <c r="E286" s="1" t="s">
        <v>1440</v>
      </c>
      <c r="F286" s="1" t="s">
        <v>1439</v>
      </c>
      <c r="G286" s="1">
        <v>12352.896427</v>
      </c>
      <c r="H286" s="1">
        <v>12529.606601</v>
      </c>
      <c r="I286" s="1">
        <v>13465.213664999999</v>
      </c>
      <c r="J286" s="1">
        <v>11361.412772999998</v>
      </c>
      <c r="K286" s="1">
        <v>10511.939805999998</v>
      </c>
      <c r="L286" s="1">
        <v>10249.680468999999</v>
      </c>
      <c r="N286" s="1" t="b">
        <f>C286='AR5-Oil-EJ'!C284</f>
        <v>1</v>
      </c>
    </row>
    <row r="287" spans="1:14" x14ac:dyDescent="0.15">
      <c r="A287" s="1" t="s">
        <v>469</v>
      </c>
      <c r="B287" s="1" t="s">
        <v>358</v>
      </c>
      <c r="C287" s="1" t="str">
        <f t="shared" si="4"/>
        <v>GEM-E3-ICCSAMPERE3-450P-CE</v>
      </c>
      <c r="D287" s="1" t="s">
        <v>33</v>
      </c>
      <c r="E287" s="1" t="s">
        <v>1440</v>
      </c>
      <c r="F287" s="1" t="s">
        <v>1439</v>
      </c>
      <c r="G287" s="1">
        <v>12352.896427</v>
      </c>
      <c r="H287" s="1">
        <v>12529.606601</v>
      </c>
      <c r="I287" s="1">
        <v>13443.028687</v>
      </c>
      <c r="J287" s="1">
        <v>12248.183712</v>
      </c>
      <c r="K287" s="1">
        <v>10300.846067999999</v>
      </c>
      <c r="L287" s="1">
        <v>10067.051319999999</v>
      </c>
      <c r="N287" s="1" t="b">
        <f>C287='AR5-Oil-EJ'!C285</f>
        <v>1</v>
      </c>
    </row>
    <row r="288" spans="1:14" x14ac:dyDescent="0.15">
      <c r="A288" s="1" t="s">
        <v>469</v>
      </c>
      <c r="B288" s="1" t="s">
        <v>193</v>
      </c>
      <c r="C288" s="1" t="str">
        <f t="shared" si="4"/>
        <v>GEM-E3-ICCSAMPERE3-450P-EU</v>
      </c>
      <c r="D288" s="1" t="s">
        <v>33</v>
      </c>
      <c r="E288" s="1" t="s">
        <v>1440</v>
      </c>
      <c r="F288" s="1" t="s">
        <v>1439</v>
      </c>
      <c r="G288" s="1">
        <v>12352.896427</v>
      </c>
      <c r="H288" s="1">
        <v>12529.606601</v>
      </c>
      <c r="I288" s="1">
        <v>13809.949429</v>
      </c>
      <c r="J288" s="1">
        <v>14168.257421</v>
      </c>
      <c r="K288" s="1">
        <v>10894.164854999999</v>
      </c>
      <c r="L288" s="1">
        <v>10289.818816000001</v>
      </c>
      <c r="N288" s="1" t="b">
        <f>C288='AR5-Oil-EJ'!C286</f>
        <v>1</v>
      </c>
    </row>
    <row r="289" spans="1:14" x14ac:dyDescent="0.15">
      <c r="A289" s="1" t="s">
        <v>469</v>
      </c>
      <c r="B289" s="1" t="s">
        <v>195</v>
      </c>
      <c r="C289" s="1" t="str">
        <f t="shared" si="4"/>
        <v>GEM-E3-ICCSAMPERE3-550</v>
      </c>
      <c r="D289" s="1" t="s">
        <v>33</v>
      </c>
      <c r="E289" s="1" t="s">
        <v>1440</v>
      </c>
      <c r="F289" s="1" t="s">
        <v>1439</v>
      </c>
      <c r="G289" s="1">
        <v>12352.896427</v>
      </c>
      <c r="H289" s="1">
        <v>12529.606601</v>
      </c>
      <c r="I289" s="1">
        <v>13305.668151999998</v>
      </c>
      <c r="J289" s="1">
        <v>13238.604515999999</v>
      </c>
      <c r="K289" s="1">
        <v>12792.433279999999</v>
      </c>
      <c r="L289" s="1">
        <v>12306.089246</v>
      </c>
      <c r="N289" s="1" t="b">
        <f>C289='AR5-Oil-EJ'!C287</f>
        <v>1</v>
      </c>
    </row>
    <row r="290" spans="1:14" x14ac:dyDescent="0.15">
      <c r="A290" s="1" t="s">
        <v>469</v>
      </c>
      <c r="B290" s="1" t="s">
        <v>197</v>
      </c>
      <c r="C290" s="1" t="str">
        <f t="shared" si="4"/>
        <v>GEM-E3-ICCSAMPERE3-Base</v>
      </c>
      <c r="D290" s="1" t="s">
        <v>33</v>
      </c>
      <c r="E290" s="1" t="s">
        <v>1440</v>
      </c>
      <c r="F290" s="1" t="s">
        <v>1439</v>
      </c>
      <c r="G290" s="1">
        <v>12352.896427</v>
      </c>
      <c r="H290" s="1">
        <v>12529.606601</v>
      </c>
      <c r="I290" s="1">
        <v>14452.823413999999</v>
      </c>
      <c r="J290" s="1">
        <v>15940.412462999999</v>
      </c>
      <c r="K290" s="1">
        <v>16568.512833000001</v>
      </c>
      <c r="L290" s="1">
        <v>15941.136667000001</v>
      </c>
      <c r="N290" s="1" t="b">
        <f>C290='AR5-Oil-EJ'!C288</f>
        <v>1</v>
      </c>
    </row>
    <row r="291" spans="1:14" x14ac:dyDescent="0.15">
      <c r="A291" s="1" t="s">
        <v>469</v>
      </c>
      <c r="B291" s="1" t="s">
        <v>363</v>
      </c>
      <c r="C291" s="1" t="str">
        <f t="shared" si="4"/>
        <v>GEM-E3-ICCSAMPERE3-Base-EUback</v>
      </c>
      <c r="D291" s="1" t="s">
        <v>33</v>
      </c>
      <c r="E291" s="1" t="s">
        <v>1440</v>
      </c>
      <c r="F291" s="1" t="s">
        <v>1439</v>
      </c>
      <c r="G291" s="1">
        <v>12352.896427</v>
      </c>
      <c r="H291" s="1">
        <v>12529.606601</v>
      </c>
      <c r="I291" s="1">
        <v>14135.788452999999</v>
      </c>
      <c r="J291" s="1">
        <v>15383.936454999999</v>
      </c>
      <c r="K291" s="1">
        <v>16326.14565</v>
      </c>
      <c r="L291" s="1">
        <v>15851.166781</v>
      </c>
      <c r="N291" s="1" t="b">
        <f>C291='AR5-Oil-EJ'!C289</f>
        <v>1</v>
      </c>
    </row>
    <row r="292" spans="1:14" x14ac:dyDescent="0.15">
      <c r="A292" s="1" t="s">
        <v>469</v>
      </c>
      <c r="B292" s="1" t="s">
        <v>199</v>
      </c>
      <c r="C292" s="1" t="str">
        <f t="shared" si="4"/>
        <v>GEM-E3-ICCSAMPERE3-CF450</v>
      </c>
      <c r="D292" s="1" t="s">
        <v>33</v>
      </c>
      <c r="E292" s="1" t="s">
        <v>1440</v>
      </c>
      <c r="F292" s="1" t="s">
        <v>1439</v>
      </c>
      <c r="G292" s="1">
        <v>12352.896427</v>
      </c>
      <c r="H292" s="1">
        <v>12529.606601</v>
      </c>
      <c r="I292" s="1">
        <v>13368.069907999999</v>
      </c>
      <c r="J292" s="1">
        <v>11348.278145999999</v>
      </c>
      <c r="K292" s="1">
        <v>10492.55782</v>
      </c>
      <c r="L292" s="1">
        <v>10239.621510000001</v>
      </c>
      <c r="N292" s="1" t="b">
        <f>C292='AR5-Oil-EJ'!C290</f>
        <v>1</v>
      </c>
    </row>
    <row r="293" spans="1:14" x14ac:dyDescent="0.15">
      <c r="A293" s="1" t="s">
        <v>469</v>
      </c>
      <c r="B293" s="1" t="s">
        <v>201</v>
      </c>
      <c r="C293" s="1" t="str">
        <f t="shared" si="4"/>
        <v>GEM-E3-ICCSAMPERE3-CF550</v>
      </c>
      <c r="D293" s="1" t="s">
        <v>33</v>
      </c>
      <c r="E293" s="1" t="s">
        <v>1440</v>
      </c>
      <c r="F293" s="1" t="s">
        <v>1439</v>
      </c>
      <c r="G293" s="1">
        <v>12352.896427</v>
      </c>
      <c r="H293" s="1">
        <v>12529.606601</v>
      </c>
      <c r="I293" s="1">
        <v>13258.586829</v>
      </c>
      <c r="J293" s="1">
        <v>13246.501858</v>
      </c>
      <c r="K293" s="1">
        <v>12783.595498999999</v>
      </c>
      <c r="L293" s="1">
        <v>12302.735037999999</v>
      </c>
      <c r="N293" s="1" t="b">
        <f>C293='AR5-Oil-EJ'!C291</f>
        <v>1</v>
      </c>
    </row>
    <row r="294" spans="1:14" x14ac:dyDescent="0.15">
      <c r="A294" s="1" t="s">
        <v>469</v>
      </c>
      <c r="B294" s="1" t="s">
        <v>369</v>
      </c>
      <c r="C294" s="1" t="str">
        <f t="shared" si="4"/>
        <v>GEM-E3-ICCSAMPERE3-RefP-CEback</v>
      </c>
      <c r="D294" s="1" t="s">
        <v>33</v>
      </c>
      <c r="E294" s="1" t="s">
        <v>1440</v>
      </c>
      <c r="F294" s="1" t="s">
        <v>1439</v>
      </c>
      <c r="G294" s="1">
        <v>12352.896427</v>
      </c>
      <c r="H294" s="1">
        <v>12529.606601</v>
      </c>
      <c r="I294" s="1">
        <v>13444.643485999999</v>
      </c>
      <c r="J294" s="1">
        <v>12253.469374999999</v>
      </c>
      <c r="K294" s="1">
        <v>13080.402592</v>
      </c>
      <c r="L294" s="1">
        <v>13930.128443999998</v>
      </c>
      <c r="N294" s="1" t="b">
        <f>C294='AR5-Oil-EJ'!C292</f>
        <v>1</v>
      </c>
    </row>
    <row r="295" spans="1:14" x14ac:dyDescent="0.15">
      <c r="A295" s="1" t="s">
        <v>469</v>
      </c>
      <c r="B295" s="1" t="s">
        <v>203</v>
      </c>
      <c r="C295" s="1" t="str">
        <f t="shared" si="4"/>
        <v>GEM-E3-ICCSAMPERE3-RefP-EUback</v>
      </c>
      <c r="D295" s="1" t="s">
        <v>33</v>
      </c>
      <c r="E295" s="1" t="s">
        <v>1440</v>
      </c>
      <c r="F295" s="1" t="s">
        <v>1439</v>
      </c>
      <c r="G295" s="1">
        <v>12352.896427</v>
      </c>
      <c r="H295" s="1">
        <v>12529.606601</v>
      </c>
      <c r="I295" s="1">
        <v>13811.712293999999</v>
      </c>
      <c r="J295" s="1">
        <v>14173.938903999999</v>
      </c>
      <c r="K295" s="1">
        <v>14343.153420000001</v>
      </c>
      <c r="L295" s="1">
        <v>13909.500357999999</v>
      </c>
      <c r="N295" s="1" t="b">
        <f>C295='AR5-Oil-EJ'!C293</f>
        <v>1</v>
      </c>
    </row>
    <row r="296" spans="1:14" x14ac:dyDescent="0.15">
      <c r="A296" s="1" t="s">
        <v>469</v>
      </c>
      <c r="B296" s="1" t="s">
        <v>205</v>
      </c>
      <c r="C296" s="1" t="str">
        <f t="shared" si="4"/>
        <v>GEM-E3-ICCSAMPERE3-RefPol</v>
      </c>
      <c r="D296" s="1" t="s">
        <v>33</v>
      </c>
      <c r="E296" s="1" t="s">
        <v>1440</v>
      </c>
      <c r="F296" s="1" t="s">
        <v>1439</v>
      </c>
      <c r="G296" s="1">
        <v>12352.896427</v>
      </c>
      <c r="H296" s="1">
        <v>12529.606601</v>
      </c>
      <c r="I296" s="1">
        <v>13870.652091</v>
      </c>
      <c r="J296" s="1">
        <v>14272.811075</v>
      </c>
      <c r="K296" s="1">
        <v>14382.583688999999</v>
      </c>
      <c r="L296" s="1">
        <v>13898.048698999999</v>
      </c>
      <c r="N296" s="1" t="b">
        <f>C296='AR5-Oil-EJ'!C294</f>
        <v>1</v>
      </c>
    </row>
    <row r="297" spans="1:14" x14ac:dyDescent="0.15">
      <c r="A297" s="1" t="s">
        <v>481</v>
      </c>
      <c r="B297" s="1" t="s">
        <v>50</v>
      </c>
      <c r="C297" s="1" t="str">
        <f t="shared" si="4"/>
        <v>GRAPE ver2011EMF27-550-Conv</v>
      </c>
      <c r="D297" s="1" t="s">
        <v>33</v>
      </c>
      <c r="E297" s="1" t="s">
        <v>1440</v>
      </c>
      <c r="F297" s="1" t="s">
        <v>1439</v>
      </c>
      <c r="G297" s="1">
        <v>11926.649267149998</v>
      </c>
      <c r="H297" s="1">
        <v>12594.949372900001</v>
      </c>
      <c r="I297" s="1">
        <v>14122.033488099998</v>
      </c>
      <c r="J297" s="1">
        <v>15118.159084499999</v>
      </c>
      <c r="K297" s="1">
        <v>14498.5901015</v>
      </c>
      <c r="L297" s="1">
        <v>11904.245891799999</v>
      </c>
      <c r="N297" s="1" t="b">
        <f>C297='AR5-Oil-EJ'!C295</f>
        <v>1</v>
      </c>
    </row>
    <row r="298" spans="1:14" x14ac:dyDescent="0.15">
      <c r="A298" s="1" t="s">
        <v>481</v>
      </c>
      <c r="B298" s="1" t="s">
        <v>54</v>
      </c>
      <c r="C298" s="1" t="str">
        <f t="shared" si="4"/>
        <v>GRAPE ver2011EMF27-550-FullTech</v>
      </c>
      <c r="D298" s="1" t="s">
        <v>33</v>
      </c>
      <c r="E298" s="1" t="s">
        <v>1440</v>
      </c>
      <c r="F298" s="1" t="s">
        <v>1439</v>
      </c>
      <c r="G298" s="1">
        <v>11926.649267149998</v>
      </c>
      <c r="H298" s="1">
        <v>12594.949372900001</v>
      </c>
      <c r="I298" s="1">
        <v>13703.336264899999</v>
      </c>
      <c r="J298" s="1">
        <v>13861.822886099999</v>
      </c>
      <c r="K298" s="1">
        <v>13619.103423299999</v>
      </c>
      <c r="L298" s="1">
        <v>12044.957995999999</v>
      </c>
      <c r="N298" s="1" t="b">
        <f>C298='AR5-Oil-EJ'!C296</f>
        <v>1</v>
      </c>
    </row>
    <row r="299" spans="1:14" x14ac:dyDescent="0.15">
      <c r="A299" s="1" t="s">
        <v>481</v>
      </c>
      <c r="B299" s="1" t="s">
        <v>56</v>
      </c>
      <c r="C299" s="1" t="str">
        <f t="shared" si="4"/>
        <v>GRAPE ver2011EMF27-550-LimBio</v>
      </c>
      <c r="D299" s="1" t="s">
        <v>33</v>
      </c>
      <c r="E299" s="1" t="s">
        <v>1440</v>
      </c>
      <c r="F299" s="1" t="s">
        <v>1439</v>
      </c>
      <c r="G299" s="1">
        <v>11926.649267149998</v>
      </c>
      <c r="H299" s="1">
        <v>12594.949372900001</v>
      </c>
      <c r="I299" s="1">
        <v>14019.428954399998</v>
      </c>
      <c r="J299" s="1">
        <v>15055.045952</v>
      </c>
      <c r="K299" s="1">
        <v>14468.329296</v>
      </c>
      <c r="L299" s="1">
        <v>11884.1527492</v>
      </c>
      <c r="N299" s="1" t="b">
        <f>C299='AR5-Oil-EJ'!C297</f>
        <v>1</v>
      </c>
    </row>
    <row r="300" spans="1:14" x14ac:dyDescent="0.15">
      <c r="A300" s="1" t="s">
        <v>481</v>
      </c>
      <c r="B300" s="1" t="s">
        <v>62</v>
      </c>
      <c r="C300" s="1" t="str">
        <f t="shared" si="4"/>
        <v>GRAPE ver2011EMF27-550-LowEI</v>
      </c>
      <c r="D300" s="1" t="s">
        <v>33</v>
      </c>
      <c r="E300" s="1" t="s">
        <v>1440</v>
      </c>
      <c r="F300" s="1" t="s">
        <v>1439</v>
      </c>
      <c r="G300" s="1">
        <v>11926.649267149998</v>
      </c>
      <c r="H300" s="1">
        <v>12594.949372900001</v>
      </c>
      <c r="I300" s="1">
        <v>12726.450085999999</v>
      </c>
      <c r="J300" s="1">
        <v>11586.1698509</v>
      </c>
      <c r="K300" s="1">
        <v>9664.2143109999997</v>
      </c>
      <c r="L300" s="1">
        <v>8016.2941928999999</v>
      </c>
      <c r="N300" s="1" t="b">
        <f>C300='AR5-Oil-EJ'!C298</f>
        <v>1</v>
      </c>
    </row>
    <row r="301" spans="1:14" x14ac:dyDescent="0.15">
      <c r="A301" s="1" t="s">
        <v>481</v>
      </c>
      <c r="B301" s="1" t="s">
        <v>68</v>
      </c>
      <c r="C301" s="1" t="str">
        <f t="shared" si="4"/>
        <v>GRAPE ver2011EMF27-Base-Conv</v>
      </c>
      <c r="D301" s="1" t="s">
        <v>33</v>
      </c>
      <c r="E301" s="1" t="s">
        <v>1440</v>
      </c>
      <c r="F301" s="1" t="s">
        <v>1439</v>
      </c>
      <c r="G301" s="1">
        <v>11930.499862749999</v>
      </c>
      <c r="H301" s="1">
        <v>12602.6505641</v>
      </c>
      <c r="I301" s="1">
        <v>14210.693722999998</v>
      </c>
      <c r="J301" s="1">
        <v>15342.928256899999</v>
      </c>
      <c r="K301" s="1">
        <v>14644.213305699999</v>
      </c>
      <c r="L301" s="1">
        <v>14730.0819101</v>
      </c>
      <c r="N301" s="1" t="b">
        <f>C301='AR5-Oil-EJ'!C299</f>
        <v>1</v>
      </c>
    </row>
    <row r="302" spans="1:14" x14ac:dyDescent="0.15">
      <c r="A302" s="1" t="s">
        <v>481</v>
      </c>
      <c r="B302" s="1" t="s">
        <v>70</v>
      </c>
      <c r="C302" s="1" t="str">
        <f t="shared" si="4"/>
        <v>GRAPE ver2011EMF27-Base-EERE</v>
      </c>
      <c r="D302" s="1" t="s">
        <v>33</v>
      </c>
      <c r="E302" s="1" t="s">
        <v>1440</v>
      </c>
      <c r="F302" s="1" t="s">
        <v>1439</v>
      </c>
      <c r="G302" s="1">
        <v>12903.019340750001</v>
      </c>
      <c r="H302" s="1">
        <v>14547.689520099999</v>
      </c>
      <c r="I302" s="1">
        <v>15009.748824299999</v>
      </c>
      <c r="J302" s="1">
        <v>14337.527864899999</v>
      </c>
      <c r="K302" s="1">
        <v>11715.189139100001</v>
      </c>
      <c r="L302" s="1">
        <v>10672.5044089</v>
      </c>
      <c r="N302" s="1" t="b">
        <f>C302='AR5-Oil-EJ'!C300</f>
        <v>1</v>
      </c>
    </row>
    <row r="303" spans="1:14" x14ac:dyDescent="0.15">
      <c r="A303" s="1" t="s">
        <v>481</v>
      </c>
      <c r="B303" s="1" t="s">
        <v>72</v>
      </c>
      <c r="C303" s="1" t="str">
        <f t="shared" si="4"/>
        <v>GRAPE ver2011EMF27-Base-FullTech</v>
      </c>
      <c r="D303" s="1" t="s">
        <v>33</v>
      </c>
      <c r="E303" s="1" t="s">
        <v>1440</v>
      </c>
      <c r="F303" s="1" t="s">
        <v>1439</v>
      </c>
      <c r="G303" s="1">
        <v>11929.64327895</v>
      </c>
      <c r="H303" s="1">
        <v>12600.9373965</v>
      </c>
      <c r="I303" s="1">
        <v>14197.8358768</v>
      </c>
      <c r="J303" s="1">
        <v>14862.7268362</v>
      </c>
      <c r="K303" s="1">
        <v>13989.820225700001</v>
      </c>
      <c r="L303" s="1">
        <v>14034.036618199998</v>
      </c>
      <c r="N303" s="1" t="b">
        <f>C303='AR5-Oil-EJ'!C301</f>
        <v>1</v>
      </c>
    </row>
    <row r="304" spans="1:14" x14ac:dyDescent="0.15">
      <c r="A304" s="1" t="s">
        <v>481</v>
      </c>
      <c r="B304" s="1" t="s">
        <v>74</v>
      </c>
      <c r="C304" s="1" t="str">
        <f t="shared" si="4"/>
        <v>GRAPE ver2011EMF27-Base-LimBio</v>
      </c>
      <c r="D304" s="1" t="s">
        <v>33</v>
      </c>
      <c r="E304" s="1" t="s">
        <v>1440</v>
      </c>
      <c r="F304" s="1" t="s">
        <v>1439</v>
      </c>
      <c r="G304" s="1">
        <v>11930.499862749999</v>
      </c>
      <c r="H304" s="1">
        <v>12602.6505641</v>
      </c>
      <c r="I304" s="1">
        <v>14204.818068300001</v>
      </c>
      <c r="J304" s="1">
        <v>15316.8825679</v>
      </c>
      <c r="K304" s="1">
        <v>14470.3830887</v>
      </c>
      <c r="L304" s="1">
        <v>14477.753696899999</v>
      </c>
      <c r="N304" s="1" t="b">
        <f>C304='AR5-Oil-EJ'!C302</f>
        <v>1</v>
      </c>
    </row>
    <row r="305" spans="1:14" x14ac:dyDescent="0.15">
      <c r="A305" s="1" t="s">
        <v>481</v>
      </c>
      <c r="B305" s="1" t="s">
        <v>80</v>
      </c>
      <c r="C305" s="1" t="str">
        <f t="shared" si="4"/>
        <v>GRAPE ver2011EMF27-Base-LowEI</v>
      </c>
      <c r="D305" s="1" t="s">
        <v>33</v>
      </c>
      <c r="E305" s="1" t="s">
        <v>1440</v>
      </c>
      <c r="F305" s="1" t="s">
        <v>1439</v>
      </c>
      <c r="G305" s="1">
        <v>11927.248128149999</v>
      </c>
      <c r="H305" s="1">
        <v>12596.1470949</v>
      </c>
      <c r="I305" s="1">
        <v>13119.530938299999</v>
      </c>
      <c r="J305" s="1">
        <v>12208.115073299999</v>
      </c>
      <c r="K305" s="1">
        <v>10771.315521</v>
      </c>
      <c r="L305" s="1">
        <v>10018.4422784</v>
      </c>
      <c r="N305" s="1" t="b">
        <f>C305='AR5-Oil-EJ'!C303</f>
        <v>1</v>
      </c>
    </row>
    <row r="306" spans="1:14" x14ac:dyDescent="0.15">
      <c r="A306" s="1" t="s">
        <v>491</v>
      </c>
      <c r="B306" s="1" t="s">
        <v>144</v>
      </c>
      <c r="C306" s="1" t="str">
        <f t="shared" si="4"/>
        <v>GRAPE_ver1998AME 3.7 W/m2 NTE</v>
      </c>
      <c r="D306" s="1" t="s">
        <v>33</v>
      </c>
      <c r="E306" s="1" t="s">
        <v>1440</v>
      </c>
      <c r="F306" s="1" t="s">
        <v>1439</v>
      </c>
      <c r="G306" s="1">
        <v>11209.883787799999</v>
      </c>
      <c r="H306" s="1">
        <v>12506.865569199999</v>
      </c>
      <c r="I306" s="1">
        <v>13064.5182621</v>
      </c>
      <c r="J306" s="1">
        <v>12159.982408399999</v>
      </c>
      <c r="K306" s="1">
        <v>10558.189174000001</v>
      </c>
      <c r="L306" s="1">
        <v>8930.6688123999993</v>
      </c>
      <c r="N306" s="1" t="b">
        <f>C306='AR5-Oil-EJ'!C304</f>
        <v>1</v>
      </c>
    </row>
    <row r="307" spans="1:14" x14ac:dyDescent="0.15">
      <c r="A307" s="1" t="s">
        <v>491</v>
      </c>
      <c r="B307" s="1" t="s">
        <v>146</v>
      </c>
      <c r="C307" s="1" t="str">
        <f t="shared" si="4"/>
        <v>GRAPE_ver1998AME CO2 price $10 (5% p.a.)</v>
      </c>
      <c r="D307" s="1" t="s">
        <v>33</v>
      </c>
      <c r="E307" s="1" t="s">
        <v>1440</v>
      </c>
      <c r="F307" s="1" t="s">
        <v>1439</v>
      </c>
      <c r="G307" s="1">
        <v>11214.840846899999</v>
      </c>
      <c r="H307" s="1">
        <v>12516.7796874</v>
      </c>
      <c r="I307" s="1">
        <v>13524.1261944</v>
      </c>
      <c r="J307" s="1">
        <v>14026.461502999999</v>
      </c>
      <c r="K307" s="1">
        <v>13197.497436200001</v>
      </c>
      <c r="L307" s="1">
        <v>12417.7323294</v>
      </c>
      <c r="N307" s="1" t="b">
        <f>C307='AR5-Oil-EJ'!C305</f>
        <v>1</v>
      </c>
    </row>
    <row r="308" spans="1:14" x14ac:dyDescent="0.15">
      <c r="A308" s="1" t="s">
        <v>491</v>
      </c>
      <c r="B308" s="1" t="s">
        <v>148</v>
      </c>
      <c r="C308" s="1" t="str">
        <f t="shared" si="4"/>
        <v>GRAPE_ver1998AME CO2 price $30 (5% p.a.)</v>
      </c>
      <c r="D308" s="1" t="s">
        <v>33</v>
      </c>
      <c r="E308" s="1" t="s">
        <v>1440</v>
      </c>
      <c r="F308" s="1" t="s">
        <v>1439</v>
      </c>
      <c r="G308" s="1">
        <v>11212.877799599999</v>
      </c>
      <c r="H308" s="1">
        <v>12512.853592799998</v>
      </c>
      <c r="I308" s="1">
        <v>13375.394410499999</v>
      </c>
      <c r="J308" s="1">
        <v>13651.710488500001</v>
      </c>
      <c r="K308" s="1">
        <v>12567.304277900001</v>
      </c>
      <c r="L308" s="1">
        <v>11511.039989699999</v>
      </c>
      <c r="N308" s="1" t="b">
        <f>C308='AR5-Oil-EJ'!C306</f>
        <v>1</v>
      </c>
    </row>
    <row r="309" spans="1:14" x14ac:dyDescent="0.15">
      <c r="A309" s="1" t="s">
        <v>491</v>
      </c>
      <c r="B309" s="1" t="s">
        <v>150</v>
      </c>
      <c r="C309" s="1" t="str">
        <f t="shared" si="4"/>
        <v>GRAPE_ver1998AME CO2 price $50 (5% p.a.)</v>
      </c>
      <c r="D309" s="1" t="s">
        <v>33</v>
      </c>
      <c r="E309" s="1" t="s">
        <v>1440</v>
      </c>
      <c r="F309" s="1" t="s">
        <v>1439</v>
      </c>
      <c r="G309" s="1">
        <v>11212.877799599999</v>
      </c>
      <c r="H309" s="1">
        <v>12512.853592799998</v>
      </c>
      <c r="I309" s="1">
        <v>13339.102334399999</v>
      </c>
      <c r="J309" s="1">
        <v>13188.276369500001</v>
      </c>
      <c r="K309" s="1">
        <v>11651.401793200001</v>
      </c>
      <c r="L309" s="1">
        <v>9901.0760043000009</v>
      </c>
      <c r="N309" s="1" t="b">
        <f>C309='AR5-Oil-EJ'!C307</f>
        <v>1</v>
      </c>
    </row>
    <row r="310" spans="1:14" x14ac:dyDescent="0.15">
      <c r="A310" s="1" t="s">
        <v>491</v>
      </c>
      <c r="B310" s="1" t="s">
        <v>152</v>
      </c>
      <c r="C310" s="1" t="str">
        <f t="shared" si="4"/>
        <v>GRAPE_ver1998AME Reference</v>
      </c>
      <c r="D310" s="1" t="s">
        <v>33</v>
      </c>
      <c r="E310" s="1" t="s">
        <v>1440</v>
      </c>
      <c r="F310" s="1" t="s">
        <v>1439</v>
      </c>
      <c r="G310" s="1">
        <v>11214.840846899999</v>
      </c>
      <c r="H310" s="1">
        <v>12516.7796874</v>
      </c>
      <c r="I310" s="1">
        <v>14265.507243100001</v>
      </c>
      <c r="J310" s="1">
        <v>14791.543227099999</v>
      </c>
      <c r="K310" s="1">
        <v>13919.293897699999</v>
      </c>
      <c r="L310" s="1">
        <v>13584.0438134</v>
      </c>
      <c r="N310" s="1" t="b">
        <f>C310='AR5-Oil-EJ'!C308</f>
        <v>1</v>
      </c>
    </row>
    <row r="311" spans="1:14" x14ac:dyDescent="0.15">
      <c r="A311" s="1" t="s">
        <v>497</v>
      </c>
      <c r="B311" s="1" t="s">
        <v>146</v>
      </c>
      <c r="C311" s="1" t="str">
        <f t="shared" si="4"/>
        <v>GTEMREF32AME CO2 price $10 (5% p.a.)</v>
      </c>
      <c r="D311" s="1" t="s">
        <v>33</v>
      </c>
      <c r="E311" s="1" t="s">
        <v>1440</v>
      </c>
      <c r="F311" s="1" t="s">
        <v>1439</v>
      </c>
      <c r="G311" s="1">
        <v>11728.029906399999</v>
      </c>
      <c r="H311" s="1">
        <v>13110.058379299999</v>
      </c>
      <c r="I311" s="1">
        <v>16588.075796699999</v>
      </c>
      <c r="J311" s="1">
        <v>22336.639731499999</v>
      </c>
      <c r="K311" s="1">
        <v>26844.234593000001</v>
      </c>
      <c r="L311" s="1">
        <v>29751.618473899998</v>
      </c>
      <c r="N311" s="1" t="b">
        <f>C311='AR5-Oil-EJ'!C309</f>
        <v>1</v>
      </c>
    </row>
    <row r="312" spans="1:14" x14ac:dyDescent="0.15">
      <c r="A312" s="1" t="s">
        <v>497</v>
      </c>
      <c r="B312" s="1" t="s">
        <v>148</v>
      </c>
      <c r="C312" s="1" t="str">
        <f t="shared" si="4"/>
        <v>GTEMREF32AME CO2 price $30 (5% p.a.)</v>
      </c>
      <c r="D312" s="1" t="s">
        <v>33</v>
      </c>
      <c r="E312" s="1" t="s">
        <v>1440</v>
      </c>
      <c r="F312" s="1" t="s">
        <v>1439</v>
      </c>
      <c r="G312" s="1">
        <v>11728.029906399999</v>
      </c>
      <c r="H312" s="1">
        <v>13110.058745799999</v>
      </c>
      <c r="I312" s="1">
        <v>15735.393096</v>
      </c>
      <c r="J312" s="1">
        <v>20802.164484099998</v>
      </c>
      <c r="K312" s="1">
        <v>20072.238905999999</v>
      </c>
      <c r="L312" s="1">
        <v>15036.838085400001</v>
      </c>
      <c r="N312" s="1" t="b">
        <f>C312='AR5-Oil-EJ'!C310</f>
        <v>1</v>
      </c>
    </row>
    <row r="313" spans="1:14" x14ac:dyDescent="0.15">
      <c r="A313" s="1" t="s">
        <v>497</v>
      </c>
      <c r="B313" s="1" t="s">
        <v>150</v>
      </c>
      <c r="C313" s="1" t="str">
        <f t="shared" si="4"/>
        <v>GTEMREF32AME CO2 price $50 (5% p.a.)</v>
      </c>
      <c r="D313" s="1" t="s">
        <v>33</v>
      </c>
      <c r="E313" s="1" t="s">
        <v>1440</v>
      </c>
      <c r="F313" s="1" t="s">
        <v>1439</v>
      </c>
      <c r="G313" s="1">
        <v>11728.029906399999</v>
      </c>
      <c r="H313" s="1">
        <v>13110.058745799999</v>
      </c>
      <c r="I313" s="1">
        <v>14891.701666499999</v>
      </c>
      <c r="J313" s="1">
        <v>19287.2221474</v>
      </c>
      <c r="K313" s="1">
        <v>15573.609514099999</v>
      </c>
      <c r="L313" s="1">
        <v>9138.0864820999996</v>
      </c>
      <c r="N313" s="1" t="b">
        <f>C313='AR5-Oil-EJ'!C311</f>
        <v>1</v>
      </c>
    </row>
    <row r="314" spans="1:14" x14ac:dyDescent="0.15">
      <c r="A314" s="1" t="s">
        <v>497</v>
      </c>
      <c r="B314" s="1" t="s">
        <v>152</v>
      </c>
      <c r="C314" s="1" t="str">
        <f t="shared" si="4"/>
        <v>GTEMREF32AME Reference</v>
      </c>
      <c r="D314" s="1" t="s">
        <v>33</v>
      </c>
      <c r="E314" s="1" t="s">
        <v>1440</v>
      </c>
      <c r="F314" s="1" t="s">
        <v>1439</v>
      </c>
      <c r="G314" s="1">
        <v>11728.029906399999</v>
      </c>
      <c r="H314" s="1">
        <v>13110.058379299999</v>
      </c>
      <c r="I314" s="1">
        <v>17189.643032699998</v>
      </c>
      <c r="J314" s="1">
        <v>22747.7811907</v>
      </c>
      <c r="K314" s="1">
        <v>27460.084627200002</v>
      </c>
      <c r="L314" s="1">
        <v>31804.3821885</v>
      </c>
      <c r="N314" s="1" t="b">
        <f>C314='AR5-Oil-EJ'!C312</f>
        <v>1</v>
      </c>
    </row>
    <row r="315" spans="1:14" x14ac:dyDescent="0.15">
      <c r="A315" s="1" t="s">
        <v>502</v>
      </c>
      <c r="B315" s="1" t="s">
        <v>503</v>
      </c>
      <c r="C315" s="1" t="str">
        <f t="shared" si="4"/>
        <v>IEEJ ver.2011Advanced Technology Scenario</v>
      </c>
      <c r="D315" s="1" t="s">
        <v>33</v>
      </c>
      <c r="E315" s="1" t="s">
        <v>1440</v>
      </c>
      <c r="F315" s="1" t="s">
        <v>1439</v>
      </c>
      <c r="G315" s="1">
        <v>0</v>
      </c>
      <c r="H315" s="1">
        <v>12751.37597823</v>
      </c>
      <c r="I315" s="1">
        <v>13053.468968790001</v>
      </c>
      <c r="J315" s="1">
        <v>13233.047386449998</v>
      </c>
      <c r="K315" s="1">
        <v>12954.884082480001</v>
      </c>
      <c r="L315" s="1">
        <v>11903.27389715</v>
      </c>
      <c r="N315" s="1" t="b">
        <f>C315='AR5-Oil-EJ'!C313</f>
        <v>1</v>
      </c>
    </row>
    <row r="316" spans="1:14" x14ac:dyDescent="0.15">
      <c r="A316" s="1" t="s">
        <v>502</v>
      </c>
      <c r="B316" s="1" t="s">
        <v>505</v>
      </c>
      <c r="C316" s="1" t="str">
        <f t="shared" si="4"/>
        <v>IEEJ ver.2011Reference Scenario</v>
      </c>
      <c r="D316" s="1" t="s">
        <v>33</v>
      </c>
      <c r="E316" s="1" t="s">
        <v>1440</v>
      </c>
      <c r="F316" s="1" t="s">
        <v>1439</v>
      </c>
      <c r="G316" s="1">
        <v>0</v>
      </c>
      <c r="H316" s="1">
        <v>12910.301681090001</v>
      </c>
      <c r="I316" s="1">
        <v>14062.797097309998</v>
      </c>
      <c r="J316" s="1">
        <v>15519.942347359998</v>
      </c>
      <c r="K316" s="1">
        <v>16872.755617269999</v>
      </c>
      <c r="L316" s="1">
        <v>17812.352913369999</v>
      </c>
      <c r="N316" s="1" t="b">
        <f>C316='AR5-Oil-EJ'!C314</f>
        <v>1</v>
      </c>
    </row>
    <row r="317" spans="1:14" x14ac:dyDescent="0.15">
      <c r="A317" s="1" t="s">
        <v>507</v>
      </c>
      <c r="B317" s="1" t="s">
        <v>508</v>
      </c>
      <c r="C317" s="1" t="str">
        <f t="shared" si="4"/>
        <v>IGSMLevel1</v>
      </c>
      <c r="D317" s="1" t="s">
        <v>33</v>
      </c>
      <c r="E317" s="1" t="s">
        <v>1440</v>
      </c>
      <c r="F317" s="1" t="s">
        <v>1439</v>
      </c>
      <c r="G317" s="1">
        <v>11978.9059</v>
      </c>
      <c r="H317" s="1">
        <v>12985.18164793</v>
      </c>
      <c r="I317" s="1">
        <v>12298.42513727</v>
      </c>
      <c r="J317" s="1">
        <v>11899.726287099998</v>
      </c>
      <c r="K317" s="1">
        <v>10654.45849132</v>
      </c>
      <c r="L317" s="1">
        <v>8888.3252275699997</v>
      </c>
      <c r="N317" s="1" t="b">
        <f>C317='AR5-Oil-EJ'!C315</f>
        <v>1</v>
      </c>
    </row>
    <row r="318" spans="1:14" x14ac:dyDescent="0.15">
      <c r="A318" s="1" t="s">
        <v>507</v>
      </c>
      <c r="B318" s="1" t="s">
        <v>510</v>
      </c>
      <c r="C318" s="1" t="str">
        <f t="shared" si="4"/>
        <v>IGSMLevel2</v>
      </c>
      <c r="D318" s="1" t="s">
        <v>33</v>
      </c>
      <c r="E318" s="1" t="s">
        <v>1440</v>
      </c>
      <c r="F318" s="1" t="s">
        <v>1439</v>
      </c>
      <c r="G318" s="1">
        <v>11978.9059</v>
      </c>
      <c r="H318" s="1">
        <v>12985.18164793</v>
      </c>
      <c r="I318" s="1">
        <v>14879.50817485</v>
      </c>
      <c r="J318" s="1">
        <v>16014.525785139998</v>
      </c>
      <c r="K318" s="1">
        <v>16977.494126539998</v>
      </c>
      <c r="L318" s="1">
        <v>15989.160913869999</v>
      </c>
      <c r="N318" s="1" t="b">
        <f>C318='AR5-Oil-EJ'!C316</f>
        <v>1</v>
      </c>
    </row>
    <row r="319" spans="1:14" x14ac:dyDescent="0.15">
      <c r="A319" s="1" t="s">
        <v>507</v>
      </c>
      <c r="B319" s="1" t="s">
        <v>512</v>
      </c>
      <c r="C319" s="1" t="str">
        <f t="shared" si="4"/>
        <v>IGSMLevel3</v>
      </c>
      <c r="D319" s="1" t="s">
        <v>33</v>
      </c>
      <c r="E319" s="1" t="s">
        <v>1440</v>
      </c>
      <c r="F319" s="1" t="s">
        <v>1439</v>
      </c>
      <c r="G319" s="1">
        <v>11978.9059</v>
      </c>
      <c r="H319" s="1">
        <v>12985.18164793</v>
      </c>
      <c r="I319" s="1">
        <v>15230.882888439999</v>
      </c>
      <c r="J319" s="1">
        <v>16884.410060719998</v>
      </c>
      <c r="K319" s="1">
        <v>18788.233592189998</v>
      </c>
      <c r="L319" s="1">
        <v>20164.673269939998</v>
      </c>
      <c r="N319" s="1" t="b">
        <f>C319='AR5-Oil-EJ'!C317</f>
        <v>1</v>
      </c>
    </row>
    <row r="320" spans="1:14" x14ac:dyDescent="0.15">
      <c r="A320" s="1" t="s">
        <v>507</v>
      </c>
      <c r="B320" s="1" t="s">
        <v>514</v>
      </c>
      <c r="C320" s="1" t="str">
        <f t="shared" si="4"/>
        <v>IGSMLevel4</v>
      </c>
      <c r="D320" s="1" t="s">
        <v>33</v>
      </c>
      <c r="E320" s="1" t="s">
        <v>1440</v>
      </c>
      <c r="F320" s="1" t="s">
        <v>1439</v>
      </c>
      <c r="G320" s="1">
        <v>11978.9059</v>
      </c>
      <c r="H320" s="1">
        <v>12985.18164793</v>
      </c>
      <c r="I320" s="1">
        <v>15283.57674846</v>
      </c>
      <c r="J320" s="1">
        <v>17084.820367699998</v>
      </c>
      <c r="K320" s="1">
        <v>19075.163759409999</v>
      </c>
      <c r="L320" s="1">
        <v>21224.847035630002</v>
      </c>
      <c r="N320" s="1" t="b">
        <f>C320='AR5-Oil-EJ'!C318</f>
        <v>1</v>
      </c>
    </row>
    <row r="321" spans="1:14" x14ac:dyDescent="0.15">
      <c r="A321" s="1" t="s">
        <v>507</v>
      </c>
      <c r="B321" s="1" t="s">
        <v>516</v>
      </c>
      <c r="C321" s="1" t="str">
        <f t="shared" si="4"/>
        <v>IGSMREF</v>
      </c>
      <c r="D321" s="1" t="s">
        <v>33</v>
      </c>
      <c r="E321" s="1" t="s">
        <v>1440</v>
      </c>
      <c r="F321" s="1" t="s">
        <v>1439</v>
      </c>
      <c r="G321" s="1">
        <v>11978.9059</v>
      </c>
      <c r="H321" s="1">
        <v>12985.18164793</v>
      </c>
      <c r="I321" s="1">
        <v>15344.406783869999</v>
      </c>
      <c r="J321" s="1">
        <v>17436.761902859998</v>
      </c>
      <c r="K321" s="1">
        <v>19471.308793600001</v>
      </c>
      <c r="L321" s="1">
        <v>22337.835921529997</v>
      </c>
      <c r="N321" s="1" t="b">
        <f>C321='AR5-Oil-EJ'!C319</f>
        <v>1</v>
      </c>
    </row>
    <row r="322" spans="1:14" x14ac:dyDescent="0.15">
      <c r="A322" s="1" t="s">
        <v>518</v>
      </c>
      <c r="B322" s="1" t="s">
        <v>157</v>
      </c>
      <c r="C322" s="1" t="str">
        <f t="shared" si="4"/>
        <v>IMACLIM v1.1AMPERE2-450-FullTech-LST</v>
      </c>
      <c r="D322" s="1" t="s">
        <v>33</v>
      </c>
      <c r="E322" s="1" t="s">
        <v>1440</v>
      </c>
      <c r="F322" s="1" t="s">
        <v>1439</v>
      </c>
      <c r="G322" s="1">
        <v>13641.13</v>
      </c>
      <c r="H322" s="1">
        <v>14652.67</v>
      </c>
      <c r="I322" s="1">
        <v>15818.14</v>
      </c>
      <c r="J322" s="1">
        <v>16880.990000000002</v>
      </c>
      <c r="K322" s="1">
        <v>14938.54</v>
      </c>
      <c r="L322" s="1">
        <v>7637.86</v>
      </c>
      <c r="N322" s="1" t="b">
        <f>C322='AR5-Oil-EJ'!C320</f>
        <v>1</v>
      </c>
    </row>
    <row r="323" spans="1:14" x14ac:dyDescent="0.15">
      <c r="A323" s="1" t="s">
        <v>518</v>
      </c>
      <c r="B323" s="1" t="s">
        <v>159</v>
      </c>
      <c r="C323" s="1" t="str">
        <f t="shared" si="4"/>
        <v>IMACLIM v1.1AMPERE2-450-FullTech-OPT</v>
      </c>
      <c r="D323" s="1" t="s">
        <v>33</v>
      </c>
      <c r="E323" s="1" t="s">
        <v>1440</v>
      </c>
      <c r="F323" s="1" t="s">
        <v>1439</v>
      </c>
      <c r="G323" s="1">
        <v>13641.13</v>
      </c>
      <c r="H323" s="1">
        <v>14579.369999999999</v>
      </c>
      <c r="I323" s="1">
        <v>15055.82</v>
      </c>
      <c r="J323" s="1">
        <v>15202.42</v>
      </c>
      <c r="K323" s="1">
        <v>12079.84</v>
      </c>
      <c r="L323" s="1">
        <v>9301.77</v>
      </c>
      <c r="N323" s="1" t="b">
        <f>C323='AR5-Oil-EJ'!C321</f>
        <v>1</v>
      </c>
    </row>
    <row r="324" spans="1:14" x14ac:dyDescent="0.15">
      <c r="A324" s="1" t="s">
        <v>518</v>
      </c>
      <c r="B324" s="1" t="s">
        <v>163</v>
      </c>
      <c r="C324" s="1" t="str">
        <f t="shared" si="4"/>
        <v>IMACLIM v1.1AMPERE2-450-LowEI-LST</v>
      </c>
      <c r="D324" s="1" t="s">
        <v>33</v>
      </c>
      <c r="E324" s="1" t="s">
        <v>1440</v>
      </c>
      <c r="F324" s="1" t="s">
        <v>1439</v>
      </c>
      <c r="G324" s="1">
        <v>13487.199999999999</v>
      </c>
      <c r="H324" s="1">
        <v>14381.46</v>
      </c>
      <c r="I324" s="1">
        <v>15268.39</v>
      </c>
      <c r="J324" s="1">
        <v>15605.57</v>
      </c>
      <c r="K324" s="1">
        <v>14014.96</v>
      </c>
      <c r="L324" s="1">
        <v>8612.75</v>
      </c>
      <c r="N324" s="1" t="b">
        <f>C324='AR5-Oil-EJ'!C322</f>
        <v>1</v>
      </c>
    </row>
    <row r="325" spans="1:14" x14ac:dyDescent="0.15">
      <c r="A325" s="1" t="s">
        <v>518</v>
      </c>
      <c r="B325" s="1" t="s">
        <v>165</v>
      </c>
      <c r="C325" s="1" t="str">
        <f t="shared" ref="C325:C388" si="5">CONCATENATE(A325,B325)</f>
        <v>IMACLIM v1.1AMPERE2-450-LowEI-OPT</v>
      </c>
      <c r="D325" s="1" t="s">
        <v>33</v>
      </c>
      <c r="E325" s="1" t="s">
        <v>1440</v>
      </c>
      <c r="F325" s="1" t="s">
        <v>1439</v>
      </c>
      <c r="G325" s="1">
        <v>13487.199999999999</v>
      </c>
      <c r="H325" s="1">
        <v>14322.82</v>
      </c>
      <c r="I325" s="1">
        <v>14586.699999999999</v>
      </c>
      <c r="J325" s="1">
        <v>14476.75</v>
      </c>
      <c r="K325" s="1">
        <v>11442.13</v>
      </c>
      <c r="L325" s="1">
        <v>7733.15</v>
      </c>
      <c r="N325" s="1" t="b">
        <f>C325='AR5-Oil-EJ'!C323</f>
        <v>1</v>
      </c>
    </row>
    <row r="326" spans="1:14" x14ac:dyDescent="0.15">
      <c r="A326" s="1" t="s">
        <v>518</v>
      </c>
      <c r="B326" s="1" t="s">
        <v>175</v>
      </c>
      <c r="C326" s="1" t="str">
        <f t="shared" si="5"/>
        <v>IMACLIM v1.1AMPERE2-450-NucOff-LST</v>
      </c>
      <c r="D326" s="1" t="s">
        <v>33</v>
      </c>
      <c r="E326" s="1" t="s">
        <v>1440</v>
      </c>
      <c r="F326" s="1" t="s">
        <v>1439</v>
      </c>
      <c r="G326" s="1">
        <v>13633.8</v>
      </c>
      <c r="H326" s="1">
        <v>14718.64</v>
      </c>
      <c r="I326" s="1">
        <v>15656.88</v>
      </c>
      <c r="J326" s="1">
        <v>16463.18</v>
      </c>
      <c r="K326" s="1">
        <v>14484.08</v>
      </c>
      <c r="L326" s="1">
        <v>10694.47</v>
      </c>
      <c r="N326" s="1" t="b">
        <f>C326='AR5-Oil-EJ'!C324</f>
        <v>1</v>
      </c>
    </row>
    <row r="327" spans="1:14" x14ac:dyDescent="0.15">
      <c r="A327" s="1" t="s">
        <v>518</v>
      </c>
      <c r="B327" s="1" t="s">
        <v>177</v>
      </c>
      <c r="C327" s="1" t="str">
        <f t="shared" si="5"/>
        <v>IMACLIM v1.1AMPERE2-450-NucOff-OPT</v>
      </c>
      <c r="D327" s="1" t="s">
        <v>33</v>
      </c>
      <c r="E327" s="1" t="s">
        <v>1440</v>
      </c>
      <c r="F327" s="1" t="s">
        <v>1439</v>
      </c>
      <c r="G327" s="1">
        <v>13633.8</v>
      </c>
      <c r="H327" s="1">
        <v>14557.38</v>
      </c>
      <c r="I327" s="1">
        <v>15261.059999999998</v>
      </c>
      <c r="J327" s="1">
        <v>15598.24</v>
      </c>
      <c r="K327" s="1">
        <v>12219.109999999999</v>
      </c>
      <c r="L327" s="1">
        <v>9550.99</v>
      </c>
      <c r="N327" s="1" t="b">
        <f>C327='AR5-Oil-EJ'!C325</f>
        <v>1</v>
      </c>
    </row>
    <row r="328" spans="1:14" x14ac:dyDescent="0.15">
      <c r="A328" s="1" t="s">
        <v>518</v>
      </c>
      <c r="B328" s="1" t="s">
        <v>179</v>
      </c>
      <c r="C328" s="1" t="str">
        <f t="shared" si="5"/>
        <v>IMACLIM v1.1AMPERE2-550-FullTech-HST</v>
      </c>
      <c r="D328" s="1" t="s">
        <v>33</v>
      </c>
      <c r="E328" s="1" t="s">
        <v>1440</v>
      </c>
      <c r="F328" s="1" t="s">
        <v>1439</v>
      </c>
      <c r="G328" s="1">
        <v>13641.13</v>
      </c>
      <c r="H328" s="1">
        <v>14769.949999999999</v>
      </c>
      <c r="I328" s="1">
        <v>16910.309999999998</v>
      </c>
      <c r="J328" s="1">
        <v>19021.349999999999</v>
      </c>
      <c r="K328" s="1">
        <v>20150.169999999998</v>
      </c>
      <c r="L328" s="1">
        <v>16309.25</v>
      </c>
      <c r="N328" s="1" t="b">
        <f>C328='AR5-Oil-EJ'!C326</f>
        <v>1</v>
      </c>
    </row>
    <row r="329" spans="1:14" x14ac:dyDescent="0.15">
      <c r="A329" s="1" t="s">
        <v>518</v>
      </c>
      <c r="B329" s="1" t="s">
        <v>181</v>
      </c>
      <c r="C329" s="1" t="str">
        <f t="shared" si="5"/>
        <v>IMACLIM v1.1AMPERE2-550-FullTech-LST</v>
      </c>
      <c r="D329" s="1" t="s">
        <v>33</v>
      </c>
      <c r="E329" s="1" t="s">
        <v>1440</v>
      </c>
      <c r="F329" s="1" t="s">
        <v>1439</v>
      </c>
      <c r="G329" s="1">
        <v>13641.13</v>
      </c>
      <c r="H329" s="1">
        <v>14674.659999999998</v>
      </c>
      <c r="I329" s="1">
        <v>16030.71</v>
      </c>
      <c r="J329" s="1">
        <v>17416.079999999998</v>
      </c>
      <c r="K329" s="1">
        <v>18816.109999999997</v>
      </c>
      <c r="L329" s="1">
        <v>16675.75</v>
      </c>
      <c r="N329" s="1" t="b">
        <f>C329='AR5-Oil-EJ'!C327</f>
        <v>1</v>
      </c>
    </row>
    <row r="330" spans="1:14" x14ac:dyDescent="0.15">
      <c r="A330" s="1" t="s">
        <v>518</v>
      </c>
      <c r="B330" s="1" t="s">
        <v>183</v>
      </c>
      <c r="C330" s="1" t="str">
        <f t="shared" si="5"/>
        <v>IMACLIM v1.1AMPERE2-550-FullTech-OPT</v>
      </c>
      <c r="D330" s="1" t="s">
        <v>33</v>
      </c>
      <c r="E330" s="1" t="s">
        <v>1440</v>
      </c>
      <c r="F330" s="1" t="s">
        <v>1439</v>
      </c>
      <c r="G330" s="1">
        <v>13641.13</v>
      </c>
      <c r="H330" s="1">
        <v>14638.009999999998</v>
      </c>
      <c r="I330" s="1">
        <v>15371.009999999998</v>
      </c>
      <c r="J330" s="1">
        <v>15715.52</v>
      </c>
      <c r="K330" s="1">
        <v>16587.79</v>
      </c>
      <c r="L330" s="1">
        <v>15561.59</v>
      </c>
      <c r="N330" s="1" t="b">
        <f>C330='AR5-Oil-EJ'!C328</f>
        <v>1</v>
      </c>
    </row>
    <row r="331" spans="1:14" x14ac:dyDescent="0.15">
      <c r="A331" s="1" t="s">
        <v>518</v>
      </c>
      <c r="B331" s="1" t="s">
        <v>346</v>
      </c>
      <c r="C331" s="1" t="str">
        <f t="shared" si="5"/>
        <v>IMACLIM v1.1AMPERE2-Base-Conv-OPT</v>
      </c>
      <c r="D331" s="1" t="s">
        <v>33</v>
      </c>
      <c r="E331" s="1" t="s">
        <v>1440</v>
      </c>
      <c r="F331" s="1" t="s">
        <v>1439</v>
      </c>
      <c r="G331" s="1">
        <v>13641.13</v>
      </c>
      <c r="H331" s="1">
        <v>15129.119999999999</v>
      </c>
      <c r="I331" s="1">
        <v>18750.14</v>
      </c>
      <c r="J331" s="1">
        <v>22085.29</v>
      </c>
      <c r="K331" s="1">
        <v>22532.42</v>
      </c>
      <c r="L331" s="1">
        <v>17628.649999999998</v>
      </c>
      <c r="N331" s="1" t="b">
        <f>C331='AR5-Oil-EJ'!C329</f>
        <v>1</v>
      </c>
    </row>
    <row r="332" spans="1:14" x14ac:dyDescent="0.15">
      <c r="A332" s="1" t="s">
        <v>518</v>
      </c>
      <c r="B332" s="1" t="s">
        <v>348</v>
      </c>
      <c r="C332" s="1" t="str">
        <f t="shared" si="5"/>
        <v>IMACLIM v1.1AMPERE2-Base-EERE-OPT</v>
      </c>
      <c r="D332" s="1" t="s">
        <v>33</v>
      </c>
      <c r="E332" s="1" t="s">
        <v>1440</v>
      </c>
      <c r="F332" s="1" t="s">
        <v>1439</v>
      </c>
      <c r="G332" s="1">
        <v>13479.87</v>
      </c>
      <c r="H332" s="1">
        <v>14623.349999999999</v>
      </c>
      <c r="I332" s="1">
        <v>16609.78</v>
      </c>
      <c r="J332" s="1">
        <v>18075.78</v>
      </c>
      <c r="K332" s="1">
        <v>16917.64</v>
      </c>
      <c r="L332" s="1">
        <v>13186.67</v>
      </c>
      <c r="N332" s="1" t="b">
        <f>C332='AR5-Oil-EJ'!C330</f>
        <v>1</v>
      </c>
    </row>
    <row r="333" spans="1:14" x14ac:dyDescent="0.15">
      <c r="A333" s="1" t="s">
        <v>518</v>
      </c>
      <c r="B333" s="1" t="s">
        <v>185</v>
      </c>
      <c r="C333" s="1" t="str">
        <f t="shared" si="5"/>
        <v>IMACLIM v1.1AMPERE2-Base-FullTech-OPT</v>
      </c>
      <c r="D333" s="1" t="s">
        <v>33</v>
      </c>
      <c r="E333" s="1" t="s">
        <v>1440</v>
      </c>
      <c r="F333" s="1" t="s">
        <v>1439</v>
      </c>
      <c r="G333" s="1">
        <v>13641.13</v>
      </c>
      <c r="H333" s="1">
        <v>15114.46</v>
      </c>
      <c r="I333" s="1">
        <v>18625.53</v>
      </c>
      <c r="J333" s="1">
        <v>21814.080000000002</v>
      </c>
      <c r="K333" s="1">
        <v>22165.919999999998</v>
      </c>
      <c r="L333" s="1">
        <v>17284.14</v>
      </c>
      <c r="N333" s="1" t="b">
        <f>C333='AR5-Oil-EJ'!C331</f>
        <v>1</v>
      </c>
    </row>
    <row r="334" spans="1:14" x14ac:dyDescent="0.15">
      <c r="A334" s="1" t="s">
        <v>518</v>
      </c>
      <c r="B334" s="1" t="s">
        <v>351</v>
      </c>
      <c r="C334" s="1" t="str">
        <f t="shared" si="5"/>
        <v>IMACLIM v1.1AMPERE2-Base-LimBio-OPT</v>
      </c>
      <c r="D334" s="1" t="s">
        <v>33</v>
      </c>
      <c r="E334" s="1" t="s">
        <v>1440</v>
      </c>
      <c r="F334" s="1" t="s">
        <v>1439</v>
      </c>
      <c r="G334" s="1">
        <v>13641.13</v>
      </c>
      <c r="H334" s="1">
        <v>15129.119999999999</v>
      </c>
      <c r="I334" s="1">
        <v>18742.809999999998</v>
      </c>
      <c r="J334" s="1">
        <v>22070.63</v>
      </c>
      <c r="K334" s="1">
        <v>22517.759999999998</v>
      </c>
      <c r="L334" s="1">
        <v>17621.32</v>
      </c>
      <c r="N334" s="1" t="b">
        <f>C334='AR5-Oil-EJ'!C332</f>
        <v>1</v>
      </c>
    </row>
    <row r="335" spans="1:14" x14ac:dyDescent="0.15">
      <c r="A335" s="1" t="s">
        <v>518</v>
      </c>
      <c r="B335" s="1" t="s">
        <v>353</v>
      </c>
      <c r="C335" s="1" t="str">
        <f t="shared" si="5"/>
        <v>IMACLIM v1.1AMPERE2-Base-LimSW-OPT</v>
      </c>
      <c r="D335" s="1" t="s">
        <v>33</v>
      </c>
      <c r="E335" s="1" t="s">
        <v>1440</v>
      </c>
      <c r="F335" s="1" t="s">
        <v>1439</v>
      </c>
      <c r="G335" s="1">
        <v>13641.13</v>
      </c>
      <c r="H335" s="1">
        <v>15114.46</v>
      </c>
      <c r="I335" s="1">
        <v>18632.859999999997</v>
      </c>
      <c r="J335" s="1">
        <v>21828.74</v>
      </c>
      <c r="K335" s="1">
        <v>22180.58</v>
      </c>
      <c r="L335" s="1">
        <v>17298.8</v>
      </c>
      <c r="N335" s="1" t="b">
        <f>C335='AR5-Oil-EJ'!C333</f>
        <v>1</v>
      </c>
    </row>
    <row r="336" spans="1:14" x14ac:dyDescent="0.15">
      <c r="A336" s="1" t="s">
        <v>518</v>
      </c>
      <c r="B336" s="1" t="s">
        <v>187</v>
      </c>
      <c r="C336" s="1" t="str">
        <f t="shared" si="5"/>
        <v>IMACLIM v1.1AMPERE2-Base-LowEI-OPT</v>
      </c>
      <c r="D336" s="1" t="s">
        <v>33</v>
      </c>
      <c r="E336" s="1" t="s">
        <v>1440</v>
      </c>
      <c r="F336" s="1" t="s">
        <v>1439</v>
      </c>
      <c r="G336" s="1">
        <v>13487.199999999999</v>
      </c>
      <c r="H336" s="1">
        <v>14630.679999999998</v>
      </c>
      <c r="I336" s="1">
        <v>16609.78</v>
      </c>
      <c r="J336" s="1">
        <v>18053.79</v>
      </c>
      <c r="K336" s="1">
        <v>16859</v>
      </c>
      <c r="L336" s="1">
        <v>13157.35</v>
      </c>
      <c r="N336" s="1" t="b">
        <f>C336='AR5-Oil-EJ'!C334</f>
        <v>1</v>
      </c>
    </row>
    <row r="337" spans="1:14" x14ac:dyDescent="0.15">
      <c r="A337" s="1" t="s">
        <v>518</v>
      </c>
      <c r="B337" s="1" t="s">
        <v>189</v>
      </c>
      <c r="C337" s="1" t="str">
        <f t="shared" si="5"/>
        <v>IMACLIM v1.1AMPERE2-Base-NucOff-OPT</v>
      </c>
      <c r="D337" s="1" t="s">
        <v>33</v>
      </c>
      <c r="E337" s="1" t="s">
        <v>1440</v>
      </c>
      <c r="F337" s="1" t="s">
        <v>1439</v>
      </c>
      <c r="G337" s="1">
        <v>13633.8</v>
      </c>
      <c r="H337" s="1">
        <v>15114.46</v>
      </c>
      <c r="I337" s="1">
        <v>18632.859999999997</v>
      </c>
      <c r="J337" s="1">
        <v>21828.74</v>
      </c>
      <c r="K337" s="1">
        <v>22180.58</v>
      </c>
      <c r="L337" s="1">
        <v>17276.809999999998</v>
      </c>
      <c r="N337" s="1" t="b">
        <f>C337='AR5-Oil-EJ'!C335</f>
        <v>1</v>
      </c>
    </row>
    <row r="338" spans="1:14" x14ac:dyDescent="0.15">
      <c r="A338" s="1" t="s">
        <v>518</v>
      </c>
      <c r="B338" s="1" t="s">
        <v>191</v>
      </c>
      <c r="C338" s="1" t="str">
        <f t="shared" si="5"/>
        <v>IMACLIM v1.1AMPERE3-450</v>
      </c>
      <c r="D338" s="1" t="s">
        <v>33</v>
      </c>
      <c r="E338" s="1" t="s">
        <v>1440</v>
      </c>
      <c r="F338" s="1" t="s">
        <v>1439</v>
      </c>
      <c r="G338" s="1">
        <v>13538.509999999998</v>
      </c>
      <c r="H338" s="1">
        <v>14791.94</v>
      </c>
      <c r="I338" s="1">
        <v>15495.619999999999</v>
      </c>
      <c r="J338" s="1">
        <v>14703.98</v>
      </c>
      <c r="K338" s="1">
        <v>11925.909999999998</v>
      </c>
      <c r="L338" s="1">
        <v>8656.73</v>
      </c>
      <c r="N338" s="1" t="b">
        <f>C338='AR5-Oil-EJ'!C336</f>
        <v>1</v>
      </c>
    </row>
    <row r="339" spans="1:14" x14ac:dyDescent="0.15">
      <c r="A339" s="1" t="s">
        <v>518</v>
      </c>
      <c r="B339" s="1" t="s">
        <v>358</v>
      </c>
      <c r="C339" s="1" t="str">
        <f t="shared" si="5"/>
        <v>IMACLIM v1.1AMPERE3-450P-CE</v>
      </c>
      <c r="D339" s="1" t="s">
        <v>33</v>
      </c>
      <c r="E339" s="1" t="s">
        <v>1440</v>
      </c>
      <c r="F339" s="1" t="s">
        <v>1439</v>
      </c>
      <c r="G339" s="1">
        <v>13538.509999999998</v>
      </c>
      <c r="H339" s="1">
        <v>14791.94</v>
      </c>
      <c r="I339" s="1">
        <v>15906.099999999999</v>
      </c>
      <c r="J339" s="1">
        <v>15840.13</v>
      </c>
      <c r="K339" s="1">
        <v>13325.94</v>
      </c>
      <c r="L339" s="1">
        <v>9419.0499999999993</v>
      </c>
      <c r="N339" s="1" t="b">
        <f>C339='AR5-Oil-EJ'!C337</f>
        <v>1</v>
      </c>
    </row>
    <row r="340" spans="1:14" x14ac:dyDescent="0.15">
      <c r="A340" s="1" t="s">
        <v>518</v>
      </c>
      <c r="B340" s="1" t="s">
        <v>195</v>
      </c>
      <c r="C340" s="1" t="str">
        <f t="shared" si="5"/>
        <v>IMACLIM v1.1AMPERE3-550</v>
      </c>
      <c r="D340" s="1" t="s">
        <v>33</v>
      </c>
      <c r="E340" s="1" t="s">
        <v>1440</v>
      </c>
      <c r="F340" s="1" t="s">
        <v>1439</v>
      </c>
      <c r="G340" s="1">
        <v>13538.509999999998</v>
      </c>
      <c r="H340" s="1">
        <v>14791.94</v>
      </c>
      <c r="I340" s="1">
        <v>15759.5</v>
      </c>
      <c r="J340" s="1">
        <v>15561.59</v>
      </c>
      <c r="K340" s="1">
        <v>14234.859999999999</v>
      </c>
      <c r="L340" s="1">
        <v>12050.52</v>
      </c>
      <c r="N340" s="1" t="b">
        <f>C340='AR5-Oil-EJ'!C338</f>
        <v>1</v>
      </c>
    </row>
    <row r="341" spans="1:14" x14ac:dyDescent="0.15">
      <c r="A341" s="1" t="s">
        <v>518</v>
      </c>
      <c r="B341" s="1" t="s">
        <v>538</v>
      </c>
      <c r="C341" s="1" t="str">
        <f t="shared" si="5"/>
        <v>IMACLIM v1.1AMPERE3-550P-EU</v>
      </c>
      <c r="D341" s="1" t="s">
        <v>33</v>
      </c>
      <c r="E341" s="1" t="s">
        <v>1440</v>
      </c>
      <c r="F341" s="1" t="s">
        <v>1439</v>
      </c>
      <c r="G341" s="1">
        <v>13538.509999999998</v>
      </c>
      <c r="H341" s="1">
        <v>14791.94</v>
      </c>
      <c r="I341" s="1">
        <v>15722.849999999999</v>
      </c>
      <c r="J341" s="1">
        <v>16551.14</v>
      </c>
      <c r="K341" s="1">
        <v>15261.059999999998</v>
      </c>
      <c r="L341" s="1">
        <v>12072.509999999998</v>
      </c>
      <c r="N341" s="1" t="b">
        <f>C341='AR5-Oil-EJ'!C339</f>
        <v>1</v>
      </c>
    </row>
    <row r="342" spans="1:14" x14ac:dyDescent="0.15">
      <c r="A342" s="1" t="s">
        <v>518</v>
      </c>
      <c r="B342" s="1" t="s">
        <v>197</v>
      </c>
      <c r="C342" s="1" t="str">
        <f t="shared" si="5"/>
        <v>IMACLIM v1.1AMPERE3-Base</v>
      </c>
      <c r="D342" s="1" t="s">
        <v>33</v>
      </c>
      <c r="E342" s="1" t="s">
        <v>1440</v>
      </c>
      <c r="F342" s="1" t="s">
        <v>1439</v>
      </c>
      <c r="G342" s="1">
        <v>13538.509999999998</v>
      </c>
      <c r="H342" s="1">
        <v>14791.94</v>
      </c>
      <c r="I342" s="1">
        <v>17225.5</v>
      </c>
      <c r="J342" s="1">
        <v>18493.59</v>
      </c>
      <c r="K342" s="1">
        <v>15561.59</v>
      </c>
      <c r="L342" s="1">
        <v>12087.17</v>
      </c>
      <c r="N342" s="1" t="b">
        <f>C342='AR5-Oil-EJ'!C340</f>
        <v>1</v>
      </c>
    </row>
    <row r="343" spans="1:14" x14ac:dyDescent="0.15">
      <c r="A343" s="1" t="s">
        <v>518</v>
      </c>
      <c r="B343" s="1" t="s">
        <v>363</v>
      </c>
      <c r="C343" s="1" t="str">
        <f t="shared" si="5"/>
        <v>IMACLIM v1.1AMPERE3-Base-EUback</v>
      </c>
      <c r="D343" s="1" t="s">
        <v>33</v>
      </c>
      <c r="E343" s="1" t="s">
        <v>1440</v>
      </c>
      <c r="F343" s="1" t="s">
        <v>1439</v>
      </c>
      <c r="G343" s="1">
        <v>13538.509999999998</v>
      </c>
      <c r="H343" s="1">
        <v>14791.94</v>
      </c>
      <c r="I343" s="1">
        <v>16104.009999999998</v>
      </c>
      <c r="J343" s="1">
        <v>17335.45</v>
      </c>
      <c r="K343" s="1">
        <v>15466.3</v>
      </c>
      <c r="L343" s="1">
        <v>11984.55</v>
      </c>
      <c r="N343" s="1" t="b">
        <f>C343='AR5-Oil-EJ'!C341</f>
        <v>1</v>
      </c>
    </row>
    <row r="344" spans="1:14" x14ac:dyDescent="0.15">
      <c r="A344" s="1" t="s">
        <v>518</v>
      </c>
      <c r="B344" s="1" t="s">
        <v>199</v>
      </c>
      <c r="C344" s="1" t="str">
        <f t="shared" si="5"/>
        <v>IMACLIM v1.1AMPERE3-CF450</v>
      </c>
      <c r="D344" s="1" t="s">
        <v>33</v>
      </c>
      <c r="E344" s="1" t="s">
        <v>1440</v>
      </c>
      <c r="F344" s="1" t="s">
        <v>1439</v>
      </c>
      <c r="G344" s="1">
        <v>13538.509999999998</v>
      </c>
      <c r="H344" s="1">
        <v>14791.94</v>
      </c>
      <c r="I344" s="1">
        <v>15444.309999999998</v>
      </c>
      <c r="J344" s="1">
        <v>14703.98</v>
      </c>
      <c r="K344" s="1">
        <v>11984.55</v>
      </c>
      <c r="L344" s="1">
        <v>8664.06</v>
      </c>
      <c r="N344" s="1" t="b">
        <f>C344='AR5-Oil-EJ'!C342</f>
        <v>1</v>
      </c>
    </row>
    <row r="345" spans="1:14" x14ac:dyDescent="0.15">
      <c r="A345" s="1" t="s">
        <v>518</v>
      </c>
      <c r="B345" s="1" t="s">
        <v>201</v>
      </c>
      <c r="C345" s="1" t="str">
        <f t="shared" si="5"/>
        <v>IMACLIM v1.1AMPERE3-CF550</v>
      </c>
      <c r="D345" s="1" t="s">
        <v>33</v>
      </c>
      <c r="E345" s="1" t="s">
        <v>1440</v>
      </c>
      <c r="F345" s="1" t="s">
        <v>1439</v>
      </c>
      <c r="G345" s="1">
        <v>13538.509999999998</v>
      </c>
      <c r="H345" s="1">
        <v>14791.94</v>
      </c>
      <c r="I345" s="1">
        <v>15686.199999999999</v>
      </c>
      <c r="J345" s="1">
        <v>15458.97</v>
      </c>
      <c r="K345" s="1">
        <v>14256.849999999999</v>
      </c>
      <c r="L345" s="1">
        <v>12087.17</v>
      </c>
      <c r="N345" s="1" t="b">
        <f>C345='AR5-Oil-EJ'!C343</f>
        <v>1</v>
      </c>
    </row>
    <row r="346" spans="1:14" x14ac:dyDescent="0.15">
      <c r="A346" s="1" t="s">
        <v>518</v>
      </c>
      <c r="B346" s="1" t="s">
        <v>369</v>
      </c>
      <c r="C346" s="1" t="str">
        <f t="shared" si="5"/>
        <v>IMACLIM v1.1AMPERE3-RefP-CEback</v>
      </c>
      <c r="D346" s="1" t="s">
        <v>33</v>
      </c>
      <c r="E346" s="1" t="s">
        <v>1440</v>
      </c>
      <c r="F346" s="1" t="s">
        <v>1439</v>
      </c>
      <c r="G346" s="1">
        <v>13538.509999999998</v>
      </c>
      <c r="H346" s="1">
        <v>14791.94</v>
      </c>
      <c r="I346" s="1">
        <v>15906.099999999999</v>
      </c>
      <c r="J346" s="1">
        <v>16060.029999999999</v>
      </c>
      <c r="K346" s="1">
        <v>14813.929999999998</v>
      </c>
      <c r="L346" s="1">
        <v>11859.94</v>
      </c>
      <c r="N346" s="1" t="b">
        <f>C346='AR5-Oil-EJ'!C344</f>
        <v>1</v>
      </c>
    </row>
    <row r="347" spans="1:14" x14ac:dyDescent="0.15">
      <c r="A347" s="1" t="s">
        <v>518</v>
      </c>
      <c r="B347" s="1" t="s">
        <v>203</v>
      </c>
      <c r="C347" s="1" t="str">
        <f t="shared" si="5"/>
        <v>IMACLIM v1.1AMPERE3-RefP-EUback</v>
      </c>
      <c r="D347" s="1" t="s">
        <v>33</v>
      </c>
      <c r="E347" s="1" t="s">
        <v>1440</v>
      </c>
      <c r="F347" s="1" t="s">
        <v>1439</v>
      </c>
      <c r="G347" s="1">
        <v>13538.509999999998</v>
      </c>
      <c r="H347" s="1">
        <v>14791.94</v>
      </c>
      <c r="I347" s="1">
        <v>15730.179999999998</v>
      </c>
      <c r="J347" s="1">
        <v>16602.45</v>
      </c>
      <c r="K347" s="1">
        <v>15312.369999999999</v>
      </c>
      <c r="L347" s="1">
        <v>12094.5</v>
      </c>
      <c r="N347" s="1" t="b">
        <f>C347='AR5-Oil-EJ'!C345</f>
        <v>1</v>
      </c>
    </row>
    <row r="348" spans="1:14" x14ac:dyDescent="0.15">
      <c r="A348" s="1" t="s">
        <v>518</v>
      </c>
      <c r="B348" s="1" t="s">
        <v>205</v>
      </c>
      <c r="C348" s="1" t="str">
        <f t="shared" si="5"/>
        <v>IMACLIM v1.1AMPERE3-RefPol</v>
      </c>
      <c r="D348" s="1" t="s">
        <v>33</v>
      </c>
      <c r="E348" s="1" t="s">
        <v>1440</v>
      </c>
      <c r="F348" s="1" t="s">
        <v>1439</v>
      </c>
      <c r="G348" s="1">
        <v>13538.509999999998</v>
      </c>
      <c r="H348" s="1">
        <v>14791.94</v>
      </c>
      <c r="I348" s="1">
        <v>15803.48</v>
      </c>
      <c r="J348" s="1">
        <v>16448.52</v>
      </c>
      <c r="K348" s="1">
        <v>15239.07</v>
      </c>
      <c r="L348" s="1">
        <v>12072.509999999998</v>
      </c>
      <c r="N348" s="1" t="b">
        <f>C348='AR5-Oil-EJ'!C346</f>
        <v>1</v>
      </c>
    </row>
    <row r="349" spans="1:14" x14ac:dyDescent="0.15">
      <c r="A349" s="1" t="s">
        <v>518</v>
      </c>
      <c r="B349" s="1" t="s">
        <v>31</v>
      </c>
      <c r="C349" s="1" t="str">
        <f t="shared" si="5"/>
        <v>IMACLIM v1.1EMF27-450-Conv</v>
      </c>
      <c r="D349" s="1" t="s">
        <v>33</v>
      </c>
      <c r="E349" s="1" t="s">
        <v>1440</v>
      </c>
      <c r="F349" s="1" t="s">
        <v>1439</v>
      </c>
      <c r="G349" s="1">
        <v>13487.199999999999</v>
      </c>
      <c r="H349" s="1">
        <v>14176.22</v>
      </c>
      <c r="I349" s="1">
        <v>11881.929999999998</v>
      </c>
      <c r="J349" s="1">
        <v>10569.859999999999</v>
      </c>
      <c r="K349" s="1">
        <v>9221.14</v>
      </c>
      <c r="L349" s="1">
        <v>6876.2730000000001</v>
      </c>
      <c r="N349" s="1" t="b">
        <f>C349='AR5-Oil-EJ'!C347</f>
        <v>1</v>
      </c>
    </row>
    <row r="350" spans="1:14" x14ac:dyDescent="0.15">
      <c r="A350" s="1" t="s">
        <v>518</v>
      </c>
      <c r="B350" s="1" t="s">
        <v>38</v>
      </c>
      <c r="C350" s="1" t="str">
        <f t="shared" si="5"/>
        <v>IMACLIM v1.1EMF27-450-FullTech</v>
      </c>
      <c r="D350" s="1" t="s">
        <v>33</v>
      </c>
      <c r="E350" s="1" t="s">
        <v>1440</v>
      </c>
      <c r="F350" s="1" t="s">
        <v>1439</v>
      </c>
      <c r="G350" s="1">
        <v>13487.199999999999</v>
      </c>
      <c r="H350" s="1">
        <v>14337.48</v>
      </c>
      <c r="I350" s="1">
        <v>13062.06</v>
      </c>
      <c r="J350" s="1">
        <v>11574.07</v>
      </c>
      <c r="K350" s="1">
        <v>10269.33</v>
      </c>
      <c r="L350" s="1">
        <v>7872.42</v>
      </c>
      <c r="N350" s="1" t="b">
        <f>C350='AR5-Oil-EJ'!C348</f>
        <v>1</v>
      </c>
    </row>
    <row r="351" spans="1:14" x14ac:dyDescent="0.15">
      <c r="A351" s="1" t="s">
        <v>518</v>
      </c>
      <c r="B351" s="1" t="s">
        <v>40</v>
      </c>
      <c r="C351" s="1" t="str">
        <f t="shared" si="5"/>
        <v>IMACLIM v1.1EMF27-450-LimBio</v>
      </c>
      <c r="D351" s="1" t="s">
        <v>33</v>
      </c>
      <c r="E351" s="1" t="s">
        <v>1440</v>
      </c>
      <c r="F351" s="1" t="s">
        <v>1439</v>
      </c>
      <c r="G351" s="1">
        <v>13487.199999999999</v>
      </c>
      <c r="H351" s="1">
        <v>14176.22</v>
      </c>
      <c r="I351" s="1">
        <v>11881.929999999998</v>
      </c>
      <c r="J351" s="1">
        <v>10569.859999999999</v>
      </c>
      <c r="K351" s="1">
        <v>9213.81</v>
      </c>
      <c r="L351" s="1">
        <v>6860.8799999999992</v>
      </c>
      <c r="N351" s="1" t="b">
        <f>C351='AR5-Oil-EJ'!C349</f>
        <v>1</v>
      </c>
    </row>
    <row r="352" spans="1:14" x14ac:dyDescent="0.15">
      <c r="A352" s="1" t="s">
        <v>518</v>
      </c>
      <c r="B352" s="1" t="s">
        <v>42</v>
      </c>
      <c r="C352" s="1" t="str">
        <f t="shared" si="5"/>
        <v>IMACLIM v1.1EMF27-450-LimSW</v>
      </c>
      <c r="D352" s="1" t="s">
        <v>33</v>
      </c>
      <c r="E352" s="1" t="s">
        <v>1440</v>
      </c>
      <c r="F352" s="1" t="s">
        <v>1439</v>
      </c>
      <c r="G352" s="1">
        <v>13487.199999999999</v>
      </c>
      <c r="H352" s="1">
        <v>14337.48</v>
      </c>
      <c r="I352" s="1">
        <v>13062.06</v>
      </c>
      <c r="J352" s="1">
        <v>11574.07</v>
      </c>
      <c r="K352" s="1">
        <v>10283.99</v>
      </c>
      <c r="L352" s="1">
        <v>7916.4</v>
      </c>
      <c r="N352" s="1" t="b">
        <f>C352='AR5-Oil-EJ'!C350</f>
        <v>1</v>
      </c>
    </row>
    <row r="353" spans="1:14" x14ac:dyDescent="0.15">
      <c r="A353" s="1" t="s">
        <v>518</v>
      </c>
      <c r="B353" s="1" t="s">
        <v>44</v>
      </c>
      <c r="C353" s="1" t="str">
        <f t="shared" si="5"/>
        <v>IMACLIM v1.1EMF27-450-LowEI</v>
      </c>
      <c r="D353" s="1" t="s">
        <v>33</v>
      </c>
      <c r="E353" s="1" t="s">
        <v>1440</v>
      </c>
      <c r="F353" s="1" t="s">
        <v>1439</v>
      </c>
      <c r="G353" s="1">
        <v>13347.929999999998</v>
      </c>
      <c r="H353" s="1">
        <v>14080.929999999998</v>
      </c>
      <c r="I353" s="1">
        <v>12849.49</v>
      </c>
      <c r="J353" s="1">
        <v>11104.949999999999</v>
      </c>
      <c r="K353" s="1">
        <v>9719.58</v>
      </c>
      <c r="L353" s="1">
        <v>7287.4859999999999</v>
      </c>
      <c r="N353" s="1" t="b">
        <f>C353='AR5-Oil-EJ'!C351</f>
        <v>1</v>
      </c>
    </row>
    <row r="354" spans="1:14" x14ac:dyDescent="0.15">
      <c r="A354" s="1" t="s">
        <v>518</v>
      </c>
      <c r="B354" s="1" t="s">
        <v>48</v>
      </c>
      <c r="C354" s="1" t="str">
        <f t="shared" si="5"/>
        <v>IMACLIM v1.1EMF27-450-NucOff</v>
      </c>
      <c r="D354" s="1" t="s">
        <v>33</v>
      </c>
      <c r="E354" s="1" t="s">
        <v>1440</v>
      </c>
      <c r="F354" s="1" t="s">
        <v>1439</v>
      </c>
      <c r="G354" s="1">
        <v>13479.87</v>
      </c>
      <c r="H354" s="1">
        <v>14315.49</v>
      </c>
      <c r="I354" s="1">
        <v>12952.109999999999</v>
      </c>
      <c r="J354" s="1">
        <v>11486.109999999999</v>
      </c>
      <c r="K354" s="1">
        <v>10327.969999999999</v>
      </c>
      <c r="L354" s="1">
        <v>8194.9399999999987</v>
      </c>
      <c r="N354" s="1" t="b">
        <f>C354='AR5-Oil-EJ'!C352</f>
        <v>1</v>
      </c>
    </row>
    <row r="355" spans="1:14" x14ac:dyDescent="0.15">
      <c r="A355" s="1" t="s">
        <v>518</v>
      </c>
      <c r="B355" s="1" t="s">
        <v>50</v>
      </c>
      <c r="C355" s="1" t="str">
        <f t="shared" si="5"/>
        <v>IMACLIM v1.1EMF27-550-Conv</v>
      </c>
      <c r="D355" s="1" t="s">
        <v>33</v>
      </c>
      <c r="E355" s="1" t="s">
        <v>1440</v>
      </c>
      <c r="F355" s="1" t="s">
        <v>1439</v>
      </c>
      <c r="G355" s="1">
        <v>13487.199999999999</v>
      </c>
      <c r="H355" s="1">
        <v>14484.08</v>
      </c>
      <c r="I355" s="1">
        <v>14564.71</v>
      </c>
      <c r="J355" s="1">
        <v>13802.39</v>
      </c>
      <c r="K355" s="1">
        <v>13714.429999999998</v>
      </c>
      <c r="L355" s="1">
        <v>13091.38</v>
      </c>
      <c r="N355" s="1" t="b">
        <f>C355='AR5-Oil-EJ'!C353</f>
        <v>1</v>
      </c>
    </row>
    <row r="356" spans="1:14" x14ac:dyDescent="0.15">
      <c r="A356" s="1" t="s">
        <v>518</v>
      </c>
      <c r="B356" s="1" t="s">
        <v>52</v>
      </c>
      <c r="C356" s="1" t="str">
        <f t="shared" si="5"/>
        <v>IMACLIM v1.1EMF27-550-EERE</v>
      </c>
      <c r="D356" s="1" t="s">
        <v>33</v>
      </c>
      <c r="E356" s="1" t="s">
        <v>1440</v>
      </c>
      <c r="F356" s="1" t="s">
        <v>1439</v>
      </c>
      <c r="G356" s="1">
        <v>13340.6</v>
      </c>
      <c r="H356" s="1">
        <v>14161.56</v>
      </c>
      <c r="I356" s="1">
        <v>13655.79</v>
      </c>
      <c r="J356" s="1">
        <v>12167.8</v>
      </c>
      <c r="K356" s="1">
        <v>11163.59</v>
      </c>
      <c r="L356" s="1">
        <v>10188.699999999999</v>
      </c>
      <c r="N356" s="1" t="b">
        <f>C356='AR5-Oil-EJ'!C354</f>
        <v>1</v>
      </c>
    </row>
    <row r="357" spans="1:14" x14ac:dyDescent="0.15">
      <c r="A357" s="1" t="s">
        <v>518</v>
      </c>
      <c r="B357" s="1" t="s">
        <v>54</v>
      </c>
      <c r="C357" s="1" t="str">
        <f t="shared" si="5"/>
        <v>IMACLIM v1.1EMF27-550-FullTech</v>
      </c>
      <c r="D357" s="1" t="s">
        <v>33</v>
      </c>
      <c r="E357" s="1" t="s">
        <v>1440</v>
      </c>
      <c r="F357" s="1" t="s">
        <v>1439</v>
      </c>
      <c r="G357" s="1">
        <v>13487.199999999999</v>
      </c>
      <c r="H357" s="1">
        <v>14469.42</v>
      </c>
      <c r="I357" s="1">
        <v>14359.47</v>
      </c>
      <c r="J357" s="1">
        <v>13259.97</v>
      </c>
      <c r="K357" s="1">
        <v>12607.6</v>
      </c>
      <c r="L357" s="1">
        <v>11493.44</v>
      </c>
      <c r="N357" s="1" t="b">
        <f>C357='AR5-Oil-EJ'!C355</f>
        <v>1</v>
      </c>
    </row>
    <row r="358" spans="1:14" x14ac:dyDescent="0.15">
      <c r="A358" s="1" t="s">
        <v>518</v>
      </c>
      <c r="B358" s="1" t="s">
        <v>56</v>
      </c>
      <c r="C358" s="1" t="str">
        <f t="shared" si="5"/>
        <v>IMACLIM v1.1EMF27-550-LimBio</v>
      </c>
      <c r="D358" s="1" t="s">
        <v>33</v>
      </c>
      <c r="E358" s="1" t="s">
        <v>1440</v>
      </c>
      <c r="F358" s="1" t="s">
        <v>1439</v>
      </c>
      <c r="G358" s="1">
        <v>13487.199999999999</v>
      </c>
      <c r="H358" s="1">
        <v>14484.08</v>
      </c>
      <c r="I358" s="1">
        <v>14564.71</v>
      </c>
      <c r="J358" s="1">
        <v>13802.39</v>
      </c>
      <c r="K358" s="1">
        <v>13714.429999999998</v>
      </c>
      <c r="L358" s="1">
        <v>13076.72</v>
      </c>
      <c r="N358" s="1" t="b">
        <f>C358='AR5-Oil-EJ'!C356</f>
        <v>1</v>
      </c>
    </row>
    <row r="359" spans="1:14" x14ac:dyDescent="0.15">
      <c r="A359" s="1" t="s">
        <v>518</v>
      </c>
      <c r="B359" s="1" t="s">
        <v>58</v>
      </c>
      <c r="C359" s="1" t="str">
        <f t="shared" si="5"/>
        <v>IMACLIM v1.1EMF27-550-LimSW</v>
      </c>
      <c r="D359" s="1" t="s">
        <v>33</v>
      </c>
      <c r="E359" s="1" t="s">
        <v>1440</v>
      </c>
      <c r="F359" s="1" t="s">
        <v>1439</v>
      </c>
      <c r="G359" s="1">
        <v>13487.199999999999</v>
      </c>
      <c r="H359" s="1">
        <v>14469.42</v>
      </c>
      <c r="I359" s="1">
        <v>14337.48</v>
      </c>
      <c r="J359" s="1">
        <v>13230.65</v>
      </c>
      <c r="K359" s="1">
        <v>12570.949999999999</v>
      </c>
      <c r="L359" s="1">
        <v>11449.46</v>
      </c>
      <c r="N359" s="1" t="b">
        <f>C359='AR5-Oil-EJ'!C357</f>
        <v>1</v>
      </c>
    </row>
    <row r="360" spans="1:14" x14ac:dyDescent="0.15">
      <c r="A360" s="1" t="s">
        <v>518</v>
      </c>
      <c r="B360" s="1" t="s">
        <v>62</v>
      </c>
      <c r="C360" s="1" t="str">
        <f t="shared" si="5"/>
        <v>IMACLIM v1.1EMF27-550-LowEI</v>
      </c>
      <c r="D360" s="1" t="s">
        <v>33</v>
      </c>
      <c r="E360" s="1" t="s">
        <v>1440</v>
      </c>
      <c r="F360" s="1" t="s">
        <v>1439</v>
      </c>
      <c r="G360" s="1">
        <v>13347.929999999998</v>
      </c>
      <c r="H360" s="1">
        <v>14242.19</v>
      </c>
      <c r="I360" s="1">
        <v>14616.02</v>
      </c>
      <c r="J360" s="1">
        <v>13934.33</v>
      </c>
      <c r="K360" s="1">
        <v>13296.62</v>
      </c>
      <c r="L360" s="1">
        <v>12329.06</v>
      </c>
      <c r="N360" s="1" t="b">
        <f>C360='AR5-Oil-EJ'!C358</f>
        <v>1</v>
      </c>
    </row>
    <row r="361" spans="1:14" x14ac:dyDescent="0.15">
      <c r="A361" s="1" t="s">
        <v>518</v>
      </c>
      <c r="B361" s="1" t="s">
        <v>64</v>
      </c>
      <c r="C361" s="1" t="str">
        <f t="shared" si="5"/>
        <v>IMACLIM v1.1EMF27-550-NoCCS</v>
      </c>
      <c r="D361" s="1" t="s">
        <v>33</v>
      </c>
      <c r="E361" s="1" t="s">
        <v>1440</v>
      </c>
      <c r="F361" s="1" t="s">
        <v>1439</v>
      </c>
      <c r="G361" s="1">
        <v>13487.199999999999</v>
      </c>
      <c r="H361" s="1">
        <v>14440.099999999999</v>
      </c>
      <c r="I361" s="1">
        <v>14044.279999999999</v>
      </c>
      <c r="J361" s="1">
        <v>12688.23</v>
      </c>
      <c r="K361" s="1">
        <v>11911.25</v>
      </c>
      <c r="L361" s="1">
        <v>10943.69</v>
      </c>
      <c r="N361" s="1" t="b">
        <f>C361='AR5-Oil-EJ'!C359</f>
        <v>1</v>
      </c>
    </row>
    <row r="362" spans="1:14" x14ac:dyDescent="0.15">
      <c r="A362" s="1" t="s">
        <v>518</v>
      </c>
      <c r="B362" s="1" t="s">
        <v>66</v>
      </c>
      <c r="C362" s="1" t="str">
        <f t="shared" si="5"/>
        <v>IMACLIM v1.1EMF27-550-NucOff</v>
      </c>
      <c r="D362" s="1" t="s">
        <v>33</v>
      </c>
      <c r="E362" s="1" t="s">
        <v>1440</v>
      </c>
      <c r="F362" s="1" t="s">
        <v>1439</v>
      </c>
      <c r="G362" s="1">
        <v>13479.87</v>
      </c>
      <c r="H362" s="1">
        <v>14447.429999999998</v>
      </c>
      <c r="I362" s="1">
        <v>14212.869999999999</v>
      </c>
      <c r="J362" s="1">
        <v>13032.74</v>
      </c>
      <c r="K362" s="1">
        <v>12461</v>
      </c>
      <c r="L362" s="1">
        <v>11456.79</v>
      </c>
      <c r="N362" s="1" t="b">
        <f>C362='AR5-Oil-EJ'!C360</f>
        <v>1</v>
      </c>
    </row>
    <row r="363" spans="1:14" x14ac:dyDescent="0.15">
      <c r="A363" s="1" t="s">
        <v>518</v>
      </c>
      <c r="B363" s="1" t="s">
        <v>68</v>
      </c>
      <c r="C363" s="1" t="str">
        <f t="shared" si="5"/>
        <v>IMACLIM v1.1EMF27-Base-Conv</v>
      </c>
      <c r="D363" s="1" t="s">
        <v>33</v>
      </c>
      <c r="E363" s="1" t="s">
        <v>1440</v>
      </c>
      <c r="F363" s="1" t="s">
        <v>1439</v>
      </c>
      <c r="G363" s="1">
        <v>13487.199999999999</v>
      </c>
      <c r="H363" s="1">
        <v>14608.69</v>
      </c>
      <c r="I363" s="1">
        <v>15986.73</v>
      </c>
      <c r="J363" s="1">
        <v>16595.12</v>
      </c>
      <c r="K363" s="1">
        <v>16712.399999999998</v>
      </c>
      <c r="L363" s="1">
        <v>14110.25</v>
      </c>
      <c r="N363" s="1" t="b">
        <f>C363='AR5-Oil-EJ'!C361</f>
        <v>1</v>
      </c>
    </row>
    <row r="364" spans="1:14" x14ac:dyDescent="0.15">
      <c r="A364" s="1" t="s">
        <v>518</v>
      </c>
      <c r="B364" s="1" t="s">
        <v>70</v>
      </c>
      <c r="C364" s="1" t="str">
        <f t="shared" si="5"/>
        <v>IMACLIM v1.1EMF27-Base-EERE</v>
      </c>
      <c r="D364" s="1" t="s">
        <v>33</v>
      </c>
      <c r="E364" s="1" t="s">
        <v>1440</v>
      </c>
      <c r="F364" s="1" t="s">
        <v>1439</v>
      </c>
      <c r="G364" s="1">
        <v>13340.6</v>
      </c>
      <c r="H364" s="1">
        <v>14293.5</v>
      </c>
      <c r="I364" s="1">
        <v>15224.409999999998</v>
      </c>
      <c r="J364" s="1">
        <v>15261.059999999998</v>
      </c>
      <c r="K364" s="1">
        <v>15253.73</v>
      </c>
      <c r="L364" s="1">
        <v>14058.94</v>
      </c>
      <c r="N364" s="1" t="b">
        <f>C364='AR5-Oil-EJ'!C362</f>
        <v>1</v>
      </c>
    </row>
    <row r="365" spans="1:14" x14ac:dyDescent="0.15">
      <c r="A365" s="1" t="s">
        <v>518</v>
      </c>
      <c r="B365" s="1" t="s">
        <v>72</v>
      </c>
      <c r="C365" s="1" t="str">
        <f t="shared" si="5"/>
        <v>IMACLIM v1.1EMF27-Base-FullTech</v>
      </c>
      <c r="D365" s="1" t="s">
        <v>33</v>
      </c>
      <c r="E365" s="1" t="s">
        <v>1440</v>
      </c>
      <c r="F365" s="1" t="s">
        <v>1439</v>
      </c>
      <c r="G365" s="1">
        <v>13487.199999999999</v>
      </c>
      <c r="H365" s="1">
        <v>14594.029999999999</v>
      </c>
      <c r="I365" s="1">
        <v>15869.449999999999</v>
      </c>
      <c r="J365" s="1">
        <v>16353.23</v>
      </c>
      <c r="K365" s="1">
        <v>16558.47</v>
      </c>
      <c r="L365" s="1">
        <v>14234.859999999999</v>
      </c>
      <c r="N365" s="1" t="b">
        <f>C365='AR5-Oil-EJ'!C363</f>
        <v>1</v>
      </c>
    </row>
    <row r="366" spans="1:14" x14ac:dyDescent="0.15">
      <c r="A366" s="1" t="s">
        <v>518</v>
      </c>
      <c r="B366" s="1" t="s">
        <v>74</v>
      </c>
      <c r="C366" s="1" t="str">
        <f t="shared" si="5"/>
        <v>IMACLIM v1.1EMF27-Base-LimBio</v>
      </c>
      <c r="D366" s="1" t="s">
        <v>33</v>
      </c>
      <c r="E366" s="1" t="s">
        <v>1440</v>
      </c>
      <c r="F366" s="1" t="s">
        <v>1439</v>
      </c>
      <c r="G366" s="1">
        <v>13487.199999999999</v>
      </c>
      <c r="H366" s="1">
        <v>14608.69</v>
      </c>
      <c r="I366" s="1">
        <v>15986.73</v>
      </c>
      <c r="J366" s="1">
        <v>16595.12</v>
      </c>
      <c r="K366" s="1">
        <v>16705.07</v>
      </c>
      <c r="L366" s="1">
        <v>14102.92</v>
      </c>
      <c r="N366" s="1" t="b">
        <f>C366='AR5-Oil-EJ'!C364</f>
        <v>1</v>
      </c>
    </row>
    <row r="367" spans="1:14" x14ac:dyDescent="0.15">
      <c r="A367" s="1" t="s">
        <v>518</v>
      </c>
      <c r="B367" s="1" t="s">
        <v>76</v>
      </c>
      <c r="C367" s="1" t="str">
        <f t="shared" si="5"/>
        <v>IMACLIM v1.1EMF27-Base-LimSW</v>
      </c>
      <c r="D367" s="1" t="s">
        <v>33</v>
      </c>
      <c r="E367" s="1" t="s">
        <v>1440</v>
      </c>
      <c r="F367" s="1" t="s">
        <v>1439</v>
      </c>
      <c r="G367" s="1">
        <v>13487.199999999999</v>
      </c>
      <c r="H367" s="1">
        <v>14594.029999999999</v>
      </c>
      <c r="I367" s="1">
        <v>15869.449999999999</v>
      </c>
      <c r="J367" s="1">
        <v>16353.23</v>
      </c>
      <c r="K367" s="1">
        <v>16558.47</v>
      </c>
      <c r="L367" s="1">
        <v>14242.19</v>
      </c>
      <c r="N367" s="1" t="b">
        <f>C367='AR5-Oil-EJ'!C365</f>
        <v>1</v>
      </c>
    </row>
    <row r="368" spans="1:14" x14ac:dyDescent="0.15">
      <c r="A368" s="1" t="s">
        <v>518</v>
      </c>
      <c r="B368" s="1" t="s">
        <v>78</v>
      </c>
      <c r="C368" s="1" t="str">
        <f t="shared" si="5"/>
        <v>IMACLIM v1.1EMF27-Base-LimTech</v>
      </c>
      <c r="D368" s="1" t="s">
        <v>33</v>
      </c>
      <c r="E368" s="1" t="s">
        <v>1440</v>
      </c>
      <c r="F368" s="1" t="s">
        <v>1439</v>
      </c>
      <c r="G368" s="1">
        <v>13479.87</v>
      </c>
      <c r="H368" s="1">
        <v>14601.359999999999</v>
      </c>
      <c r="I368" s="1">
        <v>15986.73</v>
      </c>
      <c r="J368" s="1">
        <v>16602.45</v>
      </c>
      <c r="K368" s="1">
        <v>16712.399999999998</v>
      </c>
      <c r="L368" s="1">
        <v>14117.58</v>
      </c>
      <c r="N368" s="1" t="b">
        <f>C368='AR5-Oil-EJ'!C366</f>
        <v>1</v>
      </c>
    </row>
    <row r="369" spans="1:14" x14ac:dyDescent="0.15">
      <c r="A369" s="1" t="s">
        <v>518</v>
      </c>
      <c r="B369" s="1" t="s">
        <v>80</v>
      </c>
      <c r="C369" s="1" t="str">
        <f t="shared" si="5"/>
        <v>IMACLIM v1.1EMF27-Base-LowEI</v>
      </c>
      <c r="D369" s="1" t="s">
        <v>33</v>
      </c>
      <c r="E369" s="1" t="s">
        <v>1440</v>
      </c>
      <c r="F369" s="1" t="s">
        <v>1439</v>
      </c>
      <c r="G369" s="1">
        <v>13347.929999999998</v>
      </c>
      <c r="H369" s="1">
        <v>14300.83</v>
      </c>
      <c r="I369" s="1">
        <v>15224.409999999998</v>
      </c>
      <c r="J369" s="1">
        <v>15239.07</v>
      </c>
      <c r="K369" s="1">
        <v>15187.759999999998</v>
      </c>
      <c r="L369" s="1">
        <v>14007.63</v>
      </c>
      <c r="N369" s="1" t="b">
        <f>C369='AR5-Oil-EJ'!C367</f>
        <v>1</v>
      </c>
    </row>
    <row r="370" spans="1:14" x14ac:dyDescent="0.15">
      <c r="A370" s="1" t="s">
        <v>518</v>
      </c>
      <c r="B370" s="1" t="s">
        <v>82</v>
      </c>
      <c r="C370" s="1" t="str">
        <f t="shared" si="5"/>
        <v>IMACLIM v1.1EMF27-Base-NucOff</v>
      </c>
      <c r="D370" s="1" t="s">
        <v>33</v>
      </c>
      <c r="E370" s="1" t="s">
        <v>1440</v>
      </c>
      <c r="F370" s="1" t="s">
        <v>1439</v>
      </c>
      <c r="G370" s="1">
        <v>13479.87</v>
      </c>
      <c r="H370" s="1">
        <v>14586.699999999999</v>
      </c>
      <c r="I370" s="1">
        <v>15869.449999999999</v>
      </c>
      <c r="J370" s="1">
        <v>16382.55</v>
      </c>
      <c r="K370" s="1">
        <v>16573.129999999997</v>
      </c>
      <c r="L370" s="1">
        <v>14264.179999999998</v>
      </c>
      <c r="N370" s="1" t="b">
        <f>C370='AR5-Oil-EJ'!C368</f>
        <v>1</v>
      </c>
    </row>
    <row r="371" spans="1:14" x14ac:dyDescent="0.15">
      <c r="A371" s="1" t="s">
        <v>518</v>
      </c>
      <c r="B371" s="1" t="s">
        <v>84</v>
      </c>
      <c r="C371" s="1" t="str">
        <f t="shared" si="5"/>
        <v>IMACLIM v1.1EMF27-FP-EERE</v>
      </c>
      <c r="D371" s="1" t="s">
        <v>33</v>
      </c>
      <c r="E371" s="1" t="s">
        <v>1440</v>
      </c>
      <c r="F371" s="1" t="s">
        <v>1439</v>
      </c>
      <c r="G371" s="1">
        <v>13340.6</v>
      </c>
      <c r="H371" s="1">
        <v>14227.529999999999</v>
      </c>
      <c r="I371" s="1">
        <v>14102.92</v>
      </c>
      <c r="J371" s="1">
        <v>13274.63</v>
      </c>
      <c r="K371" s="1">
        <v>12336.390000000001</v>
      </c>
      <c r="L371" s="1">
        <v>11368.83</v>
      </c>
      <c r="N371" s="1" t="b">
        <f>C371='AR5-Oil-EJ'!C369</f>
        <v>1</v>
      </c>
    </row>
    <row r="372" spans="1:14" x14ac:dyDescent="0.15">
      <c r="A372" s="1" t="s">
        <v>518</v>
      </c>
      <c r="B372" s="1" t="s">
        <v>86</v>
      </c>
      <c r="C372" s="1" t="str">
        <f t="shared" si="5"/>
        <v>IMACLIM v1.1EMF27-FP-FullTech</v>
      </c>
      <c r="D372" s="1" t="s">
        <v>33</v>
      </c>
      <c r="E372" s="1" t="s">
        <v>1440</v>
      </c>
      <c r="F372" s="1" t="s">
        <v>1439</v>
      </c>
      <c r="G372" s="1">
        <v>13487.199999999999</v>
      </c>
      <c r="H372" s="1">
        <v>14520.73</v>
      </c>
      <c r="I372" s="1">
        <v>14711.31</v>
      </c>
      <c r="J372" s="1">
        <v>14579.369999999999</v>
      </c>
      <c r="K372" s="1">
        <v>14550.05</v>
      </c>
      <c r="L372" s="1">
        <v>13443.22</v>
      </c>
      <c r="N372" s="1" t="b">
        <f>C372='AR5-Oil-EJ'!C370</f>
        <v>1</v>
      </c>
    </row>
    <row r="373" spans="1:14" x14ac:dyDescent="0.15">
      <c r="A373" s="1" t="s">
        <v>518</v>
      </c>
      <c r="B373" s="1" t="s">
        <v>88</v>
      </c>
      <c r="C373" s="1" t="str">
        <f t="shared" si="5"/>
        <v>IMACLIM v1.1EMF27-G8-EERE</v>
      </c>
      <c r="D373" s="1" t="s">
        <v>33</v>
      </c>
      <c r="E373" s="1" t="s">
        <v>1440</v>
      </c>
      <c r="F373" s="1" t="s">
        <v>1439</v>
      </c>
      <c r="G373" s="1">
        <v>13340.6</v>
      </c>
      <c r="H373" s="1">
        <v>14234.859999999999</v>
      </c>
      <c r="I373" s="1">
        <v>14278.84</v>
      </c>
      <c r="J373" s="1">
        <v>12160.47</v>
      </c>
      <c r="K373" s="1">
        <v>9638.9499999999989</v>
      </c>
      <c r="L373" s="1">
        <v>6827.8950000000004</v>
      </c>
      <c r="N373" s="1" t="b">
        <f>C373='AR5-Oil-EJ'!C371</f>
        <v>1</v>
      </c>
    </row>
    <row r="374" spans="1:14" x14ac:dyDescent="0.15">
      <c r="A374" s="1" t="s">
        <v>518</v>
      </c>
      <c r="B374" s="1" t="s">
        <v>90</v>
      </c>
      <c r="C374" s="1" t="str">
        <f t="shared" si="5"/>
        <v>IMACLIM v1.1EMF27-G8-FullTech</v>
      </c>
      <c r="D374" s="1" t="s">
        <v>33</v>
      </c>
      <c r="E374" s="1" t="s">
        <v>1440</v>
      </c>
      <c r="F374" s="1" t="s">
        <v>1439</v>
      </c>
      <c r="G374" s="1">
        <v>13487.199999999999</v>
      </c>
      <c r="H374" s="1">
        <v>14491.409999999998</v>
      </c>
      <c r="I374" s="1">
        <v>14799.27</v>
      </c>
      <c r="J374" s="1">
        <v>12959.44</v>
      </c>
      <c r="K374" s="1">
        <v>10767.77</v>
      </c>
      <c r="L374" s="1">
        <v>9829.5299999999988</v>
      </c>
      <c r="N374" s="1" t="b">
        <f>C374='AR5-Oil-EJ'!C372</f>
        <v>1</v>
      </c>
    </row>
    <row r="375" spans="1:14" x14ac:dyDescent="0.15">
      <c r="A375" s="1" t="s">
        <v>573</v>
      </c>
      <c r="B375" s="1" t="s">
        <v>142</v>
      </c>
      <c r="C375" s="1" t="str">
        <f t="shared" si="5"/>
        <v>IMAGE 2.4AME 2.6 W/m2 OS</v>
      </c>
      <c r="D375" s="1" t="s">
        <v>33</v>
      </c>
      <c r="E375" s="1" t="s">
        <v>1440</v>
      </c>
      <c r="F375" s="1" t="s">
        <v>1439</v>
      </c>
      <c r="G375" s="1">
        <v>12666.232669999999</v>
      </c>
      <c r="H375" s="1">
        <v>12456.169529999999</v>
      </c>
      <c r="I375" s="1">
        <v>12837.09497</v>
      </c>
      <c r="J375" s="1">
        <v>11677.283729999999</v>
      </c>
      <c r="K375" s="1">
        <v>10952.40537</v>
      </c>
      <c r="L375" s="1">
        <v>10554.496319999998</v>
      </c>
      <c r="N375" s="1" t="b">
        <f>C375='AR5-Oil-EJ'!C373</f>
        <v>1</v>
      </c>
    </row>
    <row r="376" spans="1:14" x14ac:dyDescent="0.15">
      <c r="A376" s="1" t="s">
        <v>573</v>
      </c>
      <c r="B376" s="1" t="s">
        <v>144</v>
      </c>
      <c r="C376" s="1" t="str">
        <f t="shared" si="5"/>
        <v>IMAGE 2.4AME 3.7 W/m2 NTE</v>
      </c>
      <c r="D376" s="1" t="s">
        <v>33</v>
      </c>
      <c r="E376" s="1" t="s">
        <v>1440</v>
      </c>
      <c r="F376" s="1" t="s">
        <v>1439</v>
      </c>
      <c r="G376" s="1">
        <v>12666.232669999999</v>
      </c>
      <c r="H376" s="1">
        <v>12456.169529999999</v>
      </c>
      <c r="I376" s="1">
        <v>13202.93527</v>
      </c>
      <c r="J376" s="1">
        <v>12636.15035</v>
      </c>
      <c r="K376" s="1">
        <v>12094.807859999999</v>
      </c>
      <c r="L376" s="1">
        <v>12489.70428</v>
      </c>
      <c r="N376" s="1" t="b">
        <f>C376='AR5-Oil-EJ'!C374</f>
        <v>1</v>
      </c>
    </row>
    <row r="377" spans="1:14" x14ac:dyDescent="0.15">
      <c r="A377" s="1" t="s">
        <v>573</v>
      </c>
      <c r="B377" s="1" t="s">
        <v>146</v>
      </c>
      <c r="C377" s="1" t="str">
        <f t="shared" si="5"/>
        <v>IMAGE 2.4AME CO2 price $10 (5% p.a.)</v>
      </c>
      <c r="D377" s="1" t="s">
        <v>33</v>
      </c>
      <c r="E377" s="1" t="s">
        <v>1440</v>
      </c>
      <c r="F377" s="1" t="s">
        <v>1439</v>
      </c>
      <c r="G377" s="1">
        <v>12666.232669999999</v>
      </c>
      <c r="H377" s="1">
        <v>12457.06379</v>
      </c>
      <c r="I377" s="1">
        <v>13323.543089999999</v>
      </c>
      <c r="J377" s="1">
        <v>13355.084079999999</v>
      </c>
      <c r="K377" s="1">
        <v>13511.425649999999</v>
      </c>
      <c r="L377" s="1">
        <v>13216.114610000001</v>
      </c>
      <c r="N377" s="1" t="b">
        <f>C377='AR5-Oil-EJ'!C375</f>
        <v>1</v>
      </c>
    </row>
    <row r="378" spans="1:14" x14ac:dyDescent="0.15">
      <c r="A378" s="1" t="s">
        <v>573</v>
      </c>
      <c r="B378" s="1" t="s">
        <v>148</v>
      </c>
      <c r="C378" s="1" t="str">
        <f t="shared" si="5"/>
        <v>IMAGE 2.4AME CO2 price $30 (5% p.a.)</v>
      </c>
      <c r="D378" s="1" t="s">
        <v>33</v>
      </c>
      <c r="E378" s="1" t="s">
        <v>1440</v>
      </c>
      <c r="F378" s="1" t="s">
        <v>1439</v>
      </c>
      <c r="G378" s="1">
        <v>12666.232669999999</v>
      </c>
      <c r="H378" s="1">
        <v>12457.06379</v>
      </c>
      <c r="I378" s="1">
        <v>12767.70919</v>
      </c>
      <c r="J378" s="1">
        <v>11865.019690000001</v>
      </c>
      <c r="K378" s="1">
        <v>10084.005609999998</v>
      </c>
      <c r="L378" s="1">
        <v>8083.2161399999995</v>
      </c>
      <c r="N378" s="1" t="b">
        <f>C378='AR5-Oil-EJ'!C376</f>
        <v>1</v>
      </c>
    </row>
    <row r="379" spans="1:14" x14ac:dyDescent="0.15">
      <c r="A379" s="1" t="s">
        <v>573</v>
      </c>
      <c r="B379" s="1" t="s">
        <v>150</v>
      </c>
      <c r="C379" s="1" t="str">
        <f t="shared" si="5"/>
        <v>IMAGE 2.4AME CO2 price $50 (5% p.a.)</v>
      </c>
      <c r="D379" s="1" t="s">
        <v>33</v>
      </c>
      <c r="E379" s="1" t="s">
        <v>1440</v>
      </c>
      <c r="F379" s="1" t="s">
        <v>1439</v>
      </c>
      <c r="G379" s="1">
        <v>12666.232669999999</v>
      </c>
      <c r="H379" s="1">
        <v>12457.06379</v>
      </c>
      <c r="I379" s="1">
        <v>12536.044539999999</v>
      </c>
      <c r="J379" s="1">
        <v>11035.021799999999</v>
      </c>
      <c r="K379" s="1">
        <v>8685.5882099999999</v>
      </c>
      <c r="L379" s="1">
        <v>5937.3908919999994</v>
      </c>
      <c r="N379" s="1" t="b">
        <f>C379='AR5-Oil-EJ'!C377</f>
        <v>1</v>
      </c>
    </row>
    <row r="380" spans="1:14" x14ac:dyDescent="0.15">
      <c r="A380" s="1" t="s">
        <v>573</v>
      </c>
      <c r="B380" s="1" t="s">
        <v>152</v>
      </c>
      <c r="C380" s="1" t="str">
        <f t="shared" si="5"/>
        <v>IMAGE 2.4AME Reference</v>
      </c>
      <c r="D380" s="1" t="s">
        <v>33</v>
      </c>
      <c r="E380" s="1" t="s">
        <v>1440</v>
      </c>
      <c r="F380" s="1" t="s">
        <v>1439</v>
      </c>
      <c r="G380" s="1">
        <v>12666.232669999999</v>
      </c>
      <c r="H380" s="1">
        <v>12457.06379</v>
      </c>
      <c r="I380" s="1">
        <v>13846.391989999998</v>
      </c>
      <c r="J380" s="1">
        <v>14491.37335</v>
      </c>
      <c r="K380" s="1">
        <v>16306.713819999999</v>
      </c>
      <c r="L380" s="1">
        <v>17297.751810000002</v>
      </c>
      <c r="N380" s="1" t="b">
        <f>C380='AR5-Oil-EJ'!C378</f>
        <v>1</v>
      </c>
    </row>
    <row r="381" spans="1:14" x14ac:dyDescent="0.15">
      <c r="A381" s="1" t="s">
        <v>573</v>
      </c>
      <c r="B381" s="1" t="s">
        <v>159</v>
      </c>
      <c r="C381" s="1" t="str">
        <f t="shared" si="5"/>
        <v>IMAGE 2.4AMPERE2-450-FullTech-OPT</v>
      </c>
      <c r="D381" s="1" t="s">
        <v>33</v>
      </c>
      <c r="E381" s="1" t="s">
        <v>1440</v>
      </c>
      <c r="F381" s="1" t="s">
        <v>1439</v>
      </c>
      <c r="G381" s="1">
        <v>12560.70288723</v>
      </c>
      <c r="H381" s="1">
        <v>12428.198249999999</v>
      </c>
      <c r="I381" s="1">
        <v>12617.077462770001</v>
      </c>
      <c r="J381" s="1">
        <v>11312.220637230001</v>
      </c>
      <c r="K381" s="1">
        <v>11463.027375539999</v>
      </c>
      <c r="L381" s="1">
        <v>10764.779587229999</v>
      </c>
      <c r="N381" s="1" t="b">
        <f>C381='AR5-Oil-EJ'!C379</f>
        <v>1</v>
      </c>
    </row>
    <row r="382" spans="1:14" x14ac:dyDescent="0.15">
      <c r="A382" s="1" t="s">
        <v>573</v>
      </c>
      <c r="B382" s="1" t="s">
        <v>318</v>
      </c>
      <c r="C382" s="1" t="str">
        <f t="shared" si="5"/>
        <v>IMAGE 2.4AMPERE2-450-LimSW-OPT</v>
      </c>
      <c r="D382" s="1" t="s">
        <v>33</v>
      </c>
      <c r="E382" s="1" t="s">
        <v>1440</v>
      </c>
      <c r="F382" s="1" t="s">
        <v>1439</v>
      </c>
      <c r="G382" s="1">
        <v>12560.70288723</v>
      </c>
      <c r="H382" s="1">
        <v>12424.664962770001</v>
      </c>
      <c r="I382" s="1">
        <v>12644.316431789999</v>
      </c>
      <c r="J382" s="1">
        <v>11619.237687230001</v>
      </c>
      <c r="K382" s="1">
        <v>11576.165925539999</v>
      </c>
      <c r="L382" s="1">
        <v>10963.327531790001</v>
      </c>
      <c r="N382" s="1" t="b">
        <f>C382='AR5-Oil-EJ'!C380</f>
        <v>1</v>
      </c>
    </row>
    <row r="383" spans="1:14" x14ac:dyDescent="0.15">
      <c r="A383" s="1" t="s">
        <v>573</v>
      </c>
      <c r="B383" s="1" t="s">
        <v>161</v>
      </c>
      <c r="C383" s="1" t="str">
        <f t="shared" si="5"/>
        <v>IMAGE 2.4AMPERE2-450-LowEI-HST</v>
      </c>
      <c r="D383" s="1" t="s">
        <v>33</v>
      </c>
      <c r="E383" s="1" t="s">
        <v>1440</v>
      </c>
      <c r="F383" s="1" t="s">
        <v>1439</v>
      </c>
      <c r="G383" s="1">
        <v>12560.70288723</v>
      </c>
      <c r="H383" s="1">
        <v>12423.763599999998</v>
      </c>
      <c r="I383" s="1">
        <v>13620.05625</v>
      </c>
      <c r="J383" s="1">
        <v>13491.13643723</v>
      </c>
      <c r="K383" s="1">
        <v>9141.18458723</v>
      </c>
      <c r="L383" s="1">
        <v>6400.9574318479999</v>
      </c>
      <c r="N383" s="1" t="b">
        <f>C383='AR5-Oil-EJ'!C381</f>
        <v>1</v>
      </c>
    </row>
    <row r="384" spans="1:14" x14ac:dyDescent="0.15">
      <c r="A384" s="1" t="s">
        <v>573</v>
      </c>
      <c r="B384" s="1" t="s">
        <v>163</v>
      </c>
      <c r="C384" s="1" t="str">
        <f t="shared" si="5"/>
        <v>IMAGE 2.4AMPERE2-450-LowEI-LST</v>
      </c>
      <c r="D384" s="1" t="s">
        <v>33</v>
      </c>
      <c r="E384" s="1" t="s">
        <v>1440</v>
      </c>
      <c r="F384" s="1" t="s">
        <v>1439</v>
      </c>
      <c r="G384" s="1">
        <v>12560.70288723</v>
      </c>
      <c r="H384" s="1">
        <v>12420.60483179</v>
      </c>
      <c r="I384" s="1">
        <v>13327.552599999999</v>
      </c>
      <c r="J384" s="1">
        <v>13125.962712770001</v>
      </c>
      <c r="K384" s="1">
        <v>9404.258287229999</v>
      </c>
      <c r="L384" s="1">
        <v>5914.8186613039998</v>
      </c>
      <c r="N384" s="1" t="b">
        <f>C384='AR5-Oil-EJ'!C382</f>
        <v>1</v>
      </c>
    </row>
    <row r="385" spans="1:14" x14ac:dyDescent="0.15">
      <c r="A385" s="1" t="s">
        <v>573</v>
      </c>
      <c r="B385" s="1" t="s">
        <v>165</v>
      </c>
      <c r="C385" s="1" t="str">
        <f t="shared" si="5"/>
        <v>IMAGE 2.4AMPERE2-450-LowEI-OPT</v>
      </c>
      <c r="D385" s="1" t="s">
        <v>33</v>
      </c>
      <c r="E385" s="1" t="s">
        <v>1440</v>
      </c>
      <c r="F385" s="1" t="s">
        <v>1439</v>
      </c>
      <c r="G385" s="1">
        <v>12560.70288723</v>
      </c>
      <c r="H385" s="1">
        <v>12423.763599999998</v>
      </c>
      <c r="I385" s="1">
        <v>12502.399612769999</v>
      </c>
      <c r="J385" s="1">
        <v>11308.11583723</v>
      </c>
      <c r="K385" s="1">
        <v>10417.491062769999</v>
      </c>
      <c r="L385" s="1">
        <v>8300.4553500000002</v>
      </c>
      <c r="N385" s="1" t="b">
        <f>C385='AR5-Oil-EJ'!C383</f>
        <v>1</v>
      </c>
    </row>
    <row r="386" spans="1:14" x14ac:dyDescent="0.15">
      <c r="A386" s="1" t="s">
        <v>573</v>
      </c>
      <c r="B386" s="1" t="s">
        <v>177</v>
      </c>
      <c r="C386" s="1" t="str">
        <f t="shared" si="5"/>
        <v>IMAGE 2.4AMPERE2-450-NucOff-OPT</v>
      </c>
      <c r="D386" s="1" t="s">
        <v>33</v>
      </c>
      <c r="E386" s="1" t="s">
        <v>1440</v>
      </c>
      <c r="F386" s="1" t="s">
        <v>1439</v>
      </c>
      <c r="G386" s="1">
        <v>12560.70288723</v>
      </c>
      <c r="H386" s="1">
        <v>12423.1039</v>
      </c>
      <c r="I386" s="1">
        <v>12607.533575539999</v>
      </c>
      <c r="J386" s="1">
        <v>11255.024881789999</v>
      </c>
      <c r="K386" s="1">
        <v>11291.02892554</v>
      </c>
      <c r="L386" s="1">
        <v>9357.1114999999991</v>
      </c>
      <c r="N386" s="1" t="b">
        <f>C386='AR5-Oil-EJ'!C384</f>
        <v>1</v>
      </c>
    </row>
    <row r="387" spans="1:14" x14ac:dyDescent="0.15">
      <c r="A387" s="1" t="s">
        <v>573</v>
      </c>
      <c r="B387" s="1" t="s">
        <v>179</v>
      </c>
      <c r="C387" s="1" t="str">
        <f t="shared" si="5"/>
        <v>IMAGE 2.4AMPERE2-550-FullTech-HST</v>
      </c>
      <c r="D387" s="1" t="s">
        <v>33</v>
      </c>
      <c r="E387" s="1" t="s">
        <v>1440</v>
      </c>
      <c r="F387" s="1" t="s">
        <v>1439</v>
      </c>
      <c r="G387" s="1">
        <v>12560.70288723</v>
      </c>
      <c r="H387" s="1">
        <v>12428.198249999999</v>
      </c>
      <c r="I387" s="1">
        <v>14193.072131789999</v>
      </c>
      <c r="J387" s="1">
        <v>15325.644175539999</v>
      </c>
      <c r="K387" s="1">
        <v>14620.4913</v>
      </c>
      <c r="L387" s="1">
        <v>13668.990875539999</v>
      </c>
      <c r="N387" s="1" t="b">
        <f>C387='AR5-Oil-EJ'!C385</f>
        <v>1</v>
      </c>
    </row>
    <row r="388" spans="1:14" x14ac:dyDescent="0.15">
      <c r="A388" s="1" t="s">
        <v>573</v>
      </c>
      <c r="B388" s="1" t="s">
        <v>181</v>
      </c>
      <c r="C388" s="1" t="str">
        <f t="shared" si="5"/>
        <v>IMAGE 2.4AMPERE2-550-FullTech-LST</v>
      </c>
      <c r="D388" s="1" t="s">
        <v>33</v>
      </c>
      <c r="E388" s="1" t="s">
        <v>1440</v>
      </c>
      <c r="F388" s="1" t="s">
        <v>1439</v>
      </c>
      <c r="G388" s="1">
        <v>12560.70288723</v>
      </c>
      <c r="H388" s="1">
        <v>12424.664962770001</v>
      </c>
      <c r="I388" s="1">
        <v>13106.120175539998</v>
      </c>
      <c r="J388" s="1">
        <v>13143.56273179</v>
      </c>
      <c r="K388" s="1">
        <v>13659.095375539999</v>
      </c>
      <c r="L388" s="1">
        <v>14205.54</v>
      </c>
      <c r="N388" s="1" t="b">
        <f>C388='AR5-Oil-EJ'!C386</f>
        <v>1</v>
      </c>
    </row>
    <row r="389" spans="1:14" x14ac:dyDescent="0.15">
      <c r="A389" s="1" t="s">
        <v>573</v>
      </c>
      <c r="B389" s="1" t="s">
        <v>183</v>
      </c>
      <c r="C389" s="1" t="str">
        <f t="shared" ref="C389:C452" si="6">CONCATENATE(A389,B389)</f>
        <v>IMAGE 2.4AMPERE2-550-FullTech-OPT</v>
      </c>
      <c r="D389" s="1" t="s">
        <v>33</v>
      </c>
      <c r="E389" s="1" t="s">
        <v>1440</v>
      </c>
      <c r="F389" s="1" t="s">
        <v>1439</v>
      </c>
      <c r="G389" s="1">
        <v>12560.70288723</v>
      </c>
      <c r="H389" s="1">
        <v>12424.664962770001</v>
      </c>
      <c r="I389" s="1">
        <v>13626.183675539998</v>
      </c>
      <c r="J389" s="1">
        <v>13904.929831789999</v>
      </c>
      <c r="K389" s="1">
        <v>13950.119281789999</v>
      </c>
      <c r="L389" s="1">
        <v>13697.8642</v>
      </c>
      <c r="N389" s="1" t="b">
        <f>C389='AR5-Oil-EJ'!C387</f>
        <v>1</v>
      </c>
    </row>
    <row r="390" spans="1:14" x14ac:dyDescent="0.15">
      <c r="A390" s="1" t="s">
        <v>573</v>
      </c>
      <c r="B390" s="1" t="s">
        <v>346</v>
      </c>
      <c r="C390" s="1" t="str">
        <f t="shared" si="6"/>
        <v>IMAGE 2.4AMPERE2-Base-Conv-OPT</v>
      </c>
      <c r="D390" s="1" t="s">
        <v>33</v>
      </c>
      <c r="E390" s="1" t="s">
        <v>1440</v>
      </c>
      <c r="F390" s="1" t="s">
        <v>1439</v>
      </c>
      <c r="G390" s="1">
        <v>12560.70288723</v>
      </c>
      <c r="H390" s="1">
        <v>12425.85952554</v>
      </c>
      <c r="I390" s="1">
        <v>15049.949131790001</v>
      </c>
      <c r="J390" s="1">
        <v>16744.63711277</v>
      </c>
      <c r="K390" s="1">
        <v>19869.841025539998</v>
      </c>
      <c r="L390" s="1">
        <v>22272.924256249997</v>
      </c>
      <c r="N390" s="1" t="b">
        <f>C390='AR5-Oil-EJ'!C388</f>
        <v>1</v>
      </c>
    </row>
    <row r="391" spans="1:14" x14ac:dyDescent="0.15">
      <c r="A391" s="1" t="s">
        <v>573</v>
      </c>
      <c r="B391" s="1" t="s">
        <v>348</v>
      </c>
      <c r="C391" s="1" t="str">
        <f t="shared" si="6"/>
        <v>IMAGE 2.4AMPERE2-Base-EERE-OPT</v>
      </c>
      <c r="D391" s="1" t="s">
        <v>33</v>
      </c>
      <c r="E391" s="1" t="s">
        <v>1440</v>
      </c>
      <c r="F391" s="1" t="s">
        <v>1439</v>
      </c>
      <c r="G391" s="1">
        <v>12560.70288723</v>
      </c>
      <c r="H391" s="1">
        <v>12422.20253723</v>
      </c>
      <c r="I391" s="1">
        <v>14068.42548179</v>
      </c>
      <c r="J391" s="1">
        <v>14647.077437229998</v>
      </c>
      <c r="K391" s="1">
        <v>16495.930212769999</v>
      </c>
      <c r="L391" s="1">
        <v>17398.876262769998</v>
      </c>
      <c r="N391" s="1" t="b">
        <f>C391='AR5-Oil-EJ'!C389</f>
        <v>1</v>
      </c>
    </row>
    <row r="392" spans="1:14" x14ac:dyDescent="0.15">
      <c r="A392" s="1" t="s">
        <v>573</v>
      </c>
      <c r="B392" s="1" t="s">
        <v>185</v>
      </c>
      <c r="C392" s="1" t="str">
        <f t="shared" si="6"/>
        <v>IMAGE 2.4AMPERE2-Base-FullTech-OPT</v>
      </c>
      <c r="D392" s="1" t="s">
        <v>33</v>
      </c>
      <c r="E392" s="1" t="s">
        <v>1440</v>
      </c>
      <c r="F392" s="1" t="s">
        <v>1439</v>
      </c>
      <c r="G392" s="1">
        <v>12560.70288723</v>
      </c>
      <c r="H392" s="1">
        <v>12428.198249999999</v>
      </c>
      <c r="I392" s="1">
        <v>14959.70193723</v>
      </c>
      <c r="J392" s="1">
        <v>16577.168375540001</v>
      </c>
      <c r="K392" s="1">
        <v>19527.853000000003</v>
      </c>
      <c r="L392" s="1">
        <v>21269.181543749997</v>
      </c>
      <c r="N392" s="1" t="b">
        <f>C392='AR5-Oil-EJ'!C390</f>
        <v>1</v>
      </c>
    </row>
    <row r="393" spans="1:14" x14ac:dyDescent="0.15">
      <c r="A393" s="1" t="s">
        <v>573</v>
      </c>
      <c r="B393" s="1" t="s">
        <v>351</v>
      </c>
      <c r="C393" s="1" t="str">
        <f t="shared" si="6"/>
        <v>IMAGE 2.4AMPERE2-Base-LimBio-OPT</v>
      </c>
      <c r="D393" s="1" t="s">
        <v>33</v>
      </c>
      <c r="E393" s="1" t="s">
        <v>1440</v>
      </c>
      <c r="F393" s="1" t="s">
        <v>1439</v>
      </c>
      <c r="G393" s="1">
        <v>12560.70288723</v>
      </c>
      <c r="H393" s="1">
        <v>12425.85952554</v>
      </c>
      <c r="I393" s="1">
        <v>15053.474399999999</v>
      </c>
      <c r="J393" s="1">
        <v>16731.604599999999</v>
      </c>
      <c r="K393" s="1">
        <v>19823.808625539998</v>
      </c>
      <c r="L393" s="1">
        <v>22201.9103</v>
      </c>
      <c r="N393" s="1" t="b">
        <f>C393='AR5-Oil-EJ'!C391</f>
        <v>1</v>
      </c>
    </row>
    <row r="394" spans="1:14" x14ac:dyDescent="0.15">
      <c r="A394" s="1" t="s">
        <v>573</v>
      </c>
      <c r="B394" s="1" t="s">
        <v>353</v>
      </c>
      <c r="C394" s="1" t="str">
        <f t="shared" si="6"/>
        <v>IMAGE 2.4AMPERE2-Base-LimSW-OPT</v>
      </c>
      <c r="D394" s="1" t="s">
        <v>33</v>
      </c>
      <c r="E394" s="1" t="s">
        <v>1440</v>
      </c>
      <c r="F394" s="1" t="s">
        <v>1439</v>
      </c>
      <c r="G394" s="1">
        <v>12560.70288723</v>
      </c>
      <c r="H394" s="1">
        <v>12428.198249999999</v>
      </c>
      <c r="I394" s="1">
        <v>14963.64525</v>
      </c>
      <c r="J394" s="1">
        <v>16591.968099999998</v>
      </c>
      <c r="K394" s="1">
        <v>19547.91429375</v>
      </c>
      <c r="L394" s="1">
        <v>21290.475193749997</v>
      </c>
      <c r="N394" s="1" t="b">
        <f>C394='AR5-Oil-EJ'!C392</f>
        <v>1</v>
      </c>
    </row>
    <row r="395" spans="1:14" x14ac:dyDescent="0.15">
      <c r="A395" s="1" t="s">
        <v>573</v>
      </c>
      <c r="B395" s="1" t="s">
        <v>187</v>
      </c>
      <c r="C395" s="1" t="str">
        <f t="shared" si="6"/>
        <v>IMAGE 2.4AMPERE2-Base-LowEI-OPT</v>
      </c>
      <c r="D395" s="1" t="s">
        <v>33</v>
      </c>
      <c r="E395" s="1" t="s">
        <v>1440</v>
      </c>
      <c r="F395" s="1" t="s">
        <v>1439</v>
      </c>
      <c r="G395" s="1">
        <v>12560.70288723</v>
      </c>
      <c r="H395" s="1">
        <v>12423.763599999998</v>
      </c>
      <c r="I395" s="1">
        <v>14068.593837229999</v>
      </c>
      <c r="J395" s="1">
        <v>14632.182649999999</v>
      </c>
      <c r="K395" s="1">
        <v>16173.153662769999</v>
      </c>
      <c r="L395" s="1">
        <v>16680.05981277</v>
      </c>
      <c r="N395" s="1" t="b">
        <f>C395='AR5-Oil-EJ'!C393</f>
        <v>1</v>
      </c>
    </row>
    <row r="396" spans="1:14" x14ac:dyDescent="0.15">
      <c r="A396" s="1" t="s">
        <v>573</v>
      </c>
      <c r="B396" s="1" t="s">
        <v>189</v>
      </c>
      <c r="C396" s="1" t="str">
        <f t="shared" si="6"/>
        <v>IMAGE 2.4AMPERE2-Base-NucOff-OPT</v>
      </c>
      <c r="D396" s="1" t="s">
        <v>33</v>
      </c>
      <c r="E396" s="1" t="s">
        <v>1440</v>
      </c>
      <c r="F396" s="1" t="s">
        <v>1439</v>
      </c>
      <c r="G396" s="1">
        <v>12560.70288723</v>
      </c>
      <c r="H396" s="1">
        <v>12426.658949999999</v>
      </c>
      <c r="I396" s="1">
        <v>14960.771662769999</v>
      </c>
      <c r="J396" s="1">
        <v>16598.76323723</v>
      </c>
      <c r="K396" s="1">
        <v>19568.490981790001</v>
      </c>
      <c r="L396" s="1">
        <v>21349.248050000002</v>
      </c>
      <c r="N396" s="1" t="b">
        <f>C396='AR5-Oil-EJ'!C394</f>
        <v>1</v>
      </c>
    </row>
    <row r="397" spans="1:14" x14ac:dyDescent="0.15">
      <c r="A397" s="1" t="s">
        <v>573</v>
      </c>
      <c r="B397" s="1" t="s">
        <v>191</v>
      </c>
      <c r="C397" s="1" t="str">
        <f t="shared" si="6"/>
        <v>IMAGE 2.4AMPERE3-450</v>
      </c>
      <c r="D397" s="1" t="s">
        <v>33</v>
      </c>
      <c r="E397" s="1" t="s">
        <v>1440</v>
      </c>
      <c r="F397" s="1" t="s">
        <v>1439</v>
      </c>
      <c r="G397" s="1">
        <v>12560.70288723</v>
      </c>
      <c r="H397" s="1">
        <v>12409.367025539999</v>
      </c>
      <c r="I397" s="1">
        <v>12915.17367554</v>
      </c>
      <c r="J397" s="1">
        <v>11690.528812770001</v>
      </c>
      <c r="K397" s="1">
        <v>11472.79116277</v>
      </c>
      <c r="L397" s="1">
        <v>10854.865287229999</v>
      </c>
      <c r="N397" s="1" t="b">
        <f>C397='AR5-Oil-EJ'!C395</f>
        <v>1</v>
      </c>
    </row>
    <row r="398" spans="1:14" x14ac:dyDescent="0.15">
      <c r="A398" s="1" t="s">
        <v>573</v>
      </c>
      <c r="B398" s="1" t="s">
        <v>358</v>
      </c>
      <c r="C398" s="1" t="str">
        <f t="shared" si="6"/>
        <v>IMAGE 2.4AMPERE3-450P-CE</v>
      </c>
      <c r="D398" s="1" t="s">
        <v>33</v>
      </c>
      <c r="E398" s="1" t="s">
        <v>1440</v>
      </c>
      <c r="F398" s="1" t="s">
        <v>1439</v>
      </c>
      <c r="G398" s="1">
        <v>12560.70288723</v>
      </c>
      <c r="H398" s="1">
        <v>12409.367025539999</v>
      </c>
      <c r="I398" s="1">
        <v>14063.2647</v>
      </c>
      <c r="J398" s="1">
        <v>14625.490587229999</v>
      </c>
      <c r="K398" s="1">
        <v>13760.96863179</v>
      </c>
      <c r="L398" s="1">
        <v>11575.41116277</v>
      </c>
      <c r="N398" s="1" t="b">
        <f>C398='AR5-Oil-EJ'!C396</f>
        <v>1</v>
      </c>
    </row>
    <row r="399" spans="1:14" x14ac:dyDescent="0.15">
      <c r="A399" s="1" t="s">
        <v>573</v>
      </c>
      <c r="B399" s="1" t="s">
        <v>193</v>
      </c>
      <c r="C399" s="1" t="str">
        <f t="shared" si="6"/>
        <v>IMAGE 2.4AMPERE3-450P-EU</v>
      </c>
      <c r="D399" s="1" t="s">
        <v>33</v>
      </c>
      <c r="E399" s="1" t="s">
        <v>1440</v>
      </c>
      <c r="F399" s="1" t="s">
        <v>1439</v>
      </c>
      <c r="G399" s="1">
        <v>12560.70288723</v>
      </c>
      <c r="H399" s="1">
        <v>12409.367025539999</v>
      </c>
      <c r="I399" s="1">
        <v>14414.254881789999</v>
      </c>
      <c r="J399" s="1">
        <v>15621.271087229999</v>
      </c>
      <c r="K399" s="1">
        <v>14235.959499999999</v>
      </c>
      <c r="L399" s="1">
        <v>11282.240937229999</v>
      </c>
      <c r="N399" s="1" t="b">
        <f>C399='AR5-Oil-EJ'!C397</f>
        <v>1</v>
      </c>
    </row>
    <row r="400" spans="1:14" x14ac:dyDescent="0.15">
      <c r="A400" s="1" t="s">
        <v>573</v>
      </c>
      <c r="B400" s="1" t="s">
        <v>195</v>
      </c>
      <c r="C400" s="1" t="str">
        <f t="shared" si="6"/>
        <v>IMAGE 2.4AMPERE3-550</v>
      </c>
      <c r="D400" s="1" t="s">
        <v>33</v>
      </c>
      <c r="E400" s="1" t="s">
        <v>1440</v>
      </c>
      <c r="F400" s="1" t="s">
        <v>1439</v>
      </c>
      <c r="G400" s="1">
        <v>12560.70288723</v>
      </c>
      <c r="H400" s="1">
        <v>12406.12006277</v>
      </c>
      <c r="I400" s="1">
        <v>13304.148137229999</v>
      </c>
      <c r="J400" s="1">
        <v>12898.21273723</v>
      </c>
      <c r="K400" s="1">
        <v>13799.21633723</v>
      </c>
      <c r="L400" s="1">
        <v>14633.83877554</v>
      </c>
      <c r="N400" s="1" t="b">
        <f>C400='AR5-Oil-EJ'!C398</f>
        <v>1</v>
      </c>
    </row>
    <row r="401" spans="1:14" x14ac:dyDescent="0.15">
      <c r="A401" s="1" t="s">
        <v>573</v>
      </c>
      <c r="B401" s="1" t="s">
        <v>197</v>
      </c>
      <c r="C401" s="1" t="str">
        <f t="shared" si="6"/>
        <v>IMAGE 2.4AMPERE3-Base</v>
      </c>
      <c r="D401" s="1" t="s">
        <v>33</v>
      </c>
      <c r="E401" s="1" t="s">
        <v>1440</v>
      </c>
      <c r="F401" s="1" t="s">
        <v>1439</v>
      </c>
      <c r="G401" s="1">
        <v>12560.70288723</v>
      </c>
      <c r="H401" s="1">
        <v>12428.198249999999</v>
      </c>
      <c r="I401" s="1">
        <v>14959.70193723</v>
      </c>
      <c r="J401" s="1">
        <v>16577.168375540001</v>
      </c>
      <c r="K401" s="1">
        <v>19527.853000000003</v>
      </c>
      <c r="L401" s="1">
        <v>21269.181543749997</v>
      </c>
      <c r="N401" s="1" t="b">
        <f>C401='AR5-Oil-EJ'!C399</f>
        <v>1</v>
      </c>
    </row>
    <row r="402" spans="1:14" x14ac:dyDescent="0.15">
      <c r="A402" s="1" t="s">
        <v>573</v>
      </c>
      <c r="B402" s="1" t="s">
        <v>199</v>
      </c>
      <c r="C402" s="1" t="str">
        <f t="shared" si="6"/>
        <v>IMAGE 2.4AMPERE3-CF450</v>
      </c>
      <c r="D402" s="1" t="s">
        <v>33</v>
      </c>
      <c r="E402" s="1" t="s">
        <v>1440</v>
      </c>
      <c r="F402" s="1" t="s">
        <v>1439</v>
      </c>
      <c r="G402" s="1">
        <v>12560.70288723</v>
      </c>
      <c r="H402" s="1">
        <v>12428.198249999999</v>
      </c>
      <c r="I402" s="1">
        <v>12617.077462770001</v>
      </c>
      <c r="J402" s="1">
        <v>11312.220637230001</v>
      </c>
      <c r="K402" s="1">
        <v>11463.027375539999</v>
      </c>
      <c r="L402" s="1">
        <v>10764.779587229999</v>
      </c>
      <c r="N402" s="1" t="b">
        <f>C402='AR5-Oil-EJ'!C400</f>
        <v>1</v>
      </c>
    </row>
    <row r="403" spans="1:14" x14ac:dyDescent="0.15">
      <c r="A403" s="1" t="s">
        <v>573</v>
      </c>
      <c r="B403" s="1" t="s">
        <v>201</v>
      </c>
      <c r="C403" s="1" t="str">
        <f t="shared" si="6"/>
        <v>IMAGE 2.4AMPERE3-CF550</v>
      </c>
      <c r="D403" s="1" t="s">
        <v>33</v>
      </c>
      <c r="E403" s="1" t="s">
        <v>1440</v>
      </c>
      <c r="F403" s="1" t="s">
        <v>1439</v>
      </c>
      <c r="G403" s="1">
        <v>12560.70288723</v>
      </c>
      <c r="H403" s="1">
        <v>12424.664962770001</v>
      </c>
      <c r="I403" s="1">
        <v>13626.183675539998</v>
      </c>
      <c r="J403" s="1">
        <v>13904.929831789999</v>
      </c>
      <c r="K403" s="1">
        <v>13950.119281789999</v>
      </c>
      <c r="L403" s="1">
        <v>13697.8642</v>
      </c>
      <c r="N403" s="1" t="b">
        <f>C403='AR5-Oil-EJ'!C401</f>
        <v>1</v>
      </c>
    </row>
    <row r="404" spans="1:14" x14ac:dyDescent="0.15">
      <c r="A404" s="1" t="s">
        <v>573</v>
      </c>
      <c r="B404" s="1" t="s">
        <v>369</v>
      </c>
      <c r="C404" s="1" t="str">
        <f t="shared" si="6"/>
        <v>IMAGE 2.4AMPERE3-RefP-CEback</v>
      </c>
      <c r="D404" s="1" t="s">
        <v>33</v>
      </c>
      <c r="E404" s="1" t="s">
        <v>1440</v>
      </c>
      <c r="F404" s="1" t="s">
        <v>1439</v>
      </c>
      <c r="G404" s="1">
        <v>12560.70288723</v>
      </c>
      <c r="H404" s="1">
        <v>12409.367025539999</v>
      </c>
      <c r="I404" s="1">
        <v>14063.2647</v>
      </c>
      <c r="J404" s="1">
        <v>14625.490587229999</v>
      </c>
      <c r="K404" s="1">
        <v>16866.007025539999</v>
      </c>
      <c r="L404" s="1">
        <v>18514.59045</v>
      </c>
      <c r="N404" s="1" t="b">
        <f>C404='AR5-Oil-EJ'!C402</f>
        <v>1</v>
      </c>
    </row>
    <row r="405" spans="1:14" x14ac:dyDescent="0.15">
      <c r="A405" s="1" t="s">
        <v>573</v>
      </c>
      <c r="B405" s="1" t="s">
        <v>203</v>
      </c>
      <c r="C405" s="1" t="str">
        <f t="shared" si="6"/>
        <v>IMAGE 2.4AMPERE3-RefP-EUback</v>
      </c>
      <c r="D405" s="1" t="s">
        <v>33</v>
      </c>
      <c r="E405" s="1" t="s">
        <v>1440</v>
      </c>
      <c r="F405" s="1" t="s">
        <v>1439</v>
      </c>
      <c r="G405" s="1">
        <v>12560.70288723</v>
      </c>
      <c r="H405" s="1">
        <v>12409.367025539999</v>
      </c>
      <c r="I405" s="1">
        <v>14414.254881789999</v>
      </c>
      <c r="J405" s="1">
        <v>15621.271087229999</v>
      </c>
      <c r="K405" s="1">
        <v>17798.662481789997</v>
      </c>
      <c r="L405" s="1">
        <v>18710.85807554</v>
      </c>
      <c r="N405" s="1" t="b">
        <f>C405='AR5-Oil-EJ'!C403</f>
        <v>1</v>
      </c>
    </row>
    <row r="406" spans="1:14" x14ac:dyDescent="0.15">
      <c r="A406" s="1" t="s">
        <v>573</v>
      </c>
      <c r="B406" s="1" t="s">
        <v>205</v>
      </c>
      <c r="C406" s="1" t="str">
        <f t="shared" si="6"/>
        <v>IMAGE 2.4AMPERE3-RefPol</v>
      </c>
      <c r="D406" s="1" t="s">
        <v>33</v>
      </c>
      <c r="E406" s="1" t="s">
        <v>1440</v>
      </c>
      <c r="F406" s="1" t="s">
        <v>1439</v>
      </c>
      <c r="G406" s="1">
        <v>12560.70288723</v>
      </c>
      <c r="H406" s="1">
        <v>12409.367025539999</v>
      </c>
      <c r="I406" s="1">
        <v>14481.947431789999</v>
      </c>
      <c r="J406" s="1">
        <v>15811.161612769998</v>
      </c>
      <c r="K406" s="1">
        <v>18020.621749999998</v>
      </c>
      <c r="L406" s="1">
        <v>18771.683331790002</v>
      </c>
      <c r="N406" s="1" t="b">
        <f>C406='AR5-Oil-EJ'!C404</f>
        <v>1</v>
      </c>
    </row>
    <row r="407" spans="1:14" x14ac:dyDescent="0.15">
      <c r="A407" s="1" t="s">
        <v>573</v>
      </c>
      <c r="B407" s="1" t="s">
        <v>38</v>
      </c>
      <c r="C407" s="1" t="str">
        <f t="shared" si="6"/>
        <v>IMAGE 2.4EMF27-450-FullTech</v>
      </c>
      <c r="D407" s="1" t="s">
        <v>33</v>
      </c>
      <c r="E407" s="1" t="s">
        <v>1440</v>
      </c>
      <c r="F407" s="1" t="s">
        <v>1439</v>
      </c>
      <c r="G407" s="1">
        <v>12560.70288723</v>
      </c>
      <c r="H407" s="1">
        <v>12428.198249999999</v>
      </c>
      <c r="I407" s="1">
        <v>12173.898787229999</v>
      </c>
      <c r="J407" s="1">
        <v>10731.156649999999</v>
      </c>
      <c r="K407" s="1">
        <v>9855.9546499999997</v>
      </c>
      <c r="L407" s="1">
        <v>7959.1487872300004</v>
      </c>
      <c r="N407" s="1" t="b">
        <f>C407='AR5-Oil-EJ'!C405</f>
        <v>1</v>
      </c>
    </row>
    <row r="408" spans="1:14" x14ac:dyDescent="0.15">
      <c r="A408" s="1" t="s">
        <v>573</v>
      </c>
      <c r="B408" s="1" t="s">
        <v>42</v>
      </c>
      <c r="C408" s="1" t="str">
        <f t="shared" si="6"/>
        <v>IMAGE 2.4EMF27-450-LimSW</v>
      </c>
      <c r="D408" s="1" t="s">
        <v>33</v>
      </c>
      <c r="E408" s="1" t="s">
        <v>1440</v>
      </c>
      <c r="F408" s="1" t="s">
        <v>1439</v>
      </c>
      <c r="G408" s="1">
        <v>12560.70288723</v>
      </c>
      <c r="H408" s="1">
        <v>12424.760025540001</v>
      </c>
      <c r="I408" s="1">
        <v>12338.02436277</v>
      </c>
      <c r="J408" s="1">
        <v>10723.811762769999</v>
      </c>
      <c r="K408" s="1">
        <v>10631.028850000001</v>
      </c>
      <c r="L408" s="1">
        <v>9012.0368627699991</v>
      </c>
      <c r="N408" s="1" t="b">
        <f>C408='AR5-Oil-EJ'!C406</f>
        <v>1</v>
      </c>
    </row>
    <row r="409" spans="1:14" x14ac:dyDescent="0.15">
      <c r="A409" s="1" t="s">
        <v>573</v>
      </c>
      <c r="B409" s="1" t="s">
        <v>44</v>
      </c>
      <c r="C409" s="1" t="str">
        <f t="shared" si="6"/>
        <v>IMAGE 2.4EMF27-450-LowEI</v>
      </c>
      <c r="D409" s="1" t="s">
        <v>33</v>
      </c>
      <c r="E409" s="1" t="s">
        <v>1440</v>
      </c>
      <c r="F409" s="1" t="s">
        <v>1439</v>
      </c>
      <c r="G409" s="1">
        <v>12560.70288723</v>
      </c>
      <c r="H409" s="1">
        <v>12423.623875540001</v>
      </c>
      <c r="I409" s="1">
        <v>12275.50748179</v>
      </c>
      <c r="J409" s="1">
        <v>10262.432931789999</v>
      </c>
      <c r="K409" s="1">
        <v>9410.7378972799997</v>
      </c>
      <c r="L409" s="1">
        <v>8237.14591277</v>
      </c>
      <c r="N409" s="1" t="b">
        <f>C409='AR5-Oil-EJ'!C407</f>
        <v>1</v>
      </c>
    </row>
    <row r="410" spans="1:14" x14ac:dyDescent="0.15">
      <c r="A410" s="1" t="s">
        <v>573</v>
      </c>
      <c r="B410" s="1" t="s">
        <v>48</v>
      </c>
      <c r="C410" s="1" t="str">
        <f t="shared" si="6"/>
        <v>IMAGE 2.4EMF27-450-NucOff</v>
      </c>
      <c r="D410" s="1" t="s">
        <v>33</v>
      </c>
      <c r="E410" s="1" t="s">
        <v>1440</v>
      </c>
      <c r="F410" s="1" t="s">
        <v>1439</v>
      </c>
      <c r="G410" s="1">
        <v>12560.70288723</v>
      </c>
      <c r="H410" s="1">
        <v>12423.206981789999</v>
      </c>
      <c r="I410" s="1">
        <v>12080.46305</v>
      </c>
      <c r="J410" s="1">
        <v>9924.0938755399984</v>
      </c>
      <c r="K410" s="1">
        <v>9713.5396255399992</v>
      </c>
      <c r="L410" s="1">
        <v>8835.3838627700006</v>
      </c>
      <c r="N410" s="1" t="b">
        <f>C410='AR5-Oil-EJ'!C408</f>
        <v>1</v>
      </c>
    </row>
    <row r="411" spans="1:14" x14ac:dyDescent="0.15">
      <c r="A411" s="1" t="s">
        <v>573</v>
      </c>
      <c r="B411" s="1" t="s">
        <v>50</v>
      </c>
      <c r="C411" s="1" t="str">
        <f t="shared" si="6"/>
        <v>IMAGE 2.4EMF27-550-Conv</v>
      </c>
      <c r="D411" s="1" t="s">
        <v>33</v>
      </c>
      <c r="E411" s="1" t="s">
        <v>1440</v>
      </c>
      <c r="F411" s="1" t="s">
        <v>1439</v>
      </c>
      <c r="G411" s="1">
        <v>12560.70288723</v>
      </c>
      <c r="H411" s="1">
        <v>12425.85952554</v>
      </c>
      <c r="I411" s="1">
        <v>13066.41448179</v>
      </c>
      <c r="J411" s="1">
        <v>11998.909931789998</v>
      </c>
      <c r="K411" s="1">
        <v>13257.206362769999</v>
      </c>
      <c r="L411" s="1">
        <v>13711.73966277</v>
      </c>
      <c r="N411" s="1" t="b">
        <f>C411='AR5-Oil-EJ'!C409</f>
        <v>1</v>
      </c>
    </row>
    <row r="412" spans="1:14" x14ac:dyDescent="0.15">
      <c r="A412" s="1" t="s">
        <v>573</v>
      </c>
      <c r="B412" s="1" t="s">
        <v>52</v>
      </c>
      <c r="C412" s="1" t="str">
        <f t="shared" si="6"/>
        <v>IMAGE 2.4EMF27-550-EERE</v>
      </c>
      <c r="D412" s="1" t="s">
        <v>33</v>
      </c>
      <c r="E412" s="1" t="s">
        <v>1440</v>
      </c>
      <c r="F412" s="1" t="s">
        <v>1439</v>
      </c>
      <c r="G412" s="1">
        <v>12560.70288723</v>
      </c>
      <c r="H412" s="1">
        <v>12422.20253723</v>
      </c>
      <c r="I412" s="1">
        <v>12609.637512769999</v>
      </c>
      <c r="J412" s="1">
        <v>10789.437025540001</v>
      </c>
      <c r="K412" s="1">
        <v>9700.1990255399996</v>
      </c>
      <c r="L412" s="1">
        <v>7604.7066372299996</v>
      </c>
      <c r="N412" s="1" t="b">
        <f>C412='AR5-Oil-EJ'!C410</f>
        <v>1</v>
      </c>
    </row>
    <row r="413" spans="1:14" x14ac:dyDescent="0.15">
      <c r="A413" s="1" t="s">
        <v>573</v>
      </c>
      <c r="B413" s="1" t="s">
        <v>54</v>
      </c>
      <c r="C413" s="1" t="str">
        <f t="shared" si="6"/>
        <v>IMAGE 2.4EMF27-550-FullTech</v>
      </c>
      <c r="D413" s="1" t="s">
        <v>33</v>
      </c>
      <c r="E413" s="1" t="s">
        <v>1440</v>
      </c>
      <c r="F413" s="1" t="s">
        <v>1439</v>
      </c>
      <c r="G413" s="1">
        <v>12560.70288723</v>
      </c>
      <c r="H413" s="1">
        <v>12424.760025540001</v>
      </c>
      <c r="I413" s="1">
        <v>13310.100331789999</v>
      </c>
      <c r="J413" s="1">
        <v>12382.7156</v>
      </c>
      <c r="K413" s="1">
        <v>12060.232249999999</v>
      </c>
      <c r="L413" s="1">
        <v>11922.64128179</v>
      </c>
      <c r="N413" s="1" t="b">
        <f>C413='AR5-Oil-EJ'!C411</f>
        <v>1</v>
      </c>
    </row>
    <row r="414" spans="1:14" x14ac:dyDescent="0.15">
      <c r="A414" s="1" t="s">
        <v>573</v>
      </c>
      <c r="B414" s="1" t="s">
        <v>56</v>
      </c>
      <c r="C414" s="1" t="str">
        <f t="shared" si="6"/>
        <v>IMAGE 2.4EMF27-550-LimBio</v>
      </c>
      <c r="D414" s="1" t="s">
        <v>33</v>
      </c>
      <c r="E414" s="1" t="s">
        <v>1440</v>
      </c>
      <c r="F414" s="1" t="s">
        <v>1439</v>
      </c>
      <c r="G414" s="1">
        <v>12560.70288723</v>
      </c>
      <c r="H414" s="1">
        <v>12425.85952554</v>
      </c>
      <c r="I414" s="1">
        <v>12859.158731789999</v>
      </c>
      <c r="J414" s="1">
        <v>12040.68291277</v>
      </c>
      <c r="K414" s="1">
        <v>13125.046462769998</v>
      </c>
      <c r="L414" s="1">
        <v>13286.9444</v>
      </c>
      <c r="N414" s="1" t="b">
        <f>C414='AR5-Oil-EJ'!C412</f>
        <v>1</v>
      </c>
    </row>
    <row r="415" spans="1:14" x14ac:dyDescent="0.15">
      <c r="A415" s="1" t="s">
        <v>573</v>
      </c>
      <c r="B415" s="1" t="s">
        <v>58</v>
      </c>
      <c r="C415" s="1" t="str">
        <f t="shared" si="6"/>
        <v>IMAGE 2.4EMF27-550-LimSW</v>
      </c>
      <c r="D415" s="1" t="s">
        <v>33</v>
      </c>
      <c r="E415" s="1" t="s">
        <v>1440</v>
      </c>
      <c r="F415" s="1" t="s">
        <v>1439</v>
      </c>
      <c r="G415" s="1">
        <v>12560.70288723</v>
      </c>
      <c r="H415" s="1">
        <v>12428.198249999999</v>
      </c>
      <c r="I415" s="1">
        <v>13451.289875539998</v>
      </c>
      <c r="J415" s="1">
        <v>12315.7927</v>
      </c>
      <c r="K415" s="1">
        <v>12131.839481789999</v>
      </c>
      <c r="L415" s="1">
        <v>11991.873131789998</v>
      </c>
      <c r="N415" s="1" t="b">
        <f>C415='AR5-Oil-EJ'!C413</f>
        <v>1</v>
      </c>
    </row>
    <row r="416" spans="1:14" x14ac:dyDescent="0.15">
      <c r="A416" s="1" t="s">
        <v>573</v>
      </c>
      <c r="B416" s="1" t="s">
        <v>62</v>
      </c>
      <c r="C416" s="1" t="str">
        <f t="shared" si="6"/>
        <v>IMAGE 2.4EMF27-550-LowEI</v>
      </c>
      <c r="D416" s="1" t="s">
        <v>33</v>
      </c>
      <c r="E416" s="1" t="s">
        <v>1440</v>
      </c>
      <c r="F416" s="1" t="s">
        <v>1439</v>
      </c>
      <c r="G416" s="1">
        <v>12560.70288723</v>
      </c>
      <c r="H416" s="1">
        <v>12420.648349999999</v>
      </c>
      <c r="I416" s="1">
        <v>12737.040931790001</v>
      </c>
      <c r="J416" s="1">
        <v>11479.937912769999</v>
      </c>
      <c r="K416" s="1">
        <v>10764.00192554</v>
      </c>
      <c r="L416" s="1">
        <v>9727.3566755399988</v>
      </c>
      <c r="N416" s="1" t="b">
        <f>C416='AR5-Oil-EJ'!C414</f>
        <v>1</v>
      </c>
    </row>
    <row r="417" spans="1:14" x14ac:dyDescent="0.15">
      <c r="A417" s="1" t="s">
        <v>573</v>
      </c>
      <c r="B417" s="1" t="s">
        <v>64</v>
      </c>
      <c r="C417" s="1" t="str">
        <f t="shared" si="6"/>
        <v>IMAGE 2.4EMF27-550-NoCCS</v>
      </c>
      <c r="D417" s="1" t="s">
        <v>33</v>
      </c>
      <c r="E417" s="1" t="s">
        <v>1440</v>
      </c>
      <c r="F417" s="1" t="s">
        <v>1439</v>
      </c>
      <c r="G417" s="1">
        <v>12560.70288723</v>
      </c>
      <c r="H417" s="1">
        <v>12424.76803723</v>
      </c>
      <c r="I417" s="1">
        <v>12306.71037554</v>
      </c>
      <c r="J417" s="1">
        <v>10599.971412769999</v>
      </c>
      <c r="K417" s="1">
        <v>8605.6181372299998</v>
      </c>
      <c r="L417" s="1">
        <v>6596.0448093750001</v>
      </c>
      <c r="N417" s="1" t="b">
        <f>C417='AR5-Oil-EJ'!C415</f>
        <v>1</v>
      </c>
    </row>
    <row r="418" spans="1:14" x14ac:dyDescent="0.15">
      <c r="A418" s="1" t="s">
        <v>573</v>
      </c>
      <c r="B418" s="1" t="s">
        <v>66</v>
      </c>
      <c r="C418" s="1" t="str">
        <f t="shared" si="6"/>
        <v>IMAGE 2.4EMF27-550-NucOff</v>
      </c>
      <c r="D418" s="1" t="s">
        <v>33</v>
      </c>
      <c r="E418" s="1" t="s">
        <v>1440</v>
      </c>
      <c r="F418" s="1" t="s">
        <v>1439</v>
      </c>
      <c r="G418" s="1">
        <v>12560.70288723</v>
      </c>
      <c r="H418" s="1">
        <v>12296.881299999999</v>
      </c>
      <c r="I418" s="1">
        <v>13293.901031789999</v>
      </c>
      <c r="J418" s="1">
        <v>12251.875099999999</v>
      </c>
      <c r="K418" s="1">
        <v>11745.628649999999</v>
      </c>
      <c r="L418" s="1">
        <v>11390.878412769998</v>
      </c>
      <c r="N418" s="1" t="b">
        <f>C418='AR5-Oil-EJ'!C416</f>
        <v>1</v>
      </c>
    </row>
    <row r="419" spans="1:14" x14ac:dyDescent="0.15">
      <c r="A419" s="1" t="s">
        <v>573</v>
      </c>
      <c r="B419" s="1" t="s">
        <v>68</v>
      </c>
      <c r="C419" s="1" t="str">
        <f t="shared" si="6"/>
        <v>IMAGE 2.4EMF27-Base-Conv</v>
      </c>
      <c r="D419" s="1" t="s">
        <v>33</v>
      </c>
      <c r="E419" s="1" t="s">
        <v>1440</v>
      </c>
      <c r="F419" s="1" t="s">
        <v>1439</v>
      </c>
      <c r="G419" s="1">
        <v>12560.70288723</v>
      </c>
      <c r="H419" s="1">
        <v>12425.85952554</v>
      </c>
      <c r="I419" s="1">
        <v>14065.456831789999</v>
      </c>
      <c r="J419" s="1">
        <v>15000.79346277</v>
      </c>
      <c r="K419" s="1">
        <v>17766.872037229998</v>
      </c>
      <c r="L419" s="1">
        <v>20212.937706249999</v>
      </c>
      <c r="N419" s="1" t="b">
        <f>C419='AR5-Oil-EJ'!C417</f>
        <v>1</v>
      </c>
    </row>
    <row r="420" spans="1:14" x14ac:dyDescent="0.15">
      <c r="A420" s="1" t="s">
        <v>573</v>
      </c>
      <c r="B420" s="1" t="s">
        <v>70</v>
      </c>
      <c r="C420" s="1" t="str">
        <f t="shared" si="6"/>
        <v>IMAGE 2.4EMF27-Base-EERE</v>
      </c>
      <c r="D420" s="1" t="s">
        <v>33</v>
      </c>
      <c r="E420" s="1" t="s">
        <v>1440</v>
      </c>
      <c r="F420" s="1" t="s">
        <v>1439</v>
      </c>
      <c r="G420" s="1">
        <v>12560.70288723</v>
      </c>
      <c r="H420" s="1">
        <v>12422.20253723</v>
      </c>
      <c r="I420" s="1">
        <v>13158.397962769999</v>
      </c>
      <c r="J420" s="1">
        <v>13118.515887229998</v>
      </c>
      <c r="K420" s="1">
        <v>14598.017981790001</v>
      </c>
      <c r="L420" s="1">
        <v>15482.184337229999</v>
      </c>
      <c r="N420" s="1" t="b">
        <f>C420='AR5-Oil-EJ'!C418</f>
        <v>1</v>
      </c>
    </row>
    <row r="421" spans="1:14" x14ac:dyDescent="0.15">
      <c r="A421" s="1" t="s">
        <v>573</v>
      </c>
      <c r="B421" s="1" t="s">
        <v>72</v>
      </c>
      <c r="C421" s="1" t="str">
        <f t="shared" si="6"/>
        <v>IMAGE 2.4EMF27-Base-FullTech</v>
      </c>
      <c r="D421" s="1" t="s">
        <v>33</v>
      </c>
      <c r="E421" s="1" t="s">
        <v>1440</v>
      </c>
      <c r="F421" s="1" t="s">
        <v>1439</v>
      </c>
      <c r="G421" s="1">
        <v>12560.70288723</v>
      </c>
      <c r="H421" s="1">
        <v>12428.198249999999</v>
      </c>
      <c r="I421" s="1">
        <v>13989.759687229998</v>
      </c>
      <c r="J421" s="1">
        <v>14833.65457554</v>
      </c>
      <c r="K421" s="1">
        <v>17221.285250000001</v>
      </c>
      <c r="L421" s="1">
        <v>18928.288781790001</v>
      </c>
      <c r="N421" s="1" t="b">
        <f>C421='AR5-Oil-EJ'!C419</f>
        <v>1</v>
      </c>
    </row>
    <row r="422" spans="1:14" x14ac:dyDescent="0.15">
      <c r="A422" s="1" t="s">
        <v>573</v>
      </c>
      <c r="B422" s="1" t="s">
        <v>74</v>
      </c>
      <c r="C422" s="1" t="str">
        <f t="shared" si="6"/>
        <v>IMAGE 2.4EMF27-Base-LimBio</v>
      </c>
      <c r="D422" s="1" t="s">
        <v>33</v>
      </c>
      <c r="E422" s="1" t="s">
        <v>1440</v>
      </c>
      <c r="F422" s="1" t="s">
        <v>1439</v>
      </c>
      <c r="G422" s="1">
        <v>12560.70288723</v>
      </c>
      <c r="H422" s="1">
        <v>12425.85952554</v>
      </c>
      <c r="I422" s="1">
        <v>14070.19155</v>
      </c>
      <c r="J422" s="1">
        <v>14989.893525539999</v>
      </c>
      <c r="K422" s="1">
        <v>17729.452387229998</v>
      </c>
      <c r="L422" s="1">
        <v>20162.168293750001</v>
      </c>
      <c r="N422" s="1" t="b">
        <f>C422='AR5-Oil-EJ'!C420</f>
        <v>1</v>
      </c>
    </row>
    <row r="423" spans="1:14" x14ac:dyDescent="0.15">
      <c r="A423" s="1" t="s">
        <v>573</v>
      </c>
      <c r="B423" s="1" t="s">
        <v>76</v>
      </c>
      <c r="C423" s="1" t="str">
        <f t="shared" si="6"/>
        <v>IMAGE 2.4EMF27-Base-LimSW</v>
      </c>
      <c r="D423" s="1" t="s">
        <v>33</v>
      </c>
      <c r="E423" s="1" t="s">
        <v>1440</v>
      </c>
      <c r="F423" s="1" t="s">
        <v>1439</v>
      </c>
      <c r="G423" s="1">
        <v>12560.70288723</v>
      </c>
      <c r="H423" s="1">
        <v>12428.198249999999</v>
      </c>
      <c r="I423" s="1">
        <v>13993.754537229999</v>
      </c>
      <c r="J423" s="1">
        <v>14847.641131789998</v>
      </c>
      <c r="K423" s="1">
        <v>17244.63817554</v>
      </c>
      <c r="L423" s="1">
        <v>18946.37898723</v>
      </c>
      <c r="N423" s="1" t="b">
        <f>C423='AR5-Oil-EJ'!C421</f>
        <v>1</v>
      </c>
    </row>
    <row r="424" spans="1:14" x14ac:dyDescent="0.15">
      <c r="A424" s="1" t="s">
        <v>573</v>
      </c>
      <c r="B424" s="1" t="s">
        <v>78</v>
      </c>
      <c r="C424" s="1" t="str">
        <f t="shared" si="6"/>
        <v>IMAGE 2.4EMF27-Base-LimTech</v>
      </c>
      <c r="D424" s="1" t="s">
        <v>33</v>
      </c>
      <c r="E424" s="1" t="s">
        <v>1440</v>
      </c>
      <c r="F424" s="1" t="s">
        <v>1439</v>
      </c>
      <c r="G424" s="1">
        <v>12560.70288723</v>
      </c>
      <c r="H424" s="1">
        <v>12424.31335</v>
      </c>
      <c r="I424" s="1">
        <v>14063.82933723</v>
      </c>
      <c r="J424" s="1">
        <v>15022.51202554</v>
      </c>
      <c r="K424" s="1">
        <v>17805.904287229998</v>
      </c>
      <c r="L424" s="1">
        <v>20257.34834375</v>
      </c>
      <c r="N424" s="1" t="b">
        <f>C424='AR5-Oil-EJ'!C422</f>
        <v>1</v>
      </c>
    </row>
    <row r="425" spans="1:14" x14ac:dyDescent="0.15">
      <c r="A425" s="1" t="s">
        <v>573</v>
      </c>
      <c r="B425" s="1" t="s">
        <v>80</v>
      </c>
      <c r="C425" s="1" t="str">
        <f t="shared" si="6"/>
        <v>IMAGE 2.4EMF27-Base-LowEI</v>
      </c>
      <c r="D425" s="1" t="s">
        <v>33</v>
      </c>
      <c r="E425" s="1" t="s">
        <v>1440</v>
      </c>
      <c r="F425" s="1" t="s">
        <v>1439</v>
      </c>
      <c r="G425" s="1">
        <v>12561.5676</v>
      </c>
      <c r="H425" s="1">
        <v>12425.00283179</v>
      </c>
      <c r="I425" s="1">
        <v>13147.594231790001</v>
      </c>
      <c r="J425" s="1">
        <v>13071.845549999998</v>
      </c>
      <c r="K425" s="1">
        <v>14496.980799999999</v>
      </c>
      <c r="L425" s="1">
        <v>15336.23602554</v>
      </c>
      <c r="N425" s="1" t="b">
        <f>C425='AR5-Oil-EJ'!C423</f>
        <v>1</v>
      </c>
    </row>
    <row r="426" spans="1:14" x14ac:dyDescent="0.15">
      <c r="A426" s="1" t="s">
        <v>573</v>
      </c>
      <c r="B426" s="1" t="s">
        <v>82</v>
      </c>
      <c r="C426" s="1" t="str">
        <f t="shared" si="6"/>
        <v>IMAGE 2.4EMF27-Base-NucOff</v>
      </c>
      <c r="D426" s="1" t="s">
        <v>33</v>
      </c>
      <c r="E426" s="1" t="s">
        <v>1440</v>
      </c>
      <c r="F426" s="1" t="s">
        <v>1439</v>
      </c>
      <c r="G426" s="1">
        <v>12560.70288723</v>
      </c>
      <c r="H426" s="1">
        <v>12426.658949999999</v>
      </c>
      <c r="I426" s="1">
        <v>13986.805931789999</v>
      </c>
      <c r="J426" s="1">
        <v>14852.002481789999</v>
      </c>
      <c r="K426" s="1">
        <v>17263.329675540001</v>
      </c>
      <c r="L426" s="1">
        <v>18973.478231789999</v>
      </c>
      <c r="N426" s="1" t="b">
        <f>C426='AR5-Oil-EJ'!C424</f>
        <v>1</v>
      </c>
    </row>
    <row r="427" spans="1:14" x14ac:dyDescent="0.15">
      <c r="A427" s="1" t="s">
        <v>573</v>
      </c>
      <c r="B427" s="1" t="s">
        <v>84</v>
      </c>
      <c r="C427" s="1" t="str">
        <f t="shared" si="6"/>
        <v>IMAGE 2.4EMF27-FP-EERE</v>
      </c>
      <c r="D427" s="1" t="s">
        <v>33</v>
      </c>
      <c r="E427" s="1" t="s">
        <v>1440</v>
      </c>
      <c r="F427" s="1" t="s">
        <v>1439</v>
      </c>
      <c r="G427" s="1">
        <v>12560.70288723</v>
      </c>
      <c r="H427" s="1">
        <v>12422.20253723</v>
      </c>
      <c r="I427" s="1">
        <v>12713.82658723</v>
      </c>
      <c r="J427" s="1">
        <v>12068.090237229999</v>
      </c>
      <c r="K427" s="1">
        <v>12784.619499999999</v>
      </c>
      <c r="L427" s="1">
        <v>12864.355012769998</v>
      </c>
      <c r="N427" s="1" t="b">
        <f>C427='AR5-Oil-EJ'!C425</f>
        <v>1</v>
      </c>
    </row>
    <row r="428" spans="1:14" x14ac:dyDescent="0.15">
      <c r="A428" s="1" t="s">
        <v>573</v>
      </c>
      <c r="B428" s="1" t="s">
        <v>86</v>
      </c>
      <c r="C428" s="1" t="str">
        <f t="shared" si="6"/>
        <v>IMAGE 2.4EMF27-FP-FullTech</v>
      </c>
      <c r="D428" s="1" t="s">
        <v>33</v>
      </c>
      <c r="E428" s="1" t="s">
        <v>1440</v>
      </c>
      <c r="F428" s="1" t="s">
        <v>1439</v>
      </c>
      <c r="G428" s="1">
        <v>12560.70288723</v>
      </c>
      <c r="H428" s="1">
        <v>12400.065937229998</v>
      </c>
      <c r="I428" s="1">
        <v>13256.128625539999</v>
      </c>
      <c r="J428" s="1">
        <v>12679.265637230001</v>
      </c>
      <c r="K428" s="1">
        <v>13808.98013179</v>
      </c>
      <c r="L428" s="1">
        <v>15015.78331277</v>
      </c>
      <c r="N428" s="1" t="b">
        <f>C428='AR5-Oil-EJ'!C426</f>
        <v>1</v>
      </c>
    </row>
    <row r="429" spans="1:14" x14ac:dyDescent="0.15">
      <c r="A429" s="1" t="s">
        <v>573</v>
      </c>
      <c r="B429" s="1" t="s">
        <v>90</v>
      </c>
      <c r="C429" s="1" t="str">
        <f t="shared" si="6"/>
        <v>IMAGE 2.4EMF27-G8-FullTech</v>
      </c>
      <c r="D429" s="1" t="s">
        <v>33</v>
      </c>
      <c r="E429" s="1" t="s">
        <v>1440</v>
      </c>
      <c r="F429" s="1" t="s">
        <v>1439</v>
      </c>
      <c r="G429" s="1">
        <v>12560.70288723</v>
      </c>
      <c r="H429" s="1">
        <v>12425.082999999999</v>
      </c>
      <c r="I429" s="1">
        <v>12705.56545</v>
      </c>
      <c r="J429" s="1">
        <v>10103.598699999999</v>
      </c>
      <c r="K429" s="1">
        <v>8697.2133627699986</v>
      </c>
      <c r="L429" s="1">
        <v>6402.401671276999</v>
      </c>
      <c r="N429" s="1" t="b">
        <f>C429='AR5-Oil-EJ'!C427</f>
        <v>1</v>
      </c>
    </row>
    <row r="430" spans="1:14" x14ac:dyDescent="0.15">
      <c r="A430" s="1" t="s">
        <v>573</v>
      </c>
      <c r="B430" s="1" t="s">
        <v>93</v>
      </c>
      <c r="C430" s="1" t="str">
        <f t="shared" si="6"/>
        <v>IMAGE 2.4LIMITS-450</v>
      </c>
      <c r="D430" s="1" t="s">
        <v>33</v>
      </c>
      <c r="E430" s="1" t="s">
        <v>1440</v>
      </c>
      <c r="F430" s="1" t="s">
        <v>1439</v>
      </c>
      <c r="G430" s="1">
        <v>12560.70288723</v>
      </c>
      <c r="H430" s="1">
        <v>12424.760025540001</v>
      </c>
      <c r="I430" s="1">
        <v>12570.525087229998</v>
      </c>
      <c r="J430" s="1">
        <v>10951.584637229998</v>
      </c>
      <c r="K430" s="1">
        <v>10071.65478723</v>
      </c>
      <c r="L430" s="1">
        <v>8321.07441277</v>
      </c>
      <c r="N430" s="1" t="b">
        <f>C430='AR5-Oil-EJ'!C428</f>
        <v>1</v>
      </c>
    </row>
    <row r="431" spans="1:14" x14ac:dyDescent="0.15">
      <c r="A431" s="1" t="s">
        <v>573</v>
      </c>
      <c r="B431" s="1" t="s">
        <v>95</v>
      </c>
      <c r="C431" s="1" t="str">
        <f t="shared" si="6"/>
        <v>IMAGE 2.4LIMITS-500</v>
      </c>
      <c r="D431" s="1" t="s">
        <v>33</v>
      </c>
      <c r="E431" s="1" t="s">
        <v>1440</v>
      </c>
      <c r="F431" s="1" t="s">
        <v>1439</v>
      </c>
      <c r="G431" s="1">
        <v>12560.70288723</v>
      </c>
      <c r="H431" s="1">
        <v>12428.198249999999</v>
      </c>
      <c r="I431" s="1">
        <v>13358.405031789998</v>
      </c>
      <c r="J431" s="1">
        <v>12664.65718179</v>
      </c>
      <c r="K431" s="1">
        <v>12217.75395</v>
      </c>
      <c r="L431" s="1">
        <v>11523.339531789999</v>
      </c>
      <c r="N431" s="1" t="b">
        <f>C431='AR5-Oil-EJ'!C429</f>
        <v>1</v>
      </c>
    </row>
    <row r="432" spans="1:14" x14ac:dyDescent="0.15">
      <c r="A432" s="1" t="s">
        <v>573</v>
      </c>
      <c r="B432" s="1" t="s">
        <v>97</v>
      </c>
      <c r="C432" s="1" t="str">
        <f t="shared" si="6"/>
        <v>IMAGE 2.4LIMITS-Base</v>
      </c>
      <c r="D432" s="1" t="s">
        <v>33</v>
      </c>
      <c r="E432" s="1" t="s">
        <v>1440</v>
      </c>
      <c r="F432" s="1" t="s">
        <v>1439</v>
      </c>
      <c r="G432" s="1">
        <v>12560.70288723</v>
      </c>
      <c r="H432" s="1">
        <v>12428.198249999999</v>
      </c>
      <c r="I432" s="1">
        <v>13989.759687229998</v>
      </c>
      <c r="J432" s="1">
        <v>14833.65457554</v>
      </c>
      <c r="K432" s="1">
        <v>17221.285250000001</v>
      </c>
      <c r="L432" s="1">
        <v>18928.288781790001</v>
      </c>
      <c r="N432" s="1" t="b">
        <f>C432='AR5-Oil-EJ'!C430</f>
        <v>1</v>
      </c>
    </row>
    <row r="433" spans="1:14" x14ac:dyDescent="0.15">
      <c r="A433" s="1" t="s">
        <v>573</v>
      </c>
      <c r="B433" s="1" t="s">
        <v>99</v>
      </c>
      <c r="C433" s="1" t="str">
        <f t="shared" si="6"/>
        <v>IMAGE 2.4LIMITS-RefPol</v>
      </c>
      <c r="D433" s="1" t="s">
        <v>33</v>
      </c>
      <c r="E433" s="1" t="s">
        <v>1440</v>
      </c>
      <c r="F433" s="1" t="s">
        <v>1439</v>
      </c>
      <c r="G433" s="1">
        <v>12560.70288723</v>
      </c>
      <c r="H433" s="1">
        <v>12416.000675539999</v>
      </c>
      <c r="I433" s="1">
        <v>13540.525749999999</v>
      </c>
      <c r="J433" s="1">
        <v>14039.265825539998</v>
      </c>
      <c r="K433" s="1">
        <v>15575.575412769998</v>
      </c>
      <c r="L433" s="1">
        <v>16512.892287229999</v>
      </c>
      <c r="N433" s="1" t="b">
        <f>C433='AR5-Oil-EJ'!C431</f>
        <v>1</v>
      </c>
    </row>
    <row r="434" spans="1:14" x14ac:dyDescent="0.15">
      <c r="A434" s="1" t="s">
        <v>573</v>
      </c>
      <c r="B434" s="1" t="s">
        <v>101</v>
      </c>
      <c r="C434" s="1" t="str">
        <f t="shared" si="6"/>
        <v>IMAGE 2.4LIMITS-RefPol-450</v>
      </c>
      <c r="D434" s="1" t="s">
        <v>33</v>
      </c>
      <c r="E434" s="1" t="s">
        <v>1440</v>
      </c>
      <c r="F434" s="1" t="s">
        <v>1439</v>
      </c>
      <c r="G434" s="1">
        <v>12560.70288723</v>
      </c>
      <c r="H434" s="1">
        <v>12415.993799999998</v>
      </c>
      <c r="I434" s="1">
        <v>13540.48223179</v>
      </c>
      <c r="J434" s="1">
        <v>11003.224487229998</v>
      </c>
      <c r="K434" s="1">
        <v>9104.9446127699994</v>
      </c>
      <c r="L434" s="1">
        <v>7832.1416499999996</v>
      </c>
      <c r="N434" s="1" t="b">
        <f>C434='AR5-Oil-EJ'!C432</f>
        <v>1</v>
      </c>
    </row>
    <row r="435" spans="1:14" x14ac:dyDescent="0.15">
      <c r="A435" s="1" t="s">
        <v>573</v>
      </c>
      <c r="B435" s="1" t="s">
        <v>103</v>
      </c>
      <c r="C435" s="1" t="str">
        <f t="shared" si="6"/>
        <v>IMAGE 2.4LIMITS-RefPol-450-EE</v>
      </c>
      <c r="D435" s="1" t="s">
        <v>33</v>
      </c>
      <c r="E435" s="1" t="s">
        <v>1440</v>
      </c>
      <c r="F435" s="1" t="s">
        <v>1439</v>
      </c>
      <c r="G435" s="1">
        <v>12560.70288723</v>
      </c>
      <c r="H435" s="1">
        <v>12415.993799999998</v>
      </c>
      <c r="I435" s="1">
        <v>13540.48223179</v>
      </c>
      <c r="J435" s="1">
        <v>11003.224487229998</v>
      </c>
      <c r="K435" s="1">
        <v>9104.9446127699994</v>
      </c>
      <c r="L435" s="1">
        <v>7832.1416499999996</v>
      </c>
      <c r="N435" s="1" t="b">
        <f>C435='AR5-Oil-EJ'!C433</f>
        <v>1</v>
      </c>
    </row>
    <row r="436" spans="1:14" x14ac:dyDescent="0.15">
      <c r="A436" s="1" t="s">
        <v>573</v>
      </c>
      <c r="B436" s="1" t="s">
        <v>105</v>
      </c>
      <c r="C436" s="1" t="str">
        <f t="shared" si="6"/>
        <v>IMAGE 2.4LIMITS-RefPol-450-PC</v>
      </c>
      <c r="D436" s="1" t="s">
        <v>33</v>
      </c>
      <c r="E436" s="1" t="s">
        <v>1440</v>
      </c>
      <c r="F436" s="1" t="s">
        <v>1439</v>
      </c>
      <c r="G436" s="1">
        <v>12560.70288723</v>
      </c>
      <c r="H436" s="1">
        <v>12415.993799999998</v>
      </c>
      <c r="I436" s="1">
        <v>13540.48223179</v>
      </c>
      <c r="J436" s="1">
        <v>11003.224487229998</v>
      </c>
      <c r="K436" s="1">
        <v>9104.9446127699994</v>
      </c>
      <c r="L436" s="1">
        <v>7832.1416499999996</v>
      </c>
      <c r="N436" s="1" t="b">
        <f>C436='AR5-Oil-EJ'!C434</f>
        <v>1</v>
      </c>
    </row>
    <row r="437" spans="1:14" x14ac:dyDescent="0.15">
      <c r="A437" s="1" t="s">
        <v>573</v>
      </c>
      <c r="B437" s="1" t="s">
        <v>107</v>
      </c>
      <c r="C437" s="1" t="str">
        <f t="shared" si="6"/>
        <v>IMAGE 2.4LIMITS-RefPol-500</v>
      </c>
      <c r="D437" s="1" t="s">
        <v>33</v>
      </c>
      <c r="E437" s="1" t="s">
        <v>1440</v>
      </c>
      <c r="F437" s="1" t="s">
        <v>1439</v>
      </c>
      <c r="G437" s="1">
        <v>12560.70288723</v>
      </c>
      <c r="H437" s="1">
        <v>12415.993799999998</v>
      </c>
      <c r="I437" s="1">
        <v>13540.48223179</v>
      </c>
      <c r="J437" s="1">
        <v>12528.978881789999</v>
      </c>
      <c r="K437" s="1">
        <v>11710.686312769998</v>
      </c>
      <c r="L437" s="1">
        <v>11894.214625539998</v>
      </c>
      <c r="N437" s="1" t="b">
        <f>C437='AR5-Oil-EJ'!C435</f>
        <v>1</v>
      </c>
    </row>
    <row r="438" spans="1:14" x14ac:dyDescent="0.15">
      <c r="A438" s="1" t="s">
        <v>573</v>
      </c>
      <c r="B438" s="1" t="s">
        <v>109</v>
      </c>
      <c r="C438" s="1" t="str">
        <f t="shared" si="6"/>
        <v>IMAGE 2.4LIMITS-RefPol2030-500</v>
      </c>
      <c r="D438" s="1" t="s">
        <v>33</v>
      </c>
      <c r="E438" s="1" t="s">
        <v>1440</v>
      </c>
      <c r="F438" s="1" t="s">
        <v>1439</v>
      </c>
      <c r="G438" s="1">
        <v>12560.70288723</v>
      </c>
      <c r="H438" s="1">
        <v>12415.993799999998</v>
      </c>
      <c r="I438" s="1">
        <v>13540.48223179</v>
      </c>
      <c r="J438" s="1">
        <v>14036.143700000001</v>
      </c>
      <c r="K438" s="1">
        <v>12579.49632554</v>
      </c>
      <c r="L438" s="1">
        <v>11325.956375539999</v>
      </c>
      <c r="N438" s="1" t="b">
        <f>C438='AR5-Oil-EJ'!C436</f>
        <v>1</v>
      </c>
    </row>
    <row r="439" spans="1:14" x14ac:dyDescent="0.15">
      <c r="A439" s="1" t="s">
        <v>573</v>
      </c>
      <c r="B439" s="1" t="s">
        <v>111</v>
      </c>
      <c r="C439" s="1" t="str">
        <f t="shared" si="6"/>
        <v>IMAGE 2.4LIMITS-StrPol</v>
      </c>
      <c r="D439" s="1" t="s">
        <v>33</v>
      </c>
      <c r="E439" s="1" t="s">
        <v>1440</v>
      </c>
      <c r="F439" s="1" t="s">
        <v>1439</v>
      </c>
      <c r="G439" s="1">
        <v>12560.70288723</v>
      </c>
      <c r="H439" s="1">
        <v>12413.61842554</v>
      </c>
      <c r="I439" s="1">
        <v>12784.384712770001</v>
      </c>
      <c r="J439" s="1">
        <v>12343.500099999999</v>
      </c>
      <c r="K439" s="1">
        <v>13461.87485</v>
      </c>
      <c r="L439" s="1">
        <v>14471.047487229998</v>
      </c>
      <c r="N439" s="1" t="b">
        <f>C439='AR5-Oil-EJ'!C437</f>
        <v>1</v>
      </c>
    </row>
    <row r="440" spans="1:14" x14ac:dyDescent="0.15">
      <c r="A440" s="1" t="s">
        <v>573</v>
      </c>
      <c r="B440" s="1" t="s">
        <v>113</v>
      </c>
      <c r="C440" s="1" t="str">
        <f t="shared" si="6"/>
        <v>IMAGE 2.4LIMITS-StrPol-450</v>
      </c>
      <c r="D440" s="1" t="s">
        <v>33</v>
      </c>
      <c r="E440" s="1" t="s">
        <v>1440</v>
      </c>
      <c r="F440" s="1" t="s">
        <v>1439</v>
      </c>
      <c r="G440" s="1">
        <v>12560.70288723</v>
      </c>
      <c r="H440" s="1">
        <v>12413.6482</v>
      </c>
      <c r="I440" s="1">
        <v>12784.472900000001</v>
      </c>
      <c r="J440" s="1">
        <v>10804.793375539999</v>
      </c>
      <c r="K440" s="1">
        <v>10141.80288723</v>
      </c>
      <c r="L440" s="1">
        <v>8573.9891872299995</v>
      </c>
      <c r="N440" s="1" t="b">
        <f>C440='AR5-Oil-EJ'!C438</f>
        <v>1</v>
      </c>
    </row>
    <row r="441" spans="1:14" x14ac:dyDescent="0.15">
      <c r="A441" s="1" t="s">
        <v>573</v>
      </c>
      <c r="B441" s="1" t="s">
        <v>115</v>
      </c>
      <c r="C441" s="1" t="str">
        <f t="shared" si="6"/>
        <v>IMAGE 2.4LIMITS-StrPol-500</v>
      </c>
      <c r="D441" s="1" t="s">
        <v>33</v>
      </c>
      <c r="E441" s="1" t="s">
        <v>1440</v>
      </c>
      <c r="F441" s="1" t="s">
        <v>1439</v>
      </c>
      <c r="G441" s="1">
        <v>12560.70288723</v>
      </c>
      <c r="H441" s="1">
        <v>12413.61842554</v>
      </c>
      <c r="I441" s="1">
        <v>12784.384712770001</v>
      </c>
      <c r="J441" s="1">
        <v>11644.394481789999</v>
      </c>
      <c r="K441" s="1">
        <v>11812.924925539999</v>
      </c>
      <c r="L441" s="1">
        <v>11492.040431789999</v>
      </c>
      <c r="N441" s="1" t="b">
        <f>C441='AR5-Oil-EJ'!C439</f>
        <v>1</v>
      </c>
    </row>
    <row r="442" spans="1:14" x14ac:dyDescent="0.15">
      <c r="A442" s="1" t="s">
        <v>573</v>
      </c>
      <c r="B442" s="1" t="s">
        <v>641</v>
      </c>
      <c r="C442" s="1" t="str">
        <f t="shared" si="6"/>
        <v>IMAGE 2.4POEM_ScenarioA</v>
      </c>
      <c r="D442" s="1" t="s">
        <v>33</v>
      </c>
      <c r="E442" s="1" t="s">
        <v>1440</v>
      </c>
      <c r="F442" s="1" t="s">
        <v>1439</v>
      </c>
      <c r="G442" s="1">
        <v>12565.37233179</v>
      </c>
      <c r="H442" s="1">
        <v>12428.139837229999</v>
      </c>
      <c r="I442" s="1">
        <v>12483.51798723</v>
      </c>
      <c r="J442" s="1">
        <v>10754.09268179</v>
      </c>
      <c r="K442" s="1">
        <v>8735.7766027199996</v>
      </c>
      <c r="L442" s="1">
        <v>6981.5398175539995</v>
      </c>
      <c r="N442" s="1" t="b">
        <f>C442='AR5-Oil-EJ'!C440</f>
        <v>1</v>
      </c>
    </row>
    <row r="443" spans="1:14" x14ac:dyDescent="0.15">
      <c r="A443" s="1" t="s">
        <v>573</v>
      </c>
      <c r="B443" s="1" t="s">
        <v>643</v>
      </c>
      <c r="C443" s="1" t="str">
        <f t="shared" si="6"/>
        <v>IMAGE 2.4POEM_ScenarioA_CPH</v>
      </c>
      <c r="D443" s="1" t="s">
        <v>33</v>
      </c>
      <c r="E443" s="1" t="s">
        <v>1440</v>
      </c>
      <c r="F443" s="1" t="s">
        <v>1439</v>
      </c>
      <c r="G443" s="1">
        <v>12565.37233179</v>
      </c>
      <c r="H443" s="1">
        <v>12428.139837229999</v>
      </c>
      <c r="I443" s="1">
        <v>13082.17398179</v>
      </c>
      <c r="J443" s="1">
        <v>10646.641749999999</v>
      </c>
      <c r="K443" s="1">
        <v>8248.1483527199998</v>
      </c>
      <c r="L443" s="1">
        <v>5828.3819269289997</v>
      </c>
      <c r="N443" s="1" t="b">
        <f>C443='AR5-Oil-EJ'!C441</f>
        <v>1</v>
      </c>
    </row>
    <row r="444" spans="1:14" x14ac:dyDescent="0.15">
      <c r="A444" s="1" t="s">
        <v>573</v>
      </c>
      <c r="B444" s="1" t="s">
        <v>645</v>
      </c>
      <c r="C444" s="1" t="str">
        <f t="shared" si="6"/>
        <v>IMAGE 2.4POEM_ScenarioB_CPH_early</v>
      </c>
      <c r="D444" s="1" t="s">
        <v>33</v>
      </c>
      <c r="E444" s="1" t="s">
        <v>1440</v>
      </c>
      <c r="F444" s="1" t="s">
        <v>1439</v>
      </c>
      <c r="G444" s="1">
        <v>12565.37233179</v>
      </c>
      <c r="H444" s="1">
        <v>12428.139837229999</v>
      </c>
      <c r="I444" s="1">
        <v>13082.17398179</v>
      </c>
      <c r="J444" s="1">
        <v>10646.641749999999</v>
      </c>
      <c r="K444" s="1">
        <v>8248.1483527199998</v>
      </c>
      <c r="L444" s="1">
        <v>5828.3819269289997</v>
      </c>
      <c r="N444" s="1" t="b">
        <f>C444='AR5-Oil-EJ'!C442</f>
        <v>1</v>
      </c>
    </row>
    <row r="445" spans="1:14" x14ac:dyDescent="0.15">
      <c r="A445" s="1" t="s">
        <v>573</v>
      </c>
      <c r="B445" s="1" t="s">
        <v>647</v>
      </c>
      <c r="C445" s="1" t="str">
        <f t="shared" si="6"/>
        <v>IMAGE 2.4POEM_baseline</v>
      </c>
      <c r="D445" s="1" t="s">
        <v>33</v>
      </c>
      <c r="E445" s="1" t="s">
        <v>1440</v>
      </c>
      <c r="F445" s="1" t="s">
        <v>1439</v>
      </c>
      <c r="G445" s="1">
        <v>12565.37233179</v>
      </c>
      <c r="H445" s="1">
        <v>12428.139837229999</v>
      </c>
      <c r="I445" s="1">
        <v>13963.16668179</v>
      </c>
      <c r="J445" s="1">
        <v>14779.43548179</v>
      </c>
      <c r="K445" s="1">
        <v>17045.291949999999</v>
      </c>
      <c r="L445" s="1">
        <v>18666.108425539998</v>
      </c>
      <c r="N445" s="1" t="b">
        <f>C445='AR5-Oil-EJ'!C443</f>
        <v>1</v>
      </c>
    </row>
    <row r="446" spans="1:14" x14ac:dyDescent="0.15">
      <c r="A446" s="1" t="s">
        <v>649</v>
      </c>
      <c r="B446" s="1" t="s">
        <v>146</v>
      </c>
      <c r="C446" s="1" t="str">
        <f t="shared" si="6"/>
        <v>KEI-LinkagesAME CO2 price $10 (5% p.a.)</v>
      </c>
      <c r="D446" s="1" t="s">
        <v>33</v>
      </c>
      <c r="E446" s="1" t="s">
        <v>1440</v>
      </c>
      <c r="F446" s="1" t="s">
        <v>1439</v>
      </c>
      <c r="G446" s="1">
        <v>11167.67584462</v>
      </c>
      <c r="H446" s="1">
        <v>12636.41549809</v>
      </c>
      <c r="I446" s="1">
        <v>15736.19577498</v>
      </c>
      <c r="J446" s="1">
        <v>18612.454196250001</v>
      </c>
      <c r="K446" s="1">
        <v>20970.142150559997</v>
      </c>
      <c r="L446" s="1">
        <v>22400.239935170001</v>
      </c>
      <c r="N446" s="1" t="b">
        <f>C446='AR5-Oil-EJ'!C444</f>
        <v>1</v>
      </c>
    </row>
    <row r="447" spans="1:14" x14ac:dyDescent="0.15">
      <c r="A447" s="1" t="s">
        <v>649</v>
      </c>
      <c r="B447" s="1" t="s">
        <v>148</v>
      </c>
      <c r="C447" s="1" t="str">
        <f t="shared" si="6"/>
        <v>KEI-LinkagesAME CO2 price $30 (5% p.a.)</v>
      </c>
      <c r="D447" s="1" t="s">
        <v>33</v>
      </c>
      <c r="E447" s="1" t="s">
        <v>1440</v>
      </c>
      <c r="F447" s="1" t="s">
        <v>1439</v>
      </c>
      <c r="G447" s="1">
        <v>11167.67584462</v>
      </c>
      <c r="H447" s="1">
        <v>12636.41549809</v>
      </c>
      <c r="I447" s="1">
        <v>15071.67379312</v>
      </c>
      <c r="J447" s="1">
        <v>17082.936792259999</v>
      </c>
      <c r="K447" s="1">
        <v>18218.916215829999</v>
      </c>
      <c r="L447" s="1">
        <v>18038.93697178</v>
      </c>
      <c r="N447" s="1" t="b">
        <f>C447='AR5-Oil-EJ'!C445</f>
        <v>1</v>
      </c>
    </row>
    <row r="448" spans="1:14" x14ac:dyDescent="0.15">
      <c r="A448" s="1" t="s">
        <v>649</v>
      </c>
      <c r="B448" s="1" t="s">
        <v>150</v>
      </c>
      <c r="C448" s="1" t="str">
        <f t="shared" si="6"/>
        <v>KEI-LinkagesAME CO2 price $50 (5% p.a.)</v>
      </c>
      <c r="D448" s="1" t="s">
        <v>33</v>
      </c>
      <c r="E448" s="1" t="s">
        <v>1440</v>
      </c>
      <c r="F448" s="1" t="s">
        <v>1439</v>
      </c>
      <c r="G448" s="1">
        <v>11167.67584462</v>
      </c>
      <c r="H448" s="1">
        <v>12636.41549809</v>
      </c>
      <c r="I448" s="1">
        <v>14474.791563269999</v>
      </c>
      <c r="J448" s="1">
        <v>15805.935344759999</v>
      </c>
      <c r="K448" s="1">
        <v>16104.01995414</v>
      </c>
      <c r="L448" s="1">
        <v>15553.768156999999</v>
      </c>
      <c r="N448" s="1" t="b">
        <f>C448='AR5-Oil-EJ'!C446</f>
        <v>1</v>
      </c>
    </row>
    <row r="449" spans="1:14" x14ac:dyDescent="0.15">
      <c r="A449" s="1" t="s">
        <v>649</v>
      </c>
      <c r="B449" s="1" t="s">
        <v>152</v>
      </c>
      <c r="C449" s="1" t="str">
        <f t="shared" si="6"/>
        <v>KEI-LinkagesAME Reference</v>
      </c>
      <c r="D449" s="1" t="s">
        <v>33</v>
      </c>
      <c r="E449" s="1" t="s">
        <v>1440</v>
      </c>
      <c r="F449" s="1" t="s">
        <v>1439</v>
      </c>
      <c r="G449" s="1">
        <v>11167.67584462</v>
      </c>
      <c r="H449" s="1">
        <v>12636.414090729999</v>
      </c>
      <c r="I449" s="1">
        <v>16092.29198346</v>
      </c>
      <c r="J449" s="1">
        <v>19477.739703129999</v>
      </c>
      <c r="K449" s="1">
        <v>22654.944519709999</v>
      </c>
      <c r="L449" s="1">
        <v>25501.54004358</v>
      </c>
      <c r="N449" s="1" t="b">
        <f>C449='AR5-Oil-EJ'!C447</f>
        <v>1</v>
      </c>
    </row>
    <row r="450" spans="1:14" x14ac:dyDescent="0.15">
      <c r="A450" s="1" t="s">
        <v>654</v>
      </c>
      <c r="B450" s="1" t="s">
        <v>144</v>
      </c>
      <c r="C450" s="1" t="str">
        <f t="shared" si="6"/>
        <v>MARIA23_orgAME 3.7 W/m2 NTE</v>
      </c>
      <c r="D450" s="1" t="s">
        <v>33</v>
      </c>
      <c r="E450" s="1" t="s">
        <v>1440</v>
      </c>
      <c r="F450" s="1" t="s">
        <v>1439</v>
      </c>
      <c r="G450" s="1">
        <v>12704.856404439999</v>
      </c>
      <c r="H450" s="1">
        <v>13359.487687450001</v>
      </c>
      <c r="I450" s="1">
        <v>11914.844697969998</v>
      </c>
      <c r="J450" s="1">
        <v>8438.5446922400006</v>
      </c>
      <c r="K450" s="1">
        <v>6042.3497865159998</v>
      </c>
      <c r="L450" s="1">
        <v>5102.376649797</v>
      </c>
      <c r="N450" s="1" t="b">
        <f>C450='AR5-Oil-EJ'!C448</f>
        <v>1</v>
      </c>
    </row>
    <row r="451" spans="1:14" x14ac:dyDescent="0.15">
      <c r="A451" s="1" t="s">
        <v>654</v>
      </c>
      <c r="B451" s="1" t="s">
        <v>146</v>
      </c>
      <c r="C451" s="1" t="str">
        <f t="shared" si="6"/>
        <v>MARIA23_orgAME CO2 price $10 (5% p.a.)</v>
      </c>
      <c r="D451" s="1" t="s">
        <v>33</v>
      </c>
      <c r="E451" s="1" t="s">
        <v>1440</v>
      </c>
      <c r="F451" s="1" t="s">
        <v>1439</v>
      </c>
      <c r="G451" s="1">
        <v>13620.791984089999</v>
      </c>
      <c r="H451" s="1">
        <v>15082.501896349999</v>
      </c>
      <c r="I451" s="1">
        <v>15159.15835466</v>
      </c>
      <c r="J451" s="1">
        <v>11757.266483670001</v>
      </c>
      <c r="K451" s="1">
        <v>8233.5161187600006</v>
      </c>
      <c r="L451" s="1">
        <v>5766.0011941020002</v>
      </c>
      <c r="N451" s="1" t="b">
        <f>C451='AR5-Oil-EJ'!C449</f>
        <v>1</v>
      </c>
    </row>
    <row r="452" spans="1:14" x14ac:dyDescent="0.15">
      <c r="A452" s="1" t="s">
        <v>654</v>
      </c>
      <c r="B452" s="1" t="s">
        <v>148</v>
      </c>
      <c r="C452" s="1" t="str">
        <f t="shared" si="6"/>
        <v>MARIA23_orgAME CO2 price $30 (5% p.a.)</v>
      </c>
      <c r="D452" s="1" t="s">
        <v>33</v>
      </c>
      <c r="E452" s="1" t="s">
        <v>1440</v>
      </c>
      <c r="F452" s="1" t="s">
        <v>1439</v>
      </c>
      <c r="G452" s="1">
        <v>13900.29039625</v>
      </c>
      <c r="H452" s="1">
        <v>14892.45408367</v>
      </c>
      <c r="I452" s="1">
        <v>13351.498984330001</v>
      </c>
      <c r="J452" s="1">
        <v>9349.874429739999</v>
      </c>
      <c r="K452" s="1">
        <v>6604.2277465000006</v>
      </c>
      <c r="L452" s="1">
        <v>4819.2326262199995</v>
      </c>
      <c r="N452" s="1" t="b">
        <f>C452='AR5-Oil-EJ'!C450</f>
        <v>1</v>
      </c>
    </row>
    <row r="453" spans="1:14" x14ac:dyDescent="0.15">
      <c r="A453" s="1" t="s">
        <v>654</v>
      </c>
      <c r="B453" s="1" t="s">
        <v>150</v>
      </c>
      <c r="C453" s="1" t="str">
        <f t="shared" ref="C453:C516" si="7">CONCATENATE(A453,B453)</f>
        <v>MARIA23_orgAME CO2 price $50 (5% p.a.)</v>
      </c>
      <c r="D453" s="1" t="s">
        <v>33</v>
      </c>
      <c r="E453" s="1" t="s">
        <v>1440</v>
      </c>
      <c r="F453" s="1" t="s">
        <v>1439</v>
      </c>
      <c r="G453" s="1">
        <v>13364.278106330001</v>
      </c>
      <c r="H453" s="1">
        <v>13643.9194315</v>
      </c>
      <c r="I453" s="1">
        <v>10986.723117929998</v>
      </c>
      <c r="J453" s="1">
        <v>7693.8637874900005</v>
      </c>
      <c r="K453" s="1">
        <v>5395.347056605</v>
      </c>
      <c r="L453" s="1">
        <v>3887.9863881250003</v>
      </c>
      <c r="N453" s="1" t="b">
        <f>C453='AR5-Oil-EJ'!C451</f>
        <v>1</v>
      </c>
    </row>
    <row r="454" spans="1:14" x14ac:dyDescent="0.15">
      <c r="A454" s="1" t="s">
        <v>654</v>
      </c>
      <c r="B454" s="1" t="s">
        <v>152</v>
      </c>
      <c r="C454" s="1" t="str">
        <f t="shared" si="7"/>
        <v>MARIA23_orgAME Reference</v>
      </c>
      <c r="D454" s="1" t="s">
        <v>33</v>
      </c>
      <c r="E454" s="1" t="s">
        <v>1440</v>
      </c>
      <c r="F454" s="1" t="s">
        <v>1439</v>
      </c>
      <c r="G454" s="1">
        <v>12379.668636279999</v>
      </c>
      <c r="H454" s="1">
        <v>13007.162617369999</v>
      </c>
      <c r="I454" s="1">
        <v>12735.28802093</v>
      </c>
      <c r="J454" s="1">
        <v>12605.405434649998</v>
      </c>
      <c r="K454" s="1">
        <v>12681.42650657</v>
      </c>
      <c r="L454" s="1">
        <v>11405.968911</v>
      </c>
      <c r="N454" s="1" t="b">
        <f>C454='AR5-Oil-EJ'!C452</f>
        <v>1</v>
      </c>
    </row>
    <row r="455" spans="1:14" x14ac:dyDescent="0.15">
      <c r="A455" s="1" t="s">
        <v>660</v>
      </c>
      <c r="B455" s="1" t="s">
        <v>297</v>
      </c>
      <c r="C455" s="1" t="str">
        <f t="shared" si="7"/>
        <v>MERGE-ETL_2011AMPERE2-450-Conv-OPT</v>
      </c>
      <c r="D455" s="1" t="s">
        <v>33</v>
      </c>
      <c r="E455" s="1" t="s">
        <v>1440</v>
      </c>
      <c r="F455" s="1" t="s">
        <v>1439</v>
      </c>
      <c r="G455" s="1">
        <v>12287.278999999999</v>
      </c>
      <c r="H455" s="1">
        <v>12503.514000000001</v>
      </c>
      <c r="I455" s="1">
        <v>12864.15</v>
      </c>
      <c r="J455" s="1">
        <v>14185.749</v>
      </c>
      <c r="K455" s="1">
        <v>10641.694</v>
      </c>
      <c r="L455" s="1">
        <v>6872.6080000000002</v>
      </c>
      <c r="N455" s="1" t="b">
        <f>C455='AR5-Oil-EJ'!C453</f>
        <v>1</v>
      </c>
    </row>
    <row r="456" spans="1:14" x14ac:dyDescent="0.15">
      <c r="A456" s="1" t="s">
        <v>660</v>
      </c>
      <c r="B456" s="1" t="s">
        <v>303</v>
      </c>
      <c r="C456" s="1" t="str">
        <f t="shared" si="7"/>
        <v>MERGE-ETL_2011AMPERE2-450-EERE-OPT</v>
      </c>
      <c r="D456" s="1" t="s">
        <v>33</v>
      </c>
      <c r="E456" s="1" t="s">
        <v>1440</v>
      </c>
      <c r="F456" s="1" t="s">
        <v>1439</v>
      </c>
      <c r="G456" s="1">
        <v>12287.278999999999</v>
      </c>
      <c r="H456" s="1">
        <v>12503.514000000001</v>
      </c>
      <c r="I456" s="1">
        <v>12870.014000000001</v>
      </c>
      <c r="J456" s="1">
        <v>7786.6589999999997</v>
      </c>
      <c r="K456" s="1">
        <v>4595.91</v>
      </c>
      <c r="L456" s="1">
        <v>2751.6819999999998</v>
      </c>
      <c r="N456" s="1" t="b">
        <f>C456='AR5-Oil-EJ'!C454</f>
        <v>1</v>
      </c>
    </row>
    <row r="457" spans="1:14" x14ac:dyDescent="0.15">
      <c r="A457" s="1" t="s">
        <v>660</v>
      </c>
      <c r="B457" s="1" t="s">
        <v>155</v>
      </c>
      <c r="C457" s="1" t="str">
        <f t="shared" si="7"/>
        <v>MERGE-ETL_2011AMPERE2-450-FullTech-HST</v>
      </c>
      <c r="D457" s="1" t="s">
        <v>33</v>
      </c>
      <c r="E457" s="1" t="s">
        <v>1440</v>
      </c>
      <c r="F457" s="1" t="s">
        <v>1439</v>
      </c>
      <c r="G457" s="1">
        <v>12287.278999999999</v>
      </c>
      <c r="H457" s="1">
        <v>12503.514000000001</v>
      </c>
      <c r="I457" s="1">
        <v>15246.4</v>
      </c>
      <c r="J457" s="1">
        <v>13663.852999999999</v>
      </c>
      <c r="K457" s="1">
        <v>8054.2039999999997</v>
      </c>
      <c r="L457" s="1">
        <v>4822.4070000000002</v>
      </c>
      <c r="N457" s="1" t="b">
        <f>C457='AR5-Oil-EJ'!C455</f>
        <v>1</v>
      </c>
    </row>
    <row r="458" spans="1:14" x14ac:dyDescent="0.15">
      <c r="A458" s="1" t="s">
        <v>660</v>
      </c>
      <c r="B458" s="1" t="s">
        <v>157</v>
      </c>
      <c r="C458" s="1" t="str">
        <f t="shared" si="7"/>
        <v>MERGE-ETL_2011AMPERE2-450-FullTech-LST</v>
      </c>
      <c r="D458" s="1" t="s">
        <v>33</v>
      </c>
      <c r="E458" s="1" t="s">
        <v>1440</v>
      </c>
      <c r="F458" s="1" t="s">
        <v>1439</v>
      </c>
      <c r="G458" s="1">
        <v>12287.278999999999</v>
      </c>
      <c r="H458" s="1">
        <v>12503.514000000001</v>
      </c>
      <c r="I458" s="1">
        <v>14890.895</v>
      </c>
      <c r="J458" s="1">
        <v>12798.179999999998</v>
      </c>
      <c r="K458" s="1">
        <v>7535.973</v>
      </c>
      <c r="L458" s="1">
        <v>4512.348</v>
      </c>
      <c r="N458" s="1" t="b">
        <f>C458='AR5-Oil-EJ'!C456</f>
        <v>1</v>
      </c>
    </row>
    <row r="459" spans="1:14" x14ac:dyDescent="0.15">
      <c r="A459" s="1" t="s">
        <v>660</v>
      </c>
      <c r="B459" s="1" t="s">
        <v>159</v>
      </c>
      <c r="C459" s="1" t="str">
        <f t="shared" si="7"/>
        <v>MERGE-ETL_2011AMPERE2-450-FullTech-OPT</v>
      </c>
      <c r="D459" s="1" t="s">
        <v>33</v>
      </c>
      <c r="E459" s="1" t="s">
        <v>1440</v>
      </c>
      <c r="F459" s="1" t="s">
        <v>1439</v>
      </c>
      <c r="G459" s="1">
        <v>12287.278999999999</v>
      </c>
      <c r="H459" s="1">
        <v>12503.514000000001</v>
      </c>
      <c r="I459" s="1">
        <v>15559.391</v>
      </c>
      <c r="J459" s="1">
        <v>15063.15</v>
      </c>
      <c r="K459" s="1">
        <v>8892.0229999999992</v>
      </c>
      <c r="L459" s="1">
        <v>6106.6229999999996</v>
      </c>
      <c r="N459" s="1" t="b">
        <f>C459='AR5-Oil-EJ'!C457</f>
        <v>1</v>
      </c>
    </row>
    <row r="460" spans="1:14" x14ac:dyDescent="0.15">
      <c r="A460" s="1" t="s">
        <v>660</v>
      </c>
      <c r="B460" s="1" t="s">
        <v>312</v>
      </c>
      <c r="C460" s="1" t="str">
        <f t="shared" si="7"/>
        <v>MERGE-ETL_2011AMPERE2-450-LimBio-OPT</v>
      </c>
      <c r="D460" s="1" t="s">
        <v>33</v>
      </c>
      <c r="E460" s="1" t="s">
        <v>1440</v>
      </c>
      <c r="F460" s="1" t="s">
        <v>1439</v>
      </c>
      <c r="G460" s="1">
        <v>12287.278999999999</v>
      </c>
      <c r="H460" s="1">
        <v>12503.514000000001</v>
      </c>
      <c r="I460" s="1">
        <v>14825.657999999999</v>
      </c>
      <c r="J460" s="1">
        <v>13569.296</v>
      </c>
      <c r="K460" s="1">
        <v>7997.7629999999999</v>
      </c>
      <c r="L460" s="1">
        <v>4788.6889999999994</v>
      </c>
      <c r="N460" s="1" t="b">
        <f>C460='AR5-Oil-EJ'!C458</f>
        <v>1</v>
      </c>
    </row>
    <row r="461" spans="1:14" x14ac:dyDescent="0.15">
      <c r="A461" s="1" t="s">
        <v>660</v>
      </c>
      <c r="B461" s="1" t="s">
        <v>314</v>
      </c>
      <c r="C461" s="1" t="str">
        <f t="shared" si="7"/>
        <v>MERGE-ETL_2011AMPERE2-450-LimSW-HST</v>
      </c>
      <c r="D461" s="1" t="s">
        <v>33</v>
      </c>
      <c r="E461" s="1" t="s">
        <v>1440</v>
      </c>
      <c r="F461" s="1" t="s">
        <v>1439</v>
      </c>
      <c r="G461" s="1">
        <v>12287.278999999999</v>
      </c>
      <c r="H461" s="1">
        <v>12503.514000000001</v>
      </c>
      <c r="I461" s="1">
        <v>15253.73</v>
      </c>
      <c r="J461" s="1">
        <v>13756.210999999999</v>
      </c>
      <c r="K461" s="1">
        <v>8109.9119999999994</v>
      </c>
      <c r="L461" s="1">
        <v>4855.3919999999998</v>
      </c>
      <c r="N461" s="1" t="b">
        <f>C461='AR5-Oil-EJ'!C459</f>
        <v>1</v>
      </c>
    </row>
    <row r="462" spans="1:14" x14ac:dyDescent="0.15">
      <c r="A462" s="1" t="s">
        <v>660</v>
      </c>
      <c r="B462" s="1" t="s">
        <v>316</v>
      </c>
      <c r="C462" s="1" t="str">
        <f t="shared" si="7"/>
        <v>MERGE-ETL_2011AMPERE2-450-LimSW-LST</v>
      </c>
      <c r="D462" s="1" t="s">
        <v>33</v>
      </c>
      <c r="E462" s="1" t="s">
        <v>1440</v>
      </c>
      <c r="F462" s="1" t="s">
        <v>1439</v>
      </c>
      <c r="G462" s="1">
        <v>12287.278999999999</v>
      </c>
      <c r="H462" s="1">
        <v>12503.514000000001</v>
      </c>
      <c r="I462" s="1">
        <v>14805.867</v>
      </c>
      <c r="J462" s="1">
        <v>12333.457999999999</v>
      </c>
      <c r="K462" s="1">
        <v>7258.1659999999993</v>
      </c>
      <c r="L462" s="1">
        <v>4345.2240000000002</v>
      </c>
      <c r="N462" s="1" t="b">
        <f>C462='AR5-Oil-EJ'!C460</f>
        <v>1</v>
      </c>
    </row>
    <row r="463" spans="1:14" x14ac:dyDescent="0.15">
      <c r="A463" s="1" t="s">
        <v>660</v>
      </c>
      <c r="B463" s="1" t="s">
        <v>318</v>
      </c>
      <c r="C463" s="1" t="str">
        <f t="shared" si="7"/>
        <v>MERGE-ETL_2011AMPERE2-450-LimSW-OPT</v>
      </c>
      <c r="D463" s="1" t="s">
        <v>33</v>
      </c>
      <c r="E463" s="1" t="s">
        <v>1440</v>
      </c>
      <c r="F463" s="1" t="s">
        <v>1439</v>
      </c>
      <c r="G463" s="1">
        <v>12287.278999999999</v>
      </c>
      <c r="H463" s="1">
        <v>12503.514000000001</v>
      </c>
      <c r="I463" s="1">
        <v>14759.688</v>
      </c>
      <c r="J463" s="1">
        <v>14034.018</v>
      </c>
      <c r="K463" s="1">
        <v>10017.910999999998</v>
      </c>
      <c r="L463" s="1">
        <v>6760.4589999999998</v>
      </c>
      <c r="N463" s="1" t="b">
        <f>C463='AR5-Oil-EJ'!C461</f>
        <v>1</v>
      </c>
    </row>
    <row r="464" spans="1:14" x14ac:dyDescent="0.15">
      <c r="A464" s="1" t="s">
        <v>660</v>
      </c>
      <c r="B464" s="1" t="s">
        <v>161</v>
      </c>
      <c r="C464" s="1" t="str">
        <f t="shared" si="7"/>
        <v>MERGE-ETL_2011AMPERE2-450-LowEI-HST</v>
      </c>
      <c r="D464" s="1" t="s">
        <v>33</v>
      </c>
      <c r="E464" s="1" t="s">
        <v>1440</v>
      </c>
      <c r="F464" s="1" t="s">
        <v>1439</v>
      </c>
      <c r="G464" s="1">
        <v>12287.278999999999</v>
      </c>
      <c r="H464" s="1">
        <v>12503.514000000001</v>
      </c>
      <c r="I464" s="1">
        <v>14974.456999999999</v>
      </c>
      <c r="J464" s="1">
        <v>14314.023999999999</v>
      </c>
      <c r="K464" s="1">
        <v>8443.4269999999997</v>
      </c>
      <c r="L464" s="1">
        <v>5055.5009999999993</v>
      </c>
      <c r="N464" s="1" t="b">
        <f>C464='AR5-Oil-EJ'!C462</f>
        <v>1</v>
      </c>
    </row>
    <row r="465" spans="1:14" x14ac:dyDescent="0.15">
      <c r="A465" s="1" t="s">
        <v>660</v>
      </c>
      <c r="B465" s="1" t="s">
        <v>163</v>
      </c>
      <c r="C465" s="1" t="str">
        <f t="shared" si="7"/>
        <v>MERGE-ETL_2011AMPERE2-450-LowEI-LST</v>
      </c>
      <c r="D465" s="1" t="s">
        <v>33</v>
      </c>
      <c r="E465" s="1" t="s">
        <v>1440</v>
      </c>
      <c r="F465" s="1" t="s">
        <v>1439</v>
      </c>
      <c r="G465" s="1">
        <v>12287.278999999999</v>
      </c>
      <c r="H465" s="1">
        <v>12503.514000000001</v>
      </c>
      <c r="I465" s="1">
        <v>14845.448999999999</v>
      </c>
      <c r="J465" s="1">
        <v>13990.038</v>
      </c>
      <c r="K465" s="1">
        <v>8249.9149999999991</v>
      </c>
      <c r="L465" s="1">
        <v>4939.6869999999999</v>
      </c>
      <c r="N465" s="1" t="b">
        <f>C465='AR5-Oil-EJ'!C463</f>
        <v>1</v>
      </c>
    </row>
    <row r="466" spans="1:14" x14ac:dyDescent="0.15">
      <c r="A466" s="1" t="s">
        <v>660</v>
      </c>
      <c r="B466" s="1" t="s">
        <v>165</v>
      </c>
      <c r="C466" s="1" t="str">
        <f t="shared" si="7"/>
        <v>MERGE-ETL_2011AMPERE2-450-LowEI-OPT</v>
      </c>
      <c r="D466" s="1" t="s">
        <v>33</v>
      </c>
      <c r="E466" s="1" t="s">
        <v>1440</v>
      </c>
      <c r="F466" s="1" t="s">
        <v>1439</v>
      </c>
      <c r="G466" s="1">
        <v>12287.278999999999</v>
      </c>
      <c r="H466" s="1">
        <v>12503.514000000001</v>
      </c>
      <c r="I466" s="1">
        <v>15269.123</v>
      </c>
      <c r="J466" s="1">
        <v>14542.72</v>
      </c>
      <c r="K466" s="1">
        <v>8580.4979999999996</v>
      </c>
      <c r="L466" s="1">
        <v>5814.8889999999992</v>
      </c>
      <c r="N466" s="1" t="b">
        <f>C466='AR5-Oil-EJ'!C464</f>
        <v>1</v>
      </c>
    </row>
    <row r="467" spans="1:14" x14ac:dyDescent="0.15">
      <c r="A467" s="1" t="s">
        <v>660</v>
      </c>
      <c r="B467" s="1" t="s">
        <v>171</v>
      </c>
      <c r="C467" s="1" t="str">
        <f t="shared" si="7"/>
        <v>MERGE-ETL_2011AMPERE2-450-NoCCS-OPT</v>
      </c>
      <c r="D467" s="1" t="s">
        <v>33</v>
      </c>
      <c r="E467" s="1" t="s">
        <v>1440</v>
      </c>
      <c r="F467" s="1" t="s">
        <v>1439</v>
      </c>
      <c r="G467" s="1">
        <v>12287.278999999999</v>
      </c>
      <c r="H467" s="1">
        <v>12503.514000000001</v>
      </c>
      <c r="I467" s="1">
        <v>12666.24</v>
      </c>
      <c r="J467" s="1">
        <v>7895.1429999999991</v>
      </c>
      <c r="K467" s="1">
        <v>4691.2</v>
      </c>
      <c r="L467" s="1">
        <v>2808.8559999999998</v>
      </c>
      <c r="N467" s="1" t="b">
        <f>C467='AR5-Oil-EJ'!C465</f>
        <v>1</v>
      </c>
    </row>
    <row r="468" spans="1:14" x14ac:dyDescent="0.15">
      <c r="A468" s="1" t="s">
        <v>660</v>
      </c>
      <c r="B468" s="1" t="s">
        <v>175</v>
      </c>
      <c r="C468" s="1" t="str">
        <f t="shared" si="7"/>
        <v>MERGE-ETL_2011AMPERE2-450-NucOff-LST</v>
      </c>
      <c r="D468" s="1" t="s">
        <v>33</v>
      </c>
      <c r="E468" s="1" t="s">
        <v>1440</v>
      </c>
      <c r="F468" s="1" t="s">
        <v>1439</v>
      </c>
      <c r="G468" s="1">
        <v>12287.278999999999</v>
      </c>
      <c r="H468" s="1">
        <v>12503.514000000001</v>
      </c>
      <c r="I468" s="1">
        <v>15289.646999999999</v>
      </c>
      <c r="J468" s="1">
        <v>10642.427</v>
      </c>
      <c r="K468" s="1">
        <v>6997.951</v>
      </c>
      <c r="L468" s="1">
        <v>4189.8279999999995</v>
      </c>
      <c r="N468" s="1" t="b">
        <f>C468='AR5-Oil-EJ'!C466</f>
        <v>1</v>
      </c>
    </row>
    <row r="469" spans="1:14" x14ac:dyDescent="0.15">
      <c r="A469" s="1" t="s">
        <v>660</v>
      </c>
      <c r="B469" s="1" t="s">
        <v>177</v>
      </c>
      <c r="C469" s="1" t="str">
        <f t="shared" si="7"/>
        <v>MERGE-ETL_2011AMPERE2-450-NucOff-OPT</v>
      </c>
      <c r="D469" s="1" t="s">
        <v>33</v>
      </c>
      <c r="E469" s="1" t="s">
        <v>1440</v>
      </c>
      <c r="F469" s="1" t="s">
        <v>1439</v>
      </c>
      <c r="G469" s="1">
        <v>12287.278999999999</v>
      </c>
      <c r="H469" s="1">
        <v>12503.514000000001</v>
      </c>
      <c r="I469" s="1">
        <v>15823.270999999999</v>
      </c>
      <c r="J469" s="1">
        <v>15859.921</v>
      </c>
      <c r="K469" s="1">
        <v>9401.4579999999987</v>
      </c>
      <c r="L469" s="1">
        <v>5855.9369999999999</v>
      </c>
      <c r="N469" s="1" t="b">
        <f>C469='AR5-Oil-EJ'!C467</f>
        <v>1</v>
      </c>
    </row>
    <row r="470" spans="1:14" x14ac:dyDescent="0.15">
      <c r="A470" s="1" t="s">
        <v>660</v>
      </c>
      <c r="B470" s="1" t="s">
        <v>329</v>
      </c>
      <c r="C470" s="1" t="str">
        <f t="shared" si="7"/>
        <v>MERGE-ETL_2011AMPERE2-550-Conv-OPT</v>
      </c>
      <c r="D470" s="1" t="s">
        <v>33</v>
      </c>
      <c r="E470" s="1" t="s">
        <v>1440</v>
      </c>
      <c r="F470" s="1" t="s">
        <v>1439</v>
      </c>
      <c r="G470" s="1">
        <v>12287.278999999999</v>
      </c>
      <c r="H470" s="1">
        <v>12503.514000000001</v>
      </c>
      <c r="I470" s="1">
        <v>13989.304999999998</v>
      </c>
      <c r="J470" s="1">
        <v>14467.221</v>
      </c>
      <c r="K470" s="1">
        <v>8908.8819999999996</v>
      </c>
      <c r="L470" s="1">
        <v>7019.9409999999998</v>
      </c>
      <c r="N470" s="1" t="b">
        <f>C470='AR5-Oil-EJ'!C468</f>
        <v>1</v>
      </c>
    </row>
    <row r="471" spans="1:14" x14ac:dyDescent="0.15">
      <c r="A471" s="1" t="s">
        <v>660</v>
      </c>
      <c r="B471" s="1" t="s">
        <v>331</v>
      </c>
      <c r="C471" s="1" t="str">
        <f t="shared" si="7"/>
        <v>MERGE-ETL_2011AMPERE2-550-EERE-OPT</v>
      </c>
      <c r="D471" s="1" t="s">
        <v>33</v>
      </c>
      <c r="E471" s="1" t="s">
        <v>1440</v>
      </c>
      <c r="F471" s="1" t="s">
        <v>1439</v>
      </c>
      <c r="G471" s="1">
        <v>12287.278999999999</v>
      </c>
      <c r="H471" s="1">
        <v>12503.514000000001</v>
      </c>
      <c r="I471" s="1">
        <v>15885.575999999999</v>
      </c>
      <c r="J471" s="1">
        <v>14704.713</v>
      </c>
      <c r="K471" s="1">
        <v>8842.1790000000001</v>
      </c>
      <c r="L471" s="1">
        <v>7197.3269999999993</v>
      </c>
      <c r="N471" s="1" t="b">
        <f>C471='AR5-Oil-EJ'!C469</f>
        <v>1</v>
      </c>
    </row>
    <row r="472" spans="1:14" x14ac:dyDescent="0.15">
      <c r="A472" s="1" t="s">
        <v>660</v>
      </c>
      <c r="B472" s="1" t="s">
        <v>179</v>
      </c>
      <c r="C472" s="1" t="str">
        <f t="shared" si="7"/>
        <v>MERGE-ETL_2011AMPERE2-550-FullTech-HST</v>
      </c>
      <c r="D472" s="1" t="s">
        <v>33</v>
      </c>
      <c r="E472" s="1" t="s">
        <v>1440</v>
      </c>
      <c r="F472" s="1" t="s">
        <v>1439</v>
      </c>
      <c r="G472" s="1">
        <v>12287.278999999999</v>
      </c>
      <c r="H472" s="1">
        <v>12503.514000000001</v>
      </c>
      <c r="I472" s="1">
        <v>15246.4</v>
      </c>
      <c r="J472" s="1">
        <v>13663.852999999999</v>
      </c>
      <c r="K472" s="1">
        <v>9951.2079999999987</v>
      </c>
      <c r="L472" s="1">
        <v>7939.1229999999996</v>
      </c>
      <c r="N472" s="1" t="b">
        <f>C472='AR5-Oil-EJ'!C470</f>
        <v>1</v>
      </c>
    </row>
    <row r="473" spans="1:14" x14ac:dyDescent="0.15">
      <c r="A473" s="1" t="s">
        <v>660</v>
      </c>
      <c r="B473" s="1" t="s">
        <v>181</v>
      </c>
      <c r="C473" s="1" t="str">
        <f t="shared" si="7"/>
        <v>MERGE-ETL_2011AMPERE2-550-FullTech-LST</v>
      </c>
      <c r="D473" s="1" t="s">
        <v>33</v>
      </c>
      <c r="E473" s="1" t="s">
        <v>1440</v>
      </c>
      <c r="F473" s="1" t="s">
        <v>1439</v>
      </c>
      <c r="G473" s="1">
        <v>12287.278999999999</v>
      </c>
      <c r="H473" s="1">
        <v>12503.514000000001</v>
      </c>
      <c r="I473" s="1">
        <v>14890.895</v>
      </c>
      <c r="J473" s="1">
        <v>12798.179999999998</v>
      </c>
      <c r="K473" s="1">
        <v>9770.8900000000012</v>
      </c>
      <c r="L473" s="1">
        <v>8579.0319999999992</v>
      </c>
      <c r="N473" s="1" t="b">
        <f>C473='AR5-Oil-EJ'!C471</f>
        <v>1</v>
      </c>
    </row>
    <row r="474" spans="1:14" x14ac:dyDescent="0.15">
      <c r="A474" s="1" t="s">
        <v>660</v>
      </c>
      <c r="B474" s="1" t="s">
        <v>183</v>
      </c>
      <c r="C474" s="1" t="str">
        <f t="shared" si="7"/>
        <v>MERGE-ETL_2011AMPERE2-550-FullTech-OPT</v>
      </c>
      <c r="D474" s="1" t="s">
        <v>33</v>
      </c>
      <c r="E474" s="1" t="s">
        <v>1440</v>
      </c>
      <c r="F474" s="1" t="s">
        <v>1439</v>
      </c>
      <c r="G474" s="1">
        <v>12287.278999999999</v>
      </c>
      <c r="H474" s="1">
        <v>12503.514000000001</v>
      </c>
      <c r="I474" s="1">
        <v>14782.410999999998</v>
      </c>
      <c r="J474" s="1">
        <v>12692.627999999999</v>
      </c>
      <c r="K474" s="1">
        <v>9671.9349999999995</v>
      </c>
      <c r="L474" s="1">
        <v>8247.7159999999985</v>
      </c>
      <c r="N474" s="1" t="b">
        <f>C474='AR5-Oil-EJ'!C472</f>
        <v>1</v>
      </c>
    </row>
    <row r="475" spans="1:14" x14ac:dyDescent="0.15">
      <c r="A475" s="1" t="s">
        <v>660</v>
      </c>
      <c r="B475" s="1" t="s">
        <v>336</v>
      </c>
      <c r="C475" s="1" t="str">
        <f t="shared" si="7"/>
        <v>MERGE-ETL_2011AMPERE2-550-LimBio-OPT</v>
      </c>
      <c r="D475" s="1" t="s">
        <v>33</v>
      </c>
      <c r="E475" s="1" t="s">
        <v>1440</v>
      </c>
      <c r="F475" s="1" t="s">
        <v>1439</v>
      </c>
      <c r="G475" s="1">
        <v>12287.278999999999</v>
      </c>
      <c r="H475" s="1">
        <v>12503.514000000001</v>
      </c>
      <c r="I475" s="1">
        <v>14712.043</v>
      </c>
      <c r="J475" s="1">
        <v>12538.698</v>
      </c>
      <c r="K475" s="1">
        <v>9463.7630000000008</v>
      </c>
      <c r="L475" s="1">
        <v>8716.1029999999992</v>
      </c>
      <c r="N475" s="1" t="b">
        <f>C475='AR5-Oil-EJ'!C473</f>
        <v>1</v>
      </c>
    </row>
    <row r="476" spans="1:14" x14ac:dyDescent="0.15">
      <c r="A476" s="1" t="s">
        <v>660</v>
      </c>
      <c r="B476" s="1" t="s">
        <v>338</v>
      </c>
      <c r="C476" s="1" t="str">
        <f t="shared" si="7"/>
        <v>MERGE-ETL_2011AMPERE2-550-LimSW-OPT</v>
      </c>
      <c r="D476" s="1" t="s">
        <v>33</v>
      </c>
      <c r="E476" s="1" t="s">
        <v>1440</v>
      </c>
      <c r="F476" s="1" t="s">
        <v>1439</v>
      </c>
      <c r="G476" s="1">
        <v>12287.278999999999</v>
      </c>
      <c r="H476" s="1">
        <v>12503.514000000001</v>
      </c>
      <c r="I476" s="1">
        <v>14095.59</v>
      </c>
      <c r="J476" s="1">
        <v>13997.368</v>
      </c>
      <c r="K476" s="1">
        <v>8645.7350000000006</v>
      </c>
      <c r="L476" s="1">
        <v>7406.9649999999992</v>
      </c>
      <c r="N476" s="1" t="b">
        <f>C476='AR5-Oil-EJ'!C474</f>
        <v>1</v>
      </c>
    </row>
    <row r="477" spans="1:14" x14ac:dyDescent="0.15">
      <c r="A477" s="1" t="s">
        <v>660</v>
      </c>
      <c r="B477" s="1" t="s">
        <v>340</v>
      </c>
      <c r="C477" s="1" t="str">
        <f t="shared" si="7"/>
        <v>MERGE-ETL_2011AMPERE2-550-LowEI-OPT</v>
      </c>
      <c r="D477" s="1" t="s">
        <v>33</v>
      </c>
      <c r="E477" s="1" t="s">
        <v>1440</v>
      </c>
      <c r="F477" s="1" t="s">
        <v>1439</v>
      </c>
      <c r="G477" s="1">
        <v>12287.278999999999</v>
      </c>
      <c r="H477" s="1">
        <v>12503.514000000001</v>
      </c>
      <c r="I477" s="1">
        <v>14744.295</v>
      </c>
      <c r="J477" s="1">
        <v>13669.717000000001</v>
      </c>
      <c r="K477" s="1">
        <v>8810.66</v>
      </c>
      <c r="L477" s="1">
        <v>8098.1840000000002</v>
      </c>
      <c r="N477" s="1" t="b">
        <f>C477='AR5-Oil-EJ'!C475</f>
        <v>1</v>
      </c>
    </row>
    <row r="478" spans="1:14" x14ac:dyDescent="0.15">
      <c r="A478" s="1" t="s">
        <v>660</v>
      </c>
      <c r="B478" s="1" t="s">
        <v>342</v>
      </c>
      <c r="C478" s="1" t="str">
        <f t="shared" si="7"/>
        <v>MERGE-ETL_2011AMPERE2-550-NoCCS-OPT</v>
      </c>
      <c r="D478" s="1" t="s">
        <v>33</v>
      </c>
      <c r="E478" s="1" t="s">
        <v>1440</v>
      </c>
      <c r="F478" s="1" t="s">
        <v>1439</v>
      </c>
      <c r="G478" s="1">
        <v>12287.278999999999</v>
      </c>
      <c r="H478" s="1">
        <v>12503.514000000001</v>
      </c>
      <c r="I478" s="1">
        <v>15664.942999999999</v>
      </c>
      <c r="J478" s="1">
        <v>12831.897999999999</v>
      </c>
      <c r="K478" s="1">
        <v>9083.3359999999993</v>
      </c>
      <c r="L478" s="1">
        <v>8554.8429999999989</v>
      </c>
      <c r="N478" s="1" t="b">
        <f>C478='AR5-Oil-EJ'!C476</f>
        <v>1</v>
      </c>
    </row>
    <row r="479" spans="1:14" x14ac:dyDescent="0.15">
      <c r="A479" s="1" t="s">
        <v>660</v>
      </c>
      <c r="B479" s="1" t="s">
        <v>344</v>
      </c>
      <c r="C479" s="1" t="str">
        <f t="shared" si="7"/>
        <v>MERGE-ETL_2011AMPERE2-550-NucOff-OPT</v>
      </c>
      <c r="D479" s="1" t="s">
        <v>33</v>
      </c>
      <c r="E479" s="1" t="s">
        <v>1440</v>
      </c>
      <c r="F479" s="1" t="s">
        <v>1439</v>
      </c>
      <c r="G479" s="1">
        <v>12287.278999999999</v>
      </c>
      <c r="H479" s="1">
        <v>12503.514000000001</v>
      </c>
      <c r="I479" s="1">
        <v>14699.581999999999</v>
      </c>
      <c r="J479" s="1">
        <v>14461.356999999998</v>
      </c>
      <c r="K479" s="1">
        <v>9155.9030000000002</v>
      </c>
      <c r="L479" s="1">
        <v>7986.0349999999999</v>
      </c>
      <c r="N479" s="1" t="b">
        <f>C479='AR5-Oil-EJ'!C477</f>
        <v>1</v>
      </c>
    </row>
    <row r="480" spans="1:14" x14ac:dyDescent="0.15">
      <c r="A480" s="1" t="s">
        <v>660</v>
      </c>
      <c r="B480" s="1" t="s">
        <v>346</v>
      </c>
      <c r="C480" s="1" t="str">
        <f t="shared" si="7"/>
        <v>MERGE-ETL_2011AMPERE2-Base-Conv-OPT</v>
      </c>
      <c r="D480" s="1" t="s">
        <v>33</v>
      </c>
      <c r="E480" s="1" t="s">
        <v>1440</v>
      </c>
      <c r="F480" s="1" t="s">
        <v>1439</v>
      </c>
      <c r="G480" s="1">
        <v>12287.278999999999</v>
      </c>
      <c r="H480" s="1">
        <v>12503.514000000001</v>
      </c>
      <c r="I480" s="1">
        <v>16116.471</v>
      </c>
      <c r="J480" s="1">
        <v>15136.449999999999</v>
      </c>
      <c r="K480" s="1">
        <v>10616.039000000001</v>
      </c>
      <c r="L480" s="1">
        <v>6356.576</v>
      </c>
      <c r="N480" s="1" t="b">
        <f>C480='AR5-Oil-EJ'!C478</f>
        <v>1</v>
      </c>
    </row>
    <row r="481" spans="1:14" x14ac:dyDescent="0.15">
      <c r="A481" s="1" t="s">
        <v>660</v>
      </c>
      <c r="B481" s="1" t="s">
        <v>348</v>
      </c>
      <c r="C481" s="1" t="str">
        <f t="shared" si="7"/>
        <v>MERGE-ETL_2011AMPERE2-Base-EERE-OPT</v>
      </c>
      <c r="D481" s="1" t="s">
        <v>33</v>
      </c>
      <c r="E481" s="1" t="s">
        <v>1440</v>
      </c>
      <c r="F481" s="1" t="s">
        <v>1439</v>
      </c>
      <c r="G481" s="1">
        <v>12287.278999999999</v>
      </c>
      <c r="H481" s="1">
        <v>12503.514000000001</v>
      </c>
      <c r="I481" s="1">
        <v>15439.911999999998</v>
      </c>
      <c r="J481" s="1">
        <v>14596.961999999998</v>
      </c>
      <c r="K481" s="1">
        <v>9420.5159999999996</v>
      </c>
      <c r="L481" s="1">
        <v>7356.3879999999999</v>
      </c>
      <c r="N481" s="1" t="b">
        <f>C481='AR5-Oil-EJ'!C479</f>
        <v>1</v>
      </c>
    </row>
    <row r="482" spans="1:14" x14ac:dyDescent="0.15">
      <c r="A482" s="1" t="s">
        <v>660</v>
      </c>
      <c r="B482" s="1" t="s">
        <v>185</v>
      </c>
      <c r="C482" s="1" t="str">
        <f t="shared" si="7"/>
        <v>MERGE-ETL_2011AMPERE2-Base-FullTech-OPT</v>
      </c>
      <c r="D482" s="1" t="s">
        <v>33</v>
      </c>
      <c r="E482" s="1" t="s">
        <v>1440</v>
      </c>
      <c r="F482" s="1" t="s">
        <v>1439</v>
      </c>
      <c r="G482" s="1">
        <v>12287.278999999999</v>
      </c>
      <c r="H482" s="1">
        <v>12503.514000000001</v>
      </c>
      <c r="I482" s="1">
        <v>16063.695</v>
      </c>
      <c r="J482" s="1">
        <v>15195.823</v>
      </c>
      <c r="K482" s="1">
        <v>10614.573</v>
      </c>
      <c r="L482" s="1">
        <v>6355.11</v>
      </c>
      <c r="N482" s="1" t="b">
        <f>C482='AR5-Oil-EJ'!C480</f>
        <v>1</v>
      </c>
    </row>
    <row r="483" spans="1:14" x14ac:dyDescent="0.15">
      <c r="A483" s="1" t="s">
        <v>660</v>
      </c>
      <c r="B483" s="1" t="s">
        <v>351</v>
      </c>
      <c r="C483" s="1" t="str">
        <f t="shared" si="7"/>
        <v>MERGE-ETL_2011AMPERE2-Base-LimBio-OPT</v>
      </c>
      <c r="D483" s="1" t="s">
        <v>33</v>
      </c>
      <c r="E483" s="1" t="s">
        <v>1440</v>
      </c>
      <c r="F483" s="1" t="s">
        <v>1439</v>
      </c>
      <c r="G483" s="1">
        <v>12287.278999999999</v>
      </c>
      <c r="H483" s="1">
        <v>12503.514000000001</v>
      </c>
      <c r="I483" s="1">
        <v>16063.695</v>
      </c>
      <c r="J483" s="1">
        <v>15196.555999999999</v>
      </c>
      <c r="K483" s="1">
        <v>10614.573</v>
      </c>
      <c r="L483" s="1">
        <v>6355.11</v>
      </c>
      <c r="N483" s="1" t="b">
        <f>C483='AR5-Oil-EJ'!C481</f>
        <v>1</v>
      </c>
    </row>
    <row r="484" spans="1:14" x14ac:dyDescent="0.15">
      <c r="A484" s="1" t="s">
        <v>660</v>
      </c>
      <c r="B484" s="1" t="s">
        <v>353</v>
      </c>
      <c r="C484" s="1" t="str">
        <f t="shared" si="7"/>
        <v>MERGE-ETL_2011AMPERE2-Base-LimSW-OPT</v>
      </c>
      <c r="D484" s="1" t="s">
        <v>33</v>
      </c>
      <c r="E484" s="1" t="s">
        <v>1440</v>
      </c>
      <c r="F484" s="1" t="s">
        <v>1439</v>
      </c>
      <c r="G484" s="1">
        <v>12287.278999999999</v>
      </c>
      <c r="H484" s="1">
        <v>12503.514000000001</v>
      </c>
      <c r="I484" s="1">
        <v>16116.471</v>
      </c>
      <c r="J484" s="1">
        <v>15135.717000000001</v>
      </c>
      <c r="K484" s="1">
        <v>10616.771999999999</v>
      </c>
      <c r="L484" s="1">
        <v>6356.576</v>
      </c>
      <c r="N484" s="1" t="b">
        <f>C484='AR5-Oil-EJ'!C482</f>
        <v>1</v>
      </c>
    </row>
    <row r="485" spans="1:14" x14ac:dyDescent="0.15">
      <c r="A485" s="1" t="s">
        <v>660</v>
      </c>
      <c r="B485" s="1" t="s">
        <v>187</v>
      </c>
      <c r="C485" s="1" t="str">
        <f t="shared" si="7"/>
        <v>MERGE-ETL_2011AMPERE2-Base-LowEI-OPT</v>
      </c>
      <c r="D485" s="1" t="s">
        <v>33</v>
      </c>
      <c r="E485" s="1" t="s">
        <v>1440</v>
      </c>
      <c r="F485" s="1" t="s">
        <v>1439</v>
      </c>
      <c r="G485" s="1">
        <v>12287.278999999999</v>
      </c>
      <c r="H485" s="1">
        <v>12503.514000000001</v>
      </c>
      <c r="I485" s="1">
        <v>15297.71</v>
      </c>
      <c r="J485" s="1">
        <v>14677.592000000001</v>
      </c>
      <c r="K485" s="1">
        <v>9452.034999999998</v>
      </c>
      <c r="L485" s="1">
        <v>7373.98</v>
      </c>
      <c r="N485" s="1" t="b">
        <f>C485='AR5-Oil-EJ'!C483</f>
        <v>1</v>
      </c>
    </row>
    <row r="486" spans="1:14" x14ac:dyDescent="0.15">
      <c r="A486" s="1" t="s">
        <v>660</v>
      </c>
      <c r="B486" s="1" t="s">
        <v>189</v>
      </c>
      <c r="C486" s="1" t="str">
        <f t="shared" si="7"/>
        <v>MERGE-ETL_2011AMPERE2-Base-NucOff-OPT</v>
      </c>
      <c r="D486" s="1" t="s">
        <v>33</v>
      </c>
      <c r="E486" s="1" t="s">
        <v>1440</v>
      </c>
      <c r="F486" s="1" t="s">
        <v>1439</v>
      </c>
      <c r="G486" s="1">
        <v>12287.278999999999</v>
      </c>
      <c r="H486" s="1">
        <v>12503.514000000001</v>
      </c>
      <c r="I486" s="1">
        <v>16507.16</v>
      </c>
      <c r="J486" s="1">
        <v>14766.284999999998</v>
      </c>
      <c r="K486" s="1">
        <v>10596.248</v>
      </c>
      <c r="L486" s="1">
        <v>6344.1149999999998</v>
      </c>
      <c r="N486" s="1" t="b">
        <f>C486='AR5-Oil-EJ'!C484</f>
        <v>1</v>
      </c>
    </row>
    <row r="487" spans="1:14" x14ac:dyDescent="0.15">
      <c r="A487" s="1" t="s">
        <v>660</v>
      </c>
      <c r="B487" s="1" t="s">
        <v>191</v>
      </c>
      <c r="C487" s="1" t="str">
        <f t="shared" si="7"/>
        <v>MERGE-ETL_2011AMPERE3-450</v>
      </c>
      <c r="D487" s="1" t="s">
        <v>33</v>
      </c>
      <c r="E487" s="1" t="s">
        <v>1440</v>
      </c>
      <c r="F487" s="1" t="s">
        <v>1439</v>
      </c>
      <c r="G487" s="1">
        <v>12287.278999999999</v>
      </c>
      <c r="H487" s="1">
        <v>12503.514000000001</v>
      </c>
      <c r="I487" s="1">
        <v>15089.538</v>
      </c>
      <c r="J487" s="1">
        <v>15232.473</v>
      </c>
      <c r="K487" s="1">
        <v>8993.1769999999997</v>
      </c>
      <c r="L487" s="1">
        <v>6160.1320000000005</v>
      </c>
      <c r="N487" s="1" t="b">
        <f>C487='AR5-Oil-EJ'!C485</f>
        <v>1</v>
      </c>
    </row>
    <row r="488" spans="1:14" x14ac:dyDescent="0.15">
      <c r="A488" s="1" t="s">
        <v>660</v>
      </c>
      <c r="B488" s="1" t="s">
        <v>358</v>
      </c>
      <c r="C488" s="1" t="str">
        <f t="shared" si="7"/>
        <v>MERGE-ETL_2011AMPERE3-450P-CE</v>
      </c>
      <c r="D488" s="1" t="s">
        <v>33</v>
      </c>
      <c r="E488" s="1" t="s">
        <v>1440</v>
      </c>
      <c r="F488" s="1" t="s">
        <v>1439</v>
      </c>
      <c r="G488" s="1">
        <v>12287.278999999999</v>
      </c>
      <c r="H488" s="1">
        <v>12503.514000000001</v>
      </c>
      <c r="I488" s="1">
        <v>13465.21</v>
      </c>
      <c r="J488" s="1">
        <v>13675.580999999998</v>
      </c>
      <c r="K488" s="1">
        <v>10285.455999999998</v>
      </c>
      <c r="L488" s="1">
        <v>6180.655999999999</v>
      </c>
      <c r="N488" s="1" t="b">
        <f>C488='AR5-Oil-EJ'!C486</f>
        <v>1</v>
      </c>
    </row>
    <row r="489" spans="1:14" x14ac:dyDescent="0.15">
      <c r="A489" s="1" t="s">
        <v>660</v>
      </c>
      <c r="B489" s="1" t="s">
        <v>193</v>
      </c>
      <c r="C489" s="1" t="str">
        <f t="shared" si="7"/>
        <v>MERGE-ETL_2011AMPERE3-450P-EU</v>
      </c>
      <c r="D489" s="1" t="s">
        <v>33</v>
      </c>
      <c r="E489" s="1" t="s">
        <v>1440</v>
      </c>
      <c r="F489" s="1" t="s">
        <v>1439</v>
      </c>
      <c r="G489" s="1">
        <v>12287.278999999999</v>
      </c>
      <c r="H489" s="1">
        <v>12503.514000000001</v>
      </c>
      <c r="I489" s="1">
        <v>14930.476999999999</v>
      </c>
      <c r="J489" s="1">
        <v>14467.954</v>
      </c>
      <c r="K489" s="1">
        <v>9932.15</v>
      </c>
      <c r="L489" s="1">
        <v>5987.8769999999995</v>
      </c>
      <c r="N489" s="1" t="b">
        <f>C489='AR5-Oil-EJ'!C487</f>
        <v>1</v>
      </c>
    </row>
    <row r="490" spans="1:14" x14ac:dyDescent="0.15">
      <c r="A490" s="1" t="s">
        <v>660</v>
      </c>
      <c r="B490" s="1" t="s">
        <v>195</v>
      </c>
      <c r="C490" s="1" t="str">
        <f t="shared" si="7"/>
        <v>MERGE-ETL_2011AMPERE3-550</v>
      </c>
      <c r="D490" s="1" t="s">
        <v>33</v>
      </c>
      <c r="E490" s="1" t="s">
        <v>1440</v>
      </c>
      <c r="F490" s="1" t="s">
        <v>1439</v>
      </c>
      <c r="G490" s="1">
        <v>12287.278999999999</v>
      </c>
      <c r="H490" s="1">
        <v>12503.514000000001</v>
      </c>
      <c r="I490" s="1">
        <v>14335.280999999999</v>
      </c>
      <c r="J490" s="1">
        <v>12515.242</v>
      </c>
      <c r="K490" s="1">
        <v>9566.3829999999998</v>
      </c>
      <c r="L490" s="1">
        <v>8732.9619999999995</v>
      </c>
      <c r="N490" s="1" t="b">
        <f>C490='AR5-Oil-EJ'!C488</f>
        <v>1</v>
      </c>
    </row>
    <row r="491" spans="1:14" x14ac:dyDescent="0.15">
      <c r="A491" s="1" t="s">
        <v>660</v>
      </c>
      <c r="B491" s="1" t="s">
        <v>538</v>
      </c>
      <c r="C491" s="1" t="str">
        <f t="shared" si="7"/>
        <v>MERGE-ETL_2011AMPERE3-550P-EU</v>
      </c>
      <c r="D491" s="1" t="s">
        <v>33</v>
      </c>
      <c r="E491" s="1" t="s">
        <v>1440</v>
      </c>
      <c r="F491" s="1" t="s">
        <v>1439</v>
      </c>
      <c r="G491" s="1">
        <v>12287.278999999999</v>
      </c>
      <c r="H491" s="1">
        <v>12503.514000000001</v>
      </c>
      <c r="I491" s="1">
        <v>14930.476999999999</v>
      </c>
      <c r="J491" s="1">
        <v>14467.954</v>
      </c>
      <c r="K491" s="1">
        <v>9936.5480000000007</v>
      </c>
      <c r="L491" s="1">
        <v>7632.7289999999994</v>
      </c>
      <c r="N491" s="1" t="b">
        <f>C491='AR5-Oil-EJ'!C489</f>
        <v>1</v>
      </c>
    </row>
    <row r="492" spans="1:14" x14ac:dyDescent="0.15">
      <c r="A492" s="1" t="s">
        <v>660</v>
      </c>
      <c r="B492" s="1" t="s">
        <v>197</v>
      </c>
      <c r="C492" s="1" t="str">
        <f t="shared" si="7"/>
        <v>MERGE-ETL_2011AMPERE3-Base</v>
      </c>
      <c r="D492" s="1" t="s">
        <v>33</v>
      </c>
      <c r="E492" s="1" t="s">
        <v>1440</v>
      </c>
      <c r="F492" s="1" t="s">
        <v>1439</v>
      </c>
      <c r="G492" s="1">
        <v>12287.278999999999</v>
      </c>
      <c r="H492" s="1">
        <v>12503.514000000001</v>
      </c>
      <c r="I492" s="1">
        <v>16063.695</v>
      </c>
      <c r="J492" s="1">
        <v>15195.823</v>
      </c>
      <c r="K492" s="1">
        <v>10614.573</v>
      </c>
      <c r="L492" s="1">
        <v>6355.11</v>
      </c>
      <c r="N492" s="1" t="b">
        <f>C492='AR5-Oil-EJ'!C490</f>
        <v>1</v>
      </c>
    </row>
    <row r="493" spans="1:14" x14ac:dyDescent="0.15">
      <c r="A493" s="1" t="s">
        <v>660</v>
      </c>
      <c r="B493" s="1" t="s">
        <v>699</v>
      </c>
      <c r="C493" s="1" t="str">
        <f t="shared" si="7"/>
        <v>MERGE-ETL_2011AMPERE3-Base-EU</v>
      </c>
      <c r="D493" s="1" t="s">
        <v>33</v>
      </c>
      <c r="E493" s="1" t="s">
        <v>1440</v>
      </c>
      <c r="F493" s="1" t="s">
        <v>1439</v>
      </c>
      <c r="G493" s="1">
        <v>12287.278999999999</v>
      </c>
      <c r="H493" s="1">
        <v>12503.514000000001</v>
      </c>
      <c r="I493" s="1">
        <v>15277.919</v>
      </c>
      <c r="J493" s="1">
        <v>15517.609999999999</v>
      </c>
      <c r="K493" s="1">
        <v>10498.026</v>
      </c>
      <c r="L493" s="1">
        <v>6610.9269999999997</v>
      </c>
      <c r="N493" s="1" t="b">
        <f>C493='AR5-Oil-EJ'!C491</f>
        <v>1</v>
      </c>
    </row>
    <row r="494" spans="1:14" x14ac:dyDescent="0.15">
      <c r="A494" s="1" t="s">
        <v>660</v>
      </c>
      <c r="B494" s="1" t="s">
        <v>363</v>
      </c>
      <c r="C494" s="1" t="str">
        <f t="shared" si="7"/>
        <v>MERGE-ETL_2011AMPERE3-Base-EUback</v>
      </c>
      <c r="D494" s="1" t="s">
        <v>33</v>
      </c>
      <c r="E494" s="1" t="s">
        <v>1440</v>
      </c>
      <c r="F494" s="1" t="s">
        <v>1439</v>
      </c>
      <c r="G494" s="1">
        <v>12287.278999999999</v>
      </c>
      <c r="H494" s="1">
        <v>12503.514000000001</v>
      </c>
      <c r="I494" s="1">
        <v>15277.919</v>
      </c>
      <c r="J494" s="1">
        <v>15517.609999999999</v>
      </c>
      <c r="K494" s="1">
        <v>10553.733999999999</v>
      </c>
      <c r="L494" s="1">
        <v>6588.9369999999999</v>
      </c>
      <c r="N494" s="1" t="b">
        <f>C494='AR5-Oil-EJ'!C492</f>
        <v>1</v>
      </c>
    </row>
    <row r="495" spans="1:14" x14ac:dyDescent="0.15">
      <c r="A495" s="1" t="s">
        <v>660</v>
      </c>
      <c r="B495" s="1" t="s">
        <v>199</v>
      </c>
      <c r="C495" s="1" t="str">
        <f t="shared" si="7"/>
        <v>MERGE-ETL_2011AMPERE3-CF450</v>
      </c>
      <c r="D495" s="1" t="s">
        <v>33</v>
      </c>
      <c r="E495" s="1" t="s">
        <v>1440</v>
      </c>
      <c r="F495" s="1" t="s">
        <v>1439</v>
      </c>
      <c r="G495" s="1">
        <v>12287.278999999999</v>
      </c>
      <c r="H495" s="1">
        <v>12503.514000000001</v>
      </c>
      <c r="I495" s="1">
        <v>15559.391</v>
      </c>
      <c r="J495" s="1">
        <v>15063.15</v>
      </c>
      <c r="K495" s="1">
        <v>8892.0229999999992</v>
      </c>
      <c r="L495" s="1">
        <v>6106.6229999999996</v>
      </c>
      <c r="N495" s="1" t="b">
        <f>C495='AR5-Oil-EJ'!C493</f>
        <v>1</v>
      </c>
    </row>
    <row r="496" spans="1:14" x14ac:dyDescent="0.15">
      <c r="A496" s="1" t="s">
        <v>660</v>
      </c>
      <c r="B496" s="1" t="s">
        <v>366</v>
      </c>
      <c r="C496" s="1" t="str">
        <f t="shared" si="7"/>
        <v>MERGE-ETL_2011AMPERE3-CF450P-EU</v>
      </c>
      <c r="D496" s="1" t="s">
        <v>33</v>
      </c>
      <c r="E496" s="1" t="s">
        <v>1440</v>
      </c>
      <c r="F496" s="1" t="s">
        <v>1439</v>
      </c>
      <c r="G496" s="1">
        <v>12287.278999999999</v>
      </c>
      <c r="H496" s="1">
        <v>12503.514000000001</v>
      </c>
      <c r="I496" s="1">
        <v>15277.919</v>
      </c>
      <c r="J496" s="1">
        <v>15517.609999999999</v>
      </c>
      <c r="K496" s="1">
        <v>9679.9979999999996</v>
      </c>
      <c r="L496" s="1">
        <v>5867.665</v>
      </c>
      <c r="N496" s="1" t="b">
        <f>C496='AR5-Oil-EJ'!C494</f>
        <v>1</v>
      </c>
    </row>
    <row r="497" spans="1:14" x14ac:dyDescent="0.15">
      <c r="A497" s="1" t="s">
        <v>660</v>
      </c>
      <c r="B497" s="1" t="s">
        <v>201</v>
      </c>
      <c r="C497" s="1" t="str">
        <f t="shared" si="7"/>
        <v>MERGE-ETL_2011AMPERE3-CF550</v>
      </c>
      <c r="D497" s="1" t="s">
        <v>33</v>
      </c>
      <c r="E497" s="1" t="s">
        <v>1440</v>
      </c>
      <c r="F497" s="1" t="s">
        <v>1439</v>
      </c>
      <c r="G497" s="1">
        <v>12287.278999999999</v>
      </c>
      <c r="H497" s="1">
        <v>12503.514000000001</v>
      </c>
      <c r="I497" s="1">
        <v>14782.410999999998</v>
      </c>
      <c r="J497" s="1">
        <v>12692.627999999999</v>
      </c>
      <c r="K497" s="1">
        <v>9671.9349999999995</v>
      </c>
      <c r="L497" s="1">
        <v>8247.7159999999985</v>
      </c>
      <c r="N497" s="1" t="b">
        <f>C497='AR5-Oil-EJ'!C495</f>
        <v>1</v>
      </c>
    </row>
    <row r="498" spans="1:14" x14ac:dyDescent="0.15">
      <c r="A498" s="1" t="s">
        <v>660</v>
      </c>
      <c r="B498" s="1" t="s">
        <v>705</v>
      </c>
      <c r="C498" s="1" t="str">
        <f t="shared" si="7"/>
        <v>MERGE-ETL_2011AMPERE3-RefP-CE</v>
      </c>
      <c r="D498" s="1" t="s">
        <v>33</v>
      </c>
      <c r="E498" s="1" t="s">
        <v>1440</v>
      </c>
      <c r="F498" s="1" t="s">
        <v>1439</v>
      </c>
      <c r="G498" s="1">
        <v>12287.278999999999</v>
      </c>
      <c r="H498" s="1">
        <v>12503.514000000001</v>
      </c>
      <c r="I498" s="1">
        <v>13465.21</v>
      </c>
      <c r="J498" s="1">
        <v>13675.580999999998</v>
      </c>
      <c r="K498" s="1">
        <v>9141.9759999999987</v>
      </c>
      <c r="L498" s="1">
        <v>8634.74</v>
      </c>
      <c r="N498" s="1" t="b">
        <f>C498='AR5-Oil-EJ'!C496</f>
        <v>1</v>
      </c>
    </row>
    <row r="499" spans="1:14" x14ac:dyDescent="0.15">
      <c r="A499" s="1" t="s">
        <v>660</v>
      </c>
      <c r="B499" s="1" t="s">
        <v>369</v>
      </c>
      <c r="C499" s="1" t="str">
        <f t="shared" si="7"/>
        <v>MERGE-ETL_2011AMPERE3-RefP-CEback</v>
      </c>
      <c r="D499" s="1" t="s">
        <v>33</v>
      </c>
      <c r="E499" s="1" t="s">
        <v>1440</v>
      </c>
      <c r="F499" s="1" t="s">
        <v>1439</v>
      </c>
      <c r="G499" s="1">
        <v>12287.278999999999</v>
      </c>
      <c r="H499" s="1">
        <v>12503.514000000001</v>
      </c>
      <c r="I499" s="1">
        <v>13465.21</v>
      </c>
      <c r="J499" s="1">
        <v>13675.580999999998</v>
      </c>
      <c r="K499" s="1">
        <v>10100.74</v>
      </c>
      <c r="L499" s="1">
        <v>8392.85</v>
      </c>
      <c r="N499" s="1" t="b">
        <f>C499='AR5-Oil-EJ'!C497</f>
        <v>1</v>
      </c>
    </row>
    <row r="500" spans="1:14" x14ac:dyDescent="0.15">
      <c r="A500" s="1" t="s">
        <v>660</v>
      </c>
      <c r="B500" s="1" t="s">
        <v>708</v>
      </c>
      <c r="C500" s="1" t="str">
        <f t="shared" si="7"/>
        <v>MERGE-ETL_2011AMPERE3-RefP-EU</v>
      </c>
      <c r="D500" s="1" t="s">
        <v>33</v>
      </c>
      <c r="E500" s="1" t="s">
        <v>1440</v>
      </c>
      <c r="F500" s="1" t="s">
        <v>1439</v>
      </c>
      <c r="G500" s="1">
        <v>12287.278999999999</v>
      </c>
      <c r="H500" s="1">
        <v>12503.514000000001</v>
      </c>
      <c r="I500" s="1">
        <v>14930.476999999999</v>
      </c>
      <c r="J500" s="1">
        <v>14467.954</v>
      </c>
      <c r="K500" s="1">
        <v>10038.434999999999</v>
      </c>
      <c r="L500" s="1">
        <v>7340.2619999999997</v>
      </c>
      <c r="N500" s="1" t="b">
        <f>C500='AR5-Oil-EJ'!C498</f>
        <v>1</v>
      </c>
    </row>
    <row r="501" spans="1:14" x14ac:dyDescent="0.15">
      <c r="A501" s="1" t="s">
        <v>660</v>
      </c>
      <c r="B501" s="1" t="s">
        <v>203</v>
      </c>
      <c r="C501" s="1" t="str">
        <f t="shared" si="7"/>
        <v>MERGE-ETL_2011AMPERE3-RefP-EUback</v>
      </c>
      <c r="D501" s="1" t="s">
        <v>33</v>
      </c>
      <c r="E501" s="1" t="s">
        <v>1440</v>
      </c>
      <c r="F501" s="1" t="s">
        <v>1439</v>
      </c>
      <c r="G501" s="1">
        <v>12287.278999999999</v>
      </c>
      <c r="H501" s="1">
        <v>12503.514000000001</v>
      </c>
      <c r="I501" s="1">
        <v>14930.476999999999</v>
      </c>
      <c r="J501" s="1">
        <v>14467.954</v>
      </c>
      <c r="K501" s="1">
        <v>10178.438</v>
      </c>
      <c r="L501" s="1">
        <v>7284.5539999999992</v>
      </c>
      <c r="N501" s="1" t="b">
        <f>C501='AR5-Oil-EJ'!C499</f>
        <v>1</v>
      </c>
    </row>
    <row r="502" spans="1:14" x14ac:dyDescent="0.15">
      <c r="A502" s="1" t="s">
        <v>660</v>
      </c>
      <c r="B502" s="1" t="s">
        <v>205</v>
      </c>
      <c r="C502" s="1" t="str">
        <f t="shared" si="7"/>
        <v>MERGE-ETL_2011AMPERE3-RefPol</v>
      </c>
      <c r="D502" s="1" t="s">
        <v>33</v>
      </c>
      <c r="E502" s="1" t="s">
        <v>1440</v>
      </c>
      <c r="F502" s="1" t="s">
        <v>1439</v>
      </c>
      <c r="G502" s="1">
        <v>12287.278999999999</v>
      </c>
      <c r="H502" s="1">
        <v>12503.514000000001</v>
      </c>
      <c r="I502" s="1">
        <v>14924.613000000001</v>
      </c>
      <c r="J502" s="1">
        <v>14460.624</v>
      </c>
      <c r="K502" s="1">
        <v>10139.589</v>
      </c>
      <c r="L502" s="1">
        <v>7305.8109999999997</v>
      </c>
      <c r="N502" s="1" t="b">
        <f>C502='AR5-Oil-EJ'!C500</f>
        <v>1</v>
      </c>
    </row>
    <row r="503" spans="1:14" x14ac:dyDescent="0.15">
      <c r="A503" s="1" t="s">
        <v>712</v>
      </c>
      <c r="B503" s="1" t="s">
        <v>144</v>
      </c>
      <c r="C503" s="1" t="str">
        <f t="shared" si="7"/>
        <v>MERGE_AMEAME 3.7 W/m2 NTE</v>
      </c>
      <c r="D503" s="1" t="s">
        <v>33</v>
      </c>
      <c r="E503" s="1" t="s">
        <v>1440</v>
      </c>
      <c r="F503" s="1" t="s">
        <v>1439</v>
      </c>
      <c r="G503" s="1">
        <v>0</v>
      </c>
      <c r="H503" s="1">
        <v>12801.279556469999</v>
      </c>
      <c r="I503" s="1">
        <v>9934.0884624799983</v>
      </c>
      <c r="J503" s="1">
        <v>9731.4521591099983</v>
      </c>
      <c r="K503" s="1">
        <v>9371.0132114999997</v>
      </c>
      <c r="L503" s="1">
        <v>7145.2110518399995</v>
      </c>
      <c r="N503" s="1" t="b">
        <f>C503='AR5-Oil-EJ'!C501</f>
        <v>1</v>
      </c>
    </row>
    <row r="504" spans="1:14" x14ac:dyDescent="0.15">
      <c r="A504" s="1" t="s">
        <v>712</v>
      </c>
      <c r="B504" s="1" t="s">
        <v>146</v>
      </c>
      <c r="C504" s="1" t="str">
        <f t="shared" si="7"/>
        <v>MERGE_AMEAME CO2 price $10 (5% p.a.)</v>
      </c>
      <c r="D504" s="1" t="s">
        <v>33</v>
      </c>
      <c r="E504" s="1" t="s">
        <v>1440</v>
      </c>
      <c r="F504" s="1" t="s">
        <v>1439</v>
      </c>
      <c r="G504" s="1">
        <v>0</v>
      </c>
      <c r="H504" s="1">
        <v>12801.279556469999</v>
      </c>
      <c r="I504" s="1">
        <v>10079.1675168</v>
      </c>
      <c r="J504" s="1">
        <v>9985.4447807500001</v>
      </c>
      <c r="K504" s="1">
        <v>9123.8526336399991</v>
      </c>
      <c r="L504" s="1">
        <v>8115.3690090800001</v>
      </c>
      <c r="N504" s="1" t="b">
        <f>C504='AR5-Oil-EJ'!C502</f>
        <v>1</v>
      </c>
    </row>
    <row r="505" spans="1:14" x14ac:dyDescent="0.15">
      <c r="A505" s="1" t="s">
        <v>712</v>
      </c>
      <c r="B505" s="1" t="s">
        <v>148</v>
      </c>
      <c r="C505" s="1" t="str">
        <f t="shared" si="7"/>
        <v>MERGE_AMEAME CO2 price $30 (5% p.a.)</v>
      </c>
      <c r="D505" s="1" t="s">
        <v>33</v>
      </c>
      <c r="E505" s="1" t="s">
        <v>1440</v>
      </c>
      <c r="F505" s="1" t="s">
        <v>1439</v>
      </c>
      <c r="G505" s="1">
        <v>0</v>
      </c>
      <c r="H505" s="1">
        <v>12801.279556469999</v>
      </c>
      <c r="I505" s="1">
        <v>9923.9798720500003</v>
      </c>
      <c r="J505" s="1">
        <v>9731.1624335300003</v>
      </c>
      <c r="K505" s="1">
        <v>9367.686285759999</v>
      </c>
      <c r="L505" s="1">
        <v>7152.7276025390001</v>
      </c>
      <c r="N505" s="1" t="b">
        <f>C505='AR5-Oil-EJ'!C503</f>
        <v>1</v>
      </c>
    </row>
    <row r="506" spans="1:14" x14ac:dyDescent="0.15">
      <c r="A506" s="1" t="s">
        <v>712</v>
      </c>
      <c r="B506" s="1" t="s">
        <v>150</v>
      </c>
      <c r="C506" s="1" t="str">
        <f t="shared" si="7"/>
        <v>MERGE_AMEAME CO2 price $50 (5% p.a.)</v>
      </c>
      <c r="D506" s="1" t="s">
        <v>33</v>
      </c>
      <c r="E506" s="1" t="s">
        <v>1440</v>
      </c>
      <c r="F506" s="1" t="s">
        <v>1439</v>
      </c>
      <c r="G506" s="1">
        <v>0</v>
      </c>
      <c r="H506" s="1">
        <v>12801.279556469999</v>
      </c>
      <c r="I506" s="1">
        <v>9958.2475927300002</v>
      </c>
      <c r="J506" s="1">
        <v>9643.0762036000015</v>
      </c>
      <c r="K506" s="1">
        <v>8975.0939779599994</v>
      </c>
      <c r="L506" s="1">
        <v>7287.4771204379995</v>
      </c>
      <c r="N506" s="1" t="b">
        <f>C506='AR5-Oil-EJ'!C504</f>
        <v>1</v>
      </c>
    </row>
    <row r="507" spans="1:14" x14ac:dyDescent="0.15">
      <c r="A507" s="1" t="s">
        <v>712</v>
      </c>
      <c r="B507" s="1" t="s">
        <v>152</v>
      </c>
      <c r="C507" s="1" t="str">
        <f t="shared" si="7"/>
        <v>MERGE_AMEAME Reference</v>
      </c>
      <c r="D507" s="1" t="s">
        <v>33</v>
      </c>
      <c r="E507" s="1" t="s">
        <v>1440</v>
      </c>
      <c r="F507" s="1" t="s">
        <v>1439</v>
      </c>
      <c r="G507" s="1">
        <v>0</v>
      </c>
      <c r="H507" s="1">
        <v>12801.279556469999</v>
      </c>
      <c r="I507" s="1">
        <v>10154.367636049999</v>
      </c>
      <c r="J507" s="1">
        <v>10295.72670071</v>
      </c>
      <c r="K507" s="1">
        <v>9496.1407827999992</v>
      </c>
      <c r="L507" s="1">
        <v>7401.5773034000003</v>
      </c>
      <c r="N507" s="1" t="b">
        <f>C507='AR5-Oil-EJ'!C505</f>
        <v>1</v>
      </c>
    </row>
    <row r="508" spans="1:14" x14ac:dyDescent="0.15">
      <c r="A508" s="1" t="s">
        <v>718</v>
      </c>
      <c r="B508" s="1" t="s">
        <v>31</v>
      </c>
      <c r="C508" s="1" t="str">
        <f t="shared" si="7"/>
        <v>MERGE_EMF27EMF27-450-Conv</v>
      </c>
      <c r="D508" s="1" t="s">
        <v>33</v>
      </c>
      <c r="E508" s="1" t="s">
        <v>1440</v>
      </c>
      <c r="F508" s="1" t="s">
        <v>1439</v>
      </c>
      <c r="G508" s="1">
        <v>11860.190590710001</v>
      </c>
      <c r="H508" s="1">
        <v>12916.177738939999</v>
      </c>
      <c r="I508" s="1">
        <v>9718.2754652399999</v>
      </c>
      <c r="J508" s="1">
        <v>7807.3115828599994</v>
      </c>
      <c r="K508" s="1">
        <v>4283.4881459130002</v>
      </c>
      <c r="L508" s="1">
        <v>2968.8743236549999</v>
      </c>
      <c r="N508" s="1" t="b">
        <f>C508='AR5-Oil-EJ'!C506</f>
        <v>1</v>
      </c>
    </row>
    <row r="509" spans="1:14" x14ac:dyDescent="0.15">
      <c r="A509" s="1" t="s">
        <v>718</v>
      </c>
      <c r="B509" s="1" t="s">
        <v>38</v>
      </c>
      <c r="C509" s="1" t="str">
        <f t="shared" si="7"/>
        <v>MERGE_EMF27EMF27-450-FullTech</v>
      </c>
      <c r="D509" s="1" t="s">
        <v>33</v>
      </c>
      <c r="E509" s="1" t="s">
        <v>1440</v>
      </c>
      <c r="F509" s="1" t="s">
        <v>1439</v>
      </c>
      <c r="G509" s="1">
        <v>11860.190590710001</v>
      </c>
      <c r="H509" s="1">
        <v>12916.177738939999</v>
      </c>
      <c r="I509" s="1">
        <v>11358.246762749999</v>
      </c>
      <c r="J509" s="1">
        <v>10935.50616495</v>
      </c>
      <c r="K509" s="1">
        <v>7799.1886014699994</v>
      </c>
      <c r="L509" s="1">
        <v>3610.3275955939998</v>
      </c>
      <c r="N509" s="1" t="b">
        <f>C509='AR5-Oil-EJ'!C507</f>
        <v>1</v>
      </c>
    </row>
    <row r="510" spans="1:14" x14ac:dyDescent="0.15">
      <c r="A510" s="1" t="s">
        <v>718</v>
      </c>
      <c r="B510" s="1" t="s">
        <v>40</v>
      </c>
      <c r="C510" s="1" t="str">
        <f t="shared" si="7"/>
        <v>MERGE_EMF27EMF27-450-LimBio</v>
      </c>
      <c r="D510" s="1" t="s">
        <v>33</v>
      </c>
      <c r="E510" s="1" t="s">
        <v>1440</v>
      </c>
      <c r="F510" s="1" t="s">
        <v>1439</v>
      </c>
      <c r="G510" s="1">
        <v>11860.190590710001</v>
      </c>
      <c r="H510" s="1">
        <v>12916.177738939999</v>
      </c>
      <c r="I510" s="1">
        <v>9782.3915543100011</v>
      </c>
      <c r="J510" s="1">
        <v>7697.8888370899995</v>
      </c>
      <c r="K510" s="1">
        <v>4495.9776720419995</v>
      </c>
      <c r="L510" s="1">
        <v>3182.291334475</v>
      </c>
      <c r="N510" s="1" t="b">
        <f>C510='AR5-Oil-EJ'!C508</f>
        <v>1</v>
      </c>
    </row>
    <row r="511" spans="1:14" x14ac:dyDescent="0.15">
      <c r="A511" s="1" t="s">
        <v>718</v>
      </c>
      <c r="B511" s="1" t="s">
        <v>42</v>
      </c>
      <c r="C511" s="1" t="str">
        <f t="shared" si="7"/>
        <v>MERGE_EMF27EMF27-450-LimSW</v>
      </c>
      <c r="D511" s="1" t="s">
        <v>33</v>
      </c>
      <c r="E511" s="1" t="s">
        <v>1440</v>
      </c>
      <c r="F511" s="1" t="s">
        <v>1439</v>
      </c>
      <c r="G511" s="1">
        <v>11860.190590710001</v>
      </c>
      <c r="H511" s="1">
        <v>12916.177738939999</v>
      </c>
      <c r="I511" s="1">
        <v>11240.026807529999</v>
      </c>
      <c r="J511" s="1">
        <v>10594.032360900001</v>
      </c>
      <c r="K511" s="1">
        <v>7436.700369109999</v>
      </c>
      <c r="L511" s="1">
        <v>3139.5623096579998</v>
      </c>
      <c r="N511" s="1" t="b">
        <f>C511='AR5-Oil-EJ'!C509</f>
        <v>1</v>
      </c>
    </row>
    <row r="512" spans="1:14" x14ac:dyDescent="0.15">
      <c r="A512" s="1" t="s">
        <v>718</v>
      </c>
      <c r="B512" s="1" t="s">
        <v>44</v>
      </c>
      <c r="C512" s="1" t="str">
        <f t="shared" si="7"/>
        <v>MERGE_EMF27EMF27-450-LowEI</v>
      </c>
      <c r="D512" s="1" t="s">
        <v>33</v>
      </c>
      <c r="E512" s="1" t="s">
        <v>1440</v>
      </c>
      <c r="F512" s="1" t="s">
        <v>1439</v>
      </c>
      <c r="G512" s="1">
        <v>11860.190590710001</v>
      </c>
      <c r="H512" s="1">
        <v>12916.177738939999</v>
      </c>
      <c r="I512" s="1">
        <v>11156.912663199999</v>
      </c>
      <c r="J512" s="1">
        <v>10604.283871669999</v>
      </c>
      <c r="K512" s="1">
        <v>7573.5824676800003</v>
      </c>
      <c r="L512" s="1">
        <v>3969.204833928</v>
      </c>
      <c r="N512" s="1" t="b">
        <f>C512='AR5-Oil-EJ'!C510</f>
        <v>1</v>
      </c>
    </row>
    <row r="513" spans="1:14" x14ac:dyDescent="0.15">
      <c r="A513" s="1" t="s">
        <v>718</v>
      </c>
      <c r="B513" s="1" t="s">
        <v>48</v>
      </c>
      <c r="C513" s="1" t="str">
        <f t="shared" si="7"/>
        <v>MERGE_EMF27EMF27-450-NucOff</v>
      </c>
      <c r="D513" s="1" t="s">
        <v>33</v>
      </c>
      <c r="E513" s="1" t="s">
        <v>1440</v>
      </c>
      <c r="F513" s="1" t="s">
        <v>1439</v>
      </c>
      <c r="G513" s="1">
        <v>11860.190590710001</v>
      </c>
      <c r="H513" s="1">
        <v>12916.177738939999</v>
      </c>
      <c r="I513" s="1">
        <v>11214.088026579999</v>
      </c>
      <c r="J513" s="1">
        <v>10716.808526839999</v>
      </c>
      <c r="K513" s="1">
        <v>7514.3016497600001</v>
      </c>
      <c r="L513" s="1">
        <v>3139.301399041</v>
      </c>
      <c r="N513" s="1" t="b">
        <f>C513='AR5-Oil-EJ'!C511</f>
        <v>1</v>
      </c>
    </row>
    <row r="514" spans="1:14" x14ac:dyDescent="0.15">
      <c r="A514" s="1" t="s">
        <v>718</v>
      </c>
      <c r="B514" s="1" t="s">
        <v>50</v>
      </c>
      <c r="C514" s="1" t="str">
        <f t="shared" si="7"/>
        <v>MERGE_EMF27EMF27-550-Conv</v>
      </c>
      <c r="D514" s="1" t="s">
        <v>33</v>
      </c>
      <c r="E514" s="1" t="s">
        <v>1440</v>
      </c>
      <c r="F514" s="1" t="s">
        <v>1439</v>
      </c>
      <c r="G514" s="1">
        <v>11860.190590710001</v>
      </c>
      <c r="H514" s="1">
        <v>12916.177738939999</v>
      </c>
      <c r="I514" s="1">
        <v>11131.35102541</v>
      </c>
      <c r="J514" s="1">
        <v>10817.284611789999</v>
      </c>
      <c r="K514" s="1">
        <v>8320.1659032499992</v>
      </c>
      <c r="L514" s="1">
        <v>5487.3914601469996</v>
      </c>
      <c r="N514" s="1" t="b">
        <f>C514='AR5-Oil-EJ'!C512</f>
        <v>1</v>
      </c>
    </row>
    <row r="515" spans="1:14" x14ac:dyDescent="0.15">
      <c r="A515" s="1" t="s">
        <v>718</v>
      </c>
      <c r="B515" s="1" t="s">
        <v>52</v>
      </c>
      <c r="C515" s="1" t="str">
        <f t="shared" si="7"/>
        <v>MERGE_EMF27EMF27-550-EERE</v>
      </c>
      <c r="D515" s="1" t="s">
        <v>33</v>
      </c>
      <c r="E515" s="1" t="s">
        <v>1440</v>
      </c>
      <c r="F515" s="1" t="s">
        <v>1439</v>
      </c>
      <c r="G515" s="1">
        <v>11860.190590710001</v>
      </c>
      <c r="H515" s="1">
        <v>12916.177738939999</v>
      </c>
      <c r="I515" s="1">
        <v>10959.952902409999</v>
      </c>
      <c r="J515" s="1">
        <v>10712.138217339998</v>
      </c>
      <c r="K515" s="1">
        <v>7476.1976489699991</v>
      </c>
      <c r="L515" s="1">
        <v>3741.1951337649998</v>
      </c>
      <c r="N515" s="1" t="b">
        <f>C515='AR5-Oil-EJ'!C513</f>
        <v>1</v>
      </c>
    </row>
    <row r="516" spans="1:14" x14ac:dyDescent="0.15">
      <c r="A516" s="1" t="s">
        <v>718</v>
      </c>
      <c r="B516" s="1" t="s">
        <v>54</v>
      </c>
      <c r="C516" s="1" t="str">
        <f t="shared" si="7"/>
        <v>MERGE_EMF27EMF27-550-FullTech</v>
      </c>
      <c r="D516" s="1" t="s">
        <v>33</v>
      </c>
      <c r="E516" s="1" t="s">
        <v>1440</v>
      </c>
      <c r="F516" s="1" t="s">
        <v>1439</v>
      </c>
      <c r="G516" s="1">
        <v>11860.190590710001</v>
      </c>
      <c r="H516" s="1">
        <v>12916.177738939999</v>
      </c>
      <c r="I516" s="1">
        <v>11191.11835742</v>
      </c>
      <c r="J516" s="1">
        <v>11234.269532329999</v>
      </c>
      <c r="K516" s="1">
        <v>8519.5621633699993</v>
      </c>
      <c r="L516" s="1">
        <v>4506.473095159</v>
      </c>
      <c r="N516" s="1" t="b">
        <f>C516='AR5-Oil-EJ'!C514</f>
        <v>1</v>
      </c>
    </row>
    <row r="517" spans="1:14" x14ac:dyDescent="0.15">
      <c r="A517" s="1" t="s">
        <v>718</v>
      </c>
      <c r="B517" s="1" t="s">
        <v>56</v>
      </c>
      <c r="C517" s="1" t="str">
        <f t="shared" ref="C517:C580" si="8">CONCATENATE(A517,B517)</f>
        <v>MERGE_EMF27EMF27-550-LimBio</v>
      </c>
      <c r="D517" s="1" t="s">
        <v>33</v>
      </c>
      <c r="E517" s="1" t="s">
        <v>1440</v>
      </c>
      <c r="F517" s="1" t="s">
        <v>1439</v>
      </c>
      <c r="G517" s="1">
        <v>11860.190590710001</v>
      </c>
      <c r="H517" s="1">
        <v>12916.177738939999</v>
      </c>
      <c r="I517" s="1">
        <v>11175.5039621</v>
      </c>
      <c r="J517" s="1">
        <v>10997.90530414</v>
      </c>
      <c r="K517" s="1">
        <v>8428.4845091299994</v>
      </c>
      <c r="L517" s="1">
        <v>5421.3704096289994</v>
      </c>
      <c r="N517" s="1" t="b">
        <f>C517='AR5-Oil-EJ'!C515</f>
        <v>1</v>
      </c>
    </row>
    <row r="518" spans="1:14" x14ac:dyDescent="0.15">
      <c r="A518" s="1" t="s">
        <v>718</v>
      </c>
      <c r="B518" s="1" t="s">
        <v>58</v>
      </c>
      <c r="C518" s="1" t="str">
        <f t="shared" si="8"/>
        <v>MERGE_EMF27EMF27-550-LimSW</v>
      </c>
      <c r="D518" s="1" t="s">
        <v>33</v>
      </c>
      <c r="E518" s="1" t="s">
        <v>1440</v>
      </c>
      <c r="F518" s="1" t="s">
        <v>1439</v>
      </c>
      <c r="G518" s="1">
        <v>11860.190590710001</v>
      </c>
      <c r="H518" s="1">
        <v>12916.177738939999</v>
      </c>
      <c r="I518" s="1">
        <v>11122.40842541</v>
      </c>
      <c r="J518" s="1">
        <v>11020.434191079999</v>
      </c>
      <c r="K518" s="1">
        <v>8189.4877993999999</v>
      </c>
      <c r="L518" s="1">
        <v>4258.3909354569996</v>
      </c>
      <c r="N518" s="1" t="b">
        <f>C518='AR5-Oil-EJ'!C516</f>
        <v>1</v>
      </c>
    </row>
    <row r="519" spans="1:14" x14ac:dyDescent="0.15">
      <c r="A519" s="1" t="s">
        <v>718</v>
      </c>
      <c r="B519" s="1" t="s">
        <v>60</v>
      </c>
      <c r="C519" s="1" t="str">
        <f t="shared" si="8"/>
        <v>MERGE_EMF27EMF27-550-LimTech</v>
      </c>
      <c r="D519" s="1" t="s">
        <v>33</v>
      </c>
      <c r="E519" s="1" t="s">
        <v>1440</v>
      </c>
      <c r="F519" s="1" t="s">
        <v>1439</v>
      </c>
      <c r="G519" s="1">
        <v>11860.190590710001</v>
      </c>
      <c r="H519" s="1">
        <v>12916.177738939999</v>
      </c>
      <c r="I519" s="1">
        <v>10980.472519069999</v>
      </c>
      <c r="J519" s="1">
        <v>10414.51272251</v>
      </c>
      <c r="K519" s="1">
        <v>7008.3526343009999</v>
      </c>
      <c r="L519" s="1">
        <v>3997.1857799990003</v>
      </c>
      <c r="N519" s="1" t="b">
        <f>C519='AR5-Oil-EJ'!C517</f>
        <v>1</v>
      </c>
    </row>
    <row r="520" spans="1:14" x14ac:dyDescent="0.15">
      <c r="A520" s="1" t="s">
        <v>718</v>
      </c>
      <c r="B520" s="1" t="s">
        <v>62</v>
      </c>
      <c r="C520" s="1" t="str">
        <f t="shared" si="8"/>
        <v>MERGE_EMF27EMF27-550-LowEI</v>
      </c>
      <c r="D520" s="1" t="s">
        <v>33</v>
      </c>
      <c r="E520" s="1" t="s">
        <v>1440</v>
      </c>
      <c r="F520" s="1" t="s">
        <v>1439</v>
      </c>
      <c r="G520" s="1">
        <v>11860.190590710001</v>
      </c>
      <c r="H520" s="1">
        <v>12916.177738939999</v>
      </c>
      <c r="I520" s="1">
        <v>11129.815558999999</v>
      </c>
      <c r="J520" s="1">
        <v>11065.922111349999</v>
      </c>
      <c r="K520" s="1">
        <v>8834.1854151000007</v>
      </c>
      <c r="L520" s="1">
        <v>6168.8051118169997</v>
      </c>
      <c r="N520" s="1" t="b">
        <f>C520='AR5-Oil-EJ'!C518</f>
        <v>1</v>
      </c>
    </row>
    <row r="521" spans="1:14" x14ac:dyDescent="0.15">
      <c r="A521" s="1" t="s">
        <v>718</v>
      </c>
      <c r="B521" s="1" t="s">
        <v>64</v>
      </c>
      <c r="C521" s="1" t="str">
        <f t="shared" si="8"/>
        <v>MERGE_EMF27EMF27-550-NoCCS</v>
      </c>
      <c r="D521" s="1" t="s">
        <v>33</v>
      </c>
      <c r="E521" s="1" t="s">
        <v>1440</v>
      </c>
      <c r="F521" s="1" t="s">
        <v>1439</v>
      </c>
      <c r="G521" s="1">
        <v>11860.190590710001</v>
      </c>
      <c r="H521" s="1">
        <v>12916.177738939999</v>
      </c>
      <c r="I521" s="1">
        <v>11220.57078853</v>
      </c>
      <c r="J521" s="1">
        <v>10652.59135707</v>
      </c>
      <c r="K521" s="1">
        <v>7398.7231919799997</v>
      </c>
      <c r="L521" s="1">
        <v>3327.4848042309995</v>
      </c>
      <c r="N521" s="1" t="b">
        <f>C521='AR5-Oil-EJ'!C519</f>
        <v>1</v>
      </c>
    </row>
    <row r="522" spans="1:14" x14ac:dyDescent="0.15">
      <c r="A522" s="1" t="s">
        <v>718</v>
      </c>
      <c r="B522" s="1" t="s">
        <v>66</v>
      </c>
      <c r="C522" s="1" t="str">
        <f t="shared" si="8"/>
        <v>MERGE_EMF27EMF27-550-NucOff</v>
      </c>
      <c r="D522" s="1" t="s">
        <v>33</v>
      </c>
      <c r="E522" s="1" t="s">
        <v>1440</v>
      </c>
      <c r="F522" s="1" t="s">
        <v>1439</v>
      </c>
      <c r="G522" s="1">
        <v>11860.190590710001</v>
      </c>
      <c r="H522" s="1">
        <v>12916.177738939999</v>
      </c>
      <c r="I522" s="1">
        <v>11138.35236287</v>
      </c>
      <c r="J522" s="1">
        <v>11082.54822259</v>
      </c>
      <c r="K522" s="1">
        <v>8111.6573096499997</v>
      </c>
      <c r="L522" s="1">
        <v>4205.0416744820004</v>
      </c>
      <c r="N522" s="1" t="b">
        <f>C522='AR5-Oil-EJ'!C520</f>
        <v>1</v>
      </c>
    </row>
    <row r="523" spans="1:14" x14ac:dyDescent="0.15">
      <c r="A523" s="1" t="s">
        <v>718</v>
      </c>
      <c r="B523" s="1" t="s">
        <v>68</v>
      </c>
      <c r="C523" s="1" t="str">
        <f t="shared" si="8"/>
        <v>MERGE_EMF27EMF27-Base-Conv</v>
      </c>
      <c r="D523" s="1" t="s">
        <v>33</v>
      </c>
      <c r="E523" s="1" t="s">
        <v>1440</v>
      </c>
      <c r="F523" s="1" t="s">
        <v>1439</v>
      </c>
      <c r="G523" s="1">
        <v>11860.190590710001</v>
      </c>
      <c r="H523" s="1">
        <v>12916.177738939999</v>
      </c>
      <c r="I523" s="1">
        <v>12158.56158319</v>
      </c>
      <c r="J523" s="1">
        <v>12878.64807297</v>
      </c>
      <c r="K523" s="1">
        <v>10017.623202209999</v>
      </c>
      <c r="L523" s="1">
        <v>7040.8743592430001</v>
      </c>
      <c r="N523" s="1" t="b">
        <f>C523='AR5-Oil-EJ'!C521</f>
        <v>1</v>
      </c>
    </row>
    <row r="524" spans="1:14" x14ac:dyDescent="0.15">
      <c r="A524" s="1" t="s">
        <v>718</v>
      </c>
      <c r="B524" s="1" t="s">
        <v>70</v>
      </c>
      <c r="C524" s="1" t="str">
        <f t="shared" si="8"/>
        <v>MERGE_EMF27EMF27-Base-EERE</v>
      </c>
      <c r="D524" s="1" t="s">
        <v>33</v>
      </c>
      <c r="E524" s="1" t="s">
        <v>1440</v>
      </c>
      <c r="F524" s="1" t="s">
        <v>1439</v>
      </c>
      <c r="G524" s="1">
        <v>11860.190590710001</v>
      </c>
      <c r="H524" s="1">
        <v>12916.177738939999</v>
      </c>
      <c r="I524" s="1">
        <v>11870.551985510001</v>
      </c>
      <c r="J524" s="1">
        <v>12470.850442489998</v>
      </c>
      <c r="K524" s="1">
        <v>9456.5905070400004</v>
      </c>
      <c r="L524" s="1">
        <v>6249.1634297649989</v>
      </c>
      <c r="N524" s="1" t="b">
        <f>C524='AR5-Oil-EJ'!C522</f>
        <v>1</v>
      </c>
    </row>
    <row r="525" spans="1:14" x14ac:dyDescent="0.15">
      <c r="A525" s="1" t="s">
        <v>718</v>
      </c>
      <c r="B525" s="1" t="s">
        <v>72</v>
      </c>
      <c r="C525" s="1" t="str">
        <f t="shared" si="8"/>
        <v>MERGE_EMF27EMF27-Base-FullTech</v>
      </c>
      <c r="D525" s="1" t="s">
        <v>33</v>
      </c>
      <c r="E525" s="1" t="s">
        <v>1440</v>
      </c>
      <c r="F525" s="1" t="s">
        <v>1439</v>
      </c>
      <c r="G525" s="1">
        <v>11860.190590710001</v>
      </c>
      <c r="H525" s="1">
        <v>12916.177738939999</v>
      </c>
      <c r="I525" s="1">
        <v>12186.11842499</v>
      </c>
      <c r="J525" s="1">
        <v>12923.62570796</v>
      </c>
      <c r="K525" s="1">
        <v>10037.03462549</v>
      </c>
      <c r="L525" s="1">
        <v>7109.6888654310005</v>
      </c>
      <c r="N525" s="1" t="b">
        <f>C525='AR5-Oil-EJ'!C523</f>
        <v>1</v>
      </c>
    </row>
    <row r="526" spans="1:14" x14ac:dyDescent="0.15">
      <c r="A526" s="1" t="s">
        <v>718</v>
      </c>
      <c r="B526" s="1" t="s">
        <v>74</v>
      </c>
      <c r="C526" s="1" t="str">
        <f t="shared" si="8"/>
        <v>MERGE_EMF27EMF27-Base-LimBio</v>
      </c>
      <c r="D526" s="1" t="s">
        <v>33</v>
      </c>
      <c r="E526" s="1" t="s">
        <v>1440</v>
      </c>
      <c r="F526" s="1" t="s">
        <v>1439</v>
      </c>
      <c r="G526" s="1">
        <v>11860.190590710001</v>
      </c>
      <c r="H526" s="1">
        <v>12916.177738939999</v>
      </c>
      <c r="I526" s="1">
        <v>12184.472297570001</v>
      </c>
      <c r="J526" s="1">
        <v>12918.808974379999</v>
      </c>
      <c r="K526" s="1">
        <v>10031.637517169998</v>
      </c>
      <c r="L526" s="1">
        <v>7097.2275062609997</v>
      </c>
      <c r="N526" s="1" t="b">
        <f>C526='AR5-Oil-EJ'!C524</f>
        <v>1</v>
      </c>
    </row>
    <row r="527" spans="1:14" x14ac:dyDescent="0.15">
      <c r="A527" s="1" t="s">
        <v>718</v>
      </c>
      <c r="B527" s="1" t="s">
        <v>76</v>
      </c>
      <c r="C527" s="1" t="str">
        <f t="shared" si="8"/>
        <v>MERGE_EMF27EMF27-Base-LimSW</v>
      </c>
      <c r="D527" s="1" t="s">
        <v>33</v>
      </c>
      <c r="E527" s="1" t="s">
        <v>1440</v>
      </c>
      <c r="F527" s="1" t="s">
        <v>1439</v>
      </c>
      <c r="G527" s="1">
        <v>11860.190590710001</v>
      </c>
      <c r="H527" s="1">
        <v>12916.177738939999</v>
      </c>
      <c r="I527" s="1">
        <v>12163.584201809999</v>
      </c>
      <c r="J527" s="1">
        <v>12887.53143191</v>
      </c>
      <c r="K527" s="1">
        <v>10026.86388399</v>
      </c>
      <c r="L527" s="1">
        <v>7052.8826071329995</v>
      </c>
      <c r="N527" s="1" t="b">
        <f>C527='AR5-Oil-EJ'!C525</f>
        <v>1</v>
      </c>
    </row>
    <row r="528" spans="1:14" x14ac:dyDescent="0.15">
      <c r="A528" s="1" t="s">
        <v>718</v>
      </c>
      <c r="B528" s="1" t="s">
        <v>78</v>
      </c>
      <c r="C528" s="1" t="str">
        <f t="shared" si="8"/>
        <v>MERGE_EMF27EMF27-Base-LimTech</v>
      </c>
      <c r="D528" s="1" t="s">
        <v>33</v>
      </c>
      <c r="E528" s="1" t="s">
        <v>1440</v>
      </c>
      <c r="F528" s="1" t="s">
        <v>1439</v>
      </c>
      <c r="G528" s="1">
        <v>11860.190590710001</v>
      </c>
      <c r="H528" s="1">
        <v>12916.177738939999</v>
      </c>
      <c r="I528" s="1">
        <v>12139.582175449999</v>
      </c>
      <c r="J528" s="1">
        <v>12925.073734799998</v>
      </c>
      <c r="K528" s="1">
        <v>10098.49065756</v>
      </c>
      <c r="L528" s="1">
        <v>7267.9262123890003</v>
      </c>
      <c r="N528" s="1" t="b">
        <f>C528='AR5-Oil-EJ'!C526</f>
        <v>1</v>
      </c>
    </row>
    <row r="529" spans="1:14" x14ac:dyDescent="0.15">
      <c r="A529" s="1" t="s">
        <v>718</v>
      </c>
      <c r="B529" s="1" t="s">
        <v>80</v>
      </c>
      <c r="C529" s="1" t="str">
        <f t="shared" si="8"/>
        <v>MERGE_EMF27EMF27-Base-LowEI</v>
      </c>
      <c r="D529" s="1" t="s">
        <v>33</v>
      </c>
      <c r="E529" s="1" t="s">
        <v>1440</v>
      </c>
      <c r="F529" s="1" t="s">
        <v>1439</v>
      </c>
      <c r="G529" s="1">
        <v>11860.190590710001</v>
      </c>
      <c r="H529" s="1">
        <v>12916.177738939999</v>
      </c>
      <c r="I529" s="1">
        <v>11848.751062859999</v>
      </c>
      <c r="J529" s="1">
        <v>12400.377513539999</v>
      </c>
      <c r="K529" s="1">
        <v>9404.2545269399998</v>
      </c>
      <c r="L529" s="1">
        <v>6162.2840586799994</v>
      </c>
      <c r="N529" s="1" t="b">
        <f>C529='AR5-Oil-EJ'!C527</f>
        <v>1</v>
      </c>
    </row>
    <row r="530" spans="1:14" x14ac:dyDescent="0.15">
      <c r="A530" s="1" t="s">
        <v>718</v>
      </c>
      <c r="B530" s="1" t="s">
        <v>82</v>
      </c>
      <c r="C530" s="1" t="str">
        <f t="shared" si="8"/>
        <v>MERGE_EMF27EMF27-Base-NucOff</v>
      </c>
      <c r="D530" s="1" t="s">
        <v>33</v>
      </c>
      <c r="E530" s="1" t="s">
        <v>1440</v>
      </c>
      <c r="F530" s="1" t="s">
        <v>1439</v>
      </c>
      <c r="G530" s="1">
        <v>11860.190590710001</v>
      </c>
      <c r="H530" s="1">
        <v>12916.177738939999</v>
      </c>
      <c r="I530" s="1">
        <v>12232.504805350001</v>
      </c>
      <c r="J530" s="1">
        <v>13032.54647334</v>
      </c>
      <c r="K530" s="1">
        <v>10138.75457479</v>
      </c>
      <c r="L530" s="1">
        <v>7357.0867762299995</v>
      </c>
      <c r="N530" s="1" t="b">
        <f>C530='AR5-Oil-EJ'!C528</f>
        <v>1</v>
      </c>
    </row>
    <row r="531" spans="1:14" x14ac:dyDescent="0.15">
      <c r="A531" s="1" t="s">
        <v>718</v>
      </c>
      <c r="B531" s="1" t="s">
        <v>84</v>
      </c>
      <c r="C531" s="1" t="str">
        <f t="shared" si="8"/>
        <v>MERGE_EMF27EMF27-FP-EERE</v>
      </c>
      <c r="D531" s="1" t="s">
        <v>33</v>
      </c>
      <c r="E531" s="1" t="s">
        <v>1440</v>
      </c>
      <c r="F531" s="1" t="s">
        <v>1439</v>
      </c>
      <c r="G531" s="1">
        <v>11860.190590710001</v>
      </c>
      <c r="H531" s="1">
        <v>12916.177738939999</v>
      </c>
      <c r="I531" s="1">
        <v>11310.348306010001</v>
      </c>
      <c r="J531" s="1">
        <v>11473.949310099999</v>
      </c>
      <c r="K531" s="1">
        <v>9138.52234589</v>
      </c>
      <c r="L531" s="1">
        <v>6259.8217804570004</v>
      </c>
      <c r="N531" s="1" t="b">
        <f>C531='AR5-Oil-EJ'!C529</f>
        <v>1</v>
      </c>
    </row>
    <row r="532" spans="1:14" x14ac:dyDescent="0.15">
      <c r="A532" s="1" t="s">
        <v>718</v>
      </c>
      <c r="B532" s="1" t="s">
        <v>86</v>
      </c>
      <c r="C532" s="1" t="str">
        <f t="shared" si="8"/>
        <v>MERGE_EMF27EMF27-FP-FullTech</v>
      </c>
      <c r="D532" s="1" t="s">
        <v>33</v>
      </c>
      <c r="E532" s="1" t="s">
        <v>1440</v>
      </c>
      <c r="F532" s="1" t="s">
        <v>1439</v>
      </c>
      <c r="G532" s="1">
        <v>11860.190590710001</v>
      </c>
      <c r="H532" s="1">
        <v>12916.177738939999</v>
      </c>
      <c r="I532" s="1">
        <v>11439.488671149998</v>
      </c>
      <c r="J532" s="1">
        <v>11714.48388315</v>
      </c>
      <c r="K532" s="1">
        <v>9478.8483452399996</v>
      </c>
      <c r="L532" s="1">
        <v>6329.4915920929998</v>
      </c>
      <c r="N532" s="1" t="b">
        <f>C532='AR5-Oil-EJ'!C530</f>
        <v>1</v>
      </c>
    </row>
    <row r="533" spans="1:14" x14ac:dyDescent="0.15">
      <c r="A533" s="1" t="s">
        <v>718</v>
      </c>
      <c r="B533" s="1" t="s">
        <v>88</v>
      </c>
      <c r="C533" s="1" t="str">
        <f t="shared" si="8"/>
        <v>MERGE_EMF27EMF27-G8-EERE</v>
      </c>
      <c r="D533" s="1" t="s">
        <v>33</v>
      </c>
      <c r="E533" s="1" t="s">
        <v>1440</v>
      </c>
      <c r="F533" s="1" t="s">
        <v>1439</v>
      </c>
      <c r="G533" s="1">
        <v>11860.190590710001</v>
      </c>
      <c r="H533" s="1">
        <v>12916.177738939999</v>
      </c>
      <c r="I533" s="1">
        <v>11404.706758299999</v>
      </c>
      <c r="J533" s="1">
        <v>9258.3484946899989</v>
      </c>
      <c r="K533" s="1">
        <v>5671.6103747309999</v>
      </c>
      <c r="L533" s="1">
        <v>4354.7596739649998</v>
      </c>
      <c r="N533" s="1" t="b">
        <f>C533='AR5-Oil-EJ'!C531</f>
        <v>1</v>
      </c>
    </row>
    <row r="534" spans="1:14" x14ac:dyDescent="0.15">
      <c r="A534" s="1" t="s">
        <v>718</v>
      </c>
      <c r="B534" s="1" t="s">
        <v>90</v>
      </c>
      <c r="C534" s="1" t="str">
        <f t="shared" si="8"/>
        <v>MERGE_EMF27EMF27-G8-FullTech</v>
      </c>
      <c r="D534" s="1" t="s">
        <v>33</v>
      </c>
      <c r="E534" s="1" t="s">
        <v>1440</v>
      </c>
      <c r="F534" s="1" t="s">
        <v>1439</v>
      </c>
      <c r="G534" s="1">
        <v>11860.190590710001</v>
      </c>
      <c r="H534" s="1">
        <v>12916.177738939999</v>
      </c>
      <c r="I534" s="1">
        <v>10919.985769550001</v>
      </c>
      <c r="J534" s="1">
        <v>10072.385947399998</v>
      </c>
      <c r="K534" s="1">
        <v>7659.6599770800003</v>
      </c>
      <c r="L534" s="1">
        <v>4765.3527384819999</v>
      </c>
      <c r="N534" s="1" t="b">
        <f>C534='AR5-Oil-EJ'!C532</f>
        <v>1</v>
      </c>
    </row>
    <row r="535" spans="1:14" x14ac:dyDescent="0.15">
      <c r="A535" s="1" t="s">
        <v>746</v>
      </c>
      <c r="B535" s="1" t="s">
        <v>747</v>
      </c>
      <c r="C535" s="1" t="str">
        <f t="shared" si="8"/>
        <v>MESSAGE V.2RCP 8.5</v>
      </c>
      <c r="D535" s="1" t="s">
        <v>33</v>
      </c>
      <c r="E535" s="1" t="s">
        <v>1440</v>
      </c>
      <c r="F535" s="1" t="s">
        <v>1439</v>
      </c>
      <c r="G535" s="1">
        <v>12229.025291</v>
      </c>
      <c r="H535" s="1">
        <v>13223.036328999999</v>
      </c>
      <c r="I535" s="1">
        <v>16495.053771999999</v>
      </c>
      <c r="J535" s="1">
        <v>19985.613699000001</v>
      </c>
      <c r="K535" s="1">
        <v>22353.477841</v>
      </c>
      <c r="L535" s="1">
        <v>23199.389160999999</v>
      </c>
      <c r="N535" s="1" t="b">
        <f>C535='AR5-Oil-EJ'!C533</f>
        <v>1</v>
      </c>
    </row>
    <row r="536" spans="1:14" x14ac:dyDescent="0.15">
      <c r="A536" s="1" t="s">
        <v>746</v>
      </c>
      <c r="B536" s="1" t="s">
        <v>749</v>
      </c>
      <c r="C536" s="1" t="str">
        <f t="shared" si="8"/>
        <v>MESSAGE V.2RCP 8.5_MIT_2.6W</v>
      </c>
      <c r="D536" s="1" t="s">
        <v>33</v>
      </c>
      <c r="E536" s="1" t="s">
        <v>1440</v>
      </c>
      <c r="F536" s="1" t="s">
        <v>1439</v>
      </c>
      <c r="G536" s="1">
        <v>12159.223900000001</v>
      </c>
      <c r="H536" s="1">
        <v>12498.1631</v>
      </c>
      <c r="I536" s="1">
        <v>13276.7557</v>
      </c>
      <c r="J536" s="1">
        <v>11744.126</v>
      </c>
      <c r="K536" s="1">
        <v>9249.3605000000007</v>
      </c>
      <c r="L536" s="1">
        <v>7050.2139000000006</v>
      </c>
      <c r="N536" s="1" t="b">
        <f>C536='AR5-Oil-EJ'!C534</f>
        <v>1</v>
      </c>
    </row>
    <row r="537" spans="1:14" x14ac:dyDescent="0.15">
      <c r="A537" s="1" t="s">
        <v>746</v>
      </c>
      <c r="B537" s="1" t="s">
        <v>751</v>
      </c>
      <c r="C537" s="1" t="str">
        <f t="shared" si="8"/>
        <v>MESSAGE V.2RCP 8.5_MIT_4.5W</v>
      </c>
      <c r="D537" s="1" t="s">
        <v>33</v>
      </c>
      <c r="E537" s="1" t="s">
        <v>1440</v>
      </c>
      <c r="F537" s="1" t="s">
        <v>1439</v>
      </c>
      <c r="G537" s="1">
        <v>12204.230100000001</v>
      </c>
      <c r="H537" s="1">
        <v>12933.9316</v>
      </c>
      <c r="I537" s="1">
        <v>16137.581399999999</v>
      </c>
      <c r="J537" s="1">
        <v>18187.7824</v>
      </c>
      <c r="K537" s="1">
        <v>18494.4696</v>
      </c>
      <c r="L537" s="1">
        <v>17788.224099999999</v>
      </c>
      <c r="N537" s="1" t="b">
        <f>C537='AR5-Oil-EJ'!C535</f>
        <v>1</v>
      </c>
    </row>
    <row r="538" spans="1:14" x14ac:dyDescent="0.15">
      <c r="A538" s="1" t="s">
        <v>746</v>
      </c>
      <c r="B538" s="1" t="s">
        <v>753</v>
      </c>
      <c r="C538" s="1" t="str">
        <f t="shared" si="8"/>
        <v>MESSAGE V.2RCP 8.5_MIT_6W</v>
      </c>
      <c r="D538" s="1" t="s">
        <v>33</v>
      </c>
      <c r="E538" s="1" t="s">
        <v>1440</v>
      </c>
      <c r="F538" s="1" t="s">
        <v>1439</v>
      </c>
      <c r="G538" s="1">
        <v>12220.209499999999</v>
      </c>
      <c r="H538" s="1">
        <v>13055.976099999998</v>
      </c>
      <c r="I538" s="1">
        <v>16276.998</v>
      </c>
      <c r="J538" s="1">
        <v>19398.918300000001</v>
      </c>
      <c r="K538" s="1">
        <v>21261.251399999997</v>
      </c>
      <c r="L538" s="1">
        <v>22093.206399999999</v>
      </c>
      <c r="N538" s="1" t="b">
        <f>C538='AR5-Oil-EJ'!C536</f>
        <v>1</v>
      </c>
    </row>
    <row r="539" spans="1:14" x14ac:dyDescent="0.15">
      <c r="A539" s="1" t="s">
        <v>755</v>
      </c>
      <c r="B539" s="1" t="s">
        <v>142</v>
      </c>
      <c r="C539" s="1" t="str">
        <f t="shared" si="8"/>
        <v>MESSAGE V.3AME 2.6 W/m2 OS</v>
      </c>
      <c r="D539" s="1" t="s">
        <v>33</v>
      </c>
      <c r="E539" s="1" t="s">
        <v>1440</v>
      </c>
      <c r="F539" s="1" t="s">
        <v>1439</v>
      </c>
      <c r="G539" s="1">
        <v>11978.3928</v>
      </c>
      <c r="H539" s="1">
        <v>11990.120799999999</v>
      </c>
      <c r="I539" s="1">
        <v>14203.1944</v>
      </c>
      <c r="J539" s="1">
        <v>13306.9553</v>
      </c>
      <c r="K539" s="1">
        <v>10485.638299999999</v>
      </c>
      <c r="L539" s="1">
        <v>6551.4807000000001</v>
      </c>
      <c r="N539" s="1" t="b">
        <f>C539='AR5-Oil-EJ'!C537</f>
        <v>1</v>
      </c>
    </row>
    <row r="540" spans="1:14" x14ac:dyDescent="0.15">
      <c r="A540" s="1" t="s">
        <v>755</v>
      </c>
      <c r="B540" s="1" t="s">
        <v>144</v>
      </c>
      <c r="C540" s="1" t="str">
        <f t="shared" si="8"/>
        <v>MESSAGE V.3AME 3.7 W/m2 NTE</v>
      </c>
      <c r="D540" s="1" t="s">
        <v>33</v>
      </c>
      <c r="E540" s="1" t="s">
        <v>1440</v>
      </c>
      <c r="F540" s="1" t="s">
        <v>1439</v>
      </c>
      <c r="G540" s="1">
        <v>11978.685999999998</v>
      </c>
      <c r="H540" s="1">
        <v>11990.414000000001</v>
      </c>
      <c r="I540" s="1">
        <v>15502.217000000001</v>
      </c>
      <c r="J540" s="1">
        <v>16326.0357</v>
      </c>
      <c r="K540" s="1">
        <v>15383.3244</v>
      </c>
      <c r="L540" s="1">
        <v>12007.786099999999</v>
      </c>
      <c r="N540" s="1" t="b">
        <f>C540='AR5-Oil-EJ'!C538</f>
        <v>1</v>
      </c>
    </row>
    <row r="541" spans="1:14" x14ac:dyDescent="0.15">
      <c r="A541" s="1" t="s">
        <v>755</v>
      </c>
      <c r="B541" s="1" t="s">
        <v>146</v>
      </c>
      <c r="C541" s="1" t="str">
        <f t="shared" si="8"/>
        <v>MESSAGE V.3AME CO2 price $10 (5% p.a.)</v>
      </c>
      <c r="D541" s="1" t="s">
        <v>33</v>
      </c>
      <c r="E541" s="1" t="s">
        <v>1440</v>
      </c>
      <c r="F541" s="1" t="s">
        <v>1439</v>
      </c>
      <c r="G541" s="1">
        <v>11978.6127</v>
      </c>
      <c r="H541" s="1">
        <v>11990.120799999999</v>
      </c>
      <c r="I541" s="1">
        <v>15598.313299999998</v>
      </c>
      <c r="J541" s="1">
        <v>17194.4208</v>
      </c>
      <c r="K541" s="1">
        <v>17263.982499999998</v>
      </c>
      <c r="L541" s="1">
        <v>14389.229800000001</v>
      </c>
      <c r="N541" s="1" t="b">
        <f>C541='AR5-Oil-EJ'!C539</f>
        <v>1</v>
      </c>
    </row>
    <row r="542" spans="1:14" x14ac:dyDescent="0.15">
      <c r="A542" s="1" t="s">
        <v>755</v>
      </c>
      <c r="B542" s="1" t="s">
        <v>148</v>
      </c>
      <c r="C542" s="1" t="str">
        <f t="shared" si="8"/>
        <v>MESSAGE V.3AME CO2 price $30 (5% p.a.)</v>
      </c>
      <c r="D542" s="1" t="s">
        <v>33</v>
      </c>
      <c r="E542" s="1" t="s">
        <v>1440</v>
      </c>
      <c r="F542" s="1" t="s">
        <v>1439</v>
      </c>
      <c r="G542" s="1">
        <v>11978.4661</v>
      </c>
      <c r="H542" s="1">
        <v>11990.120799999999</v>
      </c>
      <c r="I542" s="1">
        <v>14256.5568</v>
      </c>
      <c r="J542" s="1">
        <v>13586.668099999999</v>
      </c>
      <c r="K542" s="1">
        <v>10880.505399999998</v>
      </c>
      <c r="L542" s="1">
        <v>7017.3021999999992</v>
      </c>
      <c r="N542" s="1" t="b">
        <f>C542='AR5-Oil-EJ'!C540</f>
        <v>1</v>
      </c>
    </row>
    <row r="543" spans="1:14" x14ac:dyDescent="0.15">
      <c r="A543" s="1" t="s">
        <v>755</v>
      </c>
      <c r="B543" s="1" t="s">
        <v>150</v>
      </c>
      <c r="C543" s="1" t="str">
        <f t="shared" si="8"/>
        <v>MESSAGE V.3AME CO2 price $50 (5% p.a.)</v>
      </c>
      <c r="D543" s="1" t="s">
        <v>33</v>
      </c>
      <c r="E543" s="1" t="s">
        <v>1440</v>
      </c>
      <c r="F543" s="1" t="s">
        <v>1439</v>
      </c>
      <c r="G543" s="1">
        <v>11978.3195</v>
      </c>
      <c r="H543" s="1">
        <v>11990.120799999999</v>
      </c>
      <c r="I543" s="1">
        <v>13150.899600000001</v>
      </c>
      <c r="J543" s="1">
        <v>11331.8868</v>
      </c>
      <c r="K543" s="1">
        <v>7999.9619999999995</v>
      </c>
      <c r="L543" s="1">
        <v>4575.6058999999996</v>
      </c>
      <c r="N543" s="1" t="b">
        <f>C543='AR5-Oil-EJ'!C541</f>
        <v>1</v>
      </c>
    </row>
    <row r="544" spans="1:14" x14ac:dyDescent="0.15">
      <c r="A544" s="1" t="s">
        <v>755</v>
      </c>
      <c r="B544" s="1" t="s">
        <v>152</v>
      </c>
      <c r="C544" s="1" t="str">
        <f t="shared" si="8"/>
        <v>MESSAGE V.3AME Reference</v>
      </c>
      <c r="D544" s="1" t="s">
        <v>33</v>
      </c>
      <c r="E544" s="1" t="s">
        <v>1440</v>
      </c>
      <c r="F544" s="1" t="s">
        <v>1439</v>
      </c>
      <c r="G544" s="1">
        <v>11978.9059</v>
      </c>
      <c r="H544" s="1">
        <v>11990.414000000001</v>
      </c>
      <c r="I544" s="1">
        <v>15936.959299999999</v>
      </c>
      <c r="J544" s="1">
        <v>18209.039400000001</v>
      </c>
      <c r="K544" s="1">
        <v>20482.292299999997</v>
      </c>
      <c r="L544" s="1">
        <v>21480.198499999999</v>
      </c>
      <c r="N544" s="1" t="b">
        <f>C544='AR5-Oil-EJ'!C542</f>
        <v>1</v>
      </c>
    </row>
    <row r="545" spans="1:14" x14ac:dyDescent="0.15">
      <c r="A545" s="1" t="s">
        <v>755</v>
      </c>
      <c r="B545" s="1" t="s">
        <v>762</v>
      </c>
      <c r="C545" s="1" t="str">
        <f t="shared" si="8"/>
        <v>MESSAGE V.3GEA Counterfactual</v>
      </c>
      <c r="D545" s="1" t="s">
        <v>33</v>
      </c>
      <c r="E545" s="1" t="s">
        <v>1440</v>
      </c>
      <c r="F545" s="1" t="s">
        <v>1439</v>
      </c>
      <c r="G545" s="1">
        <v>12474.4872</v>
      </c>
      <c r="H545" s="1">
        <v>12612.3645</v>
      </c>
      <c r="I545" s="1">
        <v>17670.1378</v>
      </c>
      <c r="J545" s="1">
        <v>20169.154699999999</v>
      </c>
      <c r="K545" s="1">
        <v>22568.4103</v>
      </c>
      <c r="L545" s="1">
        <v>23415.098600000001</v>
      </c>
      <c r="N545" s="1" t="b">
        <f>C545='AR5-Oil-EJ'!C543</f>
        <v>1</v>
      </c>
    </row>
    <row r="546" spans="1:14" x14ac:dyDescent="0.15">
      <c r="A546" s="1" t="s">
        <v>755</v>
      </c>
      <c r="B546" s="1" t="s">
        <v>764</v>
      </c>
      <c r="C546" s="1" t="str">
        <f t="shared" si="8"/>
        <v>MESSAGE V.3GEA Efficiency_450_Illustrative</v>
      </c>
      <c r="D546" s="1" t="s">
        <v>33</v>
      </c>
      <c r="E546" s="1" t="s">
        <v>1440</v>
      </c>
      <c r="F546" s="1" t="s">
        <v>1439</v>
      </c>
      <c r="G546" s="1">
        <v>12474.4139</v>
      </c>
      <c r="H546" s="1">
        <v>12612.5111</v>
      </c>
      <c r="I546" s="1">
        <v>13905.889599999999</v>
      </c>
      <c r="J546" s="1">
        <v>13128.982899999999</v>
      </c>
      <c r="K546" s="1">
        <v>10930.715899999999</v>
      </c>
      <c r="L546" s="1">
        <v>7870.2210000000005</v>
      </c>
      <c r="N546" s="1" t="b">
        <f>C546='AR5-Oil-EJ'!C544</f>
        <v>1</v>
      </c>
    </row>
    <row r="547" spans="1:14" x14ac:dyDescent="0.15">
      <c r="A547" s="1" t="s">
        <v>755</v>
      </c>
      <c r="B547" s="1" t="s">
        <v>766</v>
      </c>
      <c r="C547" s="1" t="str">
        <f t="shared" si="8"/>
        <v>MESSAGE V.3GEA Efficiency_450_adv.transp_full</v>
      </c>
      <c r="D547" s="1" t="s">
        <v>33</v>
      </c>
      <c r="E547" s="1" t="s">
        <v>1440</v>
      </c>
      <c r="F547" s="1" t="s">
        <v>1439</v>
      </c>
      <c r="G547" s="1">
        <v>12474.4139</v>
      </c>
      <c r="H547" s="1">
        <v>12612.5111</v>
      </c>
      <c r="I547" s="1">
        <v>13943.932299999999</v>
      </c>
      <c r="J547" s="1">
        <v>13223.3933</v>
      </c>
      <c r="K547" s="1">
        <v>11070.1325</v>
      </c>
      <c r="L547" s="1">
        <v>8070.4032999999999</v>
      </c>
      <c r="N547" s="1" t="b">
        <f>C547='AR5-Oil-EJ'!C545</f>
        <v>1</v>
      </c>
    </row>
    <row r="548" spans="1:14" x14ac:dyDescent="0.15">
      <c r="A548" s="1" t="s">
        <v>755</v>
      </c>
      <c r="B548" s="1" t="s">
        <v>768</v>
      </c>
      <c r="C548" s="1" t="str">
        <f t="shared" si="8"/>
        <v>MESSAGE V.3GEA Efficiency_450_adv.transp_limbe</v>
      </c>
      <c r="D548" s="1" t="s">
        <v>33</v>
      </c>
      <c r="E548" s="1" t="s">
        <v>1440</v>
      </c>
      <c r="F548" s="1" t="s">
        <v>1439</v>
      </c>
      <c r="G548" s="1">
        <v>12474.3406</v>
      </c>
      <c r="H548" s="1">
        <v>12612.5111</v>
      </c>
      <c r="I548" s="1">
        <v>13667.5913</v>
      </c>
      <c r="J548" s="1">
        <v>12656.930899999999</v>
      </c>
      <c r="K548" s="1">
        <v>10021.356100000001</v>
      </c>
      <c r="L548" s="1">
        <v>7017.3755000000001</v>
      </c>
      <c r="N548" s="1" t="b">
        <f>C548='AR5-Oil-EJ'!C546</f>
        <v>1</v>
      </c>
    </row>
    <row r="549" spans="1:14" x14ac:dyDescent="0.15">
      <c r="A549" s="1" t="s">
        <v>755</v>
      </c>
      <c r="B549" s="1" t="s">
        <v>770</v>
      </c>
      <c r="C549" s="1" t="str">
        <f t="shared" si="8"/>
        <v>MESSAGE V.3GEA Efficiency_450_adv.transp_limbe_limir</v>
      </c>
      <c r="D549" s="1" t="s">
        <v>33</v>
      </c>
      <c r="E549" s="1" t="s">
        <v>1440</v>
      </c>
      <c r="F549" s="1" t="s">
        <v>1439</v>
      </c>
      <c r="G549" s="1">
        <v>12474.120699999999</v>
      </c>
      <c r="H549" s="1">
        <v>12612.5844</v>
      </c>
      <c r="I549" s="1">
        <v>13082.657299999999</v>
      </c>
      <c r="J549" s="1">
        <v>10853.970799999999</v>
      </c>
      <c r="K549" s="1">
        <v>8139.4519</v>
      </c>
      <c r="L549" s="1">
        <v>5280.8251999999993</v>
      </c>
      <c r="N549" s="1" t="b">
        <f>C549='AR5-Oil-EJ'!C547</f>
        <v>1</v>
      </c>
    </row>
    <row r="550" spans="1:14" x14ac:dyDescent="0.15">
      <c r="A550" s="1" t="s">
        <v>755</v>
      </c>
      <c r="B550" s="1" t="s">
        <v>772</v>
      </c>
      <c r="C550" s="1" t="str">
        <f t="shared" si="8"/>
        <v>MESSAGE V.3GEA Efficiency_450_adv.transp_limir</v>
      </c>
      <c r="D550" s="1" t="s">
        <v>33</v>
      </c>
      <c r="E550" s="1" t="s">
        <v>1440</v>
      </c>
      <c r="F550" s="1" t="s">
        <v>1439</v>
      </c>
      <c r="G550" s="1">
        <v>12474.2673</v>
      </c>
      <c r="H550" s="1">
        <v>12612.5844</v>
      </c>
      <c r="I550" s="1">
        <v>13685.476500000001</v>
      </c>
      <c r="J550" s="1">
        <v>12516.707999999999</v>
      </c>
      <c r="K550" s="1">
        <v>9841.8444</v>
      </c>
      <c r="L550" s="1">
        <v>6858.2411999999995</v>
      </c>
      <c r="N550" s="1" t="b">
        <f>C550='AR5-Oil-EJ'!C548</f>
        <v>1</v>
      </c>
    </row>
    <row r="551" spans="1:14" x14ac:dyDescent="0.15">
      <c r="A551" s="1" t="s">
        <v>755</v>
      </c>
      <c r="B551" s="1" t="s">
        <v>774</v>
      </c>
      <c r="C551" s="1" t="str">
        <f t="shared" si="8"/>
        <v>MESSAGE V.3GEA Efficiency_450_adv.transp_nbecs</v>
      </c>
      <c r="D551" s="1" t="s">
        <v>33</v>
      </c>
      <c r="E551" s="1" t="s">
        <v>1440</v>
      </c>
      <c r="F551" s="1" t="s">
        <v>1439</v>
      </c>
      <c r="G551" s="1">
        <v>12474.2673</v>
      </c>
      <c r="H551" s="1">
        <v>12612.5844</v>
      </c>
      <c r="I551" s="1">
        <v>13574.427</v>
      </c>
      <c r="J551" s="1">
        <v>12422.444199999998</v>
      </c>
      <c r="K551" s="1">
        <v>9285.7906000000003</v>
      </c>
      <c r="L551" s="1">
        <v>6101.5652999999993</v>
      </c>
      <c r="N551" s="1" t="b">
        <f>C551='AR5-Oil-EJ'!C549</f>
        <v>1</v>
      </c>
    </row>
    <row r="552" spans="1:14" x14ac:dyDescent="0.15">
      <c r="A552" s="1" t="s">
        <v>755</v>
      </c>
      <c r="B552" s="1" t="s">
        <v>776</v>
      </c>
      <c r="C552" s="1" t="str">
        <f t="shared" si="8"/>
        <v>MESSAGE V.3GEA Efficiency_450_adv.transp_nbecs_nsink_limbe</v>
      </c>
      <c r="D552" s="1" t="s">
        <v>33</v>
      </c>
      <c r="E552" s="1" t="s">
        <v>1440</v>
      </c>
      <c r="F552" s="1" t="s">
        <v>1439</v>
      </c>
      <c r="G552" s="1">
        <v>12473.827500000001</v>
      </c>
      <c r="H552" s="1">
        <v>12612.5111</v>
      </c>
      <c r="I552" s="1">
        <v>12424.569899999999</v>
      </c>
      <c r="J552" s="1">
        <v>9930.9038999999993</v>
      </c>
      <c r="K552" s="1">
        <v>6593.4082999999991</v>
      </c>
      <c r="L552" s="1">
        <v>3534.2327999999998</v>
      </c>
      <c r="N552" s="1" t="b">
        <f>C552='AR5-Oil-EJ'!C550</f>
        <v>1</v>
      </c>
    </row>
    <row r="553" spans="1:14" x14ac:dyDescent="0.15">
      <c r="A553" s="1" t="s">
        <v>755</v>
      </c>
      <c r="B553" s="1" t="s">
        <v>778</v>
      </c>
      <c r="C553" s="1" t="str">
        <f t="shared" si="8"/>
        <v>MESSAGE V.3GEA Efficiency_450_adv.transp_noccs</v>
      </c>
      <c r="D553" s="1" t="s">
        <v>33</v>
      </c>
      <c r="E553" s="1" t="s">
        <v>1440</v>
      </c>
      <c r="F553" s="1" t="s">
        <v>1439</v>
      </c>
      <c r="G553" s="1">
        <v>12474.2673</v>
      </c>
      <c r="H553" s="1">
        <v>12612.5111</v>
      </c>
      <c r="I553" s="1">
        <v>13375.783999999998</v>
      </c>
      <c r="J553" s="1">
        <v>11625.013499999999</v>
      </c>
      <c r="K553" s="1">
        <v>8417.9185999999991</v>
      </c>
      <c r="L553" s="1">
        <v>5332.7215999999999</v>
      </c>
      <c r="N553" s="1" t="b">
        <f>C553='AR5-Oil-EJ'!C551</f>
        <v>1</v>
      </c>
    </row>
    <row r="554" spans="1:14" x14ac:dyDescent="0.15">
      <c r="A554" s="1" t="s">
        <v>755</v>
      </c>
      <c r="B554" s="1" t="s">
        <v>780</v>
      </c>
      <c r="C554" s="1" t="str">
        <f t="shared" si="8"/>
        <v>MESSAGE V.3GEA Efficiency_450_adv.transp_noccs_nonuc</v>
      </c>
      <c r="D554" s="1" t="s">
        <v>33</v>
      </c>
      <c r="E554" s="1" t="s">
        <v>1440</v>
      </c>
      <c r="F554" s="1" t="s">
        <v>1439</v>
      </c>
      <c r="G554" s="1">
        <v>12474.194</v>
      </c>
      <c r="H554" s="1">
        <v>12612.5111</v>
      </c>
      <c r="I554" s="1">
        <v>12953.356100000001</v>
      </c>
      <c r="J554" s="1">
        <v>10615.1594</v>
      </c>
      <c r="K554" s="1">
        <v>7649.7345999999998</v>
      </c>
      <c r="L554" s="1">
        <v>4983.1539000000002</v>
      </c>
      <c r="N554" s="1" t="b">
        <f>C554='AR5-Oil-EJ'!C552</f>
        <v>1</v>
      </c>
    </row>
    <row r="555" spans="1:14" x14ac:dyDescent="0.15">
      <c r="A555" s="1" t="s">
        <v>755</v>
      </c>
      <c r="B555" s="1" t="s">
        <v>782</v>
      </c>
      <c r="C555" s="1" t="str">
        <f t="shared" si="8"/>
        <v>MESSAGE V.3GEA Efficiency_450_adv.transp_nsink</v>
      </c>
      <c r="D555" s="1" t="s">
        <v>33</v>
      </c>
      <c r="E555" s="1" t="s">
        <v>1440</v>
      </c>
      <c r="F555" s="1" t="s">
        <v>1439</v>
      </c>
      <c r="G555" s="1">
        <v>12474.2673</v>
      </c>
      <c r="H555" s="1">
        <v>12612.657699999998</v>
      </c>
      <c r="I555" s="1">
        <v>13486.686899999999</v>
      </c>
      <c r="J555" s="1">
        <v>12087.5365</v>
      </c>
      <c r="K555" s="1">
        <v>8739.4856999999993</v>
      </c>
      <c r="L555" s="1">
        <v>5616.3926000000001</v>
      </c>
      <c r="N555" s="1" t="b">
        <f>C555='AR5-Oil-EJ'!C553</f>
        <v>1</v>
      </c>
    </row>
    <row r="556" spans="1:14" x14ac:dyDescent="0.15">
      <c r="A556" s="1" t="s">
        <v>755</v>
      </c>
      <c r="B556" s="1" t="s">
        <v>784</v>
      </c>
      <c r="C556" s="1" t="str">
        <f t="shared" si="8"/>
        <v>MESSAGE V.3GEA Efficiency_450_conv.transp_full</v>
      </c>
      <c r="D556" s="1" t="s">
        <v>33</v>
      </c>
      <c r="E556" s="1" t="s">
        <v>1440</v>
      </c>
      <c r="F556" s="1" t="s">
        <v>1439</v>
      </c>
      <c r="G556" s="1">
        <v>12474.4139</v>
      </c>
      <c r="H556" s="1">
        <v>12612.5111</v>
      </c>
      <c r="I556" s="1">
        <v>13822.840700000001</v>
      </c>
      <c r="J556" s="1">
        <v>13088.8878</v>
      </c>
      <c r="K556" s="1">
        <v>10886.9558</v>
      </c>
      <c r="L556" s="1">
        <v>7845.005799999999</v>
      </c>
      <c r="N556" s="1" t="b">
        <f>C556='AR5-Oil-EJ'!C554</f>
        <v>1</v>
      </c>
    </row>
    <row r="557" spans="1:14" x14ac:dyDescent="0.15">
      <c r="A557" s="1" t="s">
        <v>755</v>
      </c>
      <c r="B557" s="1" t="s">
        <v>786</v>
      </c>
      <c r="C557" s="1" t="str">
        <f t="shared" si="8"/>
        <v>MESSAGE V.3GEA Efficiency_450_conv.transp_limbe</v>
      </c>
      <c r="D557" s="1" t="s">
        <v>33</v>
      </c>
      <c r="E557" s="1" t="s">
        <v>1440</v>
      </c>
      <c r="F557" s="1" t="s">
        <v>1439</v>
      </c>
      <c r="G557" s="1">
        <v>12474.2673</v>
      </c>
      <c r="H557" s="1">
        <v>12612.5844</v>
      </c>
      <c r="I557" s="1">
        <v>13647.507100000001</v>
      </c>
      <c r="J557" s="1">
        <v>12516.414799999999</v>
      </c>
      <c r="K557" s="1">
        <v>9910.4531999999999</v>
      </c>
      <c r="L557" s="1">
        <v>7018.4016999999994</v>
      </c>
      <c r="N557" s="1" t="b">
        <f>C557='AR5-Oil-EJ'!C555</f>
        <v>1</v>
      </c>
    </row>
    <row r="558" spans="1:14" x14ac:dyDescent="0.15">
      <c r="A558" s="1" t="s">
        <v>755</v>
      </c>
      <c r="B558" s="1" t="s">
        <v>788</v>
      </c>
      <c r="C558" s="1" t="str">
        <f t="shared" si="8"/>
        <v>MESSAGE V.3GEA Efficiency_450_conv.transp_limbe_limir</v>
      </c>
      <c r="D558" s="1" t="s">
        <v>33</v>
      </c>
      <c r="E558" s="1" t="s">
        <v>1440</v>
      </c>
      <c r="F558" s="1" t="s">
        <v>1439</v>
      </c>
      <c r="G558" s="1">
        <v>12473.827500000001</v>
      </c>
      <c r="H558" s="1">
        <v>12612.5111</v>
      </c>
      <c r="I558" s="1">
        <v>11988.5815</v>
      </c>
      <c r="J558" s="1">
        <v>9671.7150999999994</v>
      </c>
      <c r="K558" s="1">
        <v>6663.7762999999995</v>
      </c>
      <c r="L558" s="1">
        <v>4276.6885000000002</v>
      </c>
      <c r="N558" s="1" t="b">
        <f>C558='AR5-Oil-EJ'!C556</f>
        <v>1</v>
      </c>
    </row>
    <row r="559" spans="1:14" x14ac:dyDescent="0.15">
      <c r="A559" s="1" t="s">
        <v>755</v>
      </c>
      <c r="B559" s="1" t="s">
        <v>790</v>
      </c>
      <c r="C559" s="1" t="str">
        <f t="shared" si="8"/>
        <v>MESSAGE V.3GEA Efficiency_450_conv.transp_limir</v>
      </c>
      <c r="D559" s="1" t="s">
        <v>33</v>
      </c>
      <c r="E559" s="1" t="s">
        <v>1440</v>
      </c>
      <c r="F559" s="1" t="s">
        <v>1439</v>
      </c>
      <c r="G559" s="1">
        <v>12474.2673</v>
      </c>
      <c r="H559" s="1">
        <v>12612.5111</v>
      </c>
      <c r="I559" s="1">
        <v>13598.762599999998</v>
      </c>
      <c r="J559" s="1">
        <v>12268.807399999998</v>
      </c>
      <c r="K559" s="1">
        <v>9380.8606999999993</v>
      </c>
      <c r="L559" s="1">
        <v>6384.2833999999993</v>
      </c>
      <c r="N559" s="1" t="b">
        <f>C559='AR5-Oil-EJ'!C557</f>
        <v>1</v>
      </c>
    </row>
    <row r="560" spans="1:14" x14ac:dyDescent="0.15">
      <c r="A560" s="1" t="s">
        <v>755</v>
      </c>
      <c r="B560" s="1" t="s">
        <v>792</v>
      </c>
      <c r="C560" s="1" t="str">
        <f t="shared" si="8"/>
        <v>MESSAGE V.3GEA Efficiency_450_conv.transp_nbecs</v>
      </c>
      <c r="D560" s="1" t="s">
        <v>33</v>
      </c>
      <c r="E560" s="1" t="s">
        <v>1440</v>
      </c>
      <c r="F560" s="1" t="s">
        <v>1439</v>
      </c>
      <c r="G560" s="1">
        <v>12474.2673</v>
      </c>
      <c r="H560" s="1">
        <v>12612.5111</v>
      </c>
      <c r="I560" s="1">
        <v>13588.940399999999</v>
      </c>
      <c r="J560" s="1">
        <v>12119.568600000001</v>
      </c>
      <c r="K560" s="1">
        <v>8835.9485000000004</v>
      </c>
      <c r="L560" s="1">
        <v>5668.2156999999997</v>
      </c>
      <c r="N560" s="1" t="b">
        <f>C560='AR5-Oil-EJ'!C558</f>
        <v>1</v>
      </c>
    </row>
    <row r="561" spans="1:14" x14ac:dyDescent="0.15">
      <c r="A561" s="1" t="s">
        <v>755</v>
      </c>
      <c r="B561" s="1" t="s">
        <v>794</v>
      </c>
      <c r="C561" s="1" t="str">
        <f t="shared" si="8"/>
        <v>MESSAGE V.3GEA Efficiency_450_conv.transp_nbecs_nsink_limbe</v>
      </c>
      <c r="D561" s="1" t="s">
        <v>33</v>
      </c>
      <c r="E561" s="1" t="s">
        <v>1440</v>
      </c>
      <c r="F561" s="1" t="s">
        <v>1439</v>
      </c>
      <c r="G561" s="1">
        <v>12473.827500000001</v>
      </c>
      <c r="H561" s="1">
        <v>12612.0713</v>
      </c>
      <c r="I561" s="1">
        <v>10852.651399999999</v>
      </c>
      <c r="J561" s="1">
        <v>7704.4164000000001</v>
      </c>
      <c r="K561" s="1">
        <v>4202.5821999999998</v>
      </c>
      <c r="L561" s="1">
        <v>1918.4076</v>
      </c>
      <c r="N561" s="1" t="b">
        <f>C561='AR5-Oil-EJ'!C559</f>
        <v>1</v>
      </c>
    </row>
    <row r="562" spans="1:14" x14ac:dyDescent="0.15">
      <c r="A562" s="1" t="s">
        <v>755</v>
      </c>
      <c r="B562" s="1" t="s">
        <v>796</v>
      </c>
      <c r="C562" s="1" t="str">
        <f t="shared" si="8"/>
        <v>MESSAGE V.3GEA Efficiency_450_conv.transp_noccs</v>
      </c>
      <c r="D562" s="1" t="s">
        <v>33</v>
      </c>
      <c r="E562" s="1" t="s">
        <v>1440</v>
      </c>
      <c r="F562" s="1" t="s">
        <v>1439</v>
      </c>
      <c r="G562" s="1">
        <v>12474.2673</v>
      </c>
      <c r="H562" s="1">
        <v>12612.5111</v>
      </c>
      <c r="I562" s="1">
        <v>13093.2858</v>
      </c>
      <c r="J562" s="1">
        <v>10888.788299999998</v>
      </c>
      <c r="K562" s="1">
        <v>7921.4576999999999</v>
      </c>
      <c r="L562" s="1">
        <v>4892.7749999999996</v>
      </c>
      <c r="N562" s="1" t="b">
        <f>C562='AR5-Oil-EJ'!C560</f>
        <v>1</v>
      </c>
    </row>
    <row r="563" spans="1:14" x14ac:dyDescent="0.15">
      <c r="A563" s="1" t="s">
        <v>755</v>
      </c>
      <c r="B563" s="1" t="s">
        <v>798</v>
      </c>
      <c r="C563" s="1" t="str">
        <f t="shared" si="8"/>
        <v>MESSAGE V.3GEA Efficiency_450_conv.transp_noccs_nonuc</v>
      </c>
      <c r="D563" s="1" t="s">
        <v>33</v>
      </c>
      <c r="E563" s="1" t="s">
        <v>1440</v>
      </c>
      <c r="F563" s="1" t="s">
        <v>1439</v>
      </c>
      <c r="G563" s="1">
        <v>12473.900799999999</v>
      </c>
      <c r="H563" s="1">
        <v>12612.5111</v>
      </c>
      <c r="I563" s="1">
        <v>12510.990599999999</v>
      </c>
      <c r="J563" s="1">
        <v>9775.6545000000006</v>
      </c>
      <c r="K563" s="1">
        <v>6581.9735000000001</v>
      </c>
      <c r="L563" s="1">
        <v>4579.5640999999996</v>
      </c>
      <c r="N563" s="1" t="b">
        <f>C563='AR5-Oil-EJ'!C561</f>
        <v>1</v>
      </c>
    </row>
    <row r="564" spans="1:14" x14ac:dyDescent="0.15">
      <c r="A564" s="1" t="s">
        <v>755</v>
      </c>
      <c r="B564" s="1" t="s">
        <v>800</v>
      </c>
      <c r="C564" s="1" t="str">
        <f t="shared" si="8"/>
        <v>MESSAGE V.3GEA Efficiency_450_conv.transp_nonuc</v>
      </c>
      <c r="D564" s="1" t="s">
        <v>33</v>
      </c>
      <c r="E564" s="1" t="s">
        <v>1440</v>
      </c>
      <c r="F564" s="1" t="s">
        <v>1439</v>
      </c>
      <c r="G564" s="1">
        <v>12474.4139</v>
      </c>
      <c r="H564" s="1">
        <v>12612.5844</v>
      </c>
      <c r="I564" s="1">
        <v>13736.42</v>
      </c>
      <c r="J564" s="1">
        <v>12887.1662</v>
      </c>
      <c r="K564" s="1">
        <v>10522.6548</v>
      </c>
      <c r="L564" s="1">
        <v>7552.0256999999992</v>
      </c>
      <c r="N564" s="1" t="b">
        <f>C564='AR5-Oil-EJ'!C562</f>
        <v>1</v>
      </c>
    </row>
    <row r="565" spans="1:14" x14ac:dyDescent="0.15">
      <c r="A565" s="1" t="s">
        <v>755</v>
      </c>
      <c r="B565" s="1" t="s">
        <v>802</v>
      </c>
      <c r="C565" s="1" t="str">
        <f t="shared" si="8"/>
        <v>MESSAGE V.3GEA Efficiency_450_conv.transp_nsink</v>
      </c>
      <c r="D565" s="1" t="s">
        <v>33</v>
      </c>
      <c r="E565" s="1" t="s">
        <v>1440</v>
      </c>
      <c r="F565" s="1" t="s">
        <v>1439</v>
      </c>
      <c r="G565" s="1">
        <v>12474.2673</v>
      </c>
      <c r="H565" s="1">
        <v>12612.5111</v>
      </c>
      <c r="I565" s="1">
        <v>13615.475</v>
      </c>
      <c r="J565" s="1">
        <v>12093.1073</v>
      </c>
      <c r="K565" s="1">
        <v>8807.5813999999991</v>
      </c>
      <c r="L565" s="1">
        <v>5662.6449000000002</v>
      </c>
      <c r="N565" s="1" t="b">
        <f>C565='AR5-Oil-EJ'!C563</f>
        <v>1</v>
      </c>
    </row>
    <row r="566" spans="1:14" x14ac:dyDescent="0.15">
      <c r="A566" s="1" t="s">
        <v>755</v>
      </c>
      <c r="B566" s="1" t="s">
        <v>804</v>
      </c>
      <c r="C566" s="1" t="str">
        <f t="shared" si="8"/>
        <v>MESSAGE V.3GEA Mix_450_Illustrative</v>
      </c>
      <c r="D566" s="1" t="s">
        <v>33</v>
      </c>
      <c r="E566" s="1" t="s">
        <v>1440</v>
      </c>
      <c r="F566" s="1" t="s">
        <v>1439</v>
      </c>
      <c r="G566" s="1">
        <v>12474.2673</v>
      </c>
      <c r="H566" s="1">
        <v>12612.5111</v>
      </c>
      <c r="I566" s="1">
        <v>14541.253999999999</v>
      </c>
      <c r="J566" s="1">
        <v>13525.022799999999</v>
      </c>
      <c r="K566" s="1">
        <v>10245.2876</v>
      </c>
      <c r="L566" s="1">
        <v>6433.5409999999993</v>
      </c>
      <c r="N566" s="1" t="b">
        <f>C566='AR5-Oil-EJ'!C564</f>
        <v>1</v>
      </c>
    </row>
    <row r="567" spans="1:14" x14ac:dyDescent="0.15">
      <c r="A567" s="1" t="s">
        <v>755</v>
      </c>
      <c r="B567" s="1" t="s">
        <v>806</v>
      </c>
      <c r="C567" s="1" t="str">
        <f t="shared" si="8"/>
        <v>MESSAGE V.3GEA Mix_450_adv.transp_full</v>
      </c>
      <c r="D567" s="1" t="s">
        <v>33</v>
      </c>
      <c r="E567" s="1" t="s">
        <v>1440</v>
      </c>
      <c r="F567" s="1" t="s">
        <v>1439</v>
      </c>
      <c r="G567" s="1">
        <v>12474.3406</v>
      </c>
      <c r="H567" s="1">
        <v>12612.5844</v>
      </c>
      <c r="I567" s="1">
        <v>14795.971499999998</v>
      </c>
      <c r="J567" s="1">
        <v>14722.744799999999</v>
      </c>
      <c r="K567" s="1">
        <v>11779.8964</v>
      </c>
      <c r="L567" s="1">
        <v>7547.7743</v>
      </c>
      <c r="N567" s="1" t="b">
        <f>C567='AR5-Oil-EJ'!C565</f>
        <v>1</v>
      </c>
    </row>
    <row r="568" spans="1:14" x14ac:dyDescent="0.15">
      <c r="A568" s="1" t="s">
        <v>755</v>
      </c>
      <c r="B568" s="1" t="s">
        <v>808</v>
      </c>
      <c r="C568" s="1" t="str">
        <f t="shared" si="8"/>
        <v>MESSAGE V.3GEA Mix_450_adv.transp_limbe</v>
      </c>
      <c r="D568" s="1" t="s">
        <v>33</v>
      </c>
      <c r="E568" s="1" t="s">
        <v>1440</v>
      </c>
      <c r="F568" s="1" t="s">
        <v>1439</v>
      </c>
      <c r="G568" s="1">
        <v>12474.2673</v>
      </c>
      <c r="H568" s="1">
        <v>12612.4378</v>
      </c>
      <c r="I568" s="1">
        <v>14446.110599999998</v>
      </c>
      <c r="J568" s="1">
        <v>13177.141</v>
      </c>
      <c r="K568" s="1">
        <v>10011.6805</v>
      </c>
      <c r="L568" s="1">
        <v>6177.2842000000001</v>
      </c>
      <c r="N568" s="1" t="b">
        <f>C568='AR5-Oil-EJ'!C566</f>
        <v>1</v>
      </c>
    </row>
    <row r="569" spans="1:14" x14ac:dyDescent="0.15">
      <c r="A569" s="1" t="s">
        <v>755</v>
      </c>
      <c r="B569" s="1" t="s">
        <v>810</v>
      </c>
      <c r="C569" s="1" t="str">
        <f t="shared" si="8"/>
        <v>MESSAGE V.3GEA Mix_450_adv.transp_limir</v>
      </c>
      <c r="D569" s="1" t="s">
        <v>33</v>
      </c>
      <c r="E569" s="1" t="s">
        <v>1440</v>
      </c>
      <c r="F569" s="1" t="s">
        <v>1439</v>
      </c>
      <c r="G569" s="1">
        <v>12473.900799999999</v>
      </c>
      <c r="H569" s="1">
        <v>12612.5111</v>
      </c>
      <c r="I569" s="1">
        <v>13683.497399999998</v>
      </c>
      <c r="J569" s="1">
        <v>11862.798699999999</v>
      </c>
      <c r="K569" s="1">
        <v>8433.531500000001</v>
      </c>
      <c r="L569" s="1">
        <v>5104.3187999999991</v>
      </c>
      <c r="N569" s="1" t="b">
        <f>C569='AR5-Oil-EJ'!C567</f>
        <v>1</v>
      </c>
    </row>
    <row r="570" spans="1:14" x14ac:dyDescent="0.15">
      <c r="A570" s="1" t="s">
        <v>755</v>
      </c>
      <c r="B570" s="1" t="s">
        <v>812</v>
      </c>
      <c r="C570" s="1" t="str">
        <f t="shared" si="8"/>
        <v>MESSAGE V.3GEA Mix_450_adv.transp_nbecs</v>
      </c>
      <c r="D570" s="1" t="s">
        <v>33</v>
      </c>
      <c r="E570" s="1" t="s">
        <v>1440</v>
      </c>
      <c r="F570" s="1" t="s">
        <v>1439</v>
      </c>
      <c r="G570" s="1">
        <v>12474.194</v>
      </c>
      <c r="H570" s="1">
        <v>12612.5111</v>
      </c>
      <c r="I570" s="1">
        <v>14211.917099999999</v>
      </c>
      <c r="J570" s="1">
        <v>12717.696599999999</v>
      </c>
      <c r="K570" s="1">
        <v>8997.5016999999989</v>
      </c>
      <c r="L570" s="1">
        <v>5267.3379999999997</v>
      </c>
      <c r="N570" s="1" t="b">
        <f>C570='AR5-Oil-EJ'!C568</f>
        <v>1</v>
      </c>
    </row>
    <row r="571" spans="1:14" x14ac:dyDescent="0.15">
      <c r="A571" s="1" t="s">
        <v>755</v>
      </c>
      <c r="B571" s="1" t="s">
        <v>814</v>
      </c>
      <c r="C571" s="1" t="str">
        <f t="shared" si="8"/>
        <v>MESSAGE V.3GEA Mix_450_adv.transp_noccs</v>
      </c>
      <c r="D571" s="1" t="s">
        <v>33</v>
      </c>
      <c r="E571" s="1" t="s">
        <v>1440</v>
      </c>
      <c r="F571" s="1" t="s">
        <v>1439</v>
      </c>
      <c r="G571" s="1">
        <v>12473.827500000001</v>
      </c>
      <c r="H571" s="1">
        <v>12612.4378</v>
      </c>
      <c r="I571" s="1">
        <v>13053.703800000001</v>
      </c>
      <c r="J571" s="1">
        <v>10765.4244</v>
      </c>
      <c r="K571" s="1">
        <v>7137.3675999999996</v>
      </c>
      <c r="L571" s="1">
        <v>4391.8427999999994</v>
      </c>
      <c r="N571" s="1" t="b">
        <f>C571='AR5-Oil-EJ'!C569</f>
        <v>1</v>
      </c>
    </row>
    <row r="572" spans="1:14" x14ac:dyDescent="0.15">
      <c r="A572" s="1" t="s">
        <v>755</v>
      </c>
      <c r="B572" s="1" t="s">
        <v>816</v>
      </c>
      <c r="C572" s="1" t="str">
        <f t="shared" si="8"/>
        <v>MESSAGE V.3GEA Mix_450_adv.transp_nonuc</v>
      </c>
      <c r="D572" s="1" t="s">
        <v>33</v>
      </c>
      <c r="E572" s="1" t="s">
        <v>1440</v>
      </c>
      <c r="F572" s="1" t="s">
        <v>1439</v>
      </c>
      <c r="G572" s="1">
        <v>12474.2673</v>
      </c>
      <c r="H572" s="1">
        <v>12612.5844</v>
      </c>
      <c r="I572" s="1">
        <v>14692.105399999999</v>
      </c>
      <c r="J572" s="1">
        <v>13826.2125</v>
      </c>
      <c r="K572" s="1">
        <v>10507.994799999999</v>
      </c>
      <c r="L572" s="1">
        <v>6666.3417999999992</v>
      </c>
      <c r="N572" s="1" t="b">
        <f>C572='AR5-Oil-EJ'!C570</f>
        <v>1</v>
      </c>
    </row>
    <row r="573" spans="1:14" x14ac:dyDescent="0.15">
      <c r="A573" s="1" t="s">
        <v>755</v>
      </c>
      <c r="B573" s="1" t="s">
        <v>818</v>
      </c>
      <c r="C573" s="1" t="str">
        <f t="shared" si="8"/>
        <v>MESSAGE V.3GEA Mix_450_adv.transp_nsink</v>
      </c>
      <c r="D573" s="1" t="s">
        <v>33</v>
      </c>
      <c r="E573" s="1" t="s">
        <v>1440</v>
      </c>
      <c r="F573" s="1" t="s">
        <v>1439</v>
      </c>
      <c r="G573" s="1">
        <v>12474.047399999999</v>
      </c>
      <c r="H573" s="1">
        <v>12612.5111</v>
      </c>
      <c r="I573" s="1">
        <v>14036.363599999999</v>
      </c>
      <c r="J573" s="1">
        <v>12251.361999999999</v>
      </c>
      <c r="K573" s="1">
        <v>8616.6348999999991</v>
      </c>
      <c r="L573" s="1">
        <v>4802.1028999999999</v>
      </c>
      <c r="N573" s="1" t="b">
        <f>C573='AR5-Oil-EJ'!C571</f>
        <v>1</v>
      </c>
    </row>
    <row r="574" spans="1:14" x14ac:dyDescent="0.15">
      <c r="A574" s="1" t="s">
        <v>755</v>
      </c>
      <c r="B574" s="1" t="s">
        <v>820</v>
      </c>
      <c r="C574" s="1" t="str">
        <f t="shared" si="8"/>
        <v>MESSAGE V.3GEA Mix_450_conv.transp_limbe</v>
      </c>
      <c r="D574" s="1" t="s">
        <v>33</v>
      </c>
      <c r="E574" s="1" t="s">
        <v>1440</v>
      </c>
      <c r="F574" s="1" t="s">
        <v>1439</v>
      </c>
      <c r="G574" s="1">
        <v>12473.900799999999</v>
      </c>
      <c r="H574" s="1">
        <v>12612.4378</v>
      </c>
      <c r="I574" s="1">
        <v>13722.0532</v>
      </c>
      <c r="J574" s="1">
        <v>11984.036899999999</v>
      </c>
      <c r="K574" s="1">
        <v>8371.886199999999</v>
      </c>
      <c r="L574" s="1">
        <v>4824.3860999999997</v>
      </c>
      <c r="N574" s="1" t="b">
        <f>C574='AR5-Oil-EJ'!C572</f>
        <v>1</v>
      </c>
    </row>
    <row r="575" spans="1:14" x14ac:dyDescent="0.15">
      <c r="A575" s="1" t="s">
        <v>755</v>
      </c>
      <c r="B575" s="1" t="s">
        <v>822</v>
      </c>
      <c r="C575" s="1" t="str">
        <f t="shared" si="8"/>
        <v>MESSAGE V.3GEA Mix_450_conv.transp_limir</v>
      </c>
      <c r="D575" s="1" t="s">
        <v>33</v>
      </c>
      <c r="E575" s="1" t="s">
        <v>1440</v>
      </c>
      <c r="F575" s="1" t="s">
        <v>1439</v>
      </c>
      <c r="G575" s="1">
        <v>12473.827500000001</v>
      </c>
      <c r="H575" s="1">
        <v>12611.998</v>
      </c>
      <c r="I575" s="1">
        <v>11656.239299999999</v>
      </c>
      <c r="J575" s="1">
        <v>9468.3809000000001</v>
      </c>
      <c r="K575" s="1">
        <v>5613.5338999999994</v>
      </c>
      <c r="L575" s="1">
        <v>3290.5102999999999</v>
      </c>
      <c r="N575" s="1" t="b">
        <f>C575='AR5-Oil-EJ'!C573</f>
        <v>1</v>
      </c>
    </row>
    <row r="576" spans="1:14" x14ac:dyDescent="0.15">
      <c r="A576" s="1" t="s">
        <v>755</v>
      </c>
      <c r="B576" s="1" t="s">
        <v>824</v>
      </c>
      <c r="C576" s="1" t="str">
        <f t="shared" si="8"/>
        <v>MESSAGE V.3GEA Mix_450_conv.transp_nbecs</v>
      </c>
      <c r="D576" s="1" t="s">
        <v>33</v>
      </c>
      <c r="E576" s="1" t="s">
        <v>1440</v>
      </c>
      <c r="F576" s="1" t="s">
        <v>1439</v>
      </c>
      <c r="G576" s="1">
        <v>12473.827500000001</v>
      </c>
      <c r="H576" s="1">
        <v>12612.4378</v>
      </c>
      <c r="I576" s="1">
        <v>13211.2255</v>
      </c>
      <c r="J576" s="1">
        <v>10922.213100000001</v>
      </c>
      <c r="K576" s="1">
        <v>6945.0284000000001</v>
      </c>
      <c r="L576" s="1">
        <v>3691.8278</v>
      </c>
      <c r="N576" s="1" t="b">
        <f>C576='AR5-Oil-EJ'!C574</f>
        <v>1</v>
      </c>
    </row>
    <row r="577" spans="1:14" x14ac:dyDescent="0.15">
      <c r="A577" s="1" t="s">
        <v>755</v>
      </c>
      <c r="B577" s="1" t="s">
        <v>826</v>
      </c>
      <c r="C577" s="1" t="str">
        <f t="shared" si="8"/>
        <v>MESSAGE V.3GEA Mix_450_conv.transp_nonuc</v>
      </c>
      <c r="D577" s="1" t="s">
        <v>33</v>
      </c>
      <c r="E577" s="1" t="s">
        <v>1440</v>
      </c>
      <c r="F577" s="1" t="s">
        <v>1439</v>
      </c>
      <c r="G577" s="1">
        <v>12473.974099999999</v>
      </c>
      <c r="H577" s="1">
        <v>12612.5111</v>
      </c>
      <c r="I577" s="1">
        <v>14263.0805</v>
      </c>
      <c r="J577" s="1">
        <v>12537.671799999998</v>
      </c>
      <c r="K577" s="1">
        <v>8979.0300999999999</v>
      </c>
      <c r="L577" s="1">
        <v>5633.6913999999997</v>
      </c>
      <c r="N577" s="1" t="b">
        <f>C577='AR5-Oil-EJ'!C575</f>
        <v>1</v>
      </c>
    </row>
    <row r="578" spans="1:14" x14ac:dyDescent="0.15">
      <c r="A578" s="1" t="s">
        <v>755</v>
      </c>
      <c r="B578" s="1" t="s">
        <v>828</v>
      </c>
      <c r="C578" s="1" t="str">
        <f t="shared" si="8"/>
        <v>MESSAGE V.3GEA Mix_450_conv.transp_nsink</v>
      </c>
      <c r="D578" s="1" t="s">
        <v>33</v>
      </c>
      <c r="E578" s="1" t="s">
        <v>1440</v>
      </c>
      <c r="F578" s="1" t="s">
        <v>1439</v>
      </c>
      <c r="G578" s="1">
        <v>12473.827500000001</v>
      </c>
      <c r="H578" s="1">
        <v>12612.4378</v>
      </c>
      <c r="I578" s="1">
        <v>13448.937400000001</v>
      </c>
      <c r="J578" s="1">
        <v>11197.967699999999</v>
      </c>
      <c r="K578" s="1">
        <v>7318.2719999999999</v>
      </c>
      <c r="L578" s="1">
        <v>3975.0589999999997</v>
      </c>
      <c r="N578" s="1" t="b">
        <f>C578='AR5-Oil-EJ'!C576</f>
        <v>1</v>
      </c>
    </row>
    <row r="579" spans="1:14" x14ac:dyDescent="0.15">
      <c r="A579" s="1" t="s">
        <v>755</v>
      </c>
      <c r="B579" s="1" t="s">
        <v>830</v>
      </c>
      <c r="C579" s="1" t="str">
        <f t="shared" si="8"/>
        <v>MESSAGE V.3GEA Supply_450_Illustrative</v>
      </c>
      <c r="D579" s="1" t="s">
        <v>33</v>
      </c>
      <c r="E579" s="1" t="s">
        <v>1440</v>
      </c>
      <c r="F579" s="1" t="s">
        <v>1439</v>
      </c>
      <c r="G579" s="1">
        <v>12473.900799999999</v>
      </c>
      <c r="H579" s="1">
        <v>12612.4378</v>
      </c>
      <c r="I579" s="1">
        <v>15065.8621</v>
      </c>
      <c r="J579" s="1">
        <v>13962.183999999999</v>
      </c>
      <c r="K579" s="1">
        <v>10882.264599999999</v>
      </c>
      <c r="L579" s="1">
        <v>7024.4123</v>
      </c>
      <c r="N579" s="1" t="b">
        <f>C579='AR5-Oil-EJ'!C577</f>
        <v>1</v>
      </c>
    </row>
    <row r="580" spans="1:14" x14ac:dyDescent="0.15">
      <c r="A580" s="1" t="s">
        <v>755</v>
      </c>
      <c r="B580" s="1" t="s">
        <v>832</v>
      </c>
      <c r="C580" s="1" t="str">
        <f t="shared" si="8"/>
        <v>MESSAGE V.3GEA Supply_450_adv.transp_limbe</v>
      </c>
      <c r="D580" s="1" t="s">
        <v>33</v>
      </c>
      <c r="E580" s="1" t="s">
        <v>1440</v>
      </c>
      <c r="F580" s="1" t="s">
        <v>1439</v>
      </c>
      <c r="G580" s="1">
        <v>12473.827500000001</v>
      </c>
      <c r="H580" s="1">
        <v>12612.217899999998</v>
      </c>
      <c r="I580" s="1">
        <v>14556.940199999999</v>
      </c>
      <c r="J580" s="1">
        <v>13331.1443</v>
      </c>
      <c r="K580" s="1">
        <v>9926.2859999999982</v>
      </c>
      <c r="L580" s="1">
        <v>6402.4618</v>
      </c>
      <c r="N580" s="1" t="b">
        <f>C580='AR5-Oil-EJ'!C578</f>
        <v>1</v>
      </c>
    </row>
    <row r="581" spans="1:14" x14ac:dyDescent="0.15">
      <c r="A581" s="1" t="s">
        <v>755</v>
      </c>
      <c r="B581" s="1" t="s">
        <v>834</v>
      </c>
      <c r="C581" s="1" t="str">
        <f t="shared" ref="C581:C644" si="9">CONCATENATE(A581,B581)</f>
        <v>MESSAGE V.3GEA Supply_450_adv.transp_limir</v>
      </c>
      <c r="D581" s="1" t="s">
        <v>33</v>
      </c>
      <c r="E581" s="1" t="s">
        <v>1440</v>
      </c>
      <c r="F581" s="1" t="s">
        <v>1439</v>
      </c>
      <c r="G581" s="1">
        <v>12474.120699999999</v>
      </c>
      <c r="H581" s="1">
        <v>12611.6315</v>
      </c>
      <c r="I581" s="1">
        <v>12397.302299999999</v>
      </c>
      <c r="J581" s="1">
        <v>10442.977699999999</v>
      </c>
      <c r="K581" s="1">
        <v>7045.3761000000004</v>
      </c>
      <c r="L581" s="1">
        <v>4487.9390999999996</v>
      </c>
      <c r="N581" s="1" t="b">
        <f>C581='AR5-Oil-EJ'!C579</f>
        <v>1</v>
      </c>
    </row>
    <row r="582" spans="1:14" x14ac:dyDescent="0.15">
      <c r="A582" s="1" t="s">
        <v>755</v>
      </c>
      <c r="B582" s="1" t="s">
        <v>836</v>
      </c>
      <c r="C582" s="1" t="str">
        <f t="shared" si="9"/>
        <v>MESSAGE V.3GEA Supply_450_adv.transp_nbecs</v>
      </c>
      <c r="D582" s="1" t="s">
        <v>33</v>
      </c>
      <c r="E582" s="1" t="s">
        <v>1440</v>
      </c>
      <c r="F582" s="1" t="s">
        <v>1439</v>
      </c>
      <c r="G582" s="1">
        <v>12473.827500000001</v>
      </c>
      <c r="H582" s="1">
        <v>12612.1446</v>
      </c>
      <c r="I582" s="1">
        <v>13976.110999999999</v>
      </c>
      <c r="J582" s="1">
        <v>11961.680399999999</v>
      </c>
      <c r="K582" s="1">
        <v>8004.7264999999998</v>
      </c>
      <c r="L582" s="1">
        <v>4873.3504999999996</v>
      </c>
      <c r="N582" s="1" t="b">
        <f>C582='AR5-Oil-EJ'!C580</f>
        <v>1</v>
      </c>
    </row>
    <row r="583" spans="1:14" x14ac:dyDescent="0.15">
      <c r="A583" s="1" t="s">
        <v>755</v>
      </c>
      <c r="B583" s="1" t="s">
        <v>838</v>
      </c>
      <c r="C583" s="1" t="str">
        <f t="shared" si="9"/>
        <v>MESSAGE V.3GEA Supply_450_adv.transp_nonuc</v>
      </c>
      <c r="D583" s="1" t="s">
        <v>33</v>
      </c>
      <c r="E583" s="1" t="s">
        <v>1440</v>
      </c>
      <c r="F583" s="1" t="s">
        <v>1439</v>
      </c>
      <c r="G583" s="1">
        <v>12473.827500000001</v>
      </c>
      <c r="H583" s="1">
        <v>12612.217899999998</v>
      </c>
      <c r="I583" s="1">
        <v>14541.180699999999</v>
      </c>
      <c r="J583" s="1">
        <v>12855.647199999998</v>
      </c>
      <c r="K583" s="1">
        <v>9285.0576000000001</v>
      </c>
      <c r="L583" s="1">
        <v>6288.5536000000002</v>
      </c>
      <c r="N583" s="1" t="b">
        <f>C583='AR5-Oil-EJ'!C581</f>
        <v>1</v>
      </c>
    </row>
    <row r="584" spans="1:14" x14ac:dyDescent="0.15">
      <c r="A584" s="1" t="s">
        <v>755</v>
      </c>
      <c r="B584" s="1" t="s">
        <v>840</v>
      </c>
      <c r="C584" s="1" t="str">
        <f t="shared" si="9"/>
        <v>MESSAGE V.3GEA Supply_450_adv.transp_nsink</v>
      </c>
      <c r="D584" s="1" t="s">
        <v>33</v>
      </c>
      <c r="E584" s="1" t="s">
        <v>1440</v>
      </c>
      <c r="F584" s="1" t="s">
        <v>1439</v>
      </c>
      <c r="G584" s="1">
        <v>12473.900799999999</v>
      </c>
      <c r="H584" s="1">
        <v>12612.217899999998</v>
      </c>
      <c r="I584" s="1">
        <v>14049.997399999998</v>
      </c>
      <c r="J584" s="1">
        <v>12005.513799999999</v>
      </c>
      <c r="K584" s="1">
        <v>8088.8748999999989</v>
      </c>
      <c r="L584" s="1">
        <v>5009.6884999999993</v>
      </c>
      <c r="N584" s="1" t="b">
        <f>C584='AR5-Oil-EJ'!C582</f>
        <v>1</v>
      </c>
    </row>
    <row r="585" spans="1:14" x14ac:dyDescent="0.15">
      <c r="A585" s="1" t="s">
        <v>755</v>
      </c>
      <c r="B585" s="1" t="s">
        <v>842</v>
      </c>
      <c r="C585" s="1" t="str">
        <f t="shared" si="9"/>
        <v>MESSAGE V.3GEA Supply_450_conv.transp_full</v>
      </c>
      <c r="D585" s="1" t="s">
        <v>33</v>
      </c>
      <c r="E585" s="1" t="s">
        <v>1440</v>
      </c>
      <c r="F585" s="1" t="s">
        <v>1439</v>
      </c>
      <c r="G585" s="1">
        <v>12473.900799999999</v>
      </c>
      <c r="H585" s="1">
        <v>12612.2912</v>
      </c>
      <c r="I585" s="1">
        <v>14592.9305</v>
      </c>
      <c r="J585" s="1">
        <v>12934.737899999998</v>
      </c>
      <c r="K585" s="1">
        <v>9393.1017999999985</v>
      </c>
      <c r="L585" s="1">
        <v>6358.8482999999997</v>
      </c>
      <c r="N585" s="1" t="b">
        <f>C585='AR5-Oil-EJ'!C583</f>
        <v>1</v>
      </c>
    </row>
    <row r="586" spans="1:14" x14ac:dyDescent="0.15">
      <c r="A586" s="1" t="s">
        <v>755</v>
      </c>
      <c r="B586" s="1" t="s">
        <v>844</v>
      </c>
      <c r="C586" s="1" t="str">
        <f t="shared" si="9"/>
        <v>MESSAGE V.3GEA Supply_450_conv.transp_nonuc</v>
      </c>
      <c r="D586" s="1" t="s">
        <v>33</v>
      </c>
      <c r="E586" s="1" t="s">
        <v>1440</v>
      </c>
      <c r="F586" s="1" t="s">
        <v>1439</v>
      </c>
      <c r="G586" s="1">
        <v>12473.827500000001</v>
      </c>
      <c r="H586" s="1">
        <v>12612.217899999998</v>
      </c>
      <c r="I586" s="1">
        <v>13380.328599999999</v>
      </c>
      <c r="J586" s="1">
        <v>11210.062199999998</v>
      </c>
      <c r="K586" s="1">
        <v>7513.1766999999991</v>
      </c>
      <c r="L586" s="1">
        <v>5010.4215000000004</v>
      </c>
      <c r="N586" s="1" t="b">
        <f>C586='AR5-Oil-EJ'!C584</f>
        <v>1</v>
      </c>
    </row>
    <row r="587" spans="1:14" x14ac:dyDescent="0.15">
      <c r="A587" s="1" t="s">
        <v>846</v>
      </c>
      <c r="B587" s="1" t="s">
        <v>297</v>
      </c>
      <c r="C587" s="1" t="str">
        <f t="shared" si="9"/>
        <v>MESSAGE V.4AMPERE2-450-Conv-OPT</v>
      </c>
      <c r="D587" s="1" t="s">
        <v>33</v>
      </c>
      <c r="E587" s="1" t="s">
        <v>1440</v>
      </c>
      <c r="F587" s="1" t="s">
        <v>1439</v>
      </c>
      <c r="G587" s="1">
        <v>12412.841899999999</v>
      </c>
      <c r="H587" s="1">
        <v>12494.644699999999</v>
      </c>
      <c r="I587" s="1">
        <v>14439.7335</v>
      </c>
      <c r="J587" s="1">
        <v>13921.869000000001</v>
      </c>
      <c r="K587" s="1">
        <v>11095.5676</v>
      </c>
      <c r="L587" s="1">
        <v>5861.1412999999993</v>
      </c>
      <c r="N587" s="1" t="b">
        <f>C587='AR5-Oil-EJ'!C585</f>
        <v>1</v>
      </c>
    </row>
    <row r="588" spans="1:14" x14ac:dyDescent="0.15">
      <c r="A588" s="1" t="s">
        <v>846</v>
      </c>
      <c r="B588" s="1" t="s">
        <v>303</v>
      </c>
      <c r="C588" s="1" t="str">
        <f t="shared" si="9"/>
        <v>MESSAGE V.4AMPERE2-450-EERE-OPT</v>
      </c>
      <c r="D588" s="1" t="s">
        <v>33</v>
      </c>
      <c r="E588" s="1" t="s">
        <v>1440</v>
      </c>
      <c r="F588" s="1" t="s">
        <v>1439</v>
      </c>
      <c r="G588" s="1">
        <v>12412.841899999999</v>
      </c>
      <c r="H588" s="1">
        <v>12494.644699999999</v>
      </c>
      <c r="I588" s="1">
        <v>14051.0969</v>
      </c>
      <c r="J588" s="1">
        <v>14258.389299999999</v>
      </c>
      <c r="K588" s="1">
        <v>11207.276799999998</v>
      </c>
      <c r="L588" s="1">
        <v>6117.8378999999995</v>
      </c>
      <c r="N588" s="1" t="b">
        <f>C588='AR5-Oil-EJ'!C586</f>
        <v>1</v>
      </c>
    </row>
    <row r="589" spans="1:14" x14ac:dyDescent="0.15">
      <c r="A589" s="1" t="s">
        <v>846</v>
      </c>
      <c r="B589" s="1" t="s">
        <v>155</v>
      </c>
      <c r="C589" s="1" t="str">
        <f t="shared" si="9"/>
        <v>MESSAGE V.4AMPERE2-450-FullTech-HST</v>
      </c>
      <c r="D589" s="1" t="s">
        <v>33</v>
      </c>
      <c r="E589" s="1" t="s">
        <v>1440</v>
      </c>
      <c r="F589" s="1" t="s">
        <v>1439</v>
      </c>
      <c r="G589" s="1">
        <v>12412.841899999999</v>
      </c>
      <c r="H589" s="1">
        <v>12494.644699999999</v>
      </c>
      <c r="I589" s="1">
        <v>16582.9522</v>
      </c>
      <c r="J589" s="1">
        <v>19412.991900000001</v>
      </c>
      <c r="K589" s="1">
        <v>15145.978999999999</v>
      </c>
      <c r="L589" s="1">
        <v>8009.8575000000001</v>
      </c>
      <c r="N589" s="1" t="b">
        <f>C589='AR5-Oil-EJ'!C587</f>
        <v>1</v>
      </c>
    </row>
    <row r="590" spans="1:14" x14ac:dyDescent="0.15">
      <c r="A590" s="1" t="s">
        <v>846</v>
      </c>
      <c r="B590" s="1" t="s">
        <v>157</v>
      </c>
      <c r="C590" s="1" t="str">
        <f t="shared" si="9"/>
        <v>MESSAGE V.4AMPERE2-450-FullTech-LST</v>
      </c>
      <c r="D590" s="1" t="s">
        <v>33</v>
      </c>
      <c r="E590" s="1" t="s">
        <v>1440</v>
      </c>
      <c r="F590" s="1" t="s">
        <v>1439</v>
      </c>
      <c r="G590" s="1">
        <v>12412.841899999999</v>
      </c>
      <c r="H590" s="1">
        <v>12494.644699999999</v>
      </c>
      <c r="I590" s="1">
        <v>16177.4566</v>
      </c>
      <c r="J590" s="1">
        <v>18059.580699999999</v>
      </c>
      <c r="K590" s="1">
        <v>15997.944899999999</v>
      </c>
      <c r="L590" s="1">
        <v>10320.786599999999</v>
      </c>
      <c r="N590" s="1" t="b">
        <f>C590='AR5-Oil-EJ'!C588</f>
        <v>1</v>
      </c>
    </row>
    <row r="591" spans="1:14" x14ac:dyDescent="0.15">
      <c r="A591" s="1" t="s">
        <v>846</v>
      </c>
      <c r="B591" s="1" t="s">
        <v>159</v>
      </c>
      <c r="C591" s="1" t="str">
        <f t="shared" si="9"/>
        <v>MESSAGE V.4AMPERE2-450-FullTech-OPT</v>
      </c>
      <c r="D591" s="1" t="s">
        <v>33</v>
      </c>
      <c r="E591" s="1" t="s">
        <v>1440</v>
      </c>
      <c r="F591" s="1" t="s">
        <v>1439</v>
      </c>
      <c r="G591" s="1">
        <v>12412.841899999999</v>
      </c>
      <c r="H591" s="1">
        <v>12494.644699999999</v>
      </c>
      <c r="I591" s="1">
        <v>15964.9599</v>
      </c>
      <c r="J591" s="1">
        <v>17579.978800000001</v>
      </c>
      <c r="K591" s="1">
        <v>15833.019899999998</v>
      </c>
      <c r="L591" s="1">
        <v>10095.0226</v>
      </c>
      <c r="N591" s="1" t="b">
        <f>C591='AR5-Oil-EJ'!C589</f>
        <v>1</v>
      </c>
    </row>
    <row r="592" spans="1:14" x14ac:dyDescent="0.15">
      <c r="A592" s="1" t="s">
        <v>846</v>
      </c>
      <c r="B592" s="1" t="s">
        <v>310</v>
      </c>
      <c r="C592" s="1" t="str">
        <f t="shared" si="9"/>
        <v>MESSAGE V.4AMPERE2-450-LimBio-LST</v>
      </c>
      <c r="D592" s="1" t="s">
        <v>33</v>
      </c>
      <c r="E592" s="1" t="s">
        <v>1440</v>
      </c>
      <c r="F592" s="1" t="s">
        <v>1439</v>
      </c>
      <c r="G592" s="1">
        <v>12412.841899999999</v>
      </c>
      <c r="H592" s="1">
        <v>12494.644699999999</v>
      </c>
      <c r="I592" s="1">
        <v>16212.200799999999</v>
      </c>
      <c r="J592" s="1">
        <v>18166.232199999999</v>
      </c>
      <c r="K592" s="1">
        <v>11361.5</v>
      </c>
      <c r="L592" s="1">
        <v>4526.2749999999996</v>
      </c>
      <c r="N592" s="1" t="b">
        <f>C592='AR5-Oil-EJ'!C590</f>
        <v>1</v>
      </c>
    </row>
    <row r="593" spans="1:14" x14ac:dyDescent="0.15">
      <c r="A593" s="1" t="s">
        <v>846</v>
      </c>
      <c r="B593" s="1" t="s">
        <v>312</v>
      </c>
      <c r="C593" s="1" t="str">
        <f t="shared" si="9"/>
        <v>MESSAGE V.4AMPERE2-450-LimBio-OPT</v>
      </c>
      <c r="D593" s="1" t="s">
        <v>33</v>
      </c>
      <c r="E593" s="1" t="s">
        <v>1440</v>
      </c>
      <c r="F593" s="1" t="s">
        <v>1439</v>
      </c>
      <c r="G593" s="1">
        <v>12412.841899999999</v>
      </c>
      <c r="H593" s="1">
        <v>12494.644699999999</v>
      </c>
      <c r="I593" s="1">
        <v>14996.3737</v>
      </c>
      <c r="J593" s="1">
        <v>15019.829699999998</v>
      </c>
      <c r="K593" s="1">
        <v>12395.982899999999</v>
      </c>
      <c r="L593" s="1">
        <v>6996.9980999999989</v>
      </c>
      <c r="N593" s="1" t="b">
        <f>C593='AR5-Oil-EJ'!C591</f>
        <v>1</v>
      </c>
    </row>
    <row r="594" spans="1:14" x14ac:dyDescent="0.15">
      <c r="A594" s="1" t="s">
        <v>846</v>
      </c>
      <c r="B594" s="1" t="s">
        <v>314</v>
      </c>
      <c r="C594" s="1" t="str">
        <f t="shared" si="9"/>
        <v>MESSAGE V.4AMPERE2-450-LimSW-HST</v>
      </c>
      <c r="D594" s="1" t="s">
        <v>33</v>
      </c>
      <c r="E594" s="1" t="s">
        <v>1440</v>
      </c>
      <c r="F594" s="1" t="s">
        <v>1439</v>
      </c>
      <c r="G594" s="1">
        <v>12412.841899999999</v>
      </c>
      <c r="H594" s="1">
        <v>12494.644699999999</v>
      </c>
      <c r="I594" s="1">
        <v>16551.213299999999</v>
      </c>
      <c r="J594" s="1">
        <v>19468.6999</v>
      </c>
      <c r="K594" s="1">
        <v>13833.5425</v>
      </c>
      <c r="L594" s="1">
        <v>6325.6433999999999</v>
      </c>
      <c r="N594" s="1" t="b">
        <f>C594='AR5-Oil-EJ'!C592</f>
        <v>1</v>
      </c>
    </row>
    <row r="595" spans="1:14" x14ac:dyDescent="0.15">
      <c r="A595" s="1" t="s">
        <v>846</v>
      </c>
      <c r="B595" s="1" t="s">
        <v>316</v>
      </c>
      <c r="C595" s="1" t="str">
        <f t="shared" si="9"/>
        <v>MESSAGE V.4AMPERE2-450-LimSW-LST</v>
      </c>
      <c r="D595" s="1" t="s">
        <v>33</v>
      </c>
      <c r="E595" s="1" t="s">
        <v>1440</v>
      </c>
      <c r="F595" s="1" t="s">
        <v>1439</v>
      </c>
      <c r="G595" s="1">
        <v>12412.841899999999</v>
      </c>
      <c r="H595" s="1">
        <v>12494.644699999999</v>
      </c>
      <c r="I595" s="1">
        <v>16004.0288</v>
      </c>
      <c r="J595" s="1">
        <v>17983.641899999999</v>
      </c>
      <c r="K595" s="1">
        <v>15453.839</v>
      </c>
      <c r="L595" s="1">
        <v>9441.1132999999991</v>
      </c>
      <c r="N595" s="1" t="b">
        <f>C595='AR5-Oil-EJ'!C593</f>
        <v>1</v>
      </c>
    </row>
    <row r="596" spans="1:14" x14ac:dyDescent="0.15">
      <c r="A596" s="1" t="s">
        <v>846</v>
      </c>
      <c r="B596" s="1" t="s">
        <v>318</v>
      </c>
      <c r="C596" s="1" t="str">
        <f t="shared" si="9"/>
        <v>MESSAGE V.4AMPERE2-450-LimSW-OPT</v>
      </c>
      <c r="D596" s="1" t="s">
        <v>33</v>
      </c>
      <c r="E596" s="1" t="s">
        <v>1440</v>
      </c>
      <c r="F596" s="1" t="s">
        <v>1439</v>
      </c>
      <c r="G596" s="1">
        <v>12412.841899999999</v>
      </c>
      <c r="H596" s="1">
        <v>12494.644699999999</v>
      </c>
      <c r="I596" s="1">
        <v>15821.5851</v>
      </c>
      <c r="J596" s="1">
        <v>17170.598300000001</v>
      </c>
      <c r="K596" s="1">
        <v>15302.4012</v>
      </c>
      <c r="L596" s="1">
        <v>9366.5671999999995</v>
      </c>
      <c r="N596" s="1" t="b">
        <f>C596='AR5-Oil-EJ'!C594</f>
        <v>1</v>
      </c>
    </row>
    <row r="597" spans="1:14" x14ac:dyDescent="0.15">
      <c r="A597" s="1" t="s">
        <v>846</v>
      </c>
      <c r="B597" s="1" t="s">
        <v>161</v>
      </c>
      <c r="C597" s="1" t="str">
        <f t="shared" si="9"/>
        <v>MESSAGE V.4AMPERE2-450-LowEI-HST</v>
      </c>
      <c r="D597" s="1" t="s">
        <v>33</v>
      </c>
      <c r="E597" s="1" t="s">
        <v>1440</v>
      </c>
      <c r="F597" s="1" t="s">
        <v>1439</v>
      </c>
      <c r="G597" s="1">
        <v>12412.841899999999</v>
      </c>
      <c r="H597" s="1">
        <v>12494.644699999999</v>
      </c>
      <c r="I597" s="1">
        <v>15313.102999999999</v>
      </c>
      <c r="J597" s="1">
        <v>17434.258399999999</v>
      </c>
      <c r="K597" s="1">
        <v>15640.387499999999</v>
      </c>
      <c r="L597" s="1">
        <v>11296.263000000001</v>
      </c>
      <c r="N597" s="1" t="b">
        <f>C597='AR5-Oil-EJ'!C595</f>
        <v>1</v>
      </c>
    </row>
    <row r="598" spans="1:14" x14ac:dyDescent="0.15">
      <c r="A598" s="1" t="s">
        <v>846</v>
      </c>
      <c r="B598" s="1" t="s">
        <v>163</v>
      </c>
      <c r="C598" s="1" t="str">
        <f t="shared" si="9"/>
        <v>MESSAGE V.4AMPERE2-450-LowEI-LST</v>
      </c>
      <c r="D598" s="1" t="s">
        <v>33</v>
      </c>
      <c r="E598" s="1" t="s">
        <v>1440</v>
      </c>
      <c r="F598" s="1" t="s">
        <v>1439</v>
      </c>
      <c r="G598" s="1">
        <v>12412.841899999999</v>
      </c>
      <c r="H598" s="1">
        <v>12494.644699999999</v>
      </c>
      <c r="I598" s="1">
        <v>15285.249</v>
      </c>
      <c r="J598" s="1">
        <v>17342.706699999999</v>
      </c>
      <c r="K598" s="1">
        <v>16388.047499999997</v>
      </c>
      <c r="L598" s="1">
        <v>12422.5175</v>
      </c>
      <c r="N598" s="1" t="b">
        <f>C598='AR5-Oil-EJ'!C596</f>
        <v>1</v>
      </c>
    </row>
    <row r="599" spans="1:14" x14ac:dyDescent="0.15">
      <c r="A599" s="1" t="s">
        <v>846</v>
      </c>
      <c r="B599" s="1" t="s">
        <v>165</v>
      </c>
      <c r="C599" s="1" t="str">
        <f t="shared" si="9"/>
        <v>MESSAGE V.4AMPERE2-450-LowEI-OPT</v>
      </c>
      <c r="D599" s="1" t="s">
        <v>33</v>
      </c>
      <c r="E599" s="1" t="s">
        <v>1440</v>
      </c>
      <c r="F599" s="1" t="s">
        <v>1439</v>
      </c>
      <c r="G599" s="1">
        <v>12412.841899999999</v>
      </c>
      <c r="H599" s="1">
        <v>12494.644699999999</v>
      </c>
      <c r="I599" s="1">
        <v>15047.757</v>
      </c>
      <c r="J599" s="1">
        <v>16867.795999999998</v>
      </c>
      <c r="K599" s="1">
        <v>16558.030200000001</v>
      </c>
      <c r="L599" s="1">
        <v>13061.326999999999</v>
      </c>
      <c r="N599" s="1" t="b">
        <f>C599='AR5-Oil-EJ'!C597</f>
        <v>1</v>
      </c>
    </row>
    <row r="600" spans="1:14" x14ac:dyDescent="0.15">
      <c r="A600" s="1" t="s">
        <v>846</v>
      </c>
      <c r="B600" s="1" t="s">
        <v>171</v>
      </c>
      <c r="C600" s="1" t="str">
        <f t="shared" si="9"/>
        <v>MESSAGE V.4AMPERE2-450-NoCCS-OPT</v>
      </c>
      <c r="D600" s="1" t="s">
        <v>33</v>
      </c>
      <c r="E600" s="1" t="s">
        <v>1440</v>
      </c>
      <c r="F600" s="1" t="s">
        <v>1439</v>
      </c>
      <c r="G600" s="1">
        <v>12412.841899999999</v>
      </c>
      <c r="H600" s="1">
        <v>12494.644699999999</v>
      </c>
      <c r="I600" s="1">
        <v>13873.637599999998</v>
      </c>
      <c r="J600" s="1">
        <v>12612.1446</v>
      </c>
      <c r="K600" s="1">
        <v>8697.7780000000002</v>
      </c>
      <c r="L600" s="1">
        <v>4026.8820999999998</v>
      </c>
      <c r="N600" s="1" t="b">
        <f>C600='AR5-Oil-EJ'!C598</f>
        <v>1</v>
      </c>
    </row>
    <row r="601" spans="1:14" x14ac:dyDescent="0.15">
      <c r="A601" s="1" t="s">
        <v>846</v>
      </c>
      <c r="B601" s="1" t="s">
        <v>173</v>
      </c>
      <c r="C601" s="1" t="str">
        <f t="shared" si="9"/>
        <v>MESSAGE V.4AMPERE2-450-NucOff-HST</v>
      </c>
      <c r="D601" s="1" t="s">
        <v>33</v>
      </c>
      <c r="E601" s="1" t="s">
        <v>1440</v>
      </c>
      <c r="F601" s="1" t="s">
        <v>1439</v>
      </c>
      <c r="G601" s="1">
        <v>12412.841899999999</v>
      </c>
      <c r="H601" s="1">
        <v>12494.644699999999</v>
      </c>
      <c r="I601" s="1">
        <v>16585.5177</v>
      </c>
      <c r="J601" s="1">
        <v>19410.4997</v>
      </c>
      <c r="K601" s="1">
        <v>14769.510199999999</v>
      </c>
      <c r="L601" s="1">
        <v>7525.0513000000001</v>
      </c>
      <c r="N601" s="1" t="b">
        <f>C601='AR5-Oil-EJ'!C599</f>
        <v>1</v>
      </c>
    </row>
    <row r="602" spans="1:14" x14ac:dyDescent="0.15">
      <c r="A602" s="1" t="s">
        <v>846</v>
      </c>
      <c r="B602" s="1" t="s">
        <v>175</v>
      </c>
      <c r="C602" s="1" t="str">
        <f t="shared" si="9"/>
        <v>MESSAGE V.4AMPERE2-450-NucOff-LST</v>
      </c>
      <c r="D602" s="1" t="s">
        <v>33</v>
      </c>
      <c r="E602" s="1" t="s">
        <v>1440</v>
      </c>
      <c r="F602" s="1" t="s">
        <v>1439</v>
      </c>
      <c r="G602" s="1">
        <v>12412.841899999999</v>
      </c>
      <c r="H602" s="1">
        <v>12494.644699999999</v>
      </c>
      <c r="I602" s="1">
        <v>16112.366199999999</v>
      </c>
      <c r="J602" s="1">
        <v>18016.920099999999</v>
      </c>
      <c r="K602" s="1">
        <v>16043.3176</v>
      </c>
      <c r="L602" s="1">
        <v>10451.114000000001</v>
      </c>
      <c r="N602" s="1" t="b">
        <f>C602='AR5-Oil-EJ'!C600</f>
        <v>1</v>
      </c>
    </row>
    <row r="603" spans="1:14" x14ac:dyDescent="0.15">
      <c r="A603" s="1" t="s">
        <v>846</v>
      </c>
      <c r="B603" s="1" t="s">
        <v>177</v>
      </c>
      <c r="C603" s="1" t="str">
        <f t="shared" si="9"/>
        <v>MESSAGE V.4AMPERE2-450-NucOff-OPT</v>
      </c>
      <c r="D603" s="1" t="s">
        <v>33</v>
      </c>
      <c r="E603" s="1" t="s">
        <v>1440</v>
      </c>
      <c r="F603" s="1" t="s">
        <v>1439</v>
      </c>
      <c r="G603" s="1">
        <v>12412.841899999999</v>
      </c>
      <c r="H603" s="1">
        <v>12494.644699999999</v>
      </c>
      <c r="I603" s="1">
        <v>15910.9378</v>
      </c>
      <c r="J603" s="1">
        <v>17392.4774</v>
      </c>
      <c r="K603" s="1">
        <v>15755.541799999999</v>
      </c>
      <c r="L603" s="1">
        <v>9861.7086999999992</v>
      </c>
      <c r="N603" s="1" t="b">
        <f>C603='AR5-Oil-EJ'!C601</f>
        <v>1</v>
      </c>
    </row>
    <row r="604" spans="1:14" x14ac:dyDescent="0.15">
      <c r="A604" s="1" t="s">
        <v>846</v>
      </c>
      <c r="B604" s="1" t="s">
        <v>329</v>
      </c>
      <c r="C604" s="1" t="str">
        <f t="shared" si="9"/>
        <v>MESSAGE V.4AMPERE2-550-Conv-OPT</v>
      </c>
      <c r="D604" s="1" t="s">
        <v>33</v>
      </c>
      <c r="E604" s="1" t="s">
        <v>1440</v>
      </c>
      <c r="F604" s="1" t="s">
        <v>1439</v>
      </c>
      <c r="G604" s="1">
        <v>12412.841899999999</v>
      </c>
      <c r="H604" s="1">
        <v>12494.644699999999</v>
      </c>
      <c r="I604" s="1">
        <v>16258.966199999999</v>
      </c>
      <c r="J604" s="1">
        <v>18776.454699999998</v>
      </c>
      <c r="K604" s="1">
        <v>18868.372899999998</v>
      </c>
      <c r="L604" s="1">
        <v>15045.997799999999</v>
      </c>
      <c r="N604" s="1" t="b">
        <f>C604='AR5-Oil-EJ'!C602</f>
        <v>1</v>
      </c>
    </row>
    <row r="605" spans="1:14" x14ac:dyDescent="0.15">
      <c r="A605" s="1" t="s">
        <v>846</v>
      </c>
      <c r="B605" s="1" t="s">
        <v>331</v>
      </c>
      <c r="C605" s="1" t="str">
        <f t="shared" si="9"/>
        <v>MESSAGE V.4AMPERE2-550-EERE-OPT</v>
      </c>
      <c r="D605" s="1" t="s">
        <v>33</v>
      </c>
      <c r="E605" s="1" t="s">
        <v>1440</v>
      </c>
      <c r="F605" s="1" t="s">
        <v>1439</v>
      </c>
      <c r="G605" s="1">
        <v>12412.841899999999</v>
      </c>
      <c r="H605" s="1">
        <v>12494.644699999999</v>
      </c>
      <c r="I605" s="1">
        <v>15023.934499999999</v>
      </c>
      <c r="J605" s="1">
        <v>16971.955299999998</v>
      </c>
      <c r="K605" s="1">
        <v>17601.162499999999</v>
      </c>
      <c r="L605" s="1">
        <v>15306.872499999998</v>
      </c>
      <c r="N605" s="1" t="b">
        <f>C605='AR5-Oil-EJ'!C603</f>
        <v>1</v>
      </c>
    </row>
    <row r="606" spans="1:14" x14ac:dyDescent="0.15">
      <c r="A606" s="1" t="s">
        <v>846</v>
      </c>
      <c r="B606" s="1" t="s">
        <v>179</v>
      </c>
      <c r="C606" s="1" t="str">
        <f t="shared" si="9"/>
        <v>MESSAGE V.4AMPERE2-550-FullTech-HST</v>
      </c>
      <c r="D606" s="1" t="s">
        <v>33</v>
      </c>
      <c r="E606" s="1" t="s">
        <v>1440</v>
      </c>
      <c r="F606" s="1" t="s">
        <v>1439</v>
      </c>
      <c r="G606" s="1">
        <v>12412.841899999999</v>
      </c>
      <c r="H606" s="1">
        <v>12494.644699999999</v>
      </c>
      <c r="I606" s="1">
        <v>16582.2925</v>
      </c>
      <c r="J606" s="1">
        <v>19414.164699999998</v>
      </c>
      <c r="K606" s="1">
        <v>20137.342500000002</v>
      </c>
      <c r="L606" s="1">
        <v>17406.037899999999</v>
      </c>
      <c r="N606" s="1" t="b">
        <f>C606='AR5-Oil-EJ'!C604</f>
        <v>1</v>
      </c>
    </row>
    <row r="607" spans="1:14" x14ac:dyDescent="0.15">
      <c r="A607" s="1" t="s">
        <v>846</v>
      </c>
      <c r="B607" s="1" t="s">
        <v>181</v>
      </c>
      <c r="C607" s="1" t="str">
        <f t="shared" si="9"/>
        <v>MESSAGE V.4AMPERE2-550-FullTech-LST</v>
      </c>
      <c r="D607" s="1" t="s">
        <v>33</v>
      </c>
      <c r="E607" s="1" t="s">
        <v>1440</v>
      </c>
      <c r="F607" s="1" t="s">
        <v>1439</v>
      </c>
      <c r="G607" s="1">
        <v>12412.841899999999</v>
      </c>
      <c r="H607" s="1">
        <v>12494.644699999999</v>
      </c>
      <c r="I607" s="1">
        <v>16177.8964</v>
      </c>
      <c r="J607" s="1">
        <v>18061.706399999999</v>
      </c>
      <c r="K607" s="1">
        <v>20130.745499999997</v>
      </c>
      <c r="L607" s="1">
        <v>17416.153299999998</v>
      </c>
      <c r="N607" s="1" t="b">
        <f>C607='AR5-Oil-EJ'!C605</f>
        <v>1</v>
      </c>
    </row>
    <row r="608" spans="1:14" x14ac:dyDescent="0.15">
      <c r="A608" s="1" t="s">
        <v>846</v>
      </c>
      <c r="B608" s="1" t="s">
        <v>183</v>
      </c>
      <c r="C608" s="1" t="str">
        <f t="shared" si="9"/>
        <v>MESSAGE V.4AMPERE2-550-FullTech-OPT</v>
      </c>
      <c r="D608" s="1" t="s">
        <v>33</v>
      </c>
      <c r="E608" s="1" t="s">
        <v>1440</v>
      </c>
      <c r="F608" s="1" t="s">
        <v>1439</v>
      </c>
      <c r="G608" s="1">
        <v>12412.841899999999</v>
      </c>
      <c r="H608" s="1">
        <v>12494.644699999999</v>
      </c>
      <c r="I608" s="1">
        <v>16492.1335</v>
      </c>
      <c r="J608" s="1">
        <v>19305.900600000001</v>
      </c>
      <c r="K608" s="1">
        <v>20093.215899999999</v>
      </c>
      <c r="L608" s="1">
        <v>17421.284299999999</v>
      </c>
      <c r="N608" s="1" t="b">
        <f>C608='AR5-Oil-EJ'!C606</f>
        <v>1</v>
      </c>
    </row>
    <row r="609" spans="1:14" x14ac:dyDescent="0.15">
      <c r="A609" s="1" t="s">
        <v>846</v>
      </c>
      <c r="B609" s="1" t="s">
        <v>336</v>
      </c>
      <c r="C609" s="1" t="str">
        <f t="shared" si="9"/>
        <v>MESSAGE V.4AMPERE2-550-LimBio-OPT</v>
      </c>
      <c r="D609" s="1" t="s">
        <v>33</v>
      </c>
      <c r="E609" s="1" t="s">
        <v>1440</v>
      </c>
      <c r="F609" s="1" t="s">
        <v>1439</v>
      </c>
      <c r="G609" s="1">
        <v>12412.841899999999</v>
      </c>
      <c r="H609" s="1">
        <v>12494.644699999999</v>
      </c>
      <c r="I609" s="1">
        <v>16379.764599999999</v>
      </c>
      <c r="J609" s="1">
        <v>19002.511899999998</v>
      </c>
      <c r="K609" s="1">
        <v>19048.031199999998</v>
      </c>
      <c r="L609" s="1">
        <v>15453.912299999998</v>
      </c>
      <c r="N609" s="1" t="b">
        <f>C609='AR5-Oil-EJ'!C607</f>
        <v>1</v>
      </c>
    </row>
    <row r="610" spans="1:14" x14ac:dyDescent="0.15">
      <c r="A610" s="1" t="s">
        <v>846</v>
      </c>
      <c r="B610" s="1" t="s">
        <v>338</v>
      </c>
      <c r="C610" s="1" t="str">
        <f t="shared" si="9"/>
        <v>MESSAGE V.4AMPERE2-550-LimSW-OPT</v>
      </c>
      <c r="D610" s="1" t="s">
        <v>33</v>
      </c>
      <c r="E610" s="1" t="s">
        <v>1440</v>
      </c>
      <c r="F610" s="1" t="s">
        <v>1439</v>
      </c>
      <c r="G610" s="1">
        <v>12412.841899999999</v>
      </c>
      <c r="H610" s="1">
        <v>12494.644699999999</v>
      </c>
      <c r="I610" s="1">
        <v>16548.647799999999</v>
      </c>
      <c r="J610" s="1">
        <v>19317.5553</v>
      </c>
      <c r="K610" s="1">
        <v>19984.585300000002</v>
      </c>
      <c r="L610" s="1">
        <v>17054.564399999999</v>
      </c>
      <c r="N610" s="1" t="b">
        <f>C610='AR5-Oil-EJ'!C608</f>
        <v>1</v>
      </c>
    </row>
    <row r="611" spans="1:14" x14ac:dyDescent="0.15">
      <c r="A611" s="1" t="s">
        <v>846</v>
      </c>
      <c r="B611" s="1" t="s">
        <v>340</v>
      </c>
      <c r="C611" s="1" t="str">
        <f t="shared" si="9"/>
        <v>MESSAGE V.4AMPERE2-550-LowEI-OPT</v>
      </c>
      <c r="D611" s="1" t="s">
        <v>33</v>
      </c>
      <c r="E611" s="1" t="s">
        <v>1440</v>
      </c>
      <c r="F611" s="1" t="s">
        <v>1439</v>
      </c>
      <c r="G611" s="1">
        <v>12412.841899999999</v>
      </c>
      <c r="H611" s="1">
        <v>12494.644699999999</v>
      </c>
      <c r="I611" s="1">
        <v>15272.2016</v>
      </c>
      <c r="J611" s="1">
        <v>17390.351699999999</v>
      </c>
      <c r="K611" s="1">
        <v>18467.201999999997</v>
      </c>
      <c r="L611" s="1">
        <v>17876.770499999999</v>
      </c>
      <c r="N611" s="1" t="b">
        <f>C611='AR5-Oil-EJ'!C609</f>
        <v>1</v>
      </c>
    </row>
    <row r="612" spans="1:14" x14ac:dyDescent="0.15">
      <c r="A612" s="1" t="s">
        <v>846</v>
      </c>
      <c r="B612" s="1" t="s">
        <v>342</v>
      </c>
      <c r="C612" s="1" t="str">
        <f t="shared" si="9"/>
        <v>MESSAGE V.4AMPERE2-550-NoCCS-OPT</v>
      </c>
      <c r="D612" s="1" t="s">
        <v>33</v>
      </c>
      <c r="E612" s="1" t="s">
        <v>1440</v>
      </c>
      <c r="F612" s="1" t="s">
        <v>1439</v>
      </c>
      <c r="G612" s="1">
        <v>12412.841899999999</v>
      </c>
      <c r="H612" s="1">
        <v>12494.644699999999</v>
      </c>
      <c r="I612" s="1">
        <v>16005.421499999999</v>
      </c>
      <c r="J612" s="1">
        <v>18061.926299999999</v>
      </c>
      <c r="K612" s="1">
        <v>17073.4758</v>
      </c>
      <c r="L612" s="1">
        <v>12374.9458</v>
      </c>
      <c r="N612" s="1" t="b">
        <f>C612='AR5-Oil-EJ'!C610</f>
        <v>1</v>
      </c>
    </row>
    <row r="613" spans="1:14" x14ac:dyDescent="0.15">
      <c r="A613" s="1" t="s">
        <v>846</v>
      </c>
      <c r="B613" s="1" t="s">
        <v>344</v>
      </c>
      <c r="C613" s="1" t="str">
        <f t="shared" si="9"/>
        <v>MESSAGE V.4AMPERE2-550-NucOff-OPT</v>
      </c>
      <c r="D613" s="1" t="s">
        <v>33</v>
      </c>
      <c r="E613" s="1" t="s">
        <v>1440</v>
      </c>
      <c r="F613" s="1" t="s">
        <v>1439</v>
      </c>
      <c r="G613" s="1">
        <v>12412.841899999999</v>
      </c>
      <c r="H613" s="1">
        <v>12494.644699999999</v>
      </c>
      <c r="I613" s="1">
        <v>16543.883299999998</v>
      </c>
      <c r="J613" s="1">
        <v>19330.8959</v>
      </c>
      <c r="K613" s="1">
        <v>20041.172900000001</v>
      </c>
      <c r="L613" s="1">
        <v>17238.8406</v>
      </c>
      <c r="N613" s="1" t="b">
        <f>C613='AR5-Oil-EJ'!C611</f>
        <v>1</v>
      </c>
    </row>
    <row r="614" spans="1:14" x14ac:dyDescent="0.15">
      <c r="A614" s="1" t="s">
        <v>846</v>
      </c>
      <c r="B614" s="1" t="s">
        <v>346</v>
      </c>
      <c r="C614" s="1" t="str">
        <f t="shared" si="9"/>
        <v>MESSAGE V.4AMPERE2-Base-Conv-OPT</v>
      </c>
      <c r="D614" s="1" t="s">
        <v>33</v>
      </c>
      <c r="E614" s="1" t="s">
        <v>1440</v>
      </c>
      <c r="F614" s="1" t="s">
        <v>1439</v>
      </c>
      <c r="G614" s="1">
        <v>12412.841899999999</v>
      </c>
      <c r="H614" s="1">
        <v>12494.644699999999</v>
      </c>
      <c r="I614" s="1">
        <v>16811.061799999999</v>
      </c>
      <c r="J614" s="1">
        <v>20002.177299999996</v>
      </c>
      <c r="K614" s="1">
        <v>22832.070400000001</v>
      </c>
      <c r="L614" s="1">
        <v>24126.181899999996</v>
      </c>
      <c r="N614" s="1" t="b">
        <f>C614='AR5-Oil-EJ'!C612</f>
        <v>1</v>
      </c>
    </row>
    <row r="615" spans="1:14" x14ac:dyDescent="0.15">
      <c r="A615" s="1" t="s">
        <v>846</v>
      </c>
      <c r="B615" s="1" t="s">
        <v>348</v>
      </c>
      <c r="C615" s="1" t="str">
        <f t="shared" si="9"/>
        <v>MESSAGE V.4AMPERE2-Base-EERE-OPT</v>
      </c>
      <c r="D615" s="1" t="s">
        <v>33</v>
      </c>
      <c r="E615" s="1" t="s">
        <v>1440</v>
      </c>
      <c r="F615" s="1" t="s">
        <v>1439</v>
      </c>
      <c r="G615" s="1">
        <v>12412.841899999999</v>
      </c>
      <c r="H615" s="1">
        <v>12494.644699999999</v>
      </c>
      <c r="I615" s="1">
        <v>15312.883100000001</v>
      </c>
      <c r="J615" s="1">
        <v>17433.085599999999</v>
      </c>
      <c r="K615" s="1">
        <v>18872.184499999996</v>
      </c>
      <c r="L615" s="1">
        <v>19948.155200000001</v>
      </c>
      <c r="N615" s="1" t="b">
        <f>C615='AR5-Oil-EJ'!C613</f>
        <v>1</v>
      </c>
    </row>
    <row r="616" spans="1:14" x14ac:dyDescent="0.15">
      <c r="A616" s="1" t="s">
        <v>846</v>
      </c>
      <c r="B616" s="1" t="s">
        <v>185</v>
      </c>
      <c r="C616" s="1" t="str">
        <f t="shared" si="9"/>
        <v>MESSAGE V.4AMPERE2-Base-FullTech-OPT</v>
      </c>
      <c r="D616" s="1" t="s">
        <v>33</v>
      </c>
      <c r="E616" s="1" t="s">
        <v>1440</v>
      </c>
      <c r="F616" s="1" t="s">
        <v>1439</v>
      </c>
      <c r="G616" s="1">
        <v>12412.841899999999</v>
      </c>
      <c r="H616" s="1">
        <v>12494.644699999999</v>
      </c>
      <c r="I616" s="1">
        <v>16764.956099999999</v>
      </c>
      <c r="J616" s="1">
        <v>20002.543799999999</v>
      </c>
      <c r="K616" s="1">
        <v>22979.403399999999</v>
      </c>
      <c r="L616" s="1">
        <v>24142.4545</v>
      </c>
      <c r="N616" s="1" t="b">
        <f>C616='AR5-Oil-EJ'!C614</f>
        <v>1</v>
      </c>
    </row>
    <row r="617" spans="1:14" x14ac:dyDescent="0.15">
      <c r="A617" s="1" t="s">
        <v>846</v>
      </c>
      <c r="B617" s="1" t="s">
        <v>351</v>
      </c>
      <c r="C617" s="1" t="str">
        <f t="shared" si="9"/>
        <v>MESSAGE V.4AMPERE2-Base-LimBio-OPT</v>
      </c>
      <c r="D617" s="1" t="s">
        <v>33</v>
      </c>
      <c r="E617" s="1" t="s">
        <v>1440</v>
      </c>
      <c r="F617" s="1" t="s">
        <v>1439</v>
      </c>
      <c r="G617" s="1">
        <v>12412.841899999999</v>
      </c>
      <c r="H617" s="1">
        <v>12494.644699999999</v>
      </c>
      <c r="I617" s="1">
        <v>16800.066800000001</v>
      </c>
      <c r="J617" s="1">
        <v>19990.522599999997</v>
      </c>
      <c r="K617" s="1">
        <v>22885.726000000002</v>
      </c>
      <c r="L617" s="1">
        <v>24241.262900000002</v>
      </c>
      <c r="N617" s="1" t="b">
        <f>C617='AR5-Oil-EJ'!C615</f>
        <v>1</v>
      </c>
    </row>
    <row r="618" spans="1:14" x14ac:dyDescent="0.15">
      <c r="A618" s="1" t="s">
        <v>846</v>
      </c>
      <c r="B618" s="1" t="s">
        <v>353</v>
      </c>
      <c r="C618" s="1" t="str">
        <f t="shared" si="9"/>
        <v>MESSAGE V.4AMPERE2-Base-LimSW-OPT</v>
      </c>
      <c r="D618" s="1" t="s">
        <v>33</v>
      </c>
      <c r="E618" s="1" t="s">
        <v>1440</v>
      </c>
      <c r="F618" s="1" t="s">
        <v>1439</v>
      </c>
      <c r="G618" s="1">
        <v>12412.841899999999</v>
      </c>
      <c r="H618" s="1">
        <v>12494.644699999999</v>
      </c>
      <c r="I618" s="1">
        <v>16784.5272</v>
      </c>
      <c r="J618" s="1">
        <v>20072.105499999998</v>
      </c>
      <c r="K618" s="1">
        <v>23045.7399</v>
      </c>
      <c r="L618" s="1">
        <v>24224.623799999998</v>
      </c>
      <c r="N618" s="1" t="b">
        <f>C618='AR5-Oil-EJ'!C616</f>
        <v>1</v>
      </c>
    </row>
    <row r="619" spans="1:14" x14ac:dyDescent="0.15">
      <c r="A619" s="1" t="s">
        <v>846</v>
      </c>
      <c r="B619" s="1" t="s">
        <v>187</v>
      </c>
      <c r="C619" s="1" t="str">
        <f t="shared" si="9"/>
        <v>MESSAGE V.4AMPERE2-Base-LowEI-OPT</v>
      </c>
      <c r="D619" s="1" t="s">
        <v>33</v>
      </c>
      <c r="E619" s="1" t="s">
        <v>1440</v>
      </c>
      <c r="F619" s="1" t="s">
        <v>1439</v>
      </c>
      <c r="G619" s="1">
        <v>12412.841899999999</v>
      </c>
      <c r="H619" s="1">
        <v>12494.644699999999</v>
      </c>
      <c r="I619" s="1">
        <v>15250.871300000001</v>
      </c>
      <c r="J619" s="1">
        <v>17417.179499999998</v>
      </c>
      <c r="K619" s="1">
        <v>18848.068800000001</v>
      </c>
      <c r="L619" s="1">
        <v>19923.966200000003</v>
      </c>
      <c r="N619" s="1" t="b">
        <f>C619='AR5-Oil-EJ'!C617</f>
        <v>1</v>
      </c>
    </row>
    <row r="620" spans="1:14" x14ac:dyDescent="0.15">
      <c r="A620" s="1" t="s">
        <v>846</v>
      </c>
      <c r="B620" s="1" t="s">
        <v>189</v>
      </c>
      <c r="C620" s="1" t="str">
        <f t="shared" si="9"/>
        <v>MESSAGE V.4AMPERE2-Base-NucOff-OPT</v>
      </c>
      <c r="D620" s="1" t="s">
        <v>33</v>
      </c>
      <c r="E620" s="1" t="s">
        <v>1440</v>
      </c>
      <c r="F620" s="1" t="s">
        <v>1439</v>
      </c>
      <c r="G620" s="1">
        <v>12412.841899999999</v>
      </c>
      <c r="H620" s="1">
        <v>12494.644699999999</v>
      </c>
      <c r="I620" s="1">
        <v>16759.531899999998</v>
      </c>
      <c r="J620" s="1">
        <v>20003.8632</v>
      </c>
      <c r="K620" s="1">
        <v>22977.277699999999</v>
      </c>
      <c r="L620" s="1">
        <v>24130.066800000001</v>
      </c>
      <c r="N620" s="1" t="b">
        <f>C620='AR5-Oil-EJ'!C618</f>
        <v>1</v>
      </c>
    </row>
    <row r="621" spans="1:14" x14ac:dyDescent="0.15">
      <c r="A621" s="1" t="s">
        <v>846</v>
      </c>
      <c r="B621" s="1" t="s">
        <v>191</v>
      </c>
      <c r="C621" s="1" t="str">
        <f t="shared" si="9"/>
        <v>MESSAGE V.4AMPERE3-450</v>
      </c>
      <c r="D621" s="1" t="s">
        <v>33</v>
      </c>
      <c r="E621" s="1" t="s">
        <v>1440</v>
      </c>
      <c r="F621" s="1" t="s">
        <v>1439</v>
      </c>
      <c r="G621" s="1">
        <v>12419.292300000001</v>
      </c>
      <c r="H621" s="1">
        <v>12323.3426</v>
      </c>
      <c r="I621" s="1">
        <v>15436.393600000001</v>
      </c>
      <c r="J621" s="1">
        <v>17391.304599999999</v>
      </c>
      <c r="K621" s="1">
        <v>16323.6168</v>
      </c>
      <c r="L621" s="1">
        <v>11174.804899999999</v>
      </c>
      <c r="N621" s="1" t="b">
        <f>C621='AR5-Oil-EJ'!C619</f>
        <v>1</v>
      </c>
    </row>
    <row r="622" spans="1:14" x14ac:dyDescent="0.15">
      <c r="A622" s="1" t="s">
        <v>846</v>
      </c>
      <c r="B622" s="1" t="s">
        <v>193</v>
      </c>
      <c r="C622" s="1" t="str">
        <f t="shared" si="9"/>
        <v>MESSAGE V.4AMPERE3-450P-EU</v>
      </c>
      <c r="D622" s="1" t="s">
        <v>33</v>
      </c>
      <c r="E622" s="1" t="s">
        <v>1440</v>
      </c>
      <c r="F622" s="1" t="s">
        <v>1439</v>
      </c>
      <c r="G622" s="1">
        <v>12419.292300000001</v>
      </c>
      <c r="H622" s="1">
        <v>12323.3426</v>
      </c>
      <c r="I622" s="1">
        <v>16022.427099999999</v>
      </c>
      <c r="J622" s="1">
        <v>18861.849200000001</v>
      </c>
      <c r="K622" s="1">
        <v>18533.904999999999</v>
      </c>
      <c r="L622" s="1">
        <v>14684.408899999999</v>
      </c>
      <c r="N622" s="1" t="b">
        <f>C622='AR5-Oil-EJ'!C620</f>
        <v>1</v>
      </c>
    </row>
    <row r="623" spans="1:14" x14ac:dyDescent="0.15">
      <c r="A623" s="1" t="s">
        <v>846</v>
      </c>
      <c r="B623" s="1" t="s">
        <v>195</v>
      </c>
      <c r="C623" s="1" t="str">
        <f t="shared" si="9"/>
        <v>MESSAGE V.4AMPERE3-550</v>
      </c>
      <c r="D623" s="1" t="s">
        <v>33</v>
      </c>
      <c r="E623" s="1" t="s">
        <v>1440</v>
      </c>
      <c r="F623" s="1" t="s">
        <v>1439</v>
      </c>
      <c r="G623" s="1">
        <v>12419.292300000001</v>
      </c>
      <c r="H623" s="1">
        <v>12323.3426</v>
      </c>
      <c r="I623" s="1">
        <v>15974.6355</v>
      </c>
      <c r="J623" s="1">
        <v>19069.068299999999</v>
      </c>
      <c r="K623" s="1">
        <v>20451.799499999997</v>
      </c>
      <c r="L623" s="1">
        <v>18141.6034</v>
      </c>
      <c r="N623" s="1" t="b">
        <f>C623='AR5-Oil-EJ'!C621</f>
        <v>1</v>
      </c>
    </row>
    <row r="624" spans="1:14" x14ac:dyDescent="0.15">
      <c r="A624" s="1" t="s">
        <v>846</v>
      </c>
      <c r="B624" s="1" t="s">
        <v>197</v>
      </c>
      <c r="C624" s="1" t="str">
        <f t="shared" si="9"/>
        <v>MESSAGE V.4AMPERE3-Base</v>
      </c>
      <c r="D624" s="1" t="s">
        <v>33</v>
      </c>
      <c r="E624" s="1" t="s">
        <v>1440</v>
      </c>
      <c r="F624" s="1" t="s">
        <v>1439</v>
      </c>
      <c r="G624" s="1">
        <v>12412.841899999999</v>
      </c>
      <c r="H624" s="1">
        <v>12494.644699999999</v>
      </c>
      <c r="I624" s="1">
        <v>16764.956099999999</v>
      </c>
      <c r="J624" s="1">
        <v>20002.543799999999</v>
      </c>
      <c r="K624" s="1">
        <v>22979.403399999999</v>
      </c>
      <c r="L624" s="1">
        <v>24142.4545</v>
      </c>
      <c r="N624" s="1" t="b">
        <f>C624='AR5-Oil-EJ'!C622</f>
        <v>1</v>
      </c>
    </row>
    <row r="625" spans="1:14" x14ac:dyDescent="0.15">
      <c r="A625" s="1" t="s">
        <v>846</v>
      </c>
      <c r="B625" s="1" t="s">
        <v>199</v>
      </c>
      <c r="C625" s="1" t="str">
        <f t="shared" si="9"/>
        <v>MESSAGE V.4AMPERE3-CF450</v>
      </c>
      <c r="D625" s="1" t="s">
        <v>33</v>
      </c>
      <c r="E625" s="1" t="s">
        <v>1440</v>
      </c>
      <c r="F625" s="1" t="s">
        <v>1439</v>
      </c>
      <c r="G625" s="1">
        <v>12412.841899999999</v>
      </c>
      <c r="H625" s="1">
        <v>12494.644699999999</v>
      </c>
      <c r="I625" s="1">
        <v>15964.9599</v>
      </c>
      <c r="J625" s="1">
        <v>17579.978800000001</v>
      </c>
      <c r="K625" s="1">
        <v>15833.019899999998</v>
      </c>
      <c r="L625" s="1">
        <v>10095.0226</v>
      </c>
      <c r="N625" s="1" t="b">
        <f>C625='AR5-Oil-EJ'!C623</f>
        <v>1</v>
      </c>
    </row>
    <row r="626" spans="1:14" x14ac:dyDescent="0.15">
      <c r="A626" s="1" t="s">
        <v>846</v>
      </c>
      <c r="B626" s="1" t="s">
        <v>201</v>
      </c>
      <c r="C626" s="1" t="str">
        <f t="shared" si="9"/>
        <v>MESSAGE V.4AMPERE3-CF550</v>
      </c>
      <c r="D626" s="1" t="s">
        <v>33</v>
      </c>
      <c r="E626" s="1" t="s">
        <v>1440</v>
      </c>
      <c r="F626" s="1" t="s">
        <v>1439</v>
      </c>
      <c r="G626" s="1">
        <v>12412.841899999999</v>
      </c>
      <c r="H626" s="1">
        <v>12494.644699999999</v>
      </c>
      <c r="I626" s="1">
        <v>16492.1335</v>
      </c>
      <c r="J626" s="1">
        <v>19305.900600000001</v>
      </c>
      <c r="K626" s="1">
        <v>20093.215899999999</v>
      </c>
      <c r="L626" s="1">
        <v>17421.284299999999</v>
      </c>
      <c r="N626" s="1" t="b">
        <f>C626='AR5-Oil-EJ'!C624</f>
        <v>1</v>
      </c>
    </row>
    <row r="627" spans="1:14" x14ac:dyDescent="0.15">
      <c r="A627" s="1" t="s">
        <v>846</v>
      </c>
      <c r="B627" s="1" t="s">
        <v>708</v>
      </c>
      <c r="C627" s="1" t="str">
        <f t="shared" si="9"/>
        <v>MESSAGE V.4AMPERE3-RefP-EU</v>
      </c>
      <c r="D627" s="1" t="s">
        <v>33</v>
      </c>
      <c r="E627" s="1" t="s">
        <v>1440</v>
      </c>
      <c r="F627" s="1" t="s">
        <v>1439</v>
      </c>
      <c r="G627" s="1">
        <v>12419.292300000001</v>
      </c>
      <c r="H627" s="1">
        <v>12323.3426</v>
      </c>
      <c r="I627" s="1">
        <v>16022.427099999999</v>
      </c>
      <c r="J627" s="1">
        <v>18861.849200000001</v>
      </c>
      <c r="K627" s="1">
        <v>21072.064099999996</v>
      </c>
      <c r="L627" s="1">
        <v>21404.552899999999</v>
      </c>
      <c r="N627" s="1" t="b">
        <f>C627='AR5-Oil-EJ'!C625</f>
        <v>1</v>
      </c>
    </row>
    <row r="628" spans="1:14" x14ac:dyDescent="0.15">
      <c r="A628" s="1" t="s">
        <v>846</v>
      </c>
      <c r="B628" s="1" t="s">
        <v>203</v>
      </c>
      <c r="C628" s="1" t="str">
        <f t="shared" si="9"/>
        <v>MESSAGE V.4AMPERE3-RefP-EUback</v>
      </c>
      <c r="D628" s="1" t="s">
        <v>33</v>
      </c>
      <c r="E628" s="1" t="s">
        <v>1440</v>
      </c>
      <c r="F628" s="1" t="s">
        <v>1439</v>
      </c>
      <c r="G628" s="1">
        <v>12419.292300000001</v>
      </c>
      <c r="H628" s="1">
        <v>12323.3426</v>
      </c>
      <c r="I628" s="1">
        <v>16022.427099999999</v>
      </c>
      <c r="J628" s="1">
        <v>18861.849200000001</v>
      </c>
      <c r="K628" s="1">
        <v>21250.916099999999</v>
      </c>
      <c r="L628" s="1">
        <v>21637.7202</v>
      </c>
      <c r="N628" s="1" t="b">
        <f>C628='AR5-Oil-EJ'!C626</f>
        <v>1</v>
      </c>
    </row>
    <row r="629" spans="1:14" x14ac:dyDescent="0.15">
      <c r="A629" s="1" t="s">
        <v>846</v>
      </c>
      <c r="B629" s="1" t="s">
        <v>205</v>
      </c>
      <c r="C629" s="1" t="str">
        <f t="shared" si="9"/>
        <v>MESSAGE V.4AMPERE3-RefPol</v>
      </c>
      <c r="D629" s="1" t="s">
        <v>33</v>
      </c>
      <c r="E629" s="1" t="s">
        <v>1440</v>
      </c>
      <c r="F629" s="1" t="s">
        <v>1439</v>
      </c>
      <c r="G629" s="1">
        <v>12419.292300000001</v>
      </c>
      <c r="H629" s="1">
        <v>12323.3426</v>
      </c>
      <c r="I629" s="1">
        <v>15985.703800000001</v>
      </c>
      <c r="J629" s="1">
        <v>19074.5658</v>
      </c>
      <c r="K629" s="1">
        <v>21328.833999999999</v>
      </c>
      <c r="L629" s="1">
        <v>21667.040199999999</v>
      </c>
      <c r="N629" s="1" t="b">
        <f>C629='AR5-Oil-EJ'!C627</f>
        <v>1</v>
      </c>
    </row>
    <row r="630" spans="1:14" x14ac:dyDescent="0.15">
      <c r="A630" s="1" t="s">
        <v>846</v>
      </c>
      <c r="B630" s="1" t="s">
        <v>36</v>
      </c>
      <c r="C630" s="1" t="str">
        <f t="shared" si="9"/>
        <v>MESSAGE V.4EMF27-450-EERE</v>
      </c>
      <c r="D630" s="1" t="s">
        <v>33</v>
      </c>
      <c r="E630" s="1" t="s">
        <v>1440</v>
      </c>
      <c r="F630" s="1" t="s">
        <v>1439</v>
      </c>
      <c r="G630" s="1">
        <v>12417.166599999999</v>
      </c>
      <c r="H630" s="1">
        <v>12447.439499999999</v>
      </c>
      <c r="I630" s="1">
        <v>12724.806699999999</v>
      </c>
      <c r="J630" s="1">
        <v>10598.0072</v>
      </c>
      <c r="K630" s="1">
        <v>6837.7172</v>
      </c>
      <c r="L630" s="1">
        <v>3518.2533999999996</v>
      </c>
      <c r="N630" s="1" t="b">
        <f>C630='AR5-Oil-EJ'!C628</f>
        <v>1</v>
      </c>
    </row>
    <row r="631" spans="1:14" x14ac:dyDescent="0.15">
      <c r="A631" s="1" t="s">
        <v>846</v>
      </c>
      <c r="B631" s="1" t="s">
        <v>38</v>
      </c>
      <c r="C631" s="1" t="str">
        <f t="shared" si="9"/>
        <v>MESSAGE V.4EMF27-450-FullTech</v>
      </c>
      <c r="D631" s="1" t="s">
        <v>33</v>
      </c>
      <c r="E631" s="1" t="s">
        <v>1440</v>
      </c>
      <c r="F631" s="1" t="s">
        <v>1439</v>
      </c>
      <c r="G631" s="1">
        <v>12417.166599999999</v>
      </c>
      <c r="H631" s="1">
        <v>12447.439499999999</v>
      </c>
      <c r="I631" s="1">
        <v>15450.100699999999</v>
      </c>
      <c r="J631" s="1">
        <v>15335.752699999999</v>
      </c>
      <c r="K631" s="1">
        <v>13580.510899999999</v>
      </c>
      <c r="L631" s="1">
        <v>8444.7464</v>
      </c>
      <c r="N631" s="1" t="b">
        <f>C631='AR5-Oil-EJ'!C629</f>
        <v>1</v>
      </c>
    </row>
    <row r="632" spans="1:14" x14ac:dyDescent="0.15">
      <c r="A632" s="1" t="s">
        <v>846</v>
      </c>
      <c r="B632" s="1" t="s">
        <v>40</v>
      </c>
      <c r="C632" s="1" t="str">
        <f t="shared" si="9"/>
        <v>MESSAGE V.4EMF27-450-LimBio</v>
      </c>
      <c r="D632" s="1" t="s">
        <v>33</v>
      </c>
      <c r="E632" s="1" t="s">
        <v>1440</v>
      </c>
      <c r="F632" s="1" t="s">
        <v>1439</v>
      </c>
      <c r="G632" s="1">
        <v>12417.166599999999</v>
      </c>
      <c r="H632" s="1">
        <v>12447.439499999999</v>
      </c>
      <c r="I632" s="1">
        <v>13629.1088</v>
      </c>
      <c r="J632" s="1">
        <v>11792.210800000001</v>
      </c>
      <c r="K632" s="1">
        <v>7995.2707999999993</v>
      </c>
      <c r="L632" s="1">
        <v>3492.8915999999999</v>
      </c>
      <c r="N632" s="1" t="b">
        <f>C632='AR5-Oil-EJ'!C630</f>
        <v>1</v>
      </c>
    </row>
    <row r="633" spans="1:14" x14ac:dyDescent="0.15">
      <c r="A633" s="1" t="s">
        <v>846</v>
      </c>
      <c r="B633" s="1" t="s">
        <v>42</v>
      </c>
      <c r="C633" s="1" t="str">
        <f t="shared" si="9"/>
        <v>MESSAGE V.4EMF27-450-LimSW</v>
      </c>
      <c r="D633" s="1" t="s">
        <v>33</v>
      </c>
      <c r="E633" s="1" t="s">
        <v>1440</v>
      </c>
      <c r="F633" s="1" t="s">
        <v>1439</v>
      </c>
      <c r="G633" s="1">
        <v>12417.166599999999</v>
      </c>
      <c r="H633" s="1">
        <v>12447.439499999999</v>
      </c>
      <c r="I633" s="1">
        <v>14925.4926</v>
      </c>
      <c r="J633" s="1">
        <v>14442.225699999999</v>
      </c>
      <c r="K633" s="1">
        <v>12172.124699999998</v>
      </c>
      <c r="L633" s="1">
        <v>7372.6605999999992</v>
      </c>
      <c r="N633" s="1" t="b">
        <f>C633='AR5-Oil-EJ'!C631</f>
        <v>1</v>
      </c>
    </row>
    <row r="634" spans="1:14" x14ac:dyDescent="0.15">
      <c r="A634" s="1" t="s">
        <v>846</v>
      </c>
      <c r="B634" s="1" t="s">
        <v>44</v>
      </c>
      <c r="C634" s="1" t="str">
        <f t="shared" si="9"/>
        <v>MESSAGE V.4EMF27-450-LowEI</v>
      </c>
      <c r="D634" s="1" t="s">
        <v>33</v>
      </c>
      <c r="E634" s="1" t="s">
        <v>1440</v>
      </c>
      <c r="F634" s="1" t="s">
        <v>1439</v>
      </c>
      <c r="G634" s="1">
        <v>12417.166599999999</v>
      </c>
      <c r="H634" s="1">
        <v>12447.439499999999</v>
      </c>
      <c r="I634" s="1">
        <v>14155.1096</v>
      </c>
      <c r="J634" s="1">
        <v>14120.805200000001</v>
      </c>
      <c r="K634" s="1">
        <v>12923.742899999999</v>
      </c>
      <c r="L634" s="1">
        <v>10035.283100000001</v>
      </c>
      <c r="N634" s="1" t="b">
        <f>C634='AR5-Oil-EJ'!C632</f>
        <v>1</v>
      </c>
    </row>
    <row r="635" spans="1:14" x14ac:dyDescent="0.15">
      <c r="A635" s="1" t="s">
        <v>846</v>
      </c>
      <c r="B635" s="1" t="s">
        <v>48</v>
      </c>
      <c r="C635" s="1" t="str">
        <f t="shared" si="9"/>
        <v>MESSAGE V.4EMF27-450-NucOff</v>
      </c>
      <c r="D635" s="1" t="s">
        <v>33</v>
      </c>
      <c r="E635" s="1" t="s">
        <v>1440</v>
      </c>
      <c r="F635" s="1" t="s">
        <v>1439</v>
      </c>
      <c r="G635" s="1">
        <v>12417.166599999999</v>
      </c>
      <c r="H635" s="1">
        <v>12447.439499999999</v>
      </c>
      <c r="I635" s="1">
        <v>15304.306999999999</v>
      </c>
      <c r="J635" s="1">
        <v>15050.322499999998</v>
      </c>
      <c r="K635" s="1">
        <v>13084.929599999999</v>
      </c>
      <c r="L635" s="1">
        <v>8295.2876999999989</v>
      </c>
      <c r="N635" s="1" t="b">
        <f>C635='AR5-Oil-EJ'!C633</f>
        <v>1</v>
      </c>
    </row>
    <row r="636" spans="1:14" x14ac:dyDescent="0.15">
      <c r="A636" s="1" t="s">
        <v>846</v>
      </c>
      <c r="B636" s="1" t="s">
        <v>50</v>
      </c>
      <c r="C636" s="1" t="str">
        <f t="shared" si="9"/>
        <v>MESSAGE V.4EMF27-550-Conv</v>
      </c>
      <c r="D636" s="1" t="s">
        <v>33</v>
      </c>
      <c r="E636" s="1" t="s">
        <v>1440</v>
      </c>
      <c r="F636" s="1" t="s">
        <v>1439</v>
      </c>
      <c r="G636" s="1">
        <v>12417.166599999999</v>
      </c>
      <c r="H636" s="1">
        <v>12447.439499999999</v>
      </c>
      <c r="I636" s="1">
        <v>15119.297799999998</v>
      </c>
      <c r="J636" s="1">
        <v>14700.315000000001</v>
      </c>
      <c r="K636" s="1">
        <v>12587.955599999999</v>
      </c>
      <c r="L636" s="1">
        <v>6137.7021999999997</v>
      </c>
      <c r="N636" s="1" t="b">
        <f>C636='AR5-Oil-EJ'!C634</f>
        <v>1</v>
      </c>
    </row>
    <row r="637" spans="1:14" x14ac:dyDescent="0.15">
      <c r="A637" s="1" t="s">
        <v>846</v>
      </c>
      <c r="B637" s="1" t="s">
        <v>52</v>
      </c>
      <c r="C637" s="1" t="str">
        <f t="shared" si="9"/>
        <v>MESSAGE V.4EMF27-550-EERE</v>
      </c>
      <c r="D637" s="1" t="s">
        <v>33</v>
      </c>
      <c r="E637" s="1" t="s">
        <v>1440</v>
      </c>
      <c r="F637" s="1" t="s">
        <v>1439</v>
      </c>
      <c r="G637" s="1">
        <v>12417.166599999999</v>
      </c>
      <c r="H637" s="1">
        <v>12447.439499999999</v>
      </c>
      <c r="I637" s="1">
        <v>14446.110599999998</v>
      </c>
      <c r="J637" s="1">
        <v>13340.3801</v>
      </c>
      <c r="K637" s="1">
        <v>10008.8218</v>
      </c>
      <c r="L637" s="1">
        <v>5037.4692000000005</v>
      </c>
      <c r="N637" s="1" t="b">
        <f>C637='AR5-Oil-EJ'!C635</f>
        <v>1</v>
      </c>
    </row>
    <row r="638" spans="1:14" x14ac:dyDescent="0.15">
      <c r="A638" s="1" t="s">
        <v>846</v>
      </c>
      <c r="B638" s="1" t="s">
        <v>54</v>
      </c>
      <c r="C638" s="1" t="str">
        <f t="shared" si="9"/>
        <v>MESSAGE V.4EMF27-550-FullTech</v>
      </c>
      <c r="D638" s="1" t="s">
        <v>33</v>
      </c>
      <c r="E638" s="1" t="s">
        <v>1440</v>
      </c>
      <c r="F638" s="1" t="s">
        <v>1439</v>
      </c>
      <c r="G638" s="1">
        <v>12417.166599999999</v>
      </c>
      <c r="H638" s="1">
        <v>12447.439499999999</v>
      </c>
      <c r="I638" s="1">
        <v>15056.406399999998</v>
      </c>
      <c r="J638" s="1">
        <v>14625.035899999999</v>
      </c>
      <c r="K638" s="1">
        <v>12558.3424</v>
      </c>
      <c r="L638" s="1">
        <v>8733.6949999999997</v>
      </c>
      <c r="N638" s="1" t="b">
        <f>C638='AR5-Oil-EJ'!C636</f>
        <v>1</v>
      </c>
    </row>
    <row r="639" spans="1:14" x14ac:dyDescent="0.15">
      <c r="A639" s="1" t="s">
        <v>846</v>
      </c>
      <c r="B639" s="1" t="s">
        <v>56</v>
      </c>
      <c r="C639" s="1" t="str">
        <f t="shared" si="9"/>
        <v>MESSAGE V.4EMF27-550-LimBio</v>
      </c>
      <c r="D639" s="1" t="s">
        <v>33</v>
      </c>
      <c r="E639" s="1" t="s">
        <v>1440</v>
      </c>
      <c r="F639" s="1" t="s">
        <v>1439</v>
      </c>
      <c r="G639" s="1">
        <v>12417.166599999999</v>
      </c>
      <c r="H639" s="1">
        <v>12447.439499999999</v>
      </c>
      <c r="I639" s="1">
        <v>15181.896000000001</v>
      </c>
      <c r="J639" s="1">
        <v>14811.2912</v>
      </c>
      <c r="K639" s="1">
        <v>13024.6037</v>
      </c>
      <c r="L639" s="1">
        <v>7240.0608999999995</v>
      </c>
      <c r="N639" s="1" t="b">
        <f>C639='AR5-Oil-EJ'!C637</f>
        <v>1</v>
      </c>
    </row>
    <row r="640" spans="1:14" x14ac:dyDescent="0.15">
      <c r="A640" s="1" t="s">
        <v>846</v>
      </c>
      <c r="B640" s="1" t="s">
        <v>58</v>
      </c>
      <c r="C640" s="1" t="str">
        <f t="shared" si="9"/>
        <v>MESSAGE V.4EMF27-550-LimSW</v>
      </c>
      <c r="D640" s="1" t="s">
        <v>33</v>
      </c>
      <c r="E640" s="1" t="s">
        <v>1440</v>
      </c>
      <c r="F640" s="1" t="s">
        <v>1439</v>
      </c>
      <c r="G640" s="1">
        <v>12417.166599999999</v>
      </c>
      <c r="H640" s="1">
        <v>12447.439499999999</v>
      </c>
      <c r="I640" s="1">
        <v>15089.831200000001</v>
      </c>
      <c r="J640" s="1">
        <v>14546.018499999998</v>
      </c>
      <c r="K640" s="1">
        <v>12412.621999999999</v>
      </c>
      <c r="L640" s="1">
        <v>8030.6014000000005</v>
      </c>
      <c r="N640" s="1" t="b">
        <f>C640='AR5-Oil-EJ'!C638</f>
        <v>1</v>
      </c>
    </row>
    <row r="641" spans="1:14" x14ac:dyDescent="0.15">
      <c r="A641" s="1" t="s">
        <v>846</v>
      </c>
      <c r="B641" s="1" t="s">
        <v>62</v>
      </c>
      <c r="C641" s="1" t="str">
        <f t="shared" si="9"/>
        <v>MESSAGE V.4EMF27-550-LowEI</v>
      </c>
      <c r="D641" s="1" t="s">
        <v>33</v>
      </c>
      <c r="E641" s="1" t="s">
        <v>1440</v>
      </c>
      <c r="F641" s="1" t="s">
        <v>1439</v>
      </c>
      <c r="G641" s="1">
        <v>12417.166599999999</v>
      </c>
      <c r="H641" s="1">
        <v>12447.439499999999</v>
      </c>
      <c r="I641" s="1">
        <v>14251.572399999999</v>
      </c>
      <c r="J641" s="1">
        <v>13563.725200000001</v>
      </c>
      <c r="K641" s="1">
        <v>11608.301099999999</v>
      </c>
      <c r="L641" s="1">
        <v>8761.842200000001</v>
      </c>
      <c r="N641" s="1" t="b">
        <f>C641='AR5-Oil-EJ'!C639</f>
        <v>1</v>
      </c>
    </row>
    <row r="642" spans="1:14" x14ac:dyDescent="0.15">
      <c r="A642" s="1" t="s">
        <v>846</v>
      </c>
      <c r="B642" s="1" t="s">
        <v>64</v>
      </c>
      <c r="C642" s="1" t="str">
        <f t="shared" si="9"/>
        <v>MESSAGE V.4EMF27-550-NoCCS</v>
      </c>
      <c r="D642" s="1" t="s">
        <v>33</v>
      </c>
      <c r="E642" s="1" t="s">
        <v>1440</v>
      </c>
      <c r="F642" s="1" t="s">
        <v>1439</v>
      </c>
      <c r="G642" s="1">
        <v>12417.166599999999</v>
      </c>
      <c r="H642" s="1">
        <v>12447.439499999999</v>
      </c>
      <c r="I642" s="1">
        <v>14980.907399999998</v>
      </c>
      <c r="J642" s="1">
        <v>14255.823799999998</v>
      </c>
      <c r="K642" s="1">
        <v>10820.326099999998</v>
      </c>
      <c r="L642" s="1">
        <v>5213.3891999999996</v>
      </c>
      <c r="N642" s="1" t="b">
        <f>C642='AR5-Oil-EJ'!C640</f>
        <v>1</v>
      </c>
    </row>
    <row r="643" spans="1:14" x14ac:dyDescent="0.15">
      <c r="A643" s="1" t="s">
        <v>846</v>
      </c>
      <c r="B643" s="1" t="s">
        <v>66</v>
      </c>
      <c r="C643" s="1" t="str">
        <f t="shared" si="9"/>
        <v>MESSAGE V.4EMF27-550-NucOff</v>
      </c>
      <c r="D643" s="1" t="s">
        <v>33</v>
      </c>
      <c r="E643" s="1" t="s">
        <v>1440</v>
      </c>
      <c r="F643" s="1" t="s">
        <v>1439</v>
      </c>
      <c r="G643" s="1">
        <v>12417.166599999999</v>
      </c>
      <c r="H643" s="1">
        <v>12447.439499999999</v>
      </c>
      <c r="I643" s="1">
        <v>15065.568899999998</v>
      </c>
      <c r="J643" s="1">
        <v>14564.490099999999</v>
      </c>
      <c r="K643" s="1">
        <v>12453.1569</v>
      </c>
      <c r="L643" s="1">
        <v>8646.1748000000007</v>
      </c>
      <c r="N643" s="1" t="b">
        <f>C643='AR5-Oil-EJ'!C641</f>
        <v>1</v>
      </c>
    </row>
    <row r="644" spans="1:14" x14ac:dyDescent="0.15">
      <c r="A644" s="1" t="s">
        <v>846</v>
      </c>
      <c r="B644" s="1" t="s">
        <v>68</v>
      </c>
      <c r="C644" s="1" t="str">
        <f t="shared" si="9"/>
        <v>MESSAGE V.4EMF27-Base-Conv</v>
      </c>
      <c r="D644" s="1" t="s">
        <v>33</v>
      </c>
      <c r="E644" s="1" t="s">
        <v>1440</v>
      </c>
      <c r="F644" s="1" t="s">
        <v>1439</v>
      </c>
      <c r="G644" s="1">
        <v>12417.166599999999</v>
      </c>
      <c r="H644" s="1">
        <v>12447.439499999999</v>
      </c>
      <c r="I644" s="1">
        <v>16534.134399999999</v>
      </c>
      <c r="J644" s="1">
        <v>18495.495800000001</v>
      </c>
      <c r="K644" s="1">
        <v>20745.585900000002</v>
      </c>
      <c r="L644" s="1">
        <v>22518.786199999999</v>
      </c>
      <c r="N644" s="1" t="b">
        <f>C644='AR5-Oil-EJ'!C642</f>
        <v>1</v>
      </c>
    </row>
    <row r="645" spans="1:14" x14ac:dyDescent="0.15">
      <c r="A645" s="1" t="s">
        <v>846</v>
      </c>
      <c r="B645" s="1" t="s">
        <v>70</v>
      </c>
      <c r="C645" s="1" t="str">
        <f t="shared" ref="C645:C708" si="10">CONCATENATE(A645,B645)</f>
        <v>MESSAGE V.4EMF27-Base-EERE</v>
      </c>
      <c r="D645" s="1" t="s">
        <v>33</v>
      </c>
      <c r="E645" s="1" t="s">
        <v>1440</v>
      </c>
      <c r="F645" s="1" t="s">
        <v>1439</v>
      </c>
      <c r="G645" s="1">
        <v>12417.166599999999</v>
      </c>
      <c r="H645" s="1">
        <v>12447.439499999999</v>
      </c>
      <c r="I645" s="1">
        <v>14879.313599999999</v>
      </c>
      <c r="J645" s="1">
        <v>15228.734699999999</v>
      </c>
      <c r="K645" s="1">
        <v>15275.573399999999</v>
      </c>
      <c r="L645" s="1">
        <v>15694.702800000001</v>
      </c>
      <c r="N645" s="1" t="b">
        <f>C645='AR5-Oil-EJ'!C643</f>
        <v>1</v>
      </c>
    </row>
    <row r="646" spans="1:14" x14ac:dyDescent="0.15">
      <c r="A646" s="1" t="s">
        <v>846</v>
      </c>
      <c r="B646" s="1" t="s">
        <v>72</v>
      </c>
      <c r="C646" s="1" t="str">
        <f t="shared" si="10"/>
        <v>MESSAGE V.4EMF27-Base-FullTech</v>
      </c>
      <c r="D646" s="1" t="s">
        <v>33</v>
      </c>
      <c r="E646" s="1" t="s">
        <v>1440</v>
      </c>
      <c r="F646" s="1" t="s">
        <v>1439</v>
      </c>
      <c r="G646" s="1">
        <v>12417.166599999999</v>
      </c>
      <c r="H646" s="1">
        <v>12447.439499999999</v>
      </c>
      <c r="I646" s="1">
        <v>16462.3004</v>
      </c>
      <c r="J646" s="1">
        <v>18422.928800000002</v>
      </c>
      <c r="K646" s="1">
        <v>20713.480499999998</v>
      </c>
      <c r="L646" s="1">
        <v>22652.998500000002</v>
      </c>
      <c r="N646" s="1" t="b">
        <f>C646='AR5-Oil-EJ'!C644</f>
        <v>1</v>
      </c>
    </row>
    <row r="647" spans="1:14" x14ac:dyDescent="0.15">
      <c r="A647" s="1" t="s">
        <v>846</v>
      </c>
      <c r="B647" s="1" t="s">
        <v>74</v>
      </c>
      <c r="C647" s="1" t="str">
        <f t="shared" si="10"/>
        <v>MESSAGE V.4EMF27-Base-LimBio</v>
      </c>
      <c r="D647" s="1" t="s">
        <v>33</v>
      </c>
      <c r="E647" s="1" t="s">
        <v>1440</v>
      </c>
      <c r="F647" s="1" t="s">
        <v>1439</v>
      </c>
      <c r="G647" s="1">
        <v>12417.166599999999</v>
      </c>
      <c r="H647" s="1">
        <v>12447.439499999999</v>
      </c>
      <c r="I647" s="1">
        <v>16513.830299999998</v>
      </c>
      <c r="J647" s="1">
        <v>18490.9512</v>
      </c>
      <c r="K647" s="1">
        <v>20778.277699999999</v>
      </c>
      <c r="L647" s="1">
        <v>22487.926899999999</v>
      </c>
      <c r="N647" s="1" t="b">
        <f>C647='AR5-Oil-EJ'!C645</f>
        <v>1</v>
      </c>
    </row>
    <row r="648" spans="1:14" x14ac:dyDescent="0.15">
      <c r="A648" s="1" t="s">
        <v>846</v>
      </c>
      <c r="B648" s="1" t="s">
        <v>76</v>
      </c>
      <c r="C648" s="1" t="str">
        <f t="shared" si="10"/>
        <v>MESSAGE V.4EMF27-Base-LimSW</v>
      </c>
      <c r="D648" s="1" t="s">
        <v>33</v>
      </c>
      <c r="E648" s="1" t="s">
        <v>1440</v>
      </c>
      <c r="F648" s="1" t="s">
        <v>1439</v>
      </c>
      <c r="G648" s="1">
        <v>12417.166599999999</v>
      </c>
      <c r="H648" s="1">
        <v>12447.439499999999</v>
      </c>
      <c r="I648" s="1">
        <v>16460.1747</v>
      </c>
      <c r="J648" s="1">
        <v>18466.175799999997</v>
      </c>
      <c r="K648" s="1">
        <v>20745.732499999998</v>
      </c>
      <c r="L648" s="1">
        <v>22663.480399999997</v>
      </c>
      <c r="N648" s="1" t="b">
        <f>C648='AR5-Oil-EJ'!C646</f>
        <v>1</v>
      </c>
    </row>
    <row r="649" spans="1:14" x14ac:dyDescent="0.15">
      <c r="A649" s="1" t="s">
        <v>846</v>
      </c>
      <c r="B649" s="1" t="s">
        <v>78</v>
      </c>
      <c r="C649" s="1" t="str">
        <f t="shared" si="10"/>
        <v>MESSAGE V.4EMF27-Base-LimTech</v>
      </c>
      <c r="D649" s="1" t="s">
        <v>33</v>
      </c>
      <c r="E649" s="1" t="s">
        <v>1440</v>
      </c>
      <c r="F649" s="1" t="s">
        <v>1439</v>
      </c>
      <c r="G649" s="1">
        <v>12417.166599999999</v>
      </c>
      <c r="H649" s="1">
        <v>12447.439499999999</v>
      </c>
      <c r="I649" s="1">
        <v>16533.841199999999</v>
      </c>
      <c r="J649" s="1">
        <v>18496.448700000001</v>
      </c>
      <c r="K649" s="1">
        <v>20748.957699999999</v>
      </c>
      <c r="L649" s="1">
        <v>22526.1895</v>
      </c>
      <c r="N649" s="1" t="b">
        <f>C649='AR5-Oil-EJ'!C647</f>
        <v>1</v>
      </c>
    </row>
    <row r="650" spans="1:14" x14ac:dyDescent="0.15">
      <c r="A650" s="1" t="s">
        <v>846</v>
      </c>
      <c r="B650" s="1" t="s">
        <v>80</v>
      </c>
      <c r="C650" s="1" t="str">
        <f t="shared" si="10"/>
        <v>MESSAGE V.4EMF27-Base-LowEI</v>
      </c>
      <c r="D650" s="1" t="s">
        <v>33</v>
      </c>
      <c r="E650" s="1" t="s">
        <v>1440</v>
      </c>
      <c r="F650" s="1" t="s">
        <v>1439</v>
      </c>
      <c r="G650" s="1">
        <v>12417.166599999999</v>
      </c>
      <c r="H650" s="1">
        <v>12447.439499999999</v>
      </c>
      <c r="I650" s="1">
        <v>14879.166999999999</v>
      </c>
      <c r="J650" s="1">
        <v>15222.797399999999</v>
      </c>
      <c r="K650" s="1">
        <v>15271.6885</v>
      </c>
      <c r="L650" s="1">
        <v>15688.325699999999</v>
      </c>
      <c r="N650" s="1" t="b">
        <f>C650='AR5-Oil-EJ'!C648</f>
        <v>1</v>
      </c>
    </row>
    <row r="651" spans="1:14" x14ac:dyDescent="0.15">
      <c r="A651" s="1" t="s">
        <v>846</v>
      </c>
      <c r="B651" s="1" t="s">
        <v>82</v>
      </c>
      <c r="C651" s="1" t="str">
        <f t="shared" si="10"/>
        <v>MESSAGE V.4EMF27-Base-NucOff</v>
      </c>
      <c r="D651" s="1" t="s">
        <v>33</v>
      </c>
      <c r="E651" s="1" t="s">
        <v>1440</v>
      </c>
      <c r="F651" s="1" t="s">
        <v>1439</v>
      </c>
      <c r="G651" s="1">
        <v>12417.166599999999</v>
      </c>
      <c r="H651" s="1">
        <v>12447.439499999999</v>
      </c>
      <c r="I651" s="1">
        <v>16461.1276</v>
      </c>
      <c r="J651" s="1">
        <v>18423.075399999998</v>
      </c>
      <c r="K651" s="1">
        <v>20712.674200000001</v>
      </c>
      <c r="L651" s="1">
        <v>22651.825699999998</v>
      </c>
      <c r="N651" s="1" t="b">
        <f>C651='AR5-Oil-EJ'!C649</f>
        <v>1</v>
      </c>
    </row>
    <row r="652" spans="1:14" x14ac:dyDescent="0.15">
      <c r="A652" s="1" t="s">
        <v>846</v>
      </c>
      <c r="B652" s="1" t="s">
        <v>93</v>
      </c>
      <c r="C652" s="1" t="str">
        <f t="shared" si="10"/>
        <v>MESSAGE V.4LIMITS-450</v>
      </c>
      <c r="D652" s="1" t="s">
        <v>33</v>
      </c>
      <c r="E652" s="1" t="s">
        <v>1440</v>
      </c>
      <c r="F652" s="1" t="s">
        <v>1439</v>
      </c>
      <c r="G652" s="1">
        <v>12417.166599999999</v>
      </c>
      <c r="H652" s="1">
        <v>12447.2196</v>
      </c>
      <c r="I652" s="1">
        <v>15232.3997</v>
      </c>
      <c r="J652" s="1">
        <v>14779.405699999999</v>
      </c>
      <c r="K652" s="1">
        <v>12547.420699999999</v>
      </c>
      <c r="L652" s="1">
        <v>7388.2735000000002</v>
      </c>
      <c r="N652" s="1" t="b">
        <f>C652='AR5-Oil-EJ'!C650</f>
        <v>1</v>
      </c>
    </row>
    <row r="653" spans="1:14" x14ac:dyDescent="0.15">
      <c r="A653" s="1" t="s">
        <v>846</v>
      </c>
      <c r="B653" s="1" t="s">
        <v>95</v>
      </c>
      <c r="C653" s="1" t="str">
        <f t="shared" si="10"/>
        <v>MESSAGE V.4LIMITS-500</v>
      </c>
      <c r="D653" s="1" t="s">
        <v>33</v>
      </c>
      <c r="E653" s="1" t="s">
        <v>1440</v>
      </c>
      <c r="F653" s="1" t="s">
        <v>1439</v>
      </c>
      <c r="G653" s="1">
        <v>12417.166599999999</v>
      </c>
      <c r="H653" s="1">
        <v>12447.2196</v>
      </c>
      <c r="I653" s="1">
        <v>15652.921799999998</v>
      </c>
      <c r="J653" s="1">
        <v>16111.2667</v>
      </c>
      <c r="K653" s="1">
        <v>15130.439399999999</v>
      </c>
      <c r="L653" s="1">
        <v>10261.7801</v>
      </c>
      <c r="N653" s="1" t="b">
        <f>C653='AR5-Oil-EJ'!C651</f>
        <v>1</v>
      </c>
    </row>
    <row r="654" spans="1:14" x14ac:dyDescent="0.15">
      <c r="A654" s="1" t="s">
        <v>846</v>
      </c>
      <c r="B654" s="1" t="s">
        <v>97</v>
      </c>
      <c r="C654" s="1" t="str">
        <f t="shared" si="10"/>
        <v>MESSAGE V.4LIMITS-Base</v>
      </c>
      <c r="D654" s="1" t="s">
        <v>33</v>
      </c>
      <c r="E654" s="1" t="s">
        <v>1440</v>
      </c>
      <c r="F654" s="1" t="s">
        <v>1439</v>
      </c>
      <c r="G654" s="1">
        <v>12417.166599999999</v>
      </c>
      <c r="H654" s="1">
        <v>12447.2196</v>
      </c>
      <c r="I654" s="1">
        <v>16466.918300000001</v>
      </c>
      <c r="J654" s="1">
        <v>18424.688000000002</v>
      </c>
      <c r="K654" s="1">
        <v>20712.014499999997</v>
      </c>
      <c r="L654" s="1">
        <v>22650.579600000001</v>
      </c>
      <c r="N654" s="1" t="b">
        <f>C654='AR5-Oil-EJ'!C652</f>
        <v>1</v>
      </c>
    </row>
    <row r="655" spans="1:14" x14ac:dyDescent="0.15">
      <c r="A655" s="1" t="s">
        <v>846</v>
      </c>
      <c r="B655" s="1" t="s">
        <v>99</v>
      </c>
      <c r="C655" s="1" t="str">
        <f t="shared" si="10"/>
        <v>MESSAGE V.4LIMITS-RefPol</v>
      </c>
      <c r="D655" s="1" t="s">
        <v>33</v>
      </c>
      <c r="E655" s="1" t="s">
        <v>1440</v>
      </c>
      <c r="F655" s="1" t="s">
        <v>1439</v>
      </c>
      <c r="G655" s="1">
        <v>12417.166599999999</v>
      </c>
      <c r="H655" s="1">
        <v>12447.2196</v>
      </c>
      <c r="I655" s="1">
        <v>15354.3709</v>
      </c>
      <c r="J655" s="1">
        <v>17043.716</v>
      </c>
      <c r="K655" s="1">
        <v>18497.474900000001</v>
      </c>
      <c r="L655" s="1">
        <v>18893.294899999997</v>
      </c>
      <c r="N655" s="1" t="b">
        <f>C655='AR5-Oil-EJ'!C653</f>
        <v>1</v>
      </c>
    </row>
    <row r="656" spans="1:14" x14ac:dyDescent="0.15">
      <c r="A656" s="1" t="s">
        <v>846</v>
      </c>
      <c r="B656" s="1" t="s">
        <v>101</v>
      </c>
      <c r="C656" s="1" t="str">
        <f t="shared" si="10"/>
        <v>MESSAGE V.4LIMITS-RefPol-450</v>
      </c>
      <c r="D656" s="1" t="s">
        <v>33</v>
      </c>
      <c r="E656" s="1" t="s">
        <v>1440</v>
      </c>
      <c r="F656" s="1" t="s">
        <v>1439</v>
      </c>
      <c r="G656" s="1">
        <v>12417.166599999999</v>
      </c>
      <c r="H656" s="1">
        <v>12447.2196</v>
      </c>
      <c r="I656" s="1">
        <v>15354.3709</v>
      </c>
      <c r="J656" s="1">
        <v>14031.452499999999</v>
      </c>
      <c r="K656" s="1">
        <v>11776.451299999999</v>
      </c>
      <c r="L656" s="1">
        <v>6115.1257999999998</v>
      </c>
      <c r="N656" s="1" t="b">
        <f>C656='AR5-Oil-EJ'!C654</f>
        <v>1</v>
      </c>
    </row>
    <row r="657" spans="1:14" x14ac:dyDescent="0.15">
      <c r="A657" s="1" t="s">
        <v>846</v>
      </c>
      <c r="B657" s="1" t="s">
        <v>103</v>
      </c>
      <c r="C657" s="1" t="str">
        <f t="shared" si="10"/>
        <v>MESSAGE V.4LIMITS-RefPol-450-EE</v>
      </c>
      <c r="D657" s="1" t="s">
        <v>33</v>
      </c>
      <c r="E657" s="1" t="s">
        <v>1440</v>
      </c>
      <c r="F657" s="1" t="s">
        <v>1439</v>
      </c>
      <c r="G657" s="1">
        <v>12417.166599999999</v>
      </c>
      <c r="H657" s="1">
        <v>12447.2196</v>
      </c>
      <c r="I657" s="1">
        <v>15354.3709</v>
      </c>
      <c r="J657" s="1">
        <v>14319.008400000001</v>
      </c>
      <c r="K657" s="1">
        <v>12007.639499999999</v>
      </c>
      <c r="L657" s="1">
        <v>6269.7154999999993</v>
      </c>
      <c r="N657" s="1" t="b">
        <f>C657='AR5-Oil-EJ'!C655</f>
        <v>1</v>
      </c>
    </row>
    <row r="658" spans="1:14" x14ac:dyDescent="0.15">
      <c r="A658" s="1" t="s">
        <v>846</v>
      </c>
      <c r="B658" s="1" t="s">
        <v>105</v>
      </c>
      <c r="C658" s="1" t="str">
        <f t="shared" si="10"/>
        <v>MESSAGE V.4LIMITS-RefPol-450-PC</v>
      </c>
      <c r="D658" s="1" t="s">
        <v>33</v>
      </c>
      <c r="E658" s="1" t="s">
        <v>1440</v>
      </c>
      <c r="F658" s="1" t="s">
        <v>1439</v>
      </c>
      <c r="G658" s="1">
        <v>12417.166599999999</v>
      </c>
      <c r="H658" s="1">
        <v>12447.2196</v>
      </c>
      <c r="I658" s="1">
        <v>15354.3709</v>
      </c>
      <c r="J658" s="1">
        <v>14254.2845</v>
      </c>
      <c r="K658" s="1">
        <v>11754.681199999999</v>
      </c>
      <c r="L658" s="1">
        <v>6118.9373999999998</v>
      </c>
      <c r="N658" s="1" t="b">
        <f>C658='AR5-Oil-EJ'!C656</f>
        <v>1</v>
      </c>
    </row>
    <row r="659" spans="1:14" x14ac:dyDescent="0.15">
      <c r="A659" s="1" t="s">
        <v>846</v>
      </c>
      <c r="B659" s="1" t="s">
        <v>107</v>
      </c>
      <c r="C659" s="1" t="str">
        <f t="shared" si="10"/>
        <v>MESSAGE V.4LIMITS-RefPol-500</v>
      </c>
      <c r="D659" s="1" t="s">
        <v>33</v>
      </c>
      <c r="E659" s="1" t="s">
        <v>1440</v>
      </c>
      <c r="F659" s="1" t="s">
        <v>1439</v>
      </c>
      <c r="G659" s="1">
        <v>12417.166599999999</v>
      </c>
      <c r="H659" s="1">
        <v>12447.2196</v>
      </c>
      <c r="I659" s="1">
        <v>15354.3709</v>
      </c>
      <c r="J659" s="1">
        <v>15688.179099999998</v>
      </c>
      <c r="K659" s="1">
        <v>14958.1844</v>
      </c>
      <c r="L659" s="1">
        <v>10372.829599999999</v>
      </c>
      <c r="N659" s="1" t="b">
        <f>C659='AR5-Oil-EJ'!C657</f>
        <v>1</v>
      </c>
    </row>
    <row r="660" spans="1:14" x14ac:dyDescent="0.15">
      <c r="A660" s="1" t="s">
        <v>846</v>
      </c>
      <c r="B660" s="1" t="s">
        <v>109</v>
      </c>
      <c r="C660" s="1" t="str">
        <f t="shared" si="10"/>
        <v>MESSAGE V.4LIMITS-RefPol2030-500</v>
      </c>
      <c r="D660" s="1" t="s">
        <v>33</v>
      </c>
      <c r="E660" s="1" t="s">
        <v>1440</v>
      </c>
      <c r="F660" s="1" t="s">
        <v>1439</v>
      </c>
      <c r="G660" s="1">
        <v>12417.166599999999</v>
      </c>
      <c r="H660" s="1">
        <v>12447.2196</v>
      </c>
      <c r="I660" s="1">
        <v>15354.3709</v>
      </c>
      <c r="J660" s="1">
        <v>17043.716</v>
      </c>
      <c r="K660" s="1">
        <v>14105.705399999999</v>
      </c>
      <c r="L660" s="1">
        <v>8534.0257999999994</v>
      </c>
      <c r="N660" s="1" t="b">
        <f>C660='AR5-Oil-EJ'!C658</f>
        <v>1</v>
      </c>
    </row>
    <row r="661" spans="1:14" x14ac:dyDescent="0.15">
      <c r="A661" s="1" t="s">
        <v>846</v>
      </c>
      <c r="B661" s="1" t="s">
        <v>111</v>
      </c>
      <c r="C661" s="1" t="str">
        <f t="shared" si="10"/>
        <v>MESSAGE V.4LIMITS-StrPol</v>
      </c>
      <c r="D661" s="1" t="s">
        <v>33</v>
      </c>
      <c r="E661" s="1" t="s">
        <v>1440</v>
      </c>
      <c r="F661" s="1" t="s">
        <v>1439</v>
      </c>
      <c r="G661" s="1">
        <v>12417.166599999999</v>
      </c>
      <c r="H661" s="1">
        <v>12447.2196</v>
      </c>
      <c r="I661" s="1">
        <v>14885.030999999999</v>
      </c>
      <c r="J661" s="1">
        <v>16255.814299999998</v>
      </c>
      <c r="K661" s="1">
        <v>17108.586499999998</v>
      </c>
      <c r="L661" s="1">
        <v>17042.6165</v>
      </c>
      <c r="N661" s="1" t="b">
        <f>C661='AR5-Oil-EJ'!C659</f>
        <v>1</v>
      </c>
    </row>
    <row r="662" spans="1:14" x14ac:dyDescent="0.15">
      <c r="A662" s="1" t="s">
        <v>846</v>
      </c>
      <c r="B662" s="1" t="s">
        <v>113</v>
      </c>
      <c r="C662" s="1" t="str">
        <f t="shared" si="10"/>
        <v>MESSAGE V.4LIMITS-StrPol-450</v>
      </c>
      <c r="D662" s="1" t="s">
        <v>33</v>
      </c>
      <c r="E662" s="1" t="s">
        <v>1440</v>
      </c>
      <c r="F662" s="1" t="s">
        <v>1439</v>
      </c>
      <c r="G662" s="1">
        <v>12417.166599999999</v>
      </c>
      <c r="H662" s="1">
        <v>12447.2196</v>
      </c>
      <c r="I662" s="1">
        <v>14885.030999999999</v>
      </c>
      <c r="J662" s="1">
        <v>14031.525799999999</v>
      </c>
      <c r="K662" s="1">
        <v>12092.4476</v>
      </c>
      <c r="L662" s="1">
        <v>6842.3350999999993</v>
      </c>
      <c r="N662" s="1" t="b">
        <f>C662='AR5-Oil-EJ'!C660</f>
        <v>1</v>
      </c>
    </row>
    <row r="663" spans="1:14" x14ac:dyDescent="0.15">
      <c r="A663" s="1" t="s">
        <v>846</v>
      </c>
      <c r="B663" s="1" t="s">
        <v>115</v>
      </c>
      <c r="C663" s="1" t="str">
        <f t="shared" si="10"/>
        <v>MESSAGE V.4LIMITS-StrPol-500</v>
      </c>
      <c r="D663" s="1" t="s">
        <v>33</v>
      </c>
      <c r="E663" s="1" t="s">
        <v>1440</v>
      </c>
      <c r="F663" s="1" t="s">
        <v>1439</v>
      </c>
      <c r="G663" s="1">
        <v>12417.166599999999</v>
      </c>
      <c r="H663" s="1">
        <v>12447.2196</v>
      </c>
      <c r="I663" s="1">
        <v>14885.030999999999</v>
      </c>
      <c r="J663" s="1">
        <v>15822.757899999999</v>
      </c>
      <c r="K663" s="1">
        <v>15423.6394</v>
      </c>
      <c r="L663" s="1">
        <v>11067.786899999999</v>
      </c>
      <c r="N663" s="1" t="b">
        <f>C663='AR5-Oil-EJ'!C661</f>
        <v>1</v>
      </c>
    </row>
    <row r="664" spans="1:14" x14ac:dyDescent="0.15">
      <c r="A664" s="1" t="s">
        <v>924</v>
      </c>
      <c r="B664" s="1" t="s">
        <v>293</v>
      </c>
      <c r="C664" s="1" t="str">
        <f t="shared" si="10"/>
        <v>POLES AMPEREAMPERE2-450-Conv-HST</v>
      </c>
      <c r="D664" s="1" t="s">
        <v>33</v>
      </c>
      <c r="E664" s="1" t="s">
        <v>1440</v>
      </c>
      <c r="F664" s="1" t="s">
        <v>1439</v>
      </c>
      <c r="G664" s="1">
        <v>12236.007203959998</v>
      </c>
      <c r="H664" s="1">
        <v>12099.17460488</v>
      </c>
      <c r="I664" s="1">
        <v>14161.326077709999</v>
      </c>
      <c r="J664" s="1">
        <v>15939.43172366</v>
      </c>
      <c r="K664" s="1">
        <v>5898.3299919619994</v>
      </c>
      <c r="L664" s="1">
        <v>4255.8263084600003</v>
      </c>
      <c r="N664" s="1" t="b">
        <f>C664='AR5-Oil-EJ'!C662</f>
        <v>1</v>
      </c>
    </row>
    <row r="665" spans="1:14" x14ac:dyDescent="0.15">
      <c r="A665" s="1" t="s">
        <v>924</v>
      </c>
      <c r="B665" s="1" t="s">
        <v>295</v>
      </c>
      <c r="C665" s="1" t="str">
        <f t="shared" si="10"/>
        <v>POLES AMPEREAMPERE2-450-Conv-LST</v>
      </c>
      <c r="D665" s="1" t="s">
        <v>33</v>
      </c>
      <c r="E665" s="1" t="s">
        <v>1440</v>
      </c>
      <c r="F665" s="1" t="s">
        <v>1439</v>
      </c>
      <c r="G665" s="1">
        <v>12236.007203959998</v>
      </c>
      <c r="H665" s="1">
        <v>12098.645210289998</v>
      </c>
      <c r="I665" s="1">
        <v>14049.054080309999</v>
      </c>
      <c r="J665" s="1">
        <v>15422.686228789998</v>
      </c>
      <c r="K665" s="1">
        <v>7224.4935515520001</v>
      </c>
      <c r="L665" s="1">
        <v>5461.573714356</v>
      </c>
      <c r="N665" s="1" t="b">
        <f>C665='AR5-Oil-EJ'!C663</f>
        <v>1</v>
      </c>
    </row>
    <row r="666" spans="1:14" x14ac:dyDescent="0.15">
      <c r="A666" s="1" t="s">
        <v>924</v>
      </c>
      <c r="B666" s="1" t="s">
        <v>297</v>
      </c>
      <c r="C666" s="1" t="str">
        <f t="shared" si="10"/>
        <v>POLES AMPEREAMPERE2-450-Conv-OPT</v>
      </c>
      <c r="D666" s="1" t="s">
        <v>33</v>
      </c>
      <c r="E666" s="1" t="s">
        <v>1440</v>
      </c>
      <c r="F666" s="1" t="s">
        <v>1439</v>
      </c>
      <c r="G666" s="1">
        <v>12236.007203959998</v>
      </c>
      <c r="H666" s="1">
        <v>12098.870776379999</v>
      </c>
      <c r="I666" s="1">
        <v>14165.92486107</v>
      </c>
      <c r="J666" s="1">
        <v>12918.899653809998</v>
      </c>
      <c r="K666" s="1">
        <v>9778.9066377500003</v>
      </c>
      <c r="L666" s="1">
        <v>7553.97864656</v>
      </c>
      <c r="N666" s="1" t="b">
        <f>C666='AR5-Oil-EJ'!C664</f>
        <v>1</v>
      </c>
    </row>
    <row r="667" spans="1:14" x14ac:dyDescent="0.15">
      <c r="A667" s="1" t="s">
        <v>924</v>
      </c>
      <c r="B667" s="1" t="s">
        <v>303</v>
      </c>
      <c r="C667" s="1" t="str">
        <f t="shared" si="10"/>
        <v>POLES AMPEREAMPERE2-450-EERE-OPT</v>
      </c>
      <c r="D667" s="1" t="s">
        <v>33</v>
      </c>
      <c r="E667" s="1" t="s">
        <v>1440</v>
      </c>
      <c r="F667" s="1" t="s">
        <v>1439</v>
      </c>
      <c r="G667" s="1">
        <v>12236.007203959998</v>
      </c>
      <c r="H667" s="1">
        <v>12111.51397819</v>
      </c>
      <c r="I667" s="1">
        <v>13534.44303013</v>
      </c>
      <c r="J667" s="1">
        <v>8478.3985179600004</v>
      </c>
      <c r="K667" s="1">
        <v>4504.6075141359997</v>
      </c>
      <c r="L667" s="1">
        <v>3645.7617318440002</v>
      </c>
      <c r="N667" s="1" t="b">
        <f>C667='AR5-Oil-EJ'!C665</f>
        <v>1</v>
      </c>
    </row>
    <row r="668" spans="1:14" x14ac:dyDescent="0.15">
      <c r="A668" s="1" t="s">
        <v>924</v>
      </c>
      <c r="B668" s="1" t="s">
        <v>155</v>
      </c>
      <c r="C668" s="1" t="str">
        <f t="shared" si="10"/>
        <v>POLES AMPEREAMPERE2-450-FullTech-HST</v>
      </c>
      <c r="D668" s="1" t="s">
        <v>33</v>
      </c>
      <c r="E668" s="1" t="s">
        <v>1440</v>
      </c>
      <c r="F668" s="1" t="s">
        <v>1439</v>
      </c>
      <c r="G668" s="1">
        <v>12236.007203959998</v>
      </c>
      <c r="H668" s="1">
        <v>12076.84587825</v>
      </c>
      <c r="I668" s="1">
        <v>14134.60955444</v>
      </c>
      <c r="J668" s="1">
        <v>15820.503228650001</v>
      </c>
      <c r="K668" s="1">
        <v>9254.7650409399994</v>
      </c>
      <c r="L668" s="1">
        <v>7477.4427374299994</v>
      </c>
      <c r="N668" s="1" t="b">
        <f>C668='AR5-Oil-EJ'!C666</f>
        <v>1</v>
      </c>
    </row>
    <row r="669" spans="1:14" x14ac:dyDescent="0.15">
      <c r="A669" s="1" t="s">
        <v>924</v>
      </c>
      <c r="B669" s="1" t="s">
        <v>157</v>
      </c>
      <c r="C669" s="1" t="str">
        <f t="shared" si="10"/>
        <v>POLES AMPEREAMPERE2-450-FullTech-LST</v>
      </c>
      <c r="D669" s="1" t="s">
        <v>33</v>
      </c>
      <c r="E669" s="1" t="s">
        <v>1440</v>
      </c>
      <c r="F669" s="1" t="s">
        <v>1439</v>
      </c>
      <c r="G669" s="1">
        <v>12236.007203959998</v>
      </c>
      <c r="H669" s="1">
        <v>12076.865823179998</v>
      </c>
      <c r="I669" s="1">
        <v>13894.93730458</v>
      </c>
      <c r="J669" s="1">
        <v>15153.231595200001</v>
      </c>
      <c r="K669" s="1">
        <v>9699.3248277499988</v>
      </c>
      <c r="L669" s="1">
        <v>8472.6419830899995</v>
      </c>
      <c r="N669" s="1" t="b">
        <f>C669='AR5-Oil-EJ'!C667</f>
        <v>1</v>
      </c>
    </row>
    <row r="670" spans="1:14" x14ac:dyDescent="0.15">
      <c r="A670" s="1" t="s">
        <v>924</v>
      </c>
      <c r="B670" s="1" t="s">
        <v>159</v>
      </c>
      <c r="C670" s="1" t="str">
        <f t="shared" si="10"/>
        <v>POLES AMPEREAMPERE2-450-FullTech-OPT</v>
      </c>
      <c r="D670" s="1" t="s">
        <v>33</v>
      </c>
      <c r="E670" s="1" t="s">
        <v>1440</v>
      </c>
      <c r="F670" s="1" t="s">
        <v>1439</v>
      </c>
      <c r="G670" s="1">
        <v>12236.007203959998</v>
      </c>
      <c r="H670" s="1">
        <v>12073.009722749999</v>
      </c>
      <c r="I670" s="1">
        <v>14135.63151037</v>
      </c>
      <c r="J670" s="1">
        <v>12872.28729688</v>
      </c>
      <c r="K670" s="1">
        <v>9986.4426502999995</v>
      </c>
      <c r="L670" s="1">
        <v>9709.5197948999994</v>
      </c>
      <c r="N670" s="1" t="b">
        <f>C670='AR5-Oil-EJ'!C668</f>
        <v>1</v>
      </c>
    </row>
    <row r="671" spans="1:14" x14ac:dyDescent="0.15">
      <c r="A671" s="1" t="s">
        <v>924</v>
      </c>
      <c r="B671" s="1" t="s">
        <v>308</v>
      </c>
      <c r="C671" s="1" t="str">
        <f t="shared" si="10"/>
        <v>POLES AMPEREAMPERE2-450-LimBio-HST</v>
      </c>
      <c r="D671" s="1" t="s">
        <v>33</v>
      </c>
      <c r="E671" s="1" t="s">
        <v>1440</v>
      </c>
      <c r="F671" s="1" t="s">
        <v>1439</v>
      </c>
      <c r="G671" s="1">
        <v>12236.007203959998</v>
      </c>
      <c r="H671" s="1">
        <v>12102.93249797</v>
      </c>
      <c r="I671" s="1">
        <v>14162.366446599999</v>
      </c>
      <c r="J671" s="1">
        <v>15954.718035509999</v>
      </c>
      <c r="K671" s="1">
        <v>6273.6042050030001</v>
      </c>
      <c r="L671" s="1">
        <v>4612.7729054239999</v>
      </c>
      <c r="N671" s="1" t="b">
        <f>C671='AR5-Oil-EJ'!C669</f>
        <v>1</v>
      </c>
    </row>
    <row r="672" spans="1:14" x14ac:dyDescent="0.15">
      <c r="A672" s="1" t="s">
        <v>924</v>
      </c>
      <c r="B672" s="1" t="s">
        <v>310</v>
      </c>
      <c r="C672" s="1" t="str">
        <f t="shared" si="10"/>
        <v>POLES AMPEREAMPERE2-450-LimBio-LST</v>
      </c>
      <c r="D672" s="1" t="s">
        <v>33</v>
      </c>
      <c r="E672" s="1" t="s">
        <v>1440</v>
      </c>
      <c r="F672" s="1" t="s">
        <v>1439</v>
      </c>
      <c r="G672" s="1">
        <v>12236.007203959998</v>
      </c>
      <c r="H672" s="1">
        <v>12098.693551640001</v>
      </c>
      <c r="I672" s="1">
        <v>14041.750043169999</v>
      </c>
      <c r="J672" s="1">
        <v>15539.385150369999</v>
      </c>
      <c r="K672" s="1">
        <v>7528.2687301999995</v>
      </c>
      <c r="L672" s="1">
        <v>5705.5892640909997</v>
      </c>
      <c r="N672" s="1" t="b">
        <f>C672='AR5-Oil-EJ'!C670</f>
        <v>1</v>
      </c>
    </row>
    <row r="673" spans="1:14" x14ac:dyDescent="0.15">
      <c r="A673" s="1" t="s">
        <v>924</v>
      </c>
      <c r="B673" s="1" t="s">
        <v>312</v>
      </c>
      <c r="C673" s="1" t="str">
        <f t="shared" si="10"/>
        <v>POLES AMPEREAMPERE2-450-LimBio-OPT</v>
      </c>
      <c r="D673" s="1" t="s">
        <v>33</v>
      </c>
      <c r="E673" s="1" t="s">
        <v>1440</v>
      </c>
      <c r="F673" s="1" t="s">
        <v>1439</v>
      </c>
      <c r="G673" s="1">
        <v>12236.007203959998</v>
      </c>
      <c r="H673" s="1">
        <v>12096.06578329</v>
      </c>
      <c r="I673" s="1">
        <v>14161.42428505</v>
      </c>
      <c r="J673" s="1">
        <v>12992.171755829999</v>
      </c>
      <c r="K673" s="1">
        <v>9672.1287832100006</v>
      </c>
      <c r="L673" s="1">
        <v>8033.0668968099999</v>
      </c>
      <c r="N673" s="1" t="b">
        <f>C673='AR5-Oil-EJ'!C671</f>
        <v>1</v>
      </c>
    </row>
    <row r="674" spans="1:14" x14ac:dyDescent="0.15">
      <c r="A674" s="1" t="s">
        <v>924</v>
      </c>
      <c r="B674" s="1" t="s">
        <v>314</v>
      </c>
      <c r="C674" s="1" t="str">
        <f t="shared" si="10"/>
        <v>POLES AMPEREAMPERE2-450-LimSW-HST</v>
      </c>
      <c r="D674" s="1" t="s">
        <v>33</v>
      </c>
      <c r="E674" s="1" t="s">
        <v>1440</v>
      </c>
      <c r="F674" s="1" t="s">
        <v>1439</v>
      </c>
      <c r="G674" s="1">
        <v>12236.007203959998</v>
      </c>
      <c r="H674" s="1">
        <v>12076.908021989999</v>
      </c>
      <c r="I674" s="1">
        <v>14133.463311029998</v>
      </c>
      <c r="J674" s="1">
        <v>15790.166909490001</v>
      </c>
      <c r="K674" s="1">
        <v>8695.38605241</v>
      </c>
      <c r="L674" s="1">
        <v>7250.3423347619992</v>
      </c>
      <c r="N674" s="1" t="b">
        <f>C674='AR5-Oil-EJ'!C672</f>
        <v>1</v>
      </c>
    </row>
    <row r="675" spans="1:14" x14ac:dyDescent="0.15">
      <c r="A675" s="1" t="s">
        <v>924</v>
      </c>
      <c r="B675" s="1" t="s">
        <v>316</v>
      </c>
      <c r="C675" s="1" t="str">
        <f t="shared" si="10"/>
        <v>POLES AMPEREAMPERE2-450-LimSW-LST</v>
      </c>
      <c r="D675" s="1" t="s">
        <v>33</v>
      </c>
      <c r="E675" s="1" t="s">
        <v>1440</v>
      </c>
      <c r="F675" s="1" t="s">
        <v>1439</v>
      </c>
      <c r="G675" s="1">
        <v>12236.007203959998</v>
      </c>
      <c r="H675" s="1">
        <v>12076.8336005</v>
      </c>
      <c r="I675" s="1">
        <v>13868.394172459999</v>
      </c>
      <c r="J675" s="1">
        <v>15152.746708369999</v>
      </c>
      <c r="K675" s="1">
        <v>9003.3050442499989</v>
      </c>
      <c r="L675" s="1">
        <v>8036.45115781</v>
      </c>
      <c r="N675" s="1" t="b">
        <f>C675='AR5-Oil-EJ'!C673</f>
        <v>1</v>
      </c>
    </row>
    <row r="676" spans="1:14" x14ac:dyDescent="0.15">
      <c r="A676" s="1" t="s">
        <v>924</v>
      </c>
      <c r="B676" s="1" t="s">
        <v>318</v>
      </c>
      <c r="C676" s="1" t="str">
        <f t="shared" si="10"/>
        <v>POLES AMPEREAMPERE2-450-LimSW-OPT</v>
      </c>
      <c r="D676" s="1" t="s">
        <v>33</v>
      </c>
      <c r="E676" s="1" t="s">
        <v>1440</v>
      </c>
      <c r="F676" s="1" t="s">
        <v>1439</v>
      </c>
      <c r="G676" s="1">
        <v>12236.007203959998</v>
      </c>
      <c r="H676" s="1">
        <v>12074.255705469999</v>
      </c>
      <c r="I676" s="1">
        <v>14143.82093088</v>
      </c>
      <c r="J676" s="1">
        <v>12704.232225619999</v>
      </c>
      <c r="K676" s="1">
        <v>10085.34104071</v>
      </c>
      <c r="L676" s="1">
        <v>9446.4707750100006</v>
      </c>
      <c r="N676" s="1" t="b">
        <f>C676='AR5-Oil-EJ'!C674</f>
        <v>1</v>
      </c>
    </row>
    <row r="677" spans="1:14" x14ac:dyDescent="0.15">
      <c r="A677" s="1" t="s">
        <v>924</v>
      </c>
      <c r="B677" s="1" t="s">
        <v>161</v>
      </c>
      <c r="C677" s="1" t="str">
        <f t="shared" si="10"/>
        <v>POLES AMPEREAMPERE2-450-LowEI-HST</v>
      </c>
      <c r="D677" s="1" t="s">
        <v>33</v>
      </c>
      <c r="E677" s="1" t="s">
        <v>1440</v>
      </c>
      <c r="F677" s="1" t="s">
        <v>1439</v>
      </c>
      <c r="G677" s="1">
        <v>12236.007203959998</v>
      </c>
      <c r="H677" s="1">
        <v>12117.487642319998</v>
      </c>
      <c r="I677" s="1">
        <v>13575.279669580001</v>
      </c>
      <c r="J677" s="1">
        <v>14303.380451509998</v>
      </c>
      <c r="K677" s="1">
        <v>8414.4743576099991</v>
      </c>
      <c r="L677" s="1">
        <v>6651.0005798529992</v>
      </c>
      <c r="N677" s="1" t="b">
        <f>C677='AR5-Oil-EJ'!C675</f>
        <v>1</v>
      </c>
    </row>
    <row r="678" spans="1:14" x14ac:dyDescent="0.15">
      <c r="A678" s="1" t="s">
        <v>924</v>
      </c>
      <c r="B678" s="1" t="s">
        <v>163</v>
      </c>
      <c r="C678" s="1" t="str">
        <f t="shared" si="10"/>
        <v>POLES AMPEREAMPERE2-450-LowEI-LST</v>
      </c>
      <c r="D678" s="1" t="s">
        <v>33</v>
      </c>
      <c r="E678" s="1" t="s">
        <v>1440</v>
      </c>
      <c r="F678" s="1" t="s">
        <v>1439</v>
      </c>
      <c r="G678" s="1">
        <v>12236.007203959998</v>
      </c>
      <c r="H678" s="1">
        <v>12116.787158200001</v>
      </c>
      <c r="I678" s="1">
        <v>13419.59774094</v>
      </c>
      <c r="J678" s="1">
        <v>13823.402207319999</v>
      </c>
      <c r="K678" s="1">
        <v>8606.7087166199999</v>
      </c>
      <c r="L678" s="1">
        <v>7520.8726209299994</v>
      </c>
      <c r="N678" s="1" t="b">
        <f>C678='AR5-Oil-EJ'!C676</f>
        <v>1</v>
      </c>
    </row>
    <row r="679" spans="1:14" x14ac:dyDescent="0.15">
      <c r="A679" s="1" t="s">
        <v>924</v>
      </c>
      <c r="B679" s="1" t="s">
        <v>165</v>
      </c>
      <c r="C679" s="1" t="str">
        <f t="shared" si="10"/>
        <v>POLES AMPEREAMPERE2-450-LowEI-OPT</v>
      </c>
      <c r="D679" s="1" t="s">
        <v>33</v>
      </c>
      <c r="E679" s="1" t="s">
        <v>1440</v>
      </c>
      <c r="F679" s="1" t="s">
        <v>1439</v>
      </c>
      <c r="G679" s="1">
        <v>12236.007203959998</v>
      </c>
      <c r="H679" s="1">
        <v>12117.487642319998</v>
      </c>
      <c r="I679" s="1">
        <v>13584.64756351</v>
      </c>
      <c r="J679" s="1">
        <v>11891.18055529</v>
      </c>
      <c r="K679" s="1">
        <v>9167.3521008299995</v>
      </c>
      <c r="L679" s="1">
        <v>8580.4494607399993</v>
      </c>
      <c r="N679" s="1" t="b">
        <f>C679='AR5-Oil-EJ'!C677</f>
        <v>1</v>
      </c>
    </row>
    <row r="680" spans="1:14" x14ac:dyDescent="0.15">
      <c r="A680" s="1" t="s">
        <v>924</v>
      </c>
      <c r="B680" s="1" t="s">
        <v>173</v>
      </c>
      <c r="C680" s="1" t="str">
        <f t="shared" si="10"/>
        <v>POLES AMPEREAMPERE2-450-NucOff-HST</v>
      </c>
      <c r="D680" s="1" t="s">
        <v>33</v>
      </c>
      <c r="E680" s="1" t="s">
        <v>1440</v>
      </c>
      <c r="F680" s="1" t="s">
        <v>1439</v>
      </c>
      <c r="G680" s="1">
        <v>12236.007203959998</v>
      </c>
      <c r="H680" s="1">
        <v>12076.45765946</v>
      </c>
      <c r="I680" s="1">
        <v>14077.638045689999</v>
      </c>
      <c r="J680" s="1">
        <v>15792.22922698</v>
      </c>
      <c r="K680" s="1">
        <v>9812.3065084200007</v>
      </c>
      <c r="L680" s="1">
        <v>7435.7452627799994</v>
      </c>
      <c r="N680" s="1" t="b">
        <f>C680='AR5-Oil-EJ'!C678</f>
        <v>1</v>
      </c>
    </row>
    <row r="681" spans="1:14" x14ac:dyDescent="0.15">
      <c r="A681" s="1" t="s">
        <v>924</v>
      </c>
      <c r="B681" s="1" t="s">
        <v>175</v>
      </c>
      <c r="C681" s="1" t="str">
        <f t="shared" si="10"/>
        <v>POLES AMPEREAMPERE2-450-NucOff-LST</v>
      </c>
      <c r="D681" s="1" t="s">
        <v>33</v>
      </c>
      <c r="E681" s="1" t="s">
        <v>1440</v>
      </c>
      <c r="F681" s="1" t="s">
        <v>1439</v>
      </c>
      <c r="G681" s="1">
        <v>12236.007203959998</v>
      </c>
      <c r="H681" s="1">
        <v>12076.45765946</v>
      </c>
      <c r="I681" s="1">
        <v>13808.520995250001</v>
      </c>
      <c r="J681" s="1">
        <v>15026.676828919999</v>
      </c>
      <c r="K681" s="1">
        <v>9582.9404731199993</v>
      </c>
      <c r="L681" s="1">
        <v>8384.6175597199999</v>
      </c>
      <c r="N681" s="1" t="b">
        <f>C681='AR5-Oil-EJ'!C679</f>
        <v>1</v>
      </c>
    </row>
    <row r="682" spans="1:14" x14ac:dyDescent="0.15">
      <c r="A682" s="1" t="s">
        <v>924</v>
      </c>
      <c r="B682" s="1" t="s">
        <v>177</v>
      </c>
      <c r="C682" s="1" t="str">
        <f t="shared" si="10"/>
        <v>POLES AMPEREAMPERE2-450-NucOff-OPT</v>
      </c>
      <c r="D682" s="1" t="s">
        <v>33</v>
      </c>
      <c r="E682" s="1" t="s">
        <v>1440</v>
      </c>
      <c r="F682" s="1" t="s">
        <v>1439</v>
      </c>
      <c r="G682" s="1">
        <v>12236.007203959998</v>
      </c>
      <c r="H682" s="1">
        <v>12079.73449931</v>
      </c>
      <c r="I682" s="1">
        <v>14153.74429954</v>
      </c>
      <c r="J682" s="1">
        <v>12542.37715423</v>
      </c>
      <c r="K682" s="1">
        <v>10186.561839</v>
      </c>
      <c r="L682" s="1">
        <v>9898.0829453999995</v>
      </c>
      <c r="N682" s="1" t="b">
        <f>C682='AR5-Oil-EJ'!C680</f>
        <v>1</v>
      </c>
    </row>
    <row r="683" spans="1:14" x14ac:dyDescent="0.15">
      <c r="A683" s="1" t="s">
        <v>924</v>
      </c>
      <c r="B683" s="1" t="s">
        <v>329</v>
      </c>
      <c r="C683" s="1" t="str">
        <f t="shared" si="10"/>
        <v>POLES AMPEREAMPERE2-550-Conv-OPT</v>
      </c>
      <c r="D683" s="1" t="s">
        <v>33</v>
      </c>
      <c r="E683" s="1" t="s">
        <v>1440</v>
      </c>
      <c r="F683" s="1" t="s">
        <v>1439</v>
      </c>
      <c r="G683" s="1">
        <v>12236.007203959998</v>
      </c>
      <c r="H683" s="1">
        <v>12101.693420109999</v>
      </c>
      <c r="I683" s="1">
        <v>13989.150212389999</v>
      </c>
      <c r="J683" s="1">
        <v>14605.55595588</v>
      </c>
      <c r="K683" s="1">
        <v>15013.027789849999</v>
      </c>
      <c r="L683" s="1">
        <v>14888.36347455</v>
      </c>
      <c r="N683" s="1" t="b">
        <f>C683='AR5-Oil-EJ'!C681</f>
        <v>1</v>
      </c>
    </row>
    <row r="684" spans="1:14" x14ac:dyDescent="0.15">
      <c r="A684" s="1" t="s">
        <v>924</v>
      </c>
      <c r="B684" s="1" t="s">
        <v>331</v>
      </c>
      <c r="C684" s="1" t="str">
        <f t="shared" si="10"/>
        <v>POLES AMPEREAMPERE2-550-EERE-OPT</v>
      </c>
      <c r="D684" s="1" t="s">
        <v>33</v>
      </c>
      <c r="E684" s="1" t="s">
        <v>1440</v>
      </c>
      <c r="F684" s="1" t="s">
        <v>1439</v>
      </c>
      <c r="G684" s="1">
        <v>12236.007203959998</v>
      </c>
      <c r="H684" s="1">
        <v>12111.085099889999</v>
      </c>
      <c r="I684" s="1">
        <v>13294.31043428</v>
      </c>
      <c r="J684" s="1">
        <v>12758.414090299999</v>
      </c>
      <c r="K684" s="1">
        <v>12071.153788739999</v>
      </c>
      <c r="L684" s="1">
        <v>11184.57145064</v>
      </c>
      <c r="N684" s="1" t="b">
        <f>C684='AR5-Oil-EJ'!C682</f>
        <v>1</v>
      </c>
    </row>
    <row r="685" spans="1:14" x14ac:dyDescent="0.15">
      <c r="A685" s="1" t="s">
        <v>924</v>
      </c>
      <c r="B685" s="1" t="s">
        <v>179</v>
      </c>
      <c r="C685" s="1" t="str">
        <f t="shared" si="10"/>
        <v>POLES AMPEREAMPERE2-550-FullTech-HST</v>
      </c>
      <c r="D685" s="1" t="s">
        <v>33</v>
      </c>
      <c r="E685" s="1" t="s">
        <v>1440</v>
      </c>
      <c r="F685" s="1" t="s">
        <v>1439</v>
      </c>
      <c r="G685" s="1">
        <v>12236.007203959998</v>
      </c>
      <c r="H685" s="1">
        <v>12077.39290882</v>
      </c>
      <c r="I685" s="1">
        <v>14135.353769339999</v>
      </c>
      <c r="J685" s="1">
        <v>15840.82564632</v>
      </c>
      <c r="K685" s="1">
        <v>15122.14186199</v>
      </c>
      <c r="L685" s="1">
        <v>14256.613109059999</v>
      </c>
      <c r="N685" s="1" t="b">
        <f>C685='AR5-Oil-EJ'!C683</f>
        <v>1</v>
      </c>
    </row>
    <row r="686" spans="1:14" x14ac:dyDescent="0.15">
      <c r="A686" s="1" t="s">
        <v>924</v>
      </c>
      <c r="B686" s="1" t="s">
        <v>181</v>
      </c>
      <c r="C686" s="1" t="str">
        <f t="shared" si="10"/>
        <v>POLES AMPEREAMPERE2-550-FullTech-LST</v>
      </c>
      <c r="D686" s="1" t="s">
        <v>33</v>
      </c>
      <c r="E686" s="1" t="s">
        <v>1440</v>
      </c>
      <c r="F686" s="1" t="s">
        <v>1439</v>
      </c>
      <c r="G686" s="1">
        <v>12236.007203959998</v>
      </c>
      <c r="H686" s="1">
        <v>12077.3806384</v>
      </c>
      <c r="I686" s="1">
        <v>13874.83738173</v>
      </c>
      <c r="J686" s="1">
        <v>15157.523486120001</v>
      </c>
      <c r="K686" s="1">
        <v>15015.539700219999</v>
      </c>
      <c r="L686" s="1">
        <v>14524.14352969</v>
      </c>
      <c r="N686" s="1" t="b">
        <f>C686='AR5-Oil-EJ'!C684</f>
        <v>1</v>
      </c>
    </row>
    <row r="687" spans="1:14" x14ac:dyDescent="0.15">
      <c r="A687" s="1" t="s">
        <v>924</v>
      </c>
      <c r="B687" s="1" t="s">
        <v>183</v>
      </c>
      <c r="C687" s="1" t="str">
        <f t="shared" si="10"/>
        <v>POLES AMPEREAMPERE2-550-FullTech-OPT</v>
      </c>
      <c r="D687" s="1" t="s">
        <v>33</v>
      </c>
      <c r="E687" s="1" t="s">
        <v>1440</v>
      </c>
      <c r="F687" s="1" t="s">
        <v>1439</v>
      </c>
      <c r="G687" s="1">
        <v>12236.007203959998</v>
      </c>
      <c r="H687" s="1">
        <v>12080.68816896</v>
      </c>
      <c r="I687" s="1">
        <v>13871.337270079999</v>
      </c>
      <c r="J687" s="1">
        <v>14509.2239524</v>
      </c>
      <c r="K687" s="1">
        <v>14769.723459019999</v>
      </c>
      <c r="L687" s="1">
        <v>14554.766789029998</v>
      </c>
      <c r="N687" s="1" t="b">
        <f>C687='AR5-Oil-EJ'!C685</f>
        <v>1</v>
      </c>
    </row>
    <row r="688" spans="1:14" x14ac:dyDescent="0.15">
      <c r="A688" s="1" t="s">
        <v>924</v>
      </c>
      <c r="B688" s="1" t="s">
        <v>336</v>
      </c>
      <c r="C688" s="1" t="str">
        <f t="shared" si="10"/>
        <v>POLES AMPEREAMPERE2-550-LimBio-OPT</v>
      </c>
      <c r="D688" s="1" t="s">
        <v>33</v>
      </c>
      <c r="E688" s="1" t="s">
        <v>1440</v>
      </c>
      <c r="F688" s="1" t="s">
        <v>1439</v>
      </c>
      <c r="G688" s="1">
        <v>12236.007203959998</v>
      </c>
      <c r="H688" s="1">
        <v>12102.26270456</v>
      </c>
      <c r="I688" s="1">
        <v>14063.485699500001</v>
      </c>
      <c r="J688" s="1">
        <v>14775.948776709998</v>
      </c>
      <c r="K688" s="1">
        <v>15083.39975538</v>
      </c>
      <c r="L688" s="1">
        <v>14830.629337939999</v>
      </c>
      <c r="N688" s="1" t="b">
        <f>C688='AR5-Oil-EJ'!C686</f>
        <v>1</v>
      </c>
    </row>
    <row r="689" spans="1:14" x14ac:dyDescent="0.15">
      <c r="A689" s="1" t="s">
        <v>924</v>
      </c>
      <c r="B689" s="1" t="s">
        <v>338</v>
      </c>
      <c r="C689" s="1" t="str">
        <f t="shared" si="10"/>
        <v>POLES AMPEREAMPERE2-550-LimSW-OPT</v>
      </c>
      <c r="D689" s="1" t="s">
        <v>33</v>
      </c>
      <c r="E689" s="1" t="s">
        <v>1440</v>
      </c>
      <c r="F689" s="1" t="s">
        <v>1439</v>
      </c>
      <c r="G689" s="1">
        <v>12236.007203959998</v>
      </c>
      <c r="H689" s="1">
        <v>12080.651343039999</v>
      </c>
      <c r="I689" s="1">
        <v>13894.58130847</v>
      </c>
      <c r="J689" s="1">
        <v>14474.218261979999</v>
      </c>
      <c r="K689" s="1">
        <v>14699.739712279999</v>
      </c>
      <c r="L689" s="1">
        <v>14603.76984012</v>
      </c>
      <c r="N689" s="1" t="b">
        <f>C689='AR5-Oil-EJ'!C687</f>
        <v>1</v>
      </c>
    </row>
    <row r="690" spans="1:14" x14ac:dyDescent="0.15">
      <c r="A690" s="1" t="s">
        <v>924</v>
      </c>
      <c r="B690" s="1" t="s">
        <v>340</v>
      </c>
      <c r="C690" s="1" t="str">
        <f t="shared" si="10"/>
        <v>POLES AMPEREAMPERE2-550-LowEI-OPT</v>
      </c>
      <c r="D690" s="1" t="s">
        <v>33</v>
      </c>
      <c r="E690" s="1" t="s">
        <v>1440</v>
      </c>
      <c r="F690" s="1" t="s">
        <v>1439</v>
      </c>
      <c r="G690" s="1">
        <v>12236.007203959998</v>
      </c>
      <c r="H690" s="1">
        <v>12120.83814134</v>
      </c>
      <c r="I690" s="1">
        <v>13413.232794080001</v>
      </c>
      <c r="J690" s="1">
        <v>13303.816425410001</v>
      </c>
      <c r="K690" s="1">
        <v>12704.865193109999</v>
      </c>
      <c r="L690" s="1">
        <v>11861.68588872</v>
      </c>
      <c r="N690" s="1" t="b">
        <f>C690='AR5-Oil-EJ'!C688</f>
        <v>1</v>
      </c>
    </row>
    <row r="691" spans="1:14" x14ac:dyDescent="0.15">
      <c r="A691" s="1" t="s">
        <v>924</v>
      </c>
      <c r="B691" s="1" t="s">
        <v>342</v>
      </c>
      <c r="C691" s="1" t="str">
        <f t="shared" si="10"/>
        <v>POLES AMPEREAMPERE2-550-NoCCS-OPT</v>
      </c>
      <c r="D691" s="1" t="s">
        <v>33</v>
      </c>
      <c r="E691" s="1" t="s">
        <v>1440</v>
      </c>
      <c r="F691" s="1" t="s">
        <v>1439</v>
      </c>
      <c r="G691" s="1">
        <v>12236.007203959998</v>
      </c>
      <c r="H691" s="1">
        <v>12080.68816896</v>
      </c>
      <c r="I691" s="1">
        <v>13788.975015159998</v>
      </c>
      <c r="J691" s="1">
        <v>13935.20619155</v>
      </c>
      <c r="K691" s="1">
        <v>13835.191478789999</v>
      </c>
      <c r="L691" s="1">
        <v>12903.696200279999</v>
      </c>
      <c r="N691" s="1" t="b">
        <f>C691='AR5-Oil-EJ'!C689</f>
        <v>1</v>
      </c>
    </row>
    <row r="692" spans="1:14" x14ac:dyDescent="0.15">
      <c r="A692" s="1" t="s">
        <v>924</v>
      </c>
      <c r="B692" s="1" t="s">
        <v>344</v>
      </c>
      <c r="C692" s="1" t="str">
        <f t="shared" si="10"/>
        <v>POLES AMPEREAMPERE2-550-NucOff-OPT</v>
      </c>
      <c r="D692" s="1" t="s">
        <v>33</v>
      </c>
      <c r="E692" s="1" t="s">
        <v>1440</v>
      </c>
      <c r="F692" s="1" t="s">
        <v>1439</v>
      </c>
      <c r="G692" s="1">
        <v>12236.007203959998</v>
      </c>
      <c r="H692" s="1">
        <v>12079.73219769</v>
      </c>
      <c r="I692" s="1">
        <v>13832.71486237</v>
      </c>
      <c r="J692" s="1">
        <v>14354.496455730001</v>
      </c>
      <c r="K692" s="1">
        <v>14780.99715295</v>
      </c>
      <c r="L692" s="1">
        <v>14480.00625721</v>
      </c>
      <c r="N692" s="1" t="b">
        <f>C692='AR5-Oil-EJ'!C690</f>
        <v>1</v>
      </c>
    </row>
    <row r="693" spans="1:14" x14ac:dyDescent="0.15">
      <c r="A693" s="1" t="s">
        <v>924</v>
      </c>
      <c r="B693" s="1" t="s">
        <v>346</v>
      </c>
      <c r="C693" s="1" t="str">
        <f t="shared" si="10"/>
        <v>POLES AMPEREAMPERE2-Base-Conv-OPT</v>
      </c>
      <c r="D693" s="1" t="s">
        <v>33</v>
      </c>
      <c r="E693" s="1" t="s">
        <v>1440</v>
      </c>
      <c r="F693" s="1" t="s">
        <v>1439</v>
      </c>
      <c r="G693" s="1">
        <v>12236.007203959998</v>
      </c>
      <c r="H693" s="1">
        <v>12101.619768269999</v>
      </c>
      <c r="I693" s="1">
        <v>14477.569530649998</v>
      </c>
      <c r="J693" s="1">
        <v>16525.91698622</v>
      </c>
      <c r="K693" s="1">
        <v>17544.13545917</v>
      </c>
      <c r="L693" s="1">
        <v>17509.280151029998</v>
      </c>
      <c r="N693" s="1" t="b">
        <f>C693='AR5-Oil-EJ'!C691</f>
        <v>1</v>
      </c>
    </row>
    <row r="694" spans="1:14" x14ac:dyDescent="0.15">
      <c r="A694" s="1" t="s">
        <v>924</v>
      </c>
      <c r="B694" s="1" t="s">
        <v>348</v>
      </c>
      <c r="C694" s="1" t="str">
        <f t="shared" si="10"/>
        <v>POLES AMPEREAMPERE2-Base-EERE-OPT</v>
      </c>
      <c r="D694" s="1" t="s">
        <v>33</v>
      </c>
      <c r="E694" s="1" t="s">
        <v>1440</v>
      </c>
      <c r="F694" s="1" t="s">
        <v>1439</v>
      </c>
      <c r="G694" s="1">
        <v>12236.007203959998</v>
      </c>
      <c r="H694" s="1">
        <v>12111.08663186</v>
      </c>
      <c r="I694" s="1">
        <v>13699.21204773</v>
      </c>
      <c r="J694" s="1">
        <v>14399.786106829999</v>
      </c>
      <c r="K694" s="1">
        <v>14182.380432530001</v>
      </c>
      <c r="L694" s="1">
        <v>13610.21016886</v>
      </c>
      <c r="N694" s="1" t="b">
        <f>C694='AR5-Oil-EJ'!C692</f>
        <v>1</v>
      </c>
    </row>
    <row r="695" spans="1:14" x14ac:dyDescent="0.15">
      <c r="A695" s="1" t="s">
        <v>924</v>
      </c>
      <c r="B695" s="1" t="s">
        <v>185</v>
      </c>
      <c r="C695" s="1" t="str">
        <f t="shared" si="10"/>
        <v>POLES AMPEREAMPERE2-Base-FullTech-OPT</v>
      </c>
      <c r="D695" s="1" t="s">
        <v>33</v>
      </c>
      <c r="E695" s="1" t="s">
        <v>1440</v>
      </c>
      <c r="F695" s="1" t="s">
        <v>1439</v>
      </c>
      <c r="G695" s="1">
        <v>12236.007203959998</v>
      </c>
      <c r="H695" s="1">
        <v>12080.028351679999</v>
      </c>
      <c r="I695" s="1">
        <v>14290.84542584</v>
      </c>
      <c r="J695" s="1">
        <v>16060.873661009999</v>
      </c>
      <c r="K695" s="1">
        <v>16894.631371889998</v>
      </c>
      <c r="L695" s="1">
        <v>16737.721873489998</v>
      </c>
      <c r="N695" s="1" t="b">
        <f>C695='AR5-Oil-EJ'!C693</f>
        <v>1</v>
      </c>
    </row>
    <row r="696" spans="1:14" x14ac:dyDescent="0.15">
      <c r="A696" s="1" t="s">
        <v>924</v>
      </c>
      <c r="B696" s="1" t="s">
        <v>351</v>
      </c>
      <c r="C696" s="1" t="str">
        <f t="shared" si="10"/>
        <v>POLES AMPEREAMPERE2-Base-LimBio-OPT</v>
      </c>
      <c r="D696" s="1" t="s">
        <v>33</v>
      </c>
      <c r="E696" s="1" t="s">
        <v>1440</v>
      </c>
      <c r="F696" s="1" t="s">
        <v>1439</v>
      </c>
      <c r="G696" s="1">
        <v>12236.007203959998</v>
      </c>
      <c r="H696" s="1">
        <v>12101.682681659999</v>
      </c>
      <c r="I696" s="1">
        <v>14470.687466949999</v>
      </c>
      <c r="J696" s="1">
        <v>16466.416678779999</v>
      </c>
      <c r="K696" s="1">
        <v>17512.214042169999</v>
      </c>
      <c r="L696" s="1">
        <v>17468.696697110001</v>
      </c>
      <c r="N696" s="1" t="b">
        <f>C696='AR5-Oil-EJ'!C694</f>
        <v>1</v>
      </c>
    </row>
    <row r="697" spans="1:14" x14ac:dyDescent="0.15">
      <c r="A697" s="1" t="s">
        <v>924</v>
      </c>
      <c r="B697" s="1" t="s">
        <v>353</v>
      </c>
      <c r="C697" s="1" t="str">
        <f t="shared" si="10"/>
        <v>POLES AMPEREAMPERE2-Base-LimSW-OPT</v>
      </c>
      <c r="D697" s="1" t="s">
        <v>33</v>
      </c>
      <c r="E697" s="1" t="s">
        <v>1440</v>
      </c>
      <c r="F697" s="1" t="s">
        <v>1439</v>
      </c>
      <c r="G697" s="1">
        <v>12236.007203959998</v>
      </c>
      <c r="H697" s="1">
        <v>12079.983081599999</v>
      </c>
      <c r="I697" s="1">
        <v>14338.387673899999</v>
      </c>
      <c r="J697" s="1">
        <v>16190.33470632</v>
      </c>
      <c r="K697" s="1">
        <v>17125.196595189998</v>
      </c>
      <c r="L697" s="1">
        <v>16999.984479669998</v>
      </c>
      <c r="N697" s="1" t="b">
        <f>C697='AR5-Oil-EJ'!C695</f>
        <v>1</v>
      </c>
    </row>
    <row r="698" spans="1:14" x14ac:dyDescent="0.15">
      <c r="A698" s="1" t="s">
        <v>924</v>
      </c>
      <c r="B698" s="1" t="s">
        <v>187</v>
      </c>
      <c r="C698" s="1" t="str">
        <f t="shared" si="10"/>
        <v>POLES AMPEREAMPERE2-Base-LowEI-OPT</v>
      </c>
      <c r="D698" s="1" t="s">
        <v>33</v>
      </c>
      <c r="E698" s="1" t="s">
        <v>1440</v>
      </c>
      <c r="F698" s="1" t="s">
        <v>1439</v>
      </c>
      <c r="G698" s="1">
        <v>12236.007203959998</v>
      </c>
      <c r="H698" s="1">
        <v>12111.74031393</v>
      </c>
      <c r="I698" s="1">
        <v>13693.101818369998</v>
      </c>
      <c r="J698" s="1">
        <v>14385.58619627</v>
      </c>
      <c r="K698" s="1">
        <v>14150.368482699998</v>
      </c>
      <c r="L698" s="1">
        <v>13541.256037899999</v>
      </c>
      <c r="N698" s="1" t="b">
        <f>C698='AR5-Oil-EJ'!C696</f>
        <v>1</v>
      </c>
    </row>
    <row r="699" spans="1:14" x14ac:dyDescent="0.15">
      <c r="A699" s="1" t="s">
        <v>924</v>
      </c>
      <c r="B699" s="1" t="s">
        <v>189</v>
      </c>
      <c r="C699" s="1" t="str">
        <f t="shared" si="10"/>
        <v>POLES AMPEREAMPERE2-Base-NucOff-OPT</v>
      </c>
      <c r="D699" s="1" t="s">
        <v>33</v>
      </c>
      <c r="E699" s="1" t="s">
        <v>1440</v>
      </c>
      <c r="F699" s="1" t="s">
        <v>1439</v>
      </c>
      <c r="G699" s="1">
        <v>12236.007203959998</v>
      </c>
      <c r="H699" s="1">
        <v>12079.20664402</v>
      </c>
      <c r="I699" s="1">
        <v>14339.55386224</v>
      </c>
      <c r="J699" s="1">
        <v>16190.98224585</v>
      </c>
      <c r="K699" s="1">
        <v>17125.39300254</v>
      </c>
      <c r="L699" s="1">
        <v>16987.04895746</v>
      </c>
      <c r="N699" s="1" t="b">
        <f>C699='AR5-Oil-EJ'!C697</f>
        <v>1</v>
      </c>
    </row>
    <row r="700" spans="1:14" x14ac:dyDescent="0.15">
      <c r="A700" s="1" t="s">
        <v>924</v>
      </c>
      <c r="B700" s="1" t="s">
        <v>191</v>
      </c>
      <c r="C700" s="1" t="str">
        <f t="shared" si="10"/>
        <v>POLES AMPEREAMPERE3-450</v>
      </c>
      <c r="D700" s="1" t="s">
        <v>33</v>
      </c>
      <c r="E700" s="1" t="s">
        <v>1440</v>
      </c>
      <c r="F700" s="1" t="s">
        <v>1439</v>
      </c>
      <c r="G700" s="1">
        <v>12236.007203959998</v>
      </c>
      <c r="H700" s="1">
        <v>12026.524724569999</v>
      </c>
      <c r="I700" s="1">
        <v>13110.067556459999</v>
      </c>
      <c r="J700" s="1">
        <v>12286.148823950001</v>
      </c>
      <c r="K700" s="1">
        <v>11782.77080086</v>
      </c>
      <c r="L700" s="1">
        <v>11425.90092554</v>
      </c>
      <c r="N700" s="1" t="b">
        <f>C700='AR5-Oil-EJ'!C698</f>
        <v>1</v>
      </c>
    </row>
    <row r="701" spans="1:14" x14ac:dyDescent="0.15">
      <c r="A701" s="1" t="s">
        <v>924</v>
      </c>
      <c r="B701" s="1" t="s">
        <v>358</v>
      </c>
      <c r="C701" s="1" t="str">
        <f t="shared" si="10"/>
        <v>POLES AMPEREAMPERE3-450P-CE</v>
      </c>
      <c r="D701" s="1" t="s">
        <v>33</v>
      </c>
      <c r="E701" s="1" t="s">
        <v>1440</v>
      </c>
      <c r="F701" s="1" t="s">
        <v>1439</v>
      </c>
      <c r="G701" s="1">
        <v>12236.007203959998</v>
      </c>
      <c r="H701" s="1">
        <v>12026.524724569999</v>
      </c>
      <c r="I701" s="1">
        <v>13630.980647439999</v>
      </c>
      <c r="J701" s="1">
        <v>14489.569026519999</v>
      </c>
      <c r="K701" s="1">
        <v>12672.062226329999</v>
      </c>
      <c r="L701" s="1">
        <v>11562.74503272</v>
      </c>
      <c r="N701" s="1" t="b">
        <f>C701='AR5-Oil-EJ'!C699</f>
        <v>1</v>
      </c>
    </row>
    <row r="702" spans="1:14" x14ac:dyDescent="0.15">
      <c r="A702" s="1" t="s">
        <v>924</v>
      </c>
      <c r="B702" s="1" t="s">
        <v>193</v>
      </c>
      <c r="C702" s="1" t="str">
        <f t="shared" si="10"/>
        <v>POLES AMPEREAMPERE3-450P-EU</v>
      </c>
      <c r="D702" s="1" t="s">
        <v>33</v>
      </c>
      <c r="E702" s="1" t="s">
        <v>1440</v>
      </c>
      <c r="F702" s="1" t="s">
        <v>1439</v>
      </c>
      <c r="G702" s="1">
        <v>12236.007203959998</v>
      </c>
      <c r="H702" s="1">
        <v>12026.524724569999</v>
      </c>
      <c r="I702" s="1">
        <v>13774.851827710001</v>
      </c>
      <c r="J702" s="1">
        <v>15223.057299809998</v>
      </c>
      <c r="K702" s="1">
        <v>12993.308792759999</v>
      </c>
      <c r="L702" s="1">
        <v>11696.194910100001</v>
      </c>
      <c r="N702" s="1" t="b">
        <f>C702='AR5-Oil-EJ'!C700</f>
        <v>1</v>
      </c>
    </row>
    <row r="703" spans="1:14" x14ac:dyDescent="0.15">
      <c r="A703" s="1" t="s">
        <v>924</v>
      </c>
      <c r="B703" s="1" t="s">
        <v>195</v>
      </c>
      <c r="C703" s="1" t="str">
        <f t="shared" si="10"/>
        <v>POLES AMPEREAMPERE3-550</v>
      </c>
      <c r="D703" s="1" t="s">
        <v>33</v>
      </c>
      <c r="E703" s="1" t="s">
        <v>1440</v>
      </c>
      <c r="F703" s="1" t="s">
        <v>1439</v>
      </c>
      <c r="G703" s="1">
        <v>12236.007203959998</v>
      </c>
      <c r="H703" s="1">
        <v>12026.524724569999</v>
      </c>
      <c r="I703" s="1">
        <v>13603.17926218</v>
      </c>
      <c r="J703" s="1">
        <v>14286.142299929999</v>
      </c>
      <c r="K703" s="1">
        <v>14340.520571959998</v>
      </c>
      <c r="L703" s="1">
        <v>13970.477345249999</v>
      </c>
      <c r="N703" s="1" t="b">
        <f>C703='AR5-Oil-EJ'!C701</f>
        <v>1</v>
      </c>
    </row>
    <row r="704" spans="1:14" x14ac:dyDescent="0.15">
      <c r="A704" s="1" t="s">
        <v>924</v>
      </c>
      <c r="B704" s="1" t="s">
        <v>538</v>
      </c>
      <c r="C704" s="1" t="str">
        <f t="shared" si="10"/>
        <v>POLES AMPEREAMPERE3-550P-EU</v>
      </c>
      <c r="D704" s="1" t="s">
        <v>33</v>
      </c>
      <c r="E704" s="1" t="s">
        <v>1440</v>
      </c>
      <c r="F704" s="1" t="s">
        <v>1439</v>
      </c>
      <c r="G704" s="1">
        <v>12236.007203959998</v>
      </c>
      <c r="H704" s="1">
        <v>12026.524724569999</v>
      </c>
      <c r="I704" s="1">
        <v>13774.851827710001</v>
      </c>
      <c r="J704" s="1">
        <v>15223.057299809998</v>
      </c>
      <c r="K704" s="1">
        <v>14859.340654739999</v>
      </c>
      <c r="L704" s="1">
        <v>14072.3441511</v>
      </c>
      <c r="N704" s="1" t="b">
        <f>C704='AR5-Oil-EJ'!C702</f>
        <v>1</v>
      </c>
    </row>
    <row r="705" spans="1:14" x14ac:dyDescent="0.15">
      <c r="A705" s="1" t="s">
        <v>924</v>
      </c>
      <c r="B705" s="1" t="s">
        <v>197</v>
      </c>
      <c r="C705" s="1" t="str">
        <f t="shared" si="10"/>
        <v>POLES AMPEREAMPERE3-Base</v>
      </c>
      <c r="D705" s="1" t="s">
        <v>33</v>
      </c>
      <c r="E705" s="1" t="s">
        <v>1440</v>
      </c>
      <c r="F705" s="1" t="s">
        <v>1439</v>
      </c>
      <c r="G705" s="1">
        <v>12236.007203959998</v>
      </c>
      <c r="H705" s="1">
        <v>12077.051492079998</v>
      </c>
      <c r="I705" s="1">
        <v>14067.091685669999</v>
      </c>
      <c r="J705" s="1">
        <v>15678.376734979998</v>
      </c>
      <c r="K705" s="1">
        <v>16448.184198039999</v>
      </c>
      <c r="L705" s="1">
        <v>16242.0261302</v>
      </c>
      <c r="N705" s="1" t="b">
        <f>C705='AR5-Oil-EJ'!C703</f>
        <v>1</v>
      </c>
    </row>
    <row r="706" spans="1:14" x14ac:dyDescent="0.15">
      <c r="A706" s="1" t="s">
        <v>924</v>
      </c>
      <c r="B706" s="1" t="s">
        <v>363</v>
      </c>
      <c r="C706" s="1" t="str">
        <f t="shared" si="10"/>
        <v>POLES AMPEREAMPERE3-Base-EUback</v>
      </c>
      <c r="D706" s="1" t="s">
        <v>33</v>
      </c>
      <c r="E706" s="1" t="s">
        <v>1440</v>
      </c>
      <c r="F706" s="1" t="s">
        <v>1439</v>
      </c>
      <c r="G706" s="1">
        <v>12236.007203959998</v>
      </c>
      <c r="H706" s="1">
        <v>12053.31105876</v>
      </c>
      <c r="I706" s="1">
        <v>14057.205142929999</v>
      </c>
      <c r="J706" s="1">
        <v>15673.31761296</v>
      </c>
      <c r="K706" s="1">
        <v>16508.057375249999</v>
      </c>
      <c r="L706" s="1">
        <v>16237.68207167</v>
      </c>
      <c r="N706" s="1" t="b">
        <f>C706='AR5-Oil-EJ'!C704</f>
        <v>1</v>
      </c>
    </row>
    <row r="707" spans="1:14" x14ac:dyDescent="0.15">
      <c r="A707" s="1" t="s">
        <v>924</v>
      </c>
      <c r="B707" s="1" t="s">
        <v>199</v>
      </c>
      <c r="C707" s="1" t="str">
        <f t="shared" si="10"/>
        <v>POLES AMPEREAMPERE3-CF450</v>
      </c>
      <c r="D707" s="1" t="s">
        <v>33</v>
      </c>
      <c r="E707" s="1" t="s">
        <v>1440</v>
      </c>
      <c r="F707" s="1" t="s">
        <v>1439</v>
      </c>
      <c r="G707" s="1">
        <v>12236.007203959998</v>
      </c>
      <c r="H707" s="1">
        <v>12077.051492079998</v>
      </c>
      <c r="I707" s="1">
        <v>13541.88056856</v>
      </c>
      <c r="J707" s="1">
        <v>12490.084985540001</v>
      </c>
      <c r="K707" s="1">
        <v>11685.23117255</v>
      </c>
      <c r="L707" s="1">
        <v>11191.856312499998</v>
      </c>
      <c r="N707" s="1" t="b">
        <f>C707='AR5-Oil-EJ'!C705</f>
        <v>1</v>
      </c>
    </row>
    <row r="708" spans="1:14" x14ac:dyDescent="0.15">
      <c r="A708" s="1" t="s">
        <v>924</v>
      </c>
      <c r="B708" s="1" t="s">
        <v>366</v>
      </c>
      <c r="C708" s="1" t="str">
        <f t="shared" si="10"/>
        <v>POLES AMPEREAMPERE3-CF450P-EU</v>
      </c>
      <c r="D708" s="1" t="s">
        <v>33</v>
      </c>
      <c r="E708" s="1" t="s">
        <v>1440</v>
      </c>
      <c r="F708" s="1" t="s">
        <v>1439</v>
      </c>
      <c r="G708" s="1">
        <v>12236.007203959998</v>
      </c>
      <c r="H708" s="1">
        <v>12053.31105876</v>
      </c>
      <c r="I708" s="1">
        <v>14057.205142929999</v>
      </c>
      <c r="J708" s="1">
        <v>15673.31761296</v>
      </c>
      <c r="K708" s="1">
        <v>13850.99030424</v>
      </c>
      <c r="L708" s="1">
        <v>12039.398858029999</v>
      </c>
      <c r="N708" s="1" t="b">
        <f>C708='AR5-Oil-EJ'!C706</f>
        <v>1</v>
      </c>
    </row>
    <row r="709" spans="1:14" x14ac:dyDescent="0.15">
      <c r="A709" s="1" t="s">
        <v>924</v>
      </c>
      <c r="B709" s="1" t="s">
        <v>201</v>
      </c>
      <c r="C709" s="1" t="str">
        <f t="shared" ref="C709:C772" si="11">CONCATENATE(A709,B709)</f>
        <v>POLES AMPEREAMPERE3-CF550</v>
      </c>
      <c r="D709" s="1" t="s">
        <v>33</v>
      </c>
      <c r="E709" s="1" t="s">
        <v>1440</v>
      </c>
      <c r="F709" s="1" t="s">
        <v>1439</v>
      </c>
      <c r="G709" s="1">
        <v>12236.007203959998</v>
      </c>
      <c r="H709" s="1">
        <v>12077.051492079998</v>
      </c>
      <c r="I709" s="1">
        <v>13820.06935894</v>
      </c>
      <c r="J709" s="1">
        <v>14480.308546409999</v>
      </c>
      <c r="K709" s="1">
        <v>14550.987411709999</v>
      </c>
      <c r="L709" s="1">
        <v>14178.001080049999</v>
      </c>
      <c r="N709" s="1" t="b">
        <f>C709='AR5-Oil-EJ'!C707</f>
        <v>1</v>
      </c>
    </row>
    <row r="710" spans="1:14" x14ac:dyDescent="0.15">
      <c r="A710" s="1" t="s">
        <v>924</v>
      </c>
      <c r="B710" s="1" t="s">
        <v>369</v>
      </c>
      <c r="C710" s="1" t="str">
        <f t="shared" si="11"/>
        <v>POLES AMPEREAMPERE3-RefP-CEback</v>
      </c>
      <c r="D710" s="1" t="s">
        <v>33</v>
      </c>
      <c r="E710" s="1" t="s">
        <v>1440</v>
      </c>
      <c r="F710" s="1" t="s">
        <v>1439</v>
      </c>
      <c r="G710" s="1">
        <v>12236.007203959998</v>
      </c>
      <c r="H710" s="1">
        <v>12026.524724569999</v>
      </c>
      <c r="I710" s="1">
        <v>13630.980647439999</v>
      </c>
      <c r="J710" s="1">
        <v>14489.569026519999</v>
      </c>
      <c r="K710" s="1">
        <v>15696.93452112</v>
      </c>
      <c r="L710" s="1">
        <v>16003.292970619999</v>
      </c>
      <c r="N710" s="1" t="b">
        <f>C710='AR5-Oil-EJ'!C708</f>
        <v>1</v>
      </c>
    </row>
    <row r="711" spans="1:14" x14ac:dyDescent="0.15">
      <c r="A711" s="1" t="s">
        <v>924</v>
      </c>
      <c r="B711" s="1" t="s">
        <v>203</v>
      </c>
      <c r="C711" s="1" t="str">
        <f t="shared" si="11"/>
        <v>POLES AMPEREAMPERE3-RefP-EUback</v>
      </c>
      <c r="D711" s="1" t="s">
        <v>33</v>
      </c>
      <c r="E711" s="1" t="s">
        <v>1440</v>
      </c>
      <c r="F711" s="1" t="s">
        <v>1439</v>
      </c>
      <c r="G711" s="1">
        <v>12236.007203959998</v>
      </c>
      <c r="H711" s="1">
        <v>12026.524724569999</v>
      </c>
      <c r="I711" s="1">
        <v>13774.851827710001</v>
      </c>
      <c r="J711" s="1">
        <v>15223.057299809998</v>
      </c>
      <c r="K711" s="1">
        <v>16227.348999989999</v>
      </c>
      <c r="L711" s="1">
        <v>16157.827123879999</v>
      </c>
      <c r="N711" s="1" t="b">
        <f>C711='AR5-Oil-EJ'!C709</f>
        <v>1</v>
      </c>
    </row>
    <row r="712" spans="1:14" x14ac:dyDescent="0.15">
      <c r="A712" s="1" t="s">
        <v>924</v>
      </c>
      <c r="B712" s="1" t="s">
        <v>205</v>
      </c>
      <c r="C712" s="1" t="str">
        <f t="shared" si="11"/>
        <v>POLES AMPEREAMPERE3-RefPol</v>
      </c>
      <c r="D712" s="1" t="s">
        <v>33</v>
      </c>
      <c r="E712" s="1" t="s">
        <v>1440</v>
      </c>
      <c r="F712" s="1" t="s">
        <v>1439</v>
      </c>
      <c r="G712" s="1">
        <v>12236.007203959998</v>
      </c>
      <c r="H712" s="1">
        <v>12026.524724569999</v>
      </c>
      <c r="I712" s="1">
        <v>13801.439452930001</v>
      </c>
      <c r="J712" s="1">
        <v>15246.510023299999</v>
      </c>
      <c r="K712" s="1">
        <v>16201.83549831</v>
      </c>
      <c r="L712" s="1">
        <v>15979.803421209999</v>
      </c>
      <c r="N712" s="1" t="b">
        <f>C712='AR5-Oil-EJ'!C710</f>
        <v>1</v>
      </c>
    </row>
    <row r="713" spans="1:14" x14ac:dyDescent="0.15">
      <c r="A713" s="1" t="s">
        <v>974</v>
      </c>
      <c r="B713" s="1" t="s">
        <v>31</v>
      </c>
      <c r="C713" s="1" t="str">
        <f t="shared" si="11"/>
        <v>POLES EMF27EMF27-450-Conv</v>
      </c>
      <c r="D713" s="1" t="s">
        <v>33</v>
      </c>
      <c r="E713" s="1" t="s">
        <v>1440</v>
      </c>
      <c r="F713" s="1" t="s">
        <v>1439</v>
      </c>
      <c r="G713" s="1">
        <v>12236.007203959998</v>
      </c>
      <c r="H713" s="1">
        <v>12054.131234449998</v>
      </c>
      <c r="I713" s="1">
        <v>13497.26454446</v>
      </c>
      <c r="J713" s="1">
        <v>13218.51107287</v>
      </c>
      <c r="K713" s="1">
        <v>9044.5728709499999</v>
      </c>
      <c r="L713" s="1">
        <v>6278.0610509759999</v>
      </c>
      <c r="N713" s="1" t="b">
        <f>C713='AR5-Oil-EJ'!C711</f>
        <v>1</v>
      </c>
    </row>
    <row r="714" spans="1:14" x14ac:dyDescent="0.15">
      <c r="A714" s="1" t="s">
        <v>974</v>
      </c>
      <c r="B714" s="1" t="s">
        <v>36</v>
      </c>
      <c r="C714" s="1" t="str">
        <f t="shared" si="11"/>
        <v>POLES EMF27EMF27-450-EERE</v>
      </c>
      <c r="D714" s="1" t="s">
        <v>33</v>
      </c>
      <c r="E714" s="1" t="s">
        <v>1440</v>
      </c>
      <c r="F714" s="1" t="s">
        <v>1439</v>
      </c>
      <c r="G714" s="1">
        <v>12236.007203959998</v>
      </c>
      <c r="H714" s="1">
        <v>12043.07082886</v>
      </c>
      <c r="I714" s="1">
        <v>12155.09884721</v>
      </c>
      <c r="J714" s="1">
        <v>8023.0714156099993</v>
      </c>
      <c r="K714" s="1">
        <v>5763.4745489659999</v>
      </c>
      <c r="L714" s="1">
        <v>4031.5121025629996</v>
      </c>
      <c r="N714" s="1" t="b">
        <f>C714='AR5-Oil-EJ'!C712</f>
        <v>1</v>
      </c>
    </row>
    <row r="715" spans="1:14" x14ac:dyDescent="0.15">
      <c r="A715" s="1" t="s">
        <v>974</v>
      </c>
      <c r="B715" s="1" t="s">
        <v>38</v>
      </c>
      <c r="C715" s="1" t="str">
        <f t="shared" si="11"/>
        <v>POLES EMF27EMF27-450-FullTech</v>
      </c>
      <c r="D715" s="1" t="s">
        <v>33</v>
      </c>
      <c r="E715" s="1" t="s">
        <v>1440</v>
      </c>
      <c r="F715" s="1" t="s">
        <v>1439</v>
      </c>
      <c r="G715" s="1">
        <v>12236.007203959998</v>
      </c>
      <c r="H715" s="1">
        <v>12042.880556719998</v>
      </c>
      <c r="I715" s="1">
        <v>13528.5169377</v>
      </c>
      <c r="J715" s="1">
        <v>12633.696068089999</v>
      </c>
      <c r="K715" s="1">
        <v>10520.851334129999</v>
      </c>
      <c r="L715" s="1">
        <v>9639.84830616</v>
      </c>
      <c r="N715" s="1" t="b">
        <f>C715='AR5-Oil-EJ'!C713</f>
        <v>1</v>
      </c>
    </row>
    <row r="716" spans="1:14" x14ac:dyDescent="0.15">
      <c r="A716" s="1" t="s">
        <v>974</v>
      </c>
      <c r="B716" s="1" t="s">
        <v>40</v>
      </c>
      <c r="C716" s="1" t="str">
        <f t="shared" si="11"/>
        <v>POLES EMF27EMF27-450-LimBio</v>
      </c>
      <c r="D716" s="1" t="s">
        <v>33</v>
      </c>
      <c r="E716" s="1" t="s">
        <v>1440</v>
      </c>
      <c r="F716" s="1" t="s">
        <v>1439</v>
      </c>
      <c r="G716" s="1">
        <v>12236.007203959998</v>
      </c>
      <c r="H716" s="1">
        <v>12054.198751079999</v>
      </c>
      <c r="I716" s="1">
        <v>13487.457796099998</v>
      </c>
      <c r="J716" s="1">
        <v>13205.669154759998</v>
      </c>
      <c r="K716" s="1">
        <v>9260.7463722499997</v>
      </c>
      <c r="L716" s="1">
        <v>7060.0483066489996</v>
      </c>
      <c r="N716" s="1" t="b">
        <f>C716='AR5-Oil-EJ'!C714</f>
        <v>1</v>
      </c>
    </row>
    <row r="717" spans="1:14" x14ac:dyDescent="0.15">
      <c r="A717" s="1" t="s">
        <v>974</v>
      </c>
      <c r="B717" s="1" t="s">
        <v>42</v>
      </c>
      <c r="C717" s="1" t="str">
        <f t="shared" si="11"/>
        <v>POLES EMF27EMF27-450-LimSW</v>
      </c>
      <c r="D717" s="1" t="s">
        <v>33</v>
      </c>
      <c r="E717" s="1" t="s">
        <v>1440</v>
      </c>
      <c r="F717" s="1" t="s">
        <v>1439</v>
      </c>
      <c r="G717" s="1">
        <v>12236.007203959998</v>
      </c>
      <c r="H717" s="1">
        <v>12042.80996882</v>
      </c>
      <c r="I717" s="1">
        <v>13473.78880477</v>
      </c>
      <c r="J717" s="1">
        <v>12424.18366764</v>
      </c>
      <c r="K717" s="1">
        <v>10577.652522999999</v>
      </c>
      <c r="L717" s="1">
        <v>9735.1898067399998</v>
      </c>
      <c r="N717" s="1" t="b">
        <f>C717='AR5-Oil-EJ'!C715</f>
        <v>1</v>
      </c>
    </row>
    <row r="718" spans="1:14" x14ac:dyDescent="0.15">
      <c r="A718" s="1" t="s">
        <v>974</v>
      </c>
      <c r="B718" s="1" t="s">
        <v>44</v>
      </c>
      <c r="C718" s="1" t="str">
        <f t="shared" si="11"/>
        <v>POLES EMF27EMF27-450-LowEI</v>
      </c>
      <c r="D718" s="1" t="s">
        <v>33</v>
      </c>
      <c r="E718" s="1" t="s">
        <v>1440</v>
      </c>
      <c r="F718" s="1" t="s">
        <v>1439</v>
      </c>
      <c r="G718" s="1">
        <v>12236.007203959998</v>
      </c>
      <c r="H718" s="1">
        <v>12043.297164599999</v>
      </c>
      <c r="I718" s="1">
        <v>12961.243136020001</v>
      </c>
      <c r="J718" s="1">
        <v>11884.167291919999</v>
      </c>
      <c r="K718" s="1">
        <v>9799.4208668599986</v>
      </c>
      <c r="L718" s="1">
        <v>8745.3604164600001</v>
      </c>
      <c r="N718" s="1" t="b">
        <f>C718='AR5-Oil-EJ'!C716</f>
        <v>1</v>
      </c>
    </row>
    <row r="719" spans="1:14" x14ac:dyDescent="0.15">
      <c r="A719" s="1" t="s">
        <v>974</v>
      </c>
      <c r="B719" s="1" t="s">
        <v>46</v>
      </c>
      <c r="C719" s="1" t="str">
        <f t="shared" si="11"/>
        <v>POLES EMF27EMF27-450-NoCCS</v>
      </c>
      <c r="D719" s="1" t="s">
        <v>33</v>
      </c>
      <c r="E719" s="1" t="s">
        <v>1440</v>
      </c>
      <c r="F719" s="1" t="s">
        <v>1439</v>
      </c>
      <c r="G719" s="1">
        <v>12236.007203959998</v>
      </c>
      <c r="H719" s="1">
        <v>12042.871350239999</v>
      </c>
      <c r="I719" s="1">
        <v>12674.9124895</v>
      </c>
      <c r="J719" s="1">
        <v>8876.8032152300002</v>
      </c>
      <c r="K719" s="1">
        <v>6443.7070121839997</v>
      </c>
      <c r="L719" s="1">
        <v>4329.3742325160001</v>
      </c>
      <c r="N719" s="1" t="b">
        <f>C719='AR5-Oil-EJ'!C717</f>
        <v>1</v>
      </c>
    </row>
    <row r="720" spans="1:14" x14ac:dyDescent="0.15">
      <c r="A720" s="1" t="s">
        <v>974</v>
      </c>
      <c r="B720" s="1" t="s">
        <v>48</v>
      </c>
      <c r="C720" s="1" t="str">
        <f t="shared" si="11"/>
        <v>POLES EMF27EMF27-450-NucOff</v>
      </c>
      <c r="D720" s="1" t="s">
        <v>33</v>
      </c>
      <c r="E720" s="1" t="s">
        <v>1440</v>
      </c>
      <c r="F720" s="1" t="s">
        <v>1439</v>
      </c>
      <c r="G720" s="1">
        <v>12236.007203959998</v>
      </c>
      <c r="H720" s="1">
        <v>12042.55678329</v>
      </c>
      <c r="I720" s="1">
        <v>13486.561666949998</v>
      </c>
      <c r="J720" s="1">
        <v>12293.182794570001</v>
      </c>
      <c r="K720" s="1">
        <v>10302.808096429999</v>
      </c>
      <c r="L720" s="1">
        <v>9948.5537117099993</v>
      </c>
      <c r="N720" s="1" t="b">
        <f>C720='AR5-Oil-EJ'!C718</f>
        <v>1</v>
      </c>
    </row>
    <row r="721" spans="1:14" x14ac:dyDescent="0.15">
      <c r="A721" s="1" t="s">
        <v>974</v>
      </c>
      <c r="B721" s="1" t="s">
        <v>50</v>
      </c>
      <c r="C721" s="1" t="str">
        <f t="shared" si="11"/>
        <v>POLES EMF27EMF27-550-Conv</v>
      </c>
      <c r="D721" s="1" t="s">
        <v>33</v>
      </c>
      <c r="E721" s="1" t="s">
        <v>1440</v>
      </c>
      <c r="F721" s="1" t="s">
        <v>1439</v>
      </c>
      <c r="G721" s="1">
        <v>12236.007203959998</v>
      </c>
      <c r="H721" s="1">
        <v>12054.131234449998</v>
      </c>
      <c r="I721" s="1">
        <v>13783.607468729999</v>
      </c>
      <c r="J721" s="1">
        <v>13802.565744080001</v>
      </c>
      <c r="K721" s="1">
        <v>12692.43604929</v>
      </c>
      <c r="L721" s="1">
        <v>11331.13790856</v>
      </c>
      <c r="N721" s="1" t="b">
        <f>C721='AR5-Oil-EJ'!C719</f>
        <v>1</v>
      </c>
    </row>
    <row r="722" spans="1:14" x14ac:dyDescent="0.15">
      <c r="A722" s="1" t="s">
        <v>974</v>
      </c>
      <c r="B722" s="1" t="s">
        <v>52</v>
      </c>
      <c r="C722" s="1" t="str">
        <f t="shared" si="11"/>
        <v>POLES EMF27EMF27-550-EERE</v>
      </c>
      <c r="D722" s="1" t="s">
        <v>33</v>
      </c>
      <c r="E722" s="1" t="s">
        <v>1440</v>
      </c>
      <c r="F722" s="1" t="s">
        <v>1439</v>
      </c>
      <c r="G722" s="1">
        <v>12236.007203959998</v>
      </c>
      <c r="H722" s="1">
        <v>12043.07082886</v>
      </c>
      <c r="I722" s="1">
        <v>12921.141504989999</v>
      </c>
      <c r="J722" s="1">
        <v>11803.627209030001</v>
      </c>
      <c r="K722" s="1">
        <v>9954.5488527400012</v>
      </c>
      <c r="L722" s="1">
        <v>8310.8927862199998</v>
      </c>
      <c r="N722" s="1" t="b">
        <f>C722='AR5-Oil-EJ'!C720</f>
        <v>1</v>
      </c>
    </row>
    <row r="723" spans="1:14" x14ac:dyDescent="0.15">
      <c r="A723" s="1" t="s">
        <v>974</v>
      </c>
      <c r="B723" s="1" t="s">
        <v>54</v>
      </c>
      <c r="C723" s="1" t="str">
        <f t="shared" si="11"/>
        <v>POLES EMF27EMF27-550-FullTech</v>
      </c>
      <c r="D723" s="1" t="s">
        <v>33</v>
      </c>
      <c r="E723" s="1" t="s">
        <v>1440</v>
      </c>
      <c r="F723" s="1" t="s">
        <v>1439</v>
      </c>
      <c r="G723" s="1">
        <v>12236.007203959998</v>
      </c>
      <c r="H723" s="1">
        <v>12042.880556719998</v>
      </c>
      <c r="I723" s="1">
        <v>13650.695422769999</v>
      </c>
      <c r="J723" s="1">
        <v>13571.47420479</v>
      </c>
      <c r="K723" s="1">
        <v>12998.81137978</v>
      </c>
      <c r="L723" s="1">
        <v>13386.577644899999</v>
      </c>
      <c r="N723" s="1" t="b">
        <f>C723='AR5-Oil-EJ'!C721</f>
        <v>1</v>
      </c>
    </row>
    <row r="724" spans="1:14" x14ac:dyDescent="0.15">
      <c r="A724" s="1" t="s">
        <v>974</v>
      </c>
      <c r="B724" s="1" t="s">
        <v>56</v>
      </c>
      <c r="C724" s="1" t="str">
        <f t="shared" si="11"/>
        <v>POLES EMF27EMF27-550-LimBio</v>
      </c>
      <c r="D724" s="1" t="s">
        <v>33</v>
      </c>
      <c r="E724" s="1" t="s">
        <v>1440</v>
      </c>
      <c r="F724" s="1" t="s">
        <v>1439</v>
      </c>
      <c r="G724" s="1">
        <v>12236.007203959998</v>
      </c>
      <c r="H724" s="1">
        <v>12054.198751079999</v>
      </c>
      <c r="I724" s="1">
        <v>13775.049767029999</v>
      </c>
      <c r="J724" s="1">
        <v>13961.664926049998</v>
      </c>
      <c r="K724" s="1">
        <v>12925.192480799999</v>
      </c>
      <c r="L724" s="1">
        <v>12021.83156746</v>
      </c>
      <c r="N724" s="1" t="b">
        <f>C724='AR5-Oil-EJ'!C722</f>
        <v>1</v>
      </c>
    </row>
    <row r="725" spans="1:14" x14ac:dyDescent="0.15">
      <c r="A725" s="1" t="s">
        <v>974</v>
      </c>
      <c r="B725" s="1" t="s">
        <v>58</v>
      </c>
      <c r="C725" s="1" t="str">
        <f t="shared" si="11"/>
        <v>POLES EMF27EMF27-550-LimSW</v>
      </c>
      <c r="D725" s="1" t="s">
        <v>33</v>
      </c>
      <c r="E725" s="1" t="s">
        <v>1440</v>
      </c>
      <c r="F725" s="1" t="s">
        <v>1439</v>
      </c>
      <c r="G725" s="1">
        <v>12236.007203959998</v>
      </c>
      <c r="H725" s="1">
        <v>12042.80996882</v>
      </c>
      <c r="I725" s="1">
        <v>13666.21650719</v>
      </c>
      <c r="J725" s="1">
        <v>13538.681214139999</v>
      </c>
      <c r="K725" s="1">
        <v>12745.556830499998</v>
      </c>
      <c r="L725" s="1">
        <v>13245.628085349999</v>
      </c>
      <c r="N725" s="1" t="b">
        <f>C725='AR5-Oil-EJ'!C723</f>
        <v>1</v>
      </c>
    </row>
    <row r="726" spans="1:14" x14ac:dyDescent="0.15">
      <c r="A726" s="1" t="s">
        <v>974</v>
      </c>
      <c r="B726" s="1" t="s">
        <v>62</v>
      </c>
      <c r="C726" s="1" t="str">
        <f t="shared" si="11"/>
        <v>POLES EMF27EMF27-550-LowEI</v>
      </c>
      <c r="D726" s="1" t="s">
        <v>33</v>
      </c>
      <c r="E726" s="1" t="s">
        <v>1440</v>
      </c>
      <c r="F726" s="1" t="s">
        <v>1439</v>
      </c>
      <c r="G726" s="1">
        <v>12236.007203959998</v>
      </c>
      <c r="H726" s="1">
        <v>12043.297164599999</v>
      </c>
      <c r="I726" s="1">
        <v>13066.476559559998</v>
      </c>
      <c r="J726" s="1">
        <v>12651.491226369999</v>
      </c>
      <c r="K726" s="1">
        <v>11742.25639554</v>
      </c>
      <c r="L726" s="1">
        <v>11090.56645828</v>
      </c>
      <c r="N726" s="1" t="b">
        <f>C726='AR5-Oil-EJ'!C724</f>
        <v>1</v>
      </c>
    </row>
    <row r="727" spans="1:14" x14ac:dyDescent="0.15">
      <c r="A727" s="1" t="s">
        <v>974</v>
      </c>
      <c r="B727" s="1" t="s">
        <v>64</v>
      </c>
      <c r="C727" s="1" t="str">
        <f t="shared" si="11"/>
        <v>POLES EMF27EMF27-550-NoCCS</v>
      </c>
      <c r="D727" s="1" t="s">
        <v>33</v>
      </c>
      <c r="E727" s="1" t="s">
        <v>1440</v>
      </c>
      <c r="F727" s="1" t="s">
        <v>1439</v>
      </c>
      <c r="G727" s="1">
        <v>12236.007203959998</v>
      </c>
      <c r="H727" s="1">
        <v>12042.871350239999</v>
      </c>
      <c r="I727" s="1">
        <v>13423.897306369998</v>
      </c>
      <c r="J727" s="1">
        <v>12972.010458889999</v>
      </c>
      <c r="K727" s="1">
        <v>11919.214411499999</v>
      </c>
      <c r="L727" s="1">
        <v>10001.132827909998</v>
      </c>
      <c r="N727" s="1" t="b">
        <f>C727='AR5-Oil-EJ'!C725</f>
        <v>1</v>
      </c>
    </row>
    <row r="728" spans="1:14" x14ac:dyDescent="0.15">
      <c r="A728" s="1" t="s">
        <v>974</v>
      </c>
      <c r="B728" s="1" t="s">
        <v>66</v>
      </c>
      <c r="C728" s="1" t="str">
        <f t="shared" si="11"/>
        <v>POLES EMF27EMF27-550-NucOff</v>
      </c>
      <c r="D728" s="1" t="s">
        <v>33</v>
      </c>
      <c r="E728" s="1" t="s">
        <v>1440</v>
      </c>
      <c r="F728" s="1" t="s">
        <v>1439</v>
      </c>
      <c r="G728" s="1">
        <v>12236.007203959998</v>
      </c>
      <c r="H728" s="1">
        <v>12042.55678329</v>
      </c>
      <c r="I728" s="1">
        <v>13579.189484250001</v>
      </c>
      <c r="J728" s="1">
        <v>13402.749347450001</v>
      </c>
      <c r="K728" s="1">
        <v>12813.855740089999</v>
      </c>
      <c r="L728" s="1">
        <v>13457.41763093</v>
      </c>
      <c r="N728" s="1" t="b">
        <f>C728='AR5-Oil-EJ'!C726</f>
        <v>1</v>
      </c>
    </row>
    <row r="729" spans="1:14" x14ac:dyDescent="0.15">
      <c r="A729" s="1" t="s">
        <v>974</v>
      </c>
      <c r="B729" s="1" t="s">
        <v>68</v>
      </c>
      <c r="C729" s="1" t="str">
        <f t="shared" si="11"/>
        <v>POLES EMF27EMF27-Base-Conv</v>
      </c>
      <c r="D729" s="1" t="s">
        <v>33</v>
      </c>
      <c r="E729" s="1" t="s">
        <v>1440</v>
      </c>
      <c r="F729" s="1" t="s">
        <v>1439</v>
      </c>
      <c r="G729" s="1">
        <v>12236.007203959998</v>
      </c>
      <c r="H729" s="1">
        <v>12088.21470825</v>
      </c>
      <c r="I729" s="1">
        <v>14132.851065449999</v>
      </c>
      <c r="J729" s="1">
        <v>15952.557510679999</v>
      </c>
      <c r="K729" s="1">
        <v>17077.387351879999</v>
      </c>
      <c r="L729" s="1">
        <v>16959.625052539999</v>
      </c>
      <c r="N729" s="1" t="b">
        <f>C729='AR5-Oil-EJ'!C727</f>
        <v>1</v>
      </c>
    </row>
    <row r="730" spans="1:14" x14ac:dyDescent="0.15">
      <c r="A730" s="1" t="s">
        <v>974</v>
      </c>
      <c r="B730" s="1" t="s">
        <v>70</v>
      </c>
      <c r="C730" s="1" t="str">
        <f t="shared" si="11"/>
        <v>POLES EMF27EMF27-Base-EERE</v>
      </c>
      <c r="D730" s="1" t="s">
        <v>33</v>
      </c>
      <c r="E730" s="1" t="s">
        <v>1440</v>
      </c>
      <c r="F730" s="1" t="s">
        <v>1439</v>
      </c>
      <c r="G730" s="1">
        <v>12236.007203959998</v>
      </c>
      <c r="H730" s="1">
        <v>12124.071250410001</v>
      </c>
      <c r="I730" s="1">
        <v>13674.967544970001</v>
      </c>
      <c r="J730" s="1">
        <v>14400.301684369999</v>
      </c>
      <c r="K730" s="1">
        <v>14249.49627279</v>
      </c>
      <c r="L730" s="1">
        <v>13637.077067079999</v>
      </c>
      <c r="N730" s="1" t="b">
        <f>C730='AR5-Oil-EJ'!C728</f>
        <v>1</v>
      </c>
    </row>
    <row r="731" spans="1:14" x14ac:dyDescent="0.15">
      <c r="A731" s="1" t="s">
        <v>974</v>
      </c>
      <c r="B731" s="1" t="s">
        <v>72</v>
      </c>
      <c r="C731" s="1" t="str">
        <f t="shared" si="11"/>
        <v>POLES EMF27EMF27-Base-FullTech</v>
      </c>
      <c r="D731" s="1" t="s">
        <v>33</v>
      </c>
      <c r="E731" s="1" t="s">
        <v>1440</v>
      </c>
      <c r="F731" s="1" t="s">
        <v>1439</v>
      </c>
      <c r="G731" s="1">
        <v>12236.007203959998</v>
      </c>
      <c r="H731" s="1">
        <v>12077.051492079998</v>
      </c>
      <c r="I731" s="1">
        <v>14055.0461574</v>
      </c>
      <c r="J731" s="1">
        <v>15665.05760455</v>
      </c>
      <c r="K731" s="1">
        <v>16443.166505179997</v>
      </c>
      <c r="L731" s="1">
        <v>16074.719114759999</v>
      </c>
      <c r="N731" s="1" t="b">
        <f>C731='AR5-Oil-EJ'!C729</f>
        <v>1</v>
      </c>
    </row>
    <row r="732" spans="1:14" x14ac:dyDescent="0.15">
      <c r="A732" s="1" t="s">
        <v>974</v>
      </c>
      <c r="B732" s="1" t="s">
        <v>74</v>
      </c>
      <c r="C732" s="1" t="str">
        <f t="shared" si="11"/>
        <v>POLES EMF27EMF27-Base-LimBio</v>
      </c>
      <c r="D732" s="1" t="s">
        <v>33</v>
      </c>
      <c r="E732" s="1" t="s">
        <v>1440</v>
      </c>
      <c r="F732" s="1" t="s">
        <v>1439</v>
      </c>
      <c r="G732" s="1">
        <v>12236.007203959998</v>
      </c>
      <c r="H732" s="1">
        <v>12088.273018400001</v>
      </c>
      <c r="I732" s="1">
        <v>14128.795479069999</v>
      </c>
      <c r="J732" s="1">
        <v>15939.912007250001</v>
      </c>
      <c r="K732" s="1">
        <v>17052.460015639997</v>
      </c>
      <c r="L732" s="1">
        <v>16929.673880899998</v>
      </c>
      <c r="N732" s="1" t="b">
        <f>C732='AR5-Oil-EJ'!C730</f>
        <v>1</v>
      </c>
    </row>
    <row r="733" spans="1:14" x14ac:dyDescent="0.15">
      <c r="A733" s="1" t="s">
        <v>974</v>
      </c>
      <c r="B733" s="1" t="s">
        <v>76</v>
      </c>
      <c r="C733" s="1" t="str">
        <f t="shared" si="11"/>
        <v>POLES EMF27EMF27-Base-LimSW</v>
      </c>
      <c r="D733" s="1" t="s">
        <v>33</v>
      </c>
      <c r="E733" s="1" t="s">
        <v>1440</v>
      </c>
      <c r="F733" s="1" t="s">
        <v>1439</v>
      </c>
      <c r="G733" s="1">
        <v>12236.007203959998</v>
      </c>
      <c r="H733" s="1">
        <v>12077.00622933</v>
      </c>
      <c r="I733" s="1">
        <v>14059.42704918</v>
      </c>
      <c r="J733" s="1">
        <v>15677.298008199999</v>
      </c>
      <c r="K733" s="1">
        <v>16463.15594294</v>
      </c>
      <c r="L733" s="1">
        <v>16099.279716439998</v>
      </c>
      <c r="N733" s="1" t="b">
        <f>C733='AR5-Oil-EJ'!C731</f>
        <v>1</v>
      </c>
    </row>
    <row r="734" spans="1:14" x14ac:dyDescent="0.15">
      <c r="A734" s="1" t="s">
        <v>974</v>
      </c>
      <c r="B734" s="1" t="s">
        <v>78</v>
      </c>
      <c r="C734" s="1" t="str">
        <f t="shared" si="11"/>
        <v>POLES EMF27EMF27-Base-LimTech</v>
      </c>
      <c r="D734" s="1" t="s">
        <v>33</v>
      </c>
      <c r="E734" s="1" t="s">
        <v>1440</v>
      </c>
      <c r="F734" s="1" t="s">
        <v>1439</v>
      </c>
      <c r="G734" s="1">
        <v>12236.007203959998</v>
      </c>
      <c r="H734" s="1">
        <v>12087.446707499999</v>
      </c>
      <c r="I734" s="1">
        <v>14138.818587039999</v>
      </c>
      <c r="J734" s="1">
        <v>15967.56915277</v>
      </c>
      <c r="K734" s="1">
        <v>17108.75176218</v>
      </c>
      <c r="L734" s="1">
        <v>17064.565386030001</v>
      </c>
      <c r="N734" s="1" t="b">
        <f>C734='AR5-Oil-EJ'!C732</f>
        <v>1</v>
      </c>
    </row>
    <row r="735" spans="1:14" x14ac:dyDescent="0.15">
      <c r="A735" s="1" t="s">
        <v>974</v>
      </c>
      <c r="B735" s="1" t="s">
        <v>80</v>
      </c>
      <c r="C735" s="1" t="str">
        <f t="shared" si="11"/>
        <v>POLES EMF27EMF27-Base-LowEI</v>
      </c>
      <c r="D735" s="1" t="s">
        <v>33</v>
      </c>
      <c r="E735" s="1" t="s">
        <v>1440</v>
      </c>
      <c r="F735" s="1" t="s">
        <v>1439</v>
      </c>
      <c r="G735" s="1">
        <v>12236.007203959998</v>
      </c>
      <c r="H735" s="1">
        <v>12124.59757373</v>
      </c>
      <c r="I735" s="1">
        <v>13660.40089252</v>
      </c>
      <c r="J735" s="1">
        <v>14385.756516149999</v>
      </c>
      <c r="K735" s="1">
        <v>14292.77731331</v>
      </c>
      <c r="L735" s="1">
        <v>13722.19368678</v>
      </c>
      <c r="N735" s="1" t="b">
        <f>C735='AR5-Oil-EJ'!C733</f>
        <v>1</v>
      </c>
    </row>
    <row r="736" spans="1:14" x14ac:dyDescent="0.15">
      <c r="A736" s="1" t="s">
        <v>974</v>
      </c>
      <c r="B736" s="1" t="s">
        <v>82</v>
      </c>
      <c r="C736" s="1" t="str">
        <f t="shared" si="11"/>
        <v>POLES EMF27EMF27-Base-NucOff</v>
      </c>
      <c r="D736" s="1" t="s">
        <v>33</v>
      </c>
      <c r="E736" s="1" t="s">
        <v>1440</v>
      </c>
      <c r="F736" s="1" t="s">
        <v>1439</v>
      </c>
      <c r="G736" s="1">
        <v>12236.007203959998</v>
      </c>
      <c r="H736" s="1">
        <v>12076.474533119999</v>
      </c>
      <c r="I736" s="1">
        <v>14056.092661499999</v>
      </c>
      <c r="J736" s="1">
        <v>15674.844400649999</v>
      </c>
      <c r="K736" s="1">
        <v>16454.869847059999</v>
      </c>
      <c r="L736" s="1">
        <v>16085.219442379999</v>
      </c>
      <c r="N736" s="1" t="b">
        <f>C736='AR5-Oil-EJ'!C734</f>
        <v>1</v>
      </c>
    </row>
    <row r="737" spans="1:14" x14ac:dyDescent="0.15">
      <c r="A737" s="1" t="s">
        <v>974</v>
      </c>
      <c r="B737" s="1" t="s">
        <v>88</v>
      </c>
      <c r="C737" s="1" t="str">
        <f t="shared" si="11"/>
        <v>POLES EMF27EMF27-G8-EERE</v>
      </c>
      <c r="D737" s="1" t="s">
        <v>33</v>
      </c>
      <c r="E737" s="1" t="s">
        <v>1440</v>
      </c>
      <c r="F737" s="1" t="s">
        <v>1439</v>
      </c>
      <c r="G737" s="1">
        <v>12236.007203959998</v>
      </c>
      <c r="H737" s="1">
        <v>12124.12725894</v>
      </c>
      <c r="I737" s="1">
        <v>12365.00253039</v>
      </c>
      <c r="J737" s="1">
        <v>8783.5155879800004</v>
      </c>
      <c r="K737" s="1">
        <v>8279.8414109000005</v>
      </c>
      <c r="L737" s="1">
        <v>7783.9722764599992</v>
      </c>
      <c r="N737" s="1" t="b">
        <f>C737='AR5-Oil-EJ'!C735</f>
        <v>1</v>
      </c>
    </row>
    <row r="738" spans="1:14" x14ac:dyDescent="0.15">
      <c r="A738" s="1" t="s">
        <v>974</v>
      </c>
      <c r="B738" s="1" t="s">
        <v>90</v>
      </c>
      <c r="C738" s="1" t="str">
        <f t="shared" si="11"/>
        <v>POLES EMF27EMF27-G8-FullTech</v>
      </c>
      <c r="D738" s="1" t="s">
        <v>33</v>
      </c>
      <c r="E738" s="1" t="s">
        <v>1440</v>
      </c>
      <c r="F738" s="1" t="s">
        <v>1439</v>
      </c>
      <c r="G738" s="1">
        <v>12236.007203959998</v>
      </c>
      <c r="H738" s="1">
        <v>12077.051492079998</v>
      </c>
      <c r="I738" s="1">
        <v>13445.36442815</v>
      </c>
      <c r="J738" s="1">
        <v>12880.791284339999</v>
      </c>
      <c r="K738" s="1">
        <v>12682.49043408</v>
      </c>
      <c r="L738" s="1">
        <v>12560.582785179999</v>
      </c>
      <c r="N738" s="1" t="b">
        <f>C738='AR5-Oil-EJ'!C736</f>
        <v>1</v>
      </c>
    </row>
    <row r="739" spans="1:14" x14ac:dyDescent="0.15">
      <c r="A739" s="1" t="s">
        <v>1001</v>
      </c>
      <c r="B739" s="1" t="s">
        <v>146</v>
      </c>
      <c r="C739" s="1" t="str">
        <f t="shared" si="11"/>
        <v>POLES-AMEAME CO2 price $10 (5% p.a.)</v>
      </c>
      <c r="D739" s="1" t="s">
        <v>33</v>
      </c>
      <c r="E739" s="1" t="s">
        <v>1440</v>
      </c>
      <c r="F739" s="1" t="s">
        <v>1439</v>
      </c>
      <c r="G739" s="1">
        <v>11822.214263859998</v>
      </c>
      <c r="H739" s="1">
        <v>12164.79420156</v>
      </c>
      <c r="I739" s="1">
        <v>13781.900377699998</v>
      </c>
      <c r="J739" s="1">
        <v>14650.792332539999</v>
      </c>
      <c r="K739" s="1">
        <v>14927.249586339998</v>
      </c>
      <c r="L739" s="1">
        <v>14744.5914252</v>
      </c>
      <c r="N739" s="1" t="b">
        <f>C739='AR5-Oil-EJ'!C737</f>
        <v>1</v>
      </c>
    </row>
    <row r="740" spans="1:14" x14ac:dyDescent="0.15">
      <c r="A740" s="1" t="s">
        <v>1001</v>
      </c>
      <c r="B740" s="1" t="s">
        <v>148</v>
      </c>
      <c r="C740" s="1" t="str">
        <f t="shared" si="11"/>
        <v>POLES-AMEAME CO2 price $30 (5% p.a.)</v>
      </c>
      <c r="D740" s="1" t="s">
        <v>33</v>
      </c>
      <c r="E740" s="1" t="s">
        <v>1440</v>
      </c>
      <c r="F740" s="1" t="s">
        <v>1439</v>
      </c>
      <c r="G740" s="1">
        <v>11822.214263859998</v>
      </c>
      <c r="H740" s="1">
        <v>12164.79420156</v>
      </c>
      <c r="I740" s="1">
        <v>13627.777759959999</v>
      </c>
      <c r="J740" s="1">
        <v>14094.62538666</v>
      </c>
      <c r="K740" s="1">
        <v>13576.229681559998</v>
      </c>
      <c r="L740" s="1">
        <v>12662.7240922</v>
      </c>
      <c r="N740" s="1" t="b">
        <f>C740='AR5-Oil-EJ'!C738</f>
        <v>1</v>
      </c>
    </row>
    <row r="741" spans="1:14" x14ac:dyDescent="0.15">
      <c r="A741" s="1" t="s">
        <v>1001</v>
      </c>
      <c r="B741" s="1" t="s">
        <v>150</v>
      </c>
      <c r="C741" s="1" t="str">
        <f t="shared" si="11"/>
        <v>POLES-AMEAME CO2 price $50 (5% p.a.)</v>
      </c>
      <c r="D741" s="1" t="s">
        <v>33</v>
      </c>
      <c r="E741" s="1" t="s">
        <v>1440</v>
      </c>
      <c r="F741" s="1" t="s">
        <v>1439</v>
      </c>
      <c r="G741" s="1">
        <v>11822.214263859998</v>
      </c>
      <c r="H741" s="1">
        <v>12164.702151420001</v>
      </c>
      <c r="I741" s="1">
        <v>13403.60498568</v>
      </c>
      <c r="J741" s="1">
        <v>13429.010824320001</v>
      </c>
      <c r="K741" s="1">
        <v>12536.461983499999</v>
      </c>
      <c r="L741" s="1">
        <v>11556.312092779999</v>
      </c>
      <c r="N741" s="1" t="b">
        <f>C741='AR5-Oil-EJ'!C739</f>
        <v>1</v>
      </c>
    </row>
    <row r="742" spans="1:14" x14ac:dyDescent="0.15">
      <c r="A742" s="1" t="s">
        <v>1001</v>
      </c>
      <c r="B742" s="1" t="s">
        <v>152</v>
      </c>
      <c r="C742" s="1" t="str">
        <f t="shared" si="11"/>
        <v>POLES-AMEAME Reference</v>
      </c>
      <c r="D742" s="1" t="s">
        <v>33</v>
      </c>
      <c r="E742" s="1" t="s">
        <v>1440</v>
      </c>
      <c r="F742" s="1" t="s">
        <v>1439</v>
      </c>
      <c r="G742" s="1">
        <v>11822.214263859998</v>
      </c>
      <c r="H742" s="1">
        <v>12165.776069719999</v>
      </c>
      <c r="I742" s="1">
        <v>13837.836179439999</v>
      </c>
      <c r="J742" s="1">
        <v>14837.1018159</v>
      </c>
      <c r="K742" s="1">
        <v>15323.24928862</v>
      </c>
      <c r="L742" s="1">
        <v>15617.196069019999</v>
      </c>
      <c r="N742" s="1" t="b">
        <f>C742='AR5-Oil-EJ'!C740</f>
        <v>1</v>
      </c>
    </row>
    <row r="743" spans="1:14" x14ac:dyDescent="0.15">
      <c r="A743" s="1" t="s">
        <v>1006</v>
      </c>
      <c r="B743" s="1" t="s">
        <v>144</v>
      </c>
      <c r="C743" s="1" t="str">
        <f t="shared" si="11"/>
        <v>Phoenix 2012.4AME 3.7 W/m2 NTE</v>
      </c>
      <c r="D743" s="1" t="s">
        <v>33</v>
      </c>
      <c r="E743" s="1" t="s">
        <v>1440</v>
      </c>
      <c r="F743" s="1" t="s">
        <v>1439</v>
      </c>
      <c r="G743" s="1">
        <v>12165.314397</v>
      </c>
      <c r="H743" s="1">
        <v>12702.49859266</v>
      </c>
      <c r="I743" s="1">
        <v>11922.046576899998</v>
      </c>
      <c r="J743" s="1">
        <v>12795.420071749999</v>
      </c>
      <c r="K743" s="1">
        <v>13754.424055949999</v>
      </c>
      <c r="L743" s="1">
        <v>14982.834640249999</v>
      </c>
      <c r="N743" s="1" t="b">
        <f>C743='AR5-Oil-EJ'!C741</f>
        <v>1</v>
      </c>
    </row>
    <row r="744" spans="1:14" x14ac:dyDescent="0.15">
      <c r="A744" s="1" t="s">
        <v>1006</v>
      </c>
      <c r="B744" s="1" t="s">
        <v>146</v>
      </c>
      <c r="C744" s="1" t="str">
        <f t="shared" si="11"/>
        <v>Phoenix 2012.4AME CO2 price $10 (5% p.a.)</v>
      </c>
      <c r="D744" s="1" t="s">
        <v>33</v>
      </c>
      <c r="E744" s="1" t="s">
        <v>1440</v>
      </c>
      <c r="F744" s="1" t="s">
        <v>1439</v>
      </c>
      <c r="G744" s="1">
        <v>12165.314397</v>
      </c>
      <c r="H744" s="1">
        <v>12702.49859266</v>
      </c>
      <c r="I744" s="1">
        <v>13665.489854970001</v>
      </c>
      <c r="J744" s="1">
        <v>15307.813657340001</v>
      </c>
      <c r="K744" s="1">
        <v>16950.223198719999</v>
      </c>
      <c r="L744" s="1">
        <v>18808.978672319998</v>
      </c>
      <c r="N744" s="1" t="b">
        <f>C744='AR5-Oil-EJ'!C742</f>
        <v>1</v>
      </c>
    </row>
    <row r="745" spans="1:14" x14ac:dyDescent="0.15">
      <c r="A745" s="1" t="s">
        <v>1006</v>
      </c>
      <c r="B745" s="1" t="s">
        <v>148</v>
      </c>
      <c r="C745" s="1" t="str">
        <f t="shared" si="11"/>
        <v>Phoenix 2012.4AME CO2 price $30 (5% p.a.)</v>
      </c>
      <c r="D745" s="1" t="s">
        <v>33</v>
      </c>
      <c r="E745" s="1" t="s">
        <v>1440</v>
      </c>
      <c r="F745" s="1" t="s">
        <v>1439</v>
      </c>
      <c r="G745" s="1">
        <v>12165.314397</v>
      </c>
      <c r="H745" s="1">
        <v>12702.49859266</v>
      </c>
      <c r="I745" s="1">
        <v>12417.716833779998</v>
      </c>
      <c r="J745" s="1">
        <v>13461.167607619998</v>
      </c>
      <c r="K745" s="1">
        <v>14569.82637665</v>
      </c>
      <c r="L745" s="1">
        <v>15898.506149319999</v>
      </c>
      <c r="N745" s="1" t="b">
        <f>C745='AR5-Oil-EJ'!C743</f>
        <v>1</v>
      </c>
    </row>
    <row r="746" spans="1:14" x14ac:dyDescent="0.15">
      <c r="A746" s="1" t="s">
        <v>1006</v>
      </c>
      <c r="B746" s="1" t="s">
        <v>150</v>
      </c>
      <c r="C746" s="1" t="str">
        <f t="shared" si="11"/>
        <v>Phoenix 2012.4AME CO2 price $50 (5% p.a.)</v>
      </c>
      <c r="D746" s="1" t="s">
        <v>33</v>
      </c>
      <c r="E746" s="1" t="s">
        <v>1440</v>
      </c>
      <c r="F746" s="1" t="s">
        <v>1439</v>
      </c>
      <c r="G746" s="1">
        <v>12165.314397</v>
      </c>
      <c r="H746" s="1">
        <v>12702.49859266</v>
      </c>
      <c r="I746" s="1">
        <v>11500.97262319</v>
      </c>
      <c r="J746" s="1">
        <v>12265.4882294</v>
      </c>
      <c r="K746" s="1">
        <v>13106.69853453</v>
      </c>
      <c r="L746" s="1">
        <v>14265.02570608</v>
      </c>
      <c r="N746" s="1" t="b">
        <f>C746='AR5-Oil-EJ'!C744</f>
        <v>1</v>
      </c>
    </row>
    <row r="747" spans="1:14" x14ac:dyDescent="0.15">
      <c r="A747" s="1" t="s">
        <v>1006</v>
      </c>
      <c r="B747" s="1" t="s">
        <v>152</v>
      </c>
      <c r="C747" s="1" t="str">
        <f t="shared" si="11"/>
        <v>Phoenix 2012.4AME Reference</v>
      </c>
      <c r="D747" s="1" t="s">
        <v>33</v>
      </c>
      <c r="E747" s="1" t="s">
        <v>1440</v>
      </c>
      <c r="F747" s="1" t="s">
        <v>1439</v>
      </c>
      <c r="G747" s="1">
        <v>12165.283816239998</v>
      </c>
      <c r="H747" s="1">
        <v>12702.35612678</v>
      </c>
      <c r="I747" s="1">
        <v>14520.711601699999</v>
      </c>
      <c r="J747" s="1">
        <v>16554.047341879999</v>
      </c>
      <c r="K747" s="1">
        <v>18774.137562389998</v>
      </c>
      <c r="L747" s="1">
        <v>21138.769584869999</v>
      </c>
      <c r="N747" s="1" t="b">
        <f>C747='AR5-Oil-EJ'!C745</f>
        <v>1</v>
      </c>
    </row>
    <row r="748" spans="1:14" x14ac:dyDescent="0.15">
      <c r="A748" s="1" t="s">
        <v>1006</v>
      </c>
      <c r="B748" s="1" t="s">
        <v>31</v>
      </c>
      <c r="C748" s="1" t="str">
        <f t="shared" si="11"/>
        <v>Phoenix 2012.4EMF27-450-Conv</v>
      </c>
      <c r="D748" s="1" t="s">
        <v>33</v>
      </c>
      <c r="E748" s="1" t="s">
        <v>1440</v>
      </c>
      <c r="F748" s="1" t="s">
        <v>1439</v>
      </c>
      <c r="G748" s="1">
        <v>12262.764269459998</v>
      </c>
      <c r="H748" s="1">
        <v>12685.372414160001</v>
      </c>
      <c r="I748" s="1">
        <v>12138.05656789</v>
      </c>
      <c r="J748" s="1">
        <v>13069.135978849999</v>
      </c>
      <c r="K748" s="1">
        <v>13763.878641789999</v>
      </c>
      <c r="L748" s="1">
        <v>15135.16397349</v>
      </c>
      <c r="N748" s="1" t="b">
        <f>C748='AR5-Oil-EJ'!C746</f>
        <v>1</v>
      </c>
    </row>
    <row r="749" spans="1:14" x14ac:dyDescent="0.15">
      <c r="A749" s="1" t="s">
        <v>1006</v>
      </c>
      <c r="B749" s="1" t="s">
        <v>36</v>
      </c>
      <c r="C749" s="1" t="str">
        <f t="shared" si="11"/>
        <v>Phoenix 2012.4EMF27-450-EERE</v>
      </c>
      <c r="D749" s="1" t="s">
        <v>33</v>
      </c>
      <c r="E749" s="1" t="s">
        <v>1440</v>
      </c>
      <c r="F749" s="1" t="s">
        <v>1439</v>
      </c>
      <c r="G749" s="1">
        <v>12262.77426758</v>
      </c>
      <c r="H749" s="1">
        <v>12211.848557490001</v>
      </c>
      <c r="I749" s="1">
        <v>11535.53355853</v>
      </c>
      <c r="J749" s="1">
        <v>11755.11818528</v>
      </c>
      <c r="K749" s="1">
        <v>12040.39490974</v>
      </c>
      <c r="L749" s="1">
        <v>12619.818025159999</v>
      </c>
      <c r="N749" s="1" t="b">
        <f>C749='AR5-Oil-EJ'!C747</f>
        <v>1</v>
      </c>
    </row>
    <row r="750" spans="1:14" x14ac:dyDescent="0.15">
      <c r="A750" s="1" t="s">
        <v>1006</v>
      </c>
      <c r="B750" s="1" t="s">
        <v>38</v>
      </c>
      <c r="C750" s="1" t="str">
        <f t="shared" si="11"/>
        <v>Phoenix 2012.4EMF27-450-FullTech</v>
      </c>
      <c r="D750" s="1" t="s">
        <v>33</v>
      </c>
      <c r="E750" s="1" t="s">
        <v>1440</v>
      </c>
      <c r="F750" s="1" t="s">
        <v>1439</v>
      </c>
      <c r="G750" s="1">
        <v>12262.763983589999</v>
      </c>
      <c r="H750" s="1">
        <v>12684.25806358</v>
      </c>
      <c r="I750" s="1">
        <v>12137.940783209999</v>
      </c>
      <c r="J750" s="1">
        <v>13069.066050649999</v>
      </c>
      <c r="K750" s="1">
        <v>13763.808838199999</v>
      </c>
      <c r="L750" s="1">
        <v>15090.948167389999</v>
      </c>
      <c r="N750" s="1" t="b">
        <f>C750='AR5-Oil-EJ'!C748</f>
        <v>1</v>
      </c>
    </row>
    <row r="751" spans="1:14" x14ac:dyDescent="0.15">
      <c r="A751" s="1" t="s">
        <v>1006</v>
      </c>
      <c r="B751" s="1" t="s">
        <v>40</v>
      </c>
      <c r="C751" s="1" t="str">
        <f t="shared" si="11"/>
        <v>Phoenix 2012.4EMF27-450-LimBio</v>
      </c>
      <c r="D751" s="1" t="s">
        <v>33</v>
      </c>
      <c r="E751" s="1" t="s">
        <v>1440</v>
      </c>
      <c r="F751" s="1" t="s">
        <v>1439</v>
      </c>
      <c r="G751" s="1">
        <v>12262.763983589999</v>
      </c>
      <c r="H751" s="1">
        <v>12684.25806358</v>
      </c>
      <c r="I751" s="1">
        <v>12137.940783209999</v>
      </c>
      <c r="J751" s="1">
        <v>13069.066050649999</v>
      </c>
      <c r="K751" s="1">
        <v>13763.808838199999</v>
      </c>
      <c r="L751" s="1">
        <v>15090.948167389999</v>
      </c>
      <c r="N751" s="1" t="b">
        <f>C751='AR5-Oil-EJ'!C749</f>
        <v>1</v>
      </c>
    </row>
    <row r="752" spans="1:14" x14ac:dyDescent="0.15">
      <c r="A752" s="1" t="s">
        <v>1006</v>
      </c>
      <c r="B752" s="1" t="s">
        <v>42</v>
      </c>
      <c r="C752" s="1" t="str">
        <f t="shared" si="11"/>
        <v>Phoenix 2012.4EMF27-450-LimSW</v>
      </c>
      <c r="D752" s="1" t="s">
        <v>33</v>
      </c>
      <c r="E752" s="1" t="s">
        <v>1440</v>
      </c>
      <c r="F752" s="1" t="s">
        <v>1439</v>
      </c>
      <c r="G752" s="1">
        <v>12262.764269459998</v>
      </c>
      <c r="H752" s="1">
        <v>12685.372414160001</v>
      </c>
      <c r="I752" s="1">
        <v>12138.05656789</v>
      </c>
      <c r="J752" s="1">
        <v>13069.135978849999</v>
      </c>
      <c r="K752" s="1">
        <v>13763.878641789999</v>
      </c>
      <c r="L752" s="1">
        <v>15135.16397349</v>
      </c>
      <c r="N752" s="1" t="b">
        <f>C752='AR5-Oil-EJ'!C750</f>
        <v>1</v>
      </c>
    </row>
    <row r="753" spans="1:14" x14ac:dyDescent="0.15">
      <c r="A753" s="1" t="s">
        <v>1006</v>
      </c>
      <c r="B753" s="1" t="s">
        <v>1017</v>
      </c>
      <c r="C753" s="1" t="str">
        <f t="shared" si="11"/>
        <v>Phoenix 2012.4EMF27-450-LimTech</v>
      </c>
      <c r="D753" s="1" t="s">
        <v>33</v>
      </c>
      <c r="E753" s="1" t="s">
        <v>1440</v>
      </c>
      <c r="F753" s="1" t="s">
        <v>1439</v>
      </c>
      <c r="G753" s="1">
        <v>12262.77456811</v>
      </c>
      <c r="H753" s="1">
        <v>12685.57742693</v>
      </c>
      <c r="I753" s="1">
        <v>11785.883969139999</v>
      </c>
      <c r="J753" s="1">
        <v>12689.20277896</v>
      </c>
      <c r="K753" s="1">
        <v>13628.63791347</v>
      </c>
      <c r="L753" s="1">
        <v>14909.513896349999</v>
      </c>
      <c r="N753" s="1" t="b">
        <f>C753='AR5-Oil-EJ'!C751</f>
        <v>1</v>
      </c>
    </row>
    <row r="754" spans="1:14" x14ac:dyDescent="0.15">
      <c r="A754" s="1" t="s">
        <v>1006</v>
      </c>
      <c r="B754" s="1" t="s">
        <v>44</v>
      </c>
      <c r="C754" s="1" t="str">
        <f t="shared" si="11"/>
        <v>Phoenix 2012.4EMF27-450-LowEI</v>
      </c>
      <c r="D754" s="1" t="s">
        <v>33</v>
      </c>
      <c r="E754" s="1" t="s">
        <v>1440</v>
      </c>
      <c r="F754" s="1" t="s">
        <v>1439</v>
      </c>
      <c r="G754" s="1">
        <v>12262.764540669999</v>
      </c>
      <c r="H754" s="1">
        <v>12211.53937076</v>
      </c>
      <c r="I754" s="1">
        <v>11686.564484889999</v>
      </c>
      <c r="J754" s="1">
        <v>11959.88380234</v>
      </c>
      <c r="K754" s="1">
        <v>12289.839310359999</v>
      </c>
      <c r="L754" s="1">
        <v>12855.013763389999</v>
      </c>
      <c r="N754" s="1" t="b">
        <f>C754='AR5-Oil-EJ'!C752</f>
        <v>1</v>
      </c>
    </row>
    <row r="755" spans="1:14" x14ac:dyDescent="0.15">
      <c r="A755" s="1" t="s">
        <v>1006</v>
      </c>
      <c r="B755" s="1" t="s">
        <v>46</v>
      </c>
      <c r="C755" s="1" t="str">
        <f t="shared" si="11"/>
        <v>Phoenix 2012.4EMF27-450-NoCCS</v>
      </c>
      <c r="D755" s="1" t="s">
        <v>33</v>
      </c>
      <c r="E755" s="1" t="s">
        <v>1440</v>
      </c>
      <c r="F755" s="1" t="s">
        <v>1439</v>
      </c>
      <c r="G755" s="1">
        <v>12262.763983589999</v>
      </c>
      <c r="H755" s="1">
        <v>12684.25806358</v>
      </c>
      <c r="I755" s="1">
        <v>12137.940783209999</v>
      </c>
      <c r="J755" s="1">
        <v>13071.40649766</v>
      </c>
      <c r="K755" s="1">
        <v>13787.559071729998</v>
      </c>
      <c r="L755" s="1">
        <v>15132.690662899999</v>
      </c>
      <c r="N755" s="1" t="b">
        <f>C755='AR5-Oil-EJ'!C753</f>
        <v>1</v>
      </c>
    </row>
    <row r="756" spans="1:14" x14ac:dyDescent="0.15">
      <c r="A756" s="1" t="s">
        <v>1006</v>
      </c>
      <c r="B756" s="1" t="s">
        <v>48</v>
      </c>
      <c r="C756" s="1" t="str">
        <f t="shared" si="11"/>
        <v>Phoenix 2012.4EMF27-450-NucOff</v>
      </c>
      <c r="D756" s="1" t="s">
        <v>33</v>
      </c>
      <c r="E756" s="1" t="s">
        <v>1440</v>
      </c>
      <c r="F756" s="1" t="s">
        <v>1439</v>
      </c>
      <c r="G756" s="1">
        <v>12262.77456811</v>
      </c>
      <c r="H756" s="1">
        <v>12685.57742693</v>
      </c>
      <c r="I756" s="1">
        <v>11899.56350246</v>
      </c>
      <c r="J756" s="1">
        <v>12831.238036119999</v>
      </c>
      <c r="K756" s="1">
        <v>13774.603963759999</v>
      </c>
      <c r="L756" s="1">
        <v>14958.203443339999</v>
      </c>
      <c r="N756" s="1" t="b">
        <f>C756='AR5-Oil-EJ'!C754</f>
        <v>1</v>
      </c>
    </row>
    <row r="757" spans="1:14" x14ac:dyDescent="0.15">
      <c r="A757" s="1" t="s">
        <v>1006</v>
      </c>
      <c r="B757" s="1" t="s">
        <v>50</v>
      </c>
      <c r="C757" s="1" t="str">
        <f t="shared" si="11"/>
        <v>Phoenix 2012.4EMF27-550-Conv</v>
      </c>
      <c r="D757" s="1" t="s">
        <v>33</v>
      </c>
      <c r="E757" s="1" t="s">
        <v>1440</v>
      </c>
      <c r="F757" s="1" t="s">
        <v>1439</v>
      </c>
      <c r="G757" s="1">
        <v>12262.764547999999</v>
      </c>
      <c r="H757" s="1">
        <v>12687.396923509999</v>
      </c>
      <c r="I757" s="1">
        <v>13126.043965819999</v>
      </c>
      <c r="J757" s="1">
        <v>14125.52380687</v>
      </c>
      <c r="K757" s="1">
        <v>15316.9648105</v>
      </c>
      <c r="L757" s="1">
        <v>16808.82606204</v>
      </c>
      <c r="N757" s="1" t="b">
        <f>C757='AR5-Oil-EJ'!C755</f>
        <v>1</v>
      </c>
    </row>
    <row r="758" spans="1:14" x14ac:dyDescent="0.15">
      <c r="A758" s="1" t="s">
        <v>1006</v>
      </c>
      <c r="B758" s="1" t="s">
        <v>52</v>
      </c>
      <c r="C758" s="1" t="str">
        <f t="shared" si="11"/>
        <v>Phoenix 2012.4EMF27-550-EERE</v>
      </c>
      <c r="D758" s="1" t="s">
        <v>33</v>
      </c>
      <c r="E758" s="1" t="s">
        <v>1440</v>
      </c>
      <c r="F758" s="1" t="s">
        <v>1439</v>
      </c>
      <c r="G758" s="1">
        <v>12262.77426758</v>
      </c>
      <c r="H758" s="1">
        <v>12211.848550160001</v>
      </c>
      <c r="I758" s="1">
        <v>12332.064706270001</v>
      </c>
      <c r="J758" s="1">
        <v>12415.921592169998</v>
      </c>
      <c r="K758" s="1">
        <v>12884.401184730001</v>
      </c>
      <c r="L758" s="1">
        <v>13657.30105751</v>
      </c>
      <c r="N758" s="1" t="b">
        <f>C758='AR5-Oil-EJ'!C756</f>
        <v>1</v>
      </c>
    </row>
    <row r="759" spans="1:14" x14ac:dyDescent="0.15">
      <c r="A759" s="1" t="s">
        <v>1006</v>
      </c>
      <c r="B759" s="1" t="s">
        <v>54</v>
      </c>
      <c r="C759" s="1" t="str">
        <f t="shared" si="11"/>
        <v>Phoenix 2012.4EMF27-550-FullTech</v>
      </c>
      <c r="D759" s="1" t="s">
        <v>33</v>
      </c>
      <c r="E759" s="1" t="s">
        <v>1440</v>
      </c>
      <c r="F759" s="1" t="s">
        <v>1439</v>
      </c>
      <c r="G759" s="1">
        <v>12262.764540669999</v>
      </c>
      <c r="H759" s="1">
        <v>12687.396930839999</v>
      </c>
      <c r="I759" s="1">
        <v>13126.043973149999</v>
      </c>
      <c r="J759" s="1">
        <v>14125.52380687</v>
      </c>
      <c r="K759" s="1">
        <v>15316.9648105</v>
      </c>
      <c r="L759" s="1">
        <v>16753.470451789999</v>
      </c>
      <c r="N759" s="1" t="b">
        <f>C759='AR5-Oil-EJ'!C757</f>
        <v>1</v>
      </c>
    </row>
    <row r="760" spans="1:14" x14ac:dyDescent="0.15">
      <c r="A760" s="1" t="s">
        <v>1006</v>
      </c>
      <c r="B760" s="1" t="s">
        <v>56</v>
      </c>
      <c r="C760" s="1" t="str">
        <f t="shared" si="11"/>
        <v>Phoenix 2012.4EMF27-550-LimBio</v>
      </c>
      <c r="D760" s="1" t="s">
        <v>33</v>
      </c>
      <c r="E760" s="1" t="s">
        <v>1440</v>
      </c>
      <c r="F760" s="1" t="s">
        <v>1439</v>
      </c>
      <c r="G760" s="1">
        <v>12262.764547999999</v>
      </c>
      <c r="H760" s="1">
        <v>12687.396923509999</v>
      </c>
      <c r="I760" s="1">
        <v>13126.043965819999</v>
      </c>
      <c r="J760" s="1">
        <v>14125.52380687</v>
      </c>
      <c r="K760" s="1">
        <v>15316.9648105</v>
      </c>
      <c r="L760" s="1">
        <v>16808.82606204</v>
      </c>
      <c r="N760" s="1" t="b">
        <f>C760='AR5-Oil-EJ'!C758</f>
        <v>1</v>
      </c>
    </row>
    <row r="761" spans="1:14" x14ac:dyDescent="0.15">
      <c r="A761" s="1" t="s">
        <v>1006</v>
      </c>
      <c r="B761" s="1" t="s">
        <v>58</v>
      </c>
      <c r="C761" s="1" t="str">
        <f t="shared" si="11"/>
        <v>Phoenix 2012.4EMF27-550-LimSW</v>
      </c>
      <c r="D761" s="1" t="s">
        <v>33</v>
      </c>
      <c r="E761" s="1" t="s">
        <v>1440</v>
      </c>
      <c r="F761" s="1" t="s">
        <v>1439</v>
      </c>
      <c r="G761" s="1">
        <v>12262.764547999999</v>
      </c>
      <c r="H761" s="1">
        <v>12687.396923509999</v>
      </c>
      <c r="I761" s="1">
        <v>13126.043965819999</v>
      </c>
      <c r="J761" s="1">
        <v>14125.52380687</v>
      </c>
      <c r="K761" s="1">
        <v>15316.9648105</v>
      </c>
      <c r="L761" s="1">
        <v>16808.82606204</v>
      </c>
      <c r="N761" s="1" t="b">
        <f>C761='AR5-Oil-EJ'!C759</f>
        <v>1</v>
      </c>
    </row>
    <row r="762" spans="1:14" x14ac:dyDescent="0.15">
      <c r="A762" s="1" t="s">
        <v>1006</v>
      </c>
      <c r="B762" s="1" t="s">
        <v>60</v>
      </c>
      <c r="C762" s="1" t="str">
        <f t="shared" si="11"/>
        <v>Phoenix 2012.4EMF27-550-LimTech</v>
      </c>
      <c r="D762" s="1" t="s">
        <v>33</v>
      </c>
      <c r="E762" s="1" t="s">
        <v>1440</v>
      </c>
      <c r="F762" s="1" t="s">
        <v>1439</v>
      </c>
      <c r="G762" s="1">
        <v>12262.77426758</v>
      </c>
      <c r="H762" s="1">
        <v>12687.629929549999</v>
      </c>
      <c r="I762" s="1">
        <v>13126.3538489</v>
      </c>
      <c r="J762" s="1">
        <v>13918.58947004</v>
      </c>
      <c r="K762" s="1">
        <v>14835.417704420001</v>
      </c>
      <c r="L762" s="1">
        <v>15466.80508831</v>
      </c>
      <c r="N762" s="1" t="b">
        <f>C762='AR5-Oil-EJ'!C760</f>
        <v>1</v>
      </c>
    </row>
    <row r="763" spans="1:14" x14ac:dyDescent="0.15">
      <c r="A763" s="1" t="s">
        <v>1006</v>
      </c>
      <c r="B763" s="1" t="s">
        <v>62</v>
      </c>
      <c r="C763" s="1" t="str">
        <f t="shared" si="11"/>
        <v>Phoenix 2012.4EMF27-550-LowEI</v>
      </c>
      <c r="D763" s="1" t="s">
        <v>33</v>
      </c>
      <c r="E763" s="1" t="s">
        <v>1440</v>
      </c>
      <c r="F763" s="1" t="s">
        <v>1439</v>
      </c>
      <c r="G763" s="1">
        <v>12262.764540669999</v>
      </c>
      <c r="H763" s="1">
        <v>12211.53937076</v>
      </c>
      <c r="I763" s="1">
        <v>12332.033817649999</v>
      </c>
      <c r="J763" s="1">
        <v>12418.605317740001</v>
      </c>
      <c r="K763" s="1">
        <v>12879.274135600001</v>
      </c>
      <c r="L763" s="1">
        <v>13595.59793847</v>
      </c>
      <c r="N763" s="1" t="b">
        <f>C763='AR5-Oil-EJ'!C761</f>
        <v>1</v>
      </c>
    </row>
    <row r="764" spans="1:14" x14ac:dyDescent="0.15">
      <c r="A764" s="1" t="s">
        <v>1006</v>
      </c>
      <c r="B764" s="1" t="s">
        <v>64</v>
      </c>
      <c r="C764" s="1" t="str">
        <f t="shared" si="11"/>
        <v>Phoenix 2012.4EMF27-550-NoCCS</v>
      </c>
      <c r="D764" s="1" t="s">
        <v>33</v>
      </c>
      <c r="E764" s="1" t="s">
        <v>1440</v>
      </c>
      <c r="F764" s="1" t="s">
        <v>1439</v>
      </c>
      <c r="G764" s="1">
        <v>12262.764540669999</v>
      </c>
      <c r="H764" s="1">
        <v>12687.396930839999</v>
      </c>
      <c r="I764" s="1">
        <v>13126.043973149999</v>
      </c>
      <c r="J764" s="1">
        <v>14124.490848609999</v>
      </c>
      <c r="K764" s="1">
        <v>15326.42006337</v>
      </c>
      <c r="L764" s="1">
        <v>16769.309643550001</v>
      </c>
      <c r="N764" s="1" t="b">
        <f>C764='AR5-Oil-EJ'!C762</f>
        <v>1</v>
      </c>
    </row>
    <row r="765" spans="1:14" x14ac:dyDescent="0.15">
      <c r="A765" s="1" t="s">
        <v>1006</v>
      </c>
      <c r="B765" s="1" t="s">
        <v>66</v>
      </c>
      <c r="C765" s="1" t="str">
        <f t="shared" si="11"/>
        <v>Phoenix 2012.4EMF27-550-NucOff</v>
      </c>
      <c r="D765" s="1" t="s">
        <v>33</v>
      </c>
      <c r="E765" s="1" t="s">
        <v>1440</v>
      </c>
      <c r="F765" s="1" t="s">
        <v>1439</v>
      </c>
      <c r="G765" s="1">
        <v>12262.77426758</v>
      </c>
      <c r="H765" s="1">
        <v>12687.629929549999</v>
      </c>
      <c r="I765" s="1">
        <v>13126.3538489</v>
      </c>
      <c r="J765" s="1">
        <v>13919.138978149998</v>
      </c>
      <c r="K765" s="1">
        <v>14822.50560889</v>
      </c>
      <c r="L765" s="1">
        <v>15321.465489139999</v>
      </c>
      <c r="N765" s="1" t="b">
        <f>C765='AR5-Oil-EJ'!C763</f>
        <v>1</v>
      </c>
    </row>
    <row r="766" spans="1:14" x14ac:dyDescent="0.15">
      <c r="A766" s="1" t="s">
        <v>1006</v>
      </c>
      <c r="B766" s="1" t="s">
        <v>68</v>
      </c>
      <c r="C766" s="1" t="str">
        <f t="shared" si="11"/>
        <v>Phoenix 2012.4EMF27-Base-Conv</v>
      </c>
      <c r="D766" s="1" t="s">
        <v>33</v>
      </c>
      <c r="E766" s="1" t="s">
        <v>1440</v>
      </c>
      <c r="F766" s="1" t="s">
        <v>1439</v>
      </c>
      <c r="G766" s="1">
        <v>12262.764547999999</v>
      </c>
      <c r="H766" s="1">
        <v>12687.173057979999</v>
      </c>
      <c r="I766" s="1">
        <v>14291.01580436</v>
      </c>
      <c r="J766" s="1">
        <v>16084.05179537</v>
      </c>
      <c r="K766" s="1">
        <v>17954.929688939999</v>
      </c>
      <c r="L766" s="1">
        <v>19780.53231287</v>
      </c>
      <c r="N766" s="1" t="b">
        <f>C766='AR5-Oil-EJ'!C764</f>
        <v>1</v>
      </c>
    </row>
    <row r="767" spans="1:14" x14ac:dyDescent="0.15">
      <c r="A767" s="1" t="s">
        <v>1006</v>
      </c>
      <c r="B767" s="1" t="s">
        <v>70</v>
      </c>
      <c r="C767" s="1" t="str">
        <f t="shared" si="11"/>
        <v>Phoenix 2012.4EMF27-Base-EERE</v>
      </c>
      <c r="D767" s="1" t="s">
        <v>33</v>
      </c>
      <c r="E767" s="1" t="s">
        <v>1440</v>
      </c>
      <c r="F767" s="1" t="s">
        <v>1439</v>
      </c>
      <c r="G767" s="1">
        <v>12262.77426758</v>
      </c>
      <c r="H767" s="1">
        <v>12211.629537089999</v>
      </c>
      <c r="I767" s="1">
        <v>12776.996952369998</v>
      </c>
      <c r="J767" s="1">
        <v>13447.64059839</v>
      </c>
      <c r="K767" s="1">
        <v>14332.948762589998</v>
      </c>
      <c r="L767" s="1">
        <v>15501.89090296</v>
      </c>
      <c r="N767" s="1" t="b">
        <f>C767='AR5-Oil-EJ'!C765</f>
        <v>1</v>
      </c>
    </row>
    <row r="768" spans="1:14" x14ac:dyDescent="0.15">
      <c r="A768" s="1" t="s">
        <v>1006</v>
      </c>
      <c r="B768" s="1" t="s">
        <v>72</v>
      </c>
      <c r="C768" s="1" t="str">
        <f t="shared" si="11"/>
        <v>Phoenix 2012.4EMF27-Base-FullTech</v>
      </c>
      <c r="D768" s="1" t="s">
        <v>33</v>
      </c>
      <c r="E768" s="1" t="s">
        <v>1440</v>
      </c>
      <c r="F768" s="1" t="s">
        <v>1439</v>
      </c>
      <c r="G768" s="1">
        <v>12262.764547999999</v>
      </c>
      <c r="H768" s="1">
        <v>12687.173057979999</v>
      </c>
      <c r="I768" s="1">
        <v>14291.01580436</v>
      </c>
      <c r="J768" s="1">
        <v>16084.05179537</v>
      </c>
      <c r="K768" s="1">
        <v>17954.929688939999</v>
      </c>
      <c r="L768" s="1">
        <v>19780.53231287</v>
      </c>
      <c r="N768" s="1" t="b">
        <f>C768='AR5-Oil-EJ'!C766</f>
        <v>1</v>
      </c>
    </row>
    <row r="769" spans="1:14" x14ac:dyDescent="0.15">
      <c r="A769" s="1" t="s">
        <v>1006</v>
      </c>
      <c r="B769" s="1" t="s">
        <v>74</v>
      </c>
      <c r="C769" s="1" t="str">
        <f t="shared" si="11"/>
        <v>Phoenix 2012.4EMF27-Base-LimBio</v>
      </c>
      <c r="D769" s="1" t="s">
        <v>33</v>
      </c>
      <c r="E769" s="1" t="s">
        <v>1440</v>
      </c>
      <c r="F769" s="1" t="s">
        <v>1439</v>
      </c>
      <c r="G769" s="1">
        <v>12262.764547999999</v>
      </c>
      <c r="H769" s="1">
        <v>12687.173057979999</v>
      </c>
      <c r="I769" s="1">
        <v>14291.01580436</v>
      </c>
      <c r="J769" s="1">
        <v>16084.05179537</v>
      </c>
      <c r="K769" s="1">
        <v>17954.929688939999</v>
      </c>
      <c r="L769" s="1">
        <v>19780.53231287</v>
      </c>
      <c r="N769" s="1" t="b">
        <f>C769='AR5-Oil-EJ'!C767</f>
        <v>1</v>
      </c>
    </row>
    <row r="770" spans="1:14" x14ac:dyDescent="0.15">
      <c r="A770" s="1" t="s">
        <v>1006</v>
      </c>
      <c r="B770" s="1" t="s">
        <v>76</v>
      </c>
      <c r="C770" s="1" t="str">
        <f t="shared" si="11"/>
        <v>Phoenix 2012.4EMF27-Base-LimSW</v>
      </c>
      <c r="D770" s="1" t="s">
        <v>33</v>
      </c>
      <c r="E770" s="1" t="s">
        <v>1440</v>
      </c>
      <c r="F770" s="1" t="s">
        <v>1439</v>
      </c>
      <c r="G770" s="1">
        <v>12262.764547999999</v>
      </c>
      <c r="H770" s="1">
        <v>12687.173057979999</v>
      </c>
      <c r="I770" s="1">
        <v>14291.01580436</v>
      </c>
      <c r="J770" s="1">
        <v>16084.05179537</v>
      </c>
      <c r="K770" s="1">
        <v>17954.929688939999</v>
      </c>
      <c r="L770" s="1">
        <v>19780.53231287</v>
      </c>
      <c r="N770" s="1" t="b">
        <f>C770='AR5-Oil-EJ'!C768</f>
        <v>1</v>
      </c>
    </row>
    <row r="771" spans="1:14" x14ac:dyDescent="0.15">
      <c r="A771" s="1" t="s">
        <v>1006</v>
      </c>
      <c r="B771" s="1" t="s">
        <v>78</v>
      </c>
      <c r="C771" s="1" t="str">
        <f t="shared" si="11"/>
        <v>Phoenix 2012.4EMF27-Base-LimTech</v>
      </c>
      <c r="D771" s="1" t="s">
        <v>33</v>
      </c>
      <c r="E771" s="1" t="s">
        <v>1440</v>
      </c>
      <c r="F771" s="1" t="s">
        <v>1439</v>
      </c>
      <c r="G771" s="1">
        <v>12262.77426758</v>
      </c>
      <c r="H771" s="1">
        <v>12687.41184739</v>
      </c>
      <c r="I771" s="1">
        <v>14292.227072199999</v>
      </c>
      <c r="J771" s="1">
        <v>16081.811219609999</v>
      </c>
      <c r="K771" s="1">
        <v>17951.549752639999</v>
      </c>
      <c r="L771" s="1">
        <v>19894.86201719</v>
      </c>
      <c r="N771" s="1" t="b">
        <f>C771='AR5-Oil-EJ'!C769</f>
        <v>1</v>
      </c>
    </row>
    <row r="772" spans="1:14" x14ac:dyDescent="0.15">
      <c r="A772" s="1" t="s">
        <v>1006</v>
      </c>
      <c r="B772" s="1" t="s">
        <v>80</v>
      </c>
      <c r="C772" s="1" t="str">
        <f t="shared" si="11"/>
        <v>Phoenix 2012.4EMF27-Base-LowEI</v>
      </c>
      <c r="D772" s="1" t="s">
        <v>33</v>
      </c>
      <c r="E772" s="1" t="s">
        <v>1440</v>
      </c>
      <c r="F772" s="1" t="s">
        <v>1439</v>
      </c>
      <c r="G772" s="1">
        <v>12262.764540669999</v>
      </c>
      <c r="H772" s="1">
        <v>12211.31047685</v>
      </c>
      <c r="I772" s="1">
        <v>12776.53429743</v>
      </c>
      <c r="J772" s="1">
        <v>13448.04808042</v>
      </c>
      <c r="K772" s="1">
        <v>14331.743160839998</v>
      </c>
      <c r="L772" s="1">
        <v>15455.640926569999</v>
      </c>
      <c r="N772" s="1" t="b">
        <f>C772='AR5-Oil-EJ'!C770</f>
        <v>1</v>
      </c>
    </row>
    <row r="773" spans="1:14" x14ac:dyDescent="0.15">
      <c r="A773" s="1" t="s">
        <v>1006</v>
      </c>
      <c r="B773" s="1" t="s">
        <v>82</v>
      </c>
      <c r="C773" s="1" t="str">
        <f t="shared" ref="C773:C836" si="12">CONCATENATE(A773,B773)</f>
        <v>Phoenix 2012.4EMF27-Base-NucOff</v>
      </c>
      <c r="D773" s="1" t="s">
        <v>33</v>
      </c>
      <c r="E773" s="1" t="s">
        <v>1440</v>
      </c>
      <c r="F773" s="1" t="s">
        <v>1439</v>
      </c>
      <c r="G773" s="1">
        <v>12262.77426758</v>
      </c>
      <c r="H773" s="1">
        <v>12687.41184739</v>
      </c>
      <c r="I773" s="1">
        <v>14292.227072199999</v>
      </c>
      <c r="J773" s="1">
        <v>16081.811219609999</v>
      </c>
      <c r="K773" s="1">
        <v>17951.549752639999</v>
      </c>
      <c r="L773" s="1">
        <v>19838.669269630002</v>
      </c>
      <c r="N773" s="1" t="b">
        <f>C773='AR5-Oil-EJ'!C771</f>
        <v>1</v>
      </c>
    </row>
    <row r="774" spans="1:14" x14ac:dyDescent="0.15">
      <c r="A774" s="1" t="s">
        <v>1039</v>
      </c>
      <c r="B774" s="1" t="s">
        <v>1040</v>
      </c>
      <c r="C774" s="1" t="str">
        <f t="shared" si="12"/>
        <v>REMIND 1.1400ppm</v>
      </c>
      <c r="D774" s="1" t="s">
        <v>33</v>
      </c>
      <c r="E774" s="1" t="s">
        <v>1440</v>
      </c>
      <c r="F774" s="1" t="s">
        <v>1439</v>
      </c>
      <c r="G774" s="1">
        <v>0</v>
      </c>
      <c r="H774" s="1">
        <v>10991.30996805</v>
      </c>
      <c r="I774" s="1">
        <v>10004.02008559</v>
      </c>
      <c r="J774" s="1">
        <v>9929.1467084199994</v>
      </c>
      <c r="K774" s="1">
        <v>8428.3466611500007</v>
      </c>
      <c r="L774" s="1">
        <v>7447.0324878900001</v>
      </c>
      <c r="N774" s="1" t="b">
        <f>C774='AR5-Oil-EJ'!C772</f>
        <v>1</v>
      </c>
    </row>
    <row r="775" spans="1:14" x14ac:dyDescent="0.15">
      <c r="A775" s="1" t="s">
        <v>1039</v>
      </c>
      <c r="B775" s="1" t="s">
        <v>1042</v>
      </c>
      <c r="C775" s="1" t="str">
        <f t="shared" si="12"/>
        <v>REMIND 1.1400ppmbiomax</v>
      </c>
      <c r="D775" s="1" t="s">
        <v>33</v>
      </c>
      <c r="E775" s="1" t="s">
        <v>1440</v>
      </c>
      <c r="F775" s="1" t="s">
        <v>1439</v>
      </c>
      <c r="G775" s="1">
        <v>0</v>
      </c>
      <c r="H775" s="1">
        <v>10991.30996805</v>
      </c>
      <c r="I775" s="1">
        <v>9993.4284041799983</v>
      </c>
      <c r="J775" s="1">
        <v>9756.9073139900011</v>
      </c>
      <c r="K775" s="1">
        <v>8353.5416802100008</v>
      </c>
      <c r="L775" s="1">
        <v>7155.5312212540002</v>
      </c>
      <c r="N775" s="1" t="b">
        <f>C775='AR5-Oil-EJ'!C773</f>
        <v>1</v>
      </c>
    </row>
    <row r="776" spans="1:14" x14ac:dyDescent="0.15">
      <c r="A776" s="1" t="s">
        <v>1039</v>
      </c>
      <c r="B776" s="1" t="s">
        <v>1044</v>
      </c>
      <c r="C776" s="1" t="str">
        <f t="shared" si="12"/>
        <v>REMIND 1.1400ppmbiomin</v>
      </c>
      <c r="D776" s="1" t="s">
        <v>33</v>
      </c>
      <c r="E776" s="1" t="s">
        <v>1440</v>
      </c>
      <c r="F776" s="1" t="s">
        <v>1439</v>
      </c>
      <c r="G776" s="1">
        <v>0</v>
      </c>
      <c r="H776" s="1">
        <v>10991.30996805</v>
      </c>
      <c r="I776" s="1">
        <v>10235.05827714</v>
      </c>
      <c r="J776" s="1">
        <v>10792.54296644</v>
      </c>
      <c r="K776" s="1">
        <v>8825.9842226099991</v>
      </c>
      <c r="L776" s="1">
        <v>6985.2274122789995</v>
      </c>
      <c r="N776" s="1" t="b">
        <f>C776='AR5-Oil-EJ'!C774</f>
        <v>1</v>
      </c>
    </row>
    <row r="777" spans="1:14" x14ac:dyDescent="0.15">
      <c r="A777" s="1" t="s">
        <v>1039</v>
      </c>
      <c r="B777" s="1" t="s">
        <v>1046</v>
      </c>
      <c r="C777" s="1" t="str">
        <f t="shared" si="12"/>
        <v>REMIND 1.1400ppmccsmin</v>
      </c>
      <c r="D777" s="1" t="s">
        <v>33</v>
      </c>
      <c r="E777" s="1" t="s">
        <v>1440</v>
      </c>
      <c r="F777" s="1" t="s">
        <v>1439</v>
      </c>
      <c r="G777" s="1">
        <v>0</v>
      </c>
      <c r="H777" s="1">
        <v>10991.30996805</v>
      </c>
      <c r="I777" s="1">
        <v>10039.257917109999</v>
      </c>
      <c r="J777" s="1">
        <v>11356.989565129999</v>
      </c>
      <c r="K777" s="1">
        <v>9362.6375503500003</v>
      </c>
      <c r="L777" s="1">
        <v>7323.5435512839995</v>
      </c>
      <c r="N777" s="1" t="b">
        <f>C777='AR5-Oil-EJ'!C775</f>
        <v>1</v>
      </c>
    </row>
    <row r="778" spans="1:14" x14ac:dyDescent="0.15">
      <c r="A778" s="1" t="s">
        <v>1039</v>
      </c>
      <c r="B778" s="1" t="s">
        <v>1048</v>
      </c>
      <c r="C778" s="1" t="str">
        <f t="shared" si="12"/>
        <v>REMIND 1.1400ppmnonuke</v>
      </c>
      <c r="D778" s="1" t="s">
        <v>33</v>
      </c>
      <c r="E778" s="1" t="s">
        <v>1440</v>
      </c>
      <c r="F778" s="1" t="s">
        <v>1439</v>
      </c>
      <c r="G778" s="1">
        <v>0</v>
      </c>
      <c r="H778" s="1">
        <v>10991.30996805</v>
      </c>
      <c r="I778" s="1">
        <v>10008.96022705</v>
      </c>
      <c r="J778" s="1">
        <v>9894.8309395899996</v>
      </c>
      <c r="K778" s="1">
        <v>8390.9296646099992</v>
      </c>
      <c r="L778" s="1">
        <v>7457.7613575799996</v>
      </c>
      <c r="N778" s="1" t="b">
        <f>C778='AR5-Oil-EJ'!C776</f>
        <v>1</v>
      </c>
    </row>
    <row r="779" spans="1:14" x14ac:dyDescent="0.15">
      <c r="A779" s="1" t="s">
        <v>1039</v>
      </c>
      <c r="B779" s="1" t="s">
        <v>1050</v>
      </c>
      <c r="C779" s="1" t="str">
        <f t="shared" si="12"/>
        <v>REMIND 1.1450ppm</v>
      </c>
      <c r="D779" s="1" t="s">
        <v>33</v>
      </c>
      <c r="E779" s="1" t="s">
        <v>1440</v>
      </c>
      <c r="F779" s="1" t="s">
        <v>1439</v>
      </c>
      <c r="G779" s="1">
        <v>0</v>
      </c>
      <c r="H779" s="1">
        <v>10991.30996805</v>
      </c>
      <c r="I779" s="1">
        <v>9991.9429796799996</v>
      </c>
      <c r="J779" s="1">
        <v>10105.06397433</v>
      </c>
      <c r="K779" s="1">
        <v>8818.7574803200005</v>
      </c>
      <c r="L779" s="1">
        <v>8165.1190164899999</v>
      </c>
      <c r="N779" s="1" t="b">
        <f>C779='AR5-Oil-EJ'!C777</f>
        <v>1</v>
      </c>
    </row>
    <row r="780" spans="1:14" x14ac:dyDescent="0.15">
      <c r="A780" s="1" t="s">
        <v>1039</v>
      </c>
      <c r="B780" s="1" t="s">
        <v>1052</v>
      </c>
      <c r="C780" s="1" t="str">
        <f t="shared" si="12"/>
        <v>REMIND 1.1550ppm</v>
      </c>
      <c r="D780" s="1" t="s">
        <v>33</v>
      </c>
      <c r="E780" s="1" t="s">
        <v>1440</v>
      </c>
      <c r="F780" s="1" t="s">
        <v>1439</v>
      </c>
      <c r="G780" s="1">
        <v>0</v>
      </c>
      <c r="H780" s="1">
        <v>10991.30996805</v>
      </c>
      <c r="I780" s="1">
        <v>9997.7883908000003</v>
      </c>
      <c r="J780" s="1">
        <v>10208.206955169999</v>
      </c>
      <c r="K780" s="1">
        <v>9274.820683259999</v>
      </c>
      <c r="L780" s="1">
        <v>8466.7828795299993</v>
      </c>
      <c r="N780" s="1" t="b">
        <f>C780='AR5-Oil-EJ'!C778</f>
        <v>1</v>
      </c>
    </row>
    <row r="781" spans="1:14" x14ac:dyDescent="0.15">
      <c r="A781" s="1" t="s">
        <v>1039</v>
      </c>
      <c r="B781" s="1" t="s">
        <v>1054</v>
      </c>
      <c r="C781" s="1" t="str">
        <f t="shared" si="12"/>
        <v>REMIND 1.1550ppmbiomax</v>
      </c>
      <c r="D781" s="1" t="s">
        <v>33</v>
      </c>
      <c r="E781" s="1" t="s">
        <v>1440</v>
      </c>
      <c r="F781" s="1" t="s">
        <v>1439</v>
      </c>
      <c r="G781" s="1">
        <v>0</v>
      </c>
      <c r="H781" s="1">
        <v>10991.30996805</v>
      </c>
      <c r="I781" s="1">
        <v>9997.5799769099995</v>
      </c>
      <c r="J781" s="1">
        <v>10148.190776990001</v>
      </c>
      <c r="K781" s="1">
        <v>9239.6699467999988</v>
      </c>
      <c r="L781" s="1">
        <v>8532.2927314499993</v>
      </c>
      <c r="N781" s="1" t="b">
        <f>C781='AR5-Oil-EJ'!C779</f>
        <v>1</v>
      </c>
    </row>
    <row r="782" spans="1:14" x14ac:dyDescent="0.15">
      <c r="A782" s="1" t="s">
        <v>1039</v>
      </c>
      <c r="B782" s="1" t="s">
        <v>1056</v>
      </c>
      <c r="C782" s="1" t="str">
        <f t="shared" si="12"/>
        <v>REMIND 1.1550ppmbiomin</v>
      </c>
      <c r="D782" s="1" t="s">
        <v>33</v>
      </c>
      <c r="E782" s="1" t="s">
        <v>1440</v>
      </c>
      <c r="F782" s="1" t="s">
        <v>1439</v>
      </c>
      <c r="G782" s="1">
        <v>0</v>
      </c>
      <c r="H782" s="1">
        <v>10991.30996805</v>
      </c>
      <c r="I782" s="1">
        <v>9999.0896930299987</v>
      </c>
      <c r="J782" s="1">
        <v>10243.63117393</v>
      </c>
      <c r="K782" s="1">
        <v>9234.5961281299988</v>
      </c>
      <c r="L782" s="1">
        <v>8446.3623937899993</v>
      </c>
      <c r="N782" s="1" t="b">
        <f>C782='AR5-Oil-EJ'!C780</f>
        <v>1</v>
      </c>
    </row>
    <row r="783" spans="1:14" x14ac:dyDescent="0.15">
      <c r="A783" s="1" t="s">
        <v>1039</v>
      </c>
      <c r="B783" s="1" t="s">
        <v>1058</v>
      </c>
      <c r="C783" s="1" t="str">
        <f t="shared" si="12"/>
        <v>REMIND 1.1550ppmnoccs</v>
      </c>
      <c r="D783" s="1" t="s">
        <v>33</v>
      </c>
      <c r="E783" s="1" t="s">
        <v>1440</v>
      </c>
      <c r="F783" s="1" t="s">
        <v>1439</v>
      </c>
      <c r="G783" s="1">
        <v>0</v>
      </c>
      <c r="H783" s="1">
        <v>10991.30996805</v>
      </c>
      <c r="I783" s="1">
        <v>9997.6744752699997</v>
      </c>
      <c r="J783" s="1">
        <v>10389.968452069999</v>
      </c>
      <c r="K783" s="1">
        <v>9135.4299141800002</v>
      </c>
      <c r="L783" s="1">
        <v>7754.7872437499991</v>
      </c>
      <c r="N783" s="1" t="b">
        <f>C783='AR5-Oil-EJ'!C781</f>
        <v>1</v>
      </c>
    </row>
    <row r="784" spans="1:14" x14ac:dyDescent="0.15">
      <c r="A784" s="1" t="s">
        <v>1039</v>
      </c>
      <c r="B784" s="1" t="s">
        <v>1060</v>
      </c>
      <c r="C784" s="1" t="str">
        <f t="shared" si="12"/>
        <v>REMIND 1.1550ppmnonuke</v>
      </c>
      <c r="D784" s="1" t="s">
        <v>33</v>
      </c>
      <c r="E784" s="1" t="s">
        <v>1440</v>
      </c>
      <c r="F784" s="1" t="s">
        <v>1439</v>
      </c>
      <c r="G784" s="1">
        <v>0</v>
      </c>
      <c r="H784" s="1">
        <v>10991.30996805</v>
      </c>
      <c r="I784" s="1">
        <v>10000.016271</v>
      </c>
      <c r="J784" s="1">
        <v>10120.176960999999</v>
      </c>
      <c r="K784" s="1">
        <v>9212.4297243499987</v>
      </c>
      <c r="L784" s="1">
        <v>8426.29863716</v>
      </c>
      <c r="N784" s="1" t="b">
        <f>C784='AR5-Oil-EJ'!C782</f>
        <v>1</v>
      </c>
    </row>
    <row r="785" spans="1:14" x14ac:dyDescent="0.15">
      <c r="A785" s="1" t="s">
        <v>1039</v>
      </c>
      <c r="B785" s="1" t="s">
        <v>1062</v>
      </c>
      <c r="C785" s="1" t="str">
        <f t="shared" si="12"/>
        <v>REMIND 1.1550ppmnorenew</v>
      </c>
      <c r="D785" s="1" t="s">
        <v>33</v>
      </c>
      <c r="E785" s="1" t="s">
        <v>1440</v>
      </c>
      <c r="F785" s="1" t="s">
        <v>1439</v>
      </c>
      <c r="G785" s="1">
        <v>0</v>
      </c>
      <c r="H785" s="1">
        <v>10991.30996805</v>
      </c>
      <c r="I785" s="1">
        <v>10011.118047109998</v>
      </c>
      <c r="J785" s="1">
        <v>10843.55816117</v>
      </c>
      <c r="K785" s="1">
        <v>9275.7363248700003</v>
      </c>
      <c r="L785" s="1">
        <v>7507.7703118999989</v>
      </c>
      <c r="N785" s="1" t="b">
        <f>C785='AR5-Oil-EJ'!C783</f>
        <v>1</v>
      </c>
    </row>
    <row r="786" spans="1:14" x14ac:dyDescent="0.15">
      <c r="A786" s="1" t="s">
        <v>1039</v>
      </c>
      <c r="B786" s="1" t="s">
        <v>1064</v>
      </c>
      <c r="C786" s="1" t="str">
        <f t="shared" si="12"/>
        <v>REMIND 1.1baseline</v>
      </c>
      <c r="D786" s="1" t="s">
        <v>33</v>
      </c>
      <c r="E786" s="1" t="s">
        <v>1440</v>
      </c>
      <c r="F786" s="1" t="s">
        <v>1439</v>
      </c>
      <c r="G786" s="1">
        <v>0</v>
      </c>
      <c r="H786" s="1">
        <v>10991.30996805</v>
      </c>
      <c r="I786" s="1">
        <v>9993.3646551700003</v>
      </c>
      <c r="J786" s="1">
        <v>9816.3459101600001</v>
      </c>
      <c r="K786" s="1">
        <v>9734.4296051100009</v>
      </c>
      <c r="L786" s="1">
        <v>9650.3893006199996</v>
      </c>
      <c r="N786" s="1" t="b">
        <f>C786='AR5-Oil-EJ'!C784</f>
        <v>1</v>
      </c>
    </row>
    <row r="787" spans="1:14" x14ac:dyDescent="0.15">
      <c r="A787" s="1" t="s">
        <v>1039</v>
      </c>
      <c r="B787" s="1" t="s">
        <v>1066</v>
      </c>
      <c r="C787" s="1" t="str">
        <f t="shared" si="12"/>
        <v>REMIND 1.1baselinebiomax</v>
      </c>
      <c r="D787" s="1" t="s">
        <v>33</v>
      </c>
      <c r="E787" s="1" t="s">
        <v>1440</v>
      </c>
      <c r="F787" s="1" t="s">
        <v>1439</v>
      </c>
      <c r="G787" s="1">
        <v>0</v>
      </c>
      <c r="H787" s="1">
        <v>10991.30996805</v>
      </c>
      <c r="I787" s="1">
        <v>9993.8838390700002</v>
      </c>
      <c r="J787" s="1">
        <v>9610.1597684199987</v>
      </c>
      <c r="K787" s="1">
        <v>9571.2274189899999</v>
      </c>
      <c r="L787" s="1">
        <v>9440.08224754</v>
      </c>
      <c r="N787" s="1" t="b">
        <f>C787='AR5-Oil-EJ'!C785</f>
        <v>1</v>
      </c>
    </row>
    <row r="788" spans="1:14" x14ac:dyDescent="0.15">
      <c r="A788" s="1" t="s">
        <v>1039</v>
      </c>
      <c r="B788" s="1" t="s">
        <v>1068</v>
      </c>
      <c r="C788" s="1" t="str">
        <f t="shared" si="12"/>
        <v>REMIND 1.1baselinebiomin</v>
      </c>
      <c r="D788" s="1" t="s">
        <v>33</v>
      </c>
      <c r="E788" s="1" t="s">
        <v>1440</v>
      </c>
      <c r="F788" s="1" t="s">
        <v>1439</v>
      </c>
      <c r="G788" s="1">
        <v>0</v>
      </c>
      <c r="H788" s="1">
        <v>10991.30996805</v>
      </c>
      <c r="I788" s="1">
        <v>9993.0523605199996</v>
      </c>
      <c r="J788" s="1">
        <v>9888.9811891099998</v>
      </c>
      <c r="K788" s="1">
        <v>9846.0928899899991</v>
      </c>
      <c r="L788" s="1">
        <v>9764.4840271299981</v>
      </c>
      <c r="N788" s="1" t="b">
        <f>C788='AR5-Oil-EJ'!C786</f>
        <v>1</v>
      </c>
    </row>
    <row r="789" spans="1:14" x14ac:dyDescent="0.15">
      <c r="A789" s="1" t="s">
        <v>1070</v>
      </c>
      <c r="B789" s="1" t="s">
        <v>1071</v>
      </c>
      <c r="C789" s="1" t="str">
        <f t="shared" si="12"/>
        <v>REMIND 1.2410CO2os-DEF</v>
      </c>
      <c r="D789" s="1" t="s">
        <v>33</v>
      </c>
      <c r="E789" s="1" t="s">
        <v>1440</v>
      </c>
      <c r="F789" s="1" t="s">
        <v>1439</v>
      </c>
      <c r="G789" s="1">
        <v>10925.61962954</v>
      </c>
      <c r="H789" s="1">
        <v>9930.269209959999</v>
      </c>
      <c r="I789" s="1">
        <v>10158.126430729999</v>
      </c>
      <c r="J789" s="1">
        <v>10161.398366810001</v>
      </c>
      <c r="K789" s="1">
        <v>9347.93591595</v>
      </c>
      <c r="L789" s="1">
        <v>8476.6651562099996</v>
      </c>
      <c r="N789" s="1" t="b">
        <f>C789='AR5-Oil-EJ'!C787</f>
        <v>1</v>
      </c>
    </row>
    <row r="790" spans="1:14" x14ac:dyDescent="0.15">
      <c r="A790" s="1" t="s">
        <v>1070</v>
      </c>
      <c r="B790" s="1" t="s">
        <v>1073</v>
      </c>
      <c r="C790" s="1" t="str">
        <f t="shared" si="12"/>
        <v>REMIND 1.2450CO2-EUonly</v>
      </c>
      <c r="D790" s="1" t="s">
        <v>33</v>
      </c>
      <c r="E790" s="1" t="s">
        <v>1440</v>
      </c>
      <c r="F790" s="1" t="s">
        <v>1439</v>
      </c>
      <c r="G790" s="1">
        <v>10925.61962954</v>
      </c>
      <c r="H790" s="1">
        <v>9941.7575775999994</v>
      </c>
      <c r="I790" s="1">
        <v>9232.6512225799997</v>
      </c>
      <c r="J790" s="1">
        <v>7759.8173829499992</v>
      </c>
      <c r="K790" s="1">
        <v>6801.827159006999</v>
      </c>
      <c r="L790" s="1">
        <v>7116.8669159970004</v>
      </c>
      <c r="N790" s="1" t="b">
        <f>C790='AR5-Oil-EJ'!C788</f>
        <v>1</v>
      </c>
    </row>
    <row r="791" spans="1:14" x14ac:dyDescent="0.15">
      <c r="A791" s="1" t="s">
        <v>1070</v>
      </c>
      <c r="B791" s="1" t="s">
        <v>1075</v>
      </c>
      <c r="C791" s="1" t="str">
        <f t="shared" si="12"/>
        <v>REMIND 1.2450CO2-IC+CHN+IND</v>
      </c>
      <c r="D791" s="1" t="s">
        <v>33</v>
      </c>
      <c r="E791" s="1" t="s">
        <v>1440</v>
      </c>
      <c r="F791" s="1" t="s">
        <v>1439</v>
      </c>
      <c r="G791" s="1">
        <v>10925.61962954</v>
      </c>
      <c r="H791" s="1">
        <v>9930.62288979</v>
      </c>
      <c r="I791" s="1">
        <v>9975.1516429099993</v>
      </c>
      <c r="J791" s="1">
        <v>10201.99631214</v>
      </c>
      <c r="K791" s="1">
        <v>9435.5505629999989</v>
      </c>
      <c r="L791" s="1">
        <v>8536.3139914399999</v>
      </c>
      <c r="N791" s="1" t="b">
        <f>C791='AR5-Oil-EJ'!C789</f>
        <v>1</v>
      </c>
    </row>
    <row r="792" spans="1:14" x14ac:dyDescent="0.15">
      <c r="A792" s="1" t="s">
        <v>1070</v>
      </c>
      <c r="B792" s="1" t="s">
        <v>1077</v>
      </c>
      <c r="C792" s="1" t="str">
        <f t="shared" si="12"/>
        <v>REMIND 1.2450CO2-IConly</v>
      </c>
      <c r="D792" s="1" t="s">
        <v>33</v>
      </c>
      <c r="E792" s="1" t="s">
        <v>1440</v>
      </c>
      <c r="F792" s="1" t="s">
        <v>1439</v>
      </c>
      <c r="G792" s="1">
        <v>10925.61962954</v>
      </c>
      <c r="H792" s="1">
        <v>9941.7575775999994</v>
      </c>
      <c r="I792" s="1">
        <v>9914.0757446399984</v>
      </c>
      <c r="J792" s="1">
        <v>9666.4870214799994</v>
      </c>
      <c r="K792" s="1">
        <v>8891.7443720400006</v>
      </c>
      <c r="L792" s="1">
        <v>8122.2062425000004</v>
      </c>
      <c r="N792" s="1" t="b">
        <f>C792='AR5-Oil-EJ'!C790</f>
        <v>1</v>
      </c>
    </row>
    <row r="793" spans="1:14" x14ac:dyDescent="0.15">
      <c r="A793" s="1" t="s">
        <v>1070</v>
      </c>
      <c r="B793" s="1" t="s">
        <v>1079</v>
      </c>
      <c r="C793" s="1" t="str">
        <f t="shared" si="12"/>
        <v>REMIND 1.2450CO2-delay2020</v>
      </c>
      <c r="D793" s="1" t="s">
        <v>33</v>
      </c>
      <c r="E793" s="1" t="s">
        <v>1440</v>
      </c>
      <c r="F793" s="1" t="s">
        <v>1439</v>
      </c>
      <c r="G793" s="1">
        <v>10925.61962954</v>
      </c>
      <c r="H793" s="1">
        <v>9941.7575775999994</v>
      </c>
      <c r="I793" s="1">
        <v>9292.0293535799992</v>
      </c>
      <c r="J793" s="1">
        <v>7469.7507820299998</v>
      </c>
      <c r="K793" s="1">
        <v>6038.1191809929996</v>
      </c>
      <c r="L793" s="1">
        <v>6740.1923423729995</v>
      </c>
      <c r="N793" s="1" t="b">
        <f>C793='AR5-Oil-EJ'!C791</f>
        <v>1</v>
      </c>
    </row>
    <row r="794" spans="1:14" x14ac:dyDescent="0.15">
      <c r="A794" s="1" t="s">
        <v>1070</v>
      </c>
      <c r="B794" s="1" t="s">
        <v>1081</v>
      </c>
      <c r="C794" s="1" t="str">
        <f t="shared" si="12"/>
        <v>REMIND 1.2450CO2-fixBIO</v>
      </c>
      <c r="D794" s="1" t="s">
        <v>33</v>
      </c>
      <c r="E794" s="1" t="s">
        <v>1440</v>
      </c>
      <c r="F794" s="1" t="s">
        <v>1439</v>
      </c>
      <c r="G794" s="1">
        <v>10925.61962954</v>
      </c>
      <c r="H794" s="1">
        <v>9940.551550709999</v>
      </c>
      <c r="I794" s="1">
        <v>10068.979916300001</v>
      </c>
      <c r="J794" s="1">
        <v>10359.834001109999</v>
      </c>
      <c r="K794" s="1">
        <v>9789.4676577700011</v>
      </c>
      <c r="L794" s="1">
        <v>8815.6139731700005</v>
      </c>
      <c r="N794" s="1" t="b">
        <f>C794='AR5-Oil-EJ'!C792</f>
        <v>1</v>
      </c>
    </row>
    <row r="795" spans="1:14" x14ac:dyDescent="0.15">
      <c r="A795" s="1" t="s">
        <v>1070</v>
      </c>
      <c r="B795" s="1" t="s">
        <v>1083</v>
      </c>
      <c r="C795" s="1" t="str">
        <f t="shared" si="12"/>
        <v>REMIND 1.2450CO2-fixNUC</v>
      </c>
      <c r="D795" s="1" t="s">
        <v>33</v>
      </c>
      <c r="E795" s="1" t="s">
        <v>1440</v>
      </c>
      <c r="F795" s="1" t="s">
        <v>1439</v>
      </c>
      <c r="G795" s="1">
        <v>10925.61962954</v>
      </c>
      <c r="H795" s="1">
        <v>9932.6626308799987</v>
      </c>
      <c r="I795" s="1">
        <v>10115.686441739999</v>
      </c>
      <c r="J795" s="1">
        <v>9926.4166279299989</v>
      </c>
      <c r="K795" s="1">
        <v>9205.4443296399986</v>
      </c>
      <c r="L795" s="1">
        <v>8569.3370268100007</v>
      </c>
      <c r="N795" s="1" t="b">
        <f>C795='AR5-Oil-EJ'!C793</f>
        <v>1</v>
      </c>
    </row>
    <row r="796" spans="1:14" x14ac:dyDescent="0.15">
      <c r="A796" s="1" t="s">
        <v>1070</v>
      </c>
      <c r="B796" s="1" t="s">
        <v>1085</v>
      </c>
      <c r="C796" s="1" t="str">
        <f t="shared" si="12"/>
        <v>REMIND 1.2450CO2-fixRET</v>
      </c>
      <c r="D796" s="1" t="s">
        <v>33</v>
      </c>
      <c r="E796" s="1" t="s">
        <v>1440</v>
      </c>
      <c r="F796" s="1" t="s">
        <v>1439</v>
      </c>
      <c r="G796" s="1">
        <v>10925.61962954</v>
      </c>
      <c r="H796" s="1">
        <v>9937.4909605199991</v>
      </c>
      <c r="I796" s="1">
        <v>9759.4457369699994</v>
      </c>
      <c r="J796" s="1">
        <v>10002.23530389</v>
      </c>
      <c r="K796" s="1">
        <v>9740.7451477699997</v>
      </c>
      <c r="L796" s="1">
        <v>8967.44664027</v>
      </c>
      <c r="N796" s="1" t="b">
        <f>C796='AR5-Oil-EJ'!C794</f>
        <v>1</v>
      </c>
    </row>
    <row r="797" spans="1:14" x14ac:dyDescent="0.15">
      <c r="A797" s="1" t="s">
        <v>1070</v>
      </c>
      <c r="B797" s="1" t="s">
        <v>1087</v>
      </c>
      <c r="C797" s="1" t="str">
        <f t="shared" si="12"/>
        <v>REMIND 1.2450CO2-noCCS</v>
      </c>
      <c r="D797" s="1" t="s">
        <v>33</v>
      </c>
      <c r="E797" s="1" t="s">
        <v>1440</v>
      </c>
      <c r="F797" s="1" t="s">
        <v>1439</v>
      </c>
      <c r="G797" s="1">
        <v>10925.61962954</v>
      </c>
      <c r="H797" s="1">
        <v>9930.3865046200008</v>
      </c>
      <c r="I797" s="1">
        <v>9934.0789188199979</v>
      </c>
      <c r="J797" s="1">
        <v>9949.2106702899982</v>
      </c>
      <c r="K797" s="1">
        <v>9698.1766858699993</v>
      </c>
      <c r="L797" s="1">
        <v>9166.1198838500004</v>
      </c>
      <c r="N797" s="1" t="b">
        <f>C797='AR5-Oil-EJ'!C795</f>
        <v>1</v>
      </c>
    </row>
    <row r="798" spans="1:14" x14ac:dyDescent="0.15">
      <c r="A798" s="1" t="s">
        <v>1070</v>
      </c>
      <c r="B798" s="1" t="s">
        <v>1089</v>
      </c>
      <c r="C798" s="1" t="str">
        <f t="shared" si="12"/>
        <v>REMIND 1.2450CO2-noCCSfixNUC</v>
      </c>
      <c r="D798" s="1" t="s">
        <v>33</v>
      </c>
      <c r="E798" s="1" t="s">
        <v>1440</v>
      </c>
      <c r="F798" s="1" t="s">
        <v>1439</v>
      </c>
      <c r="G798" s="1">
        <v>10925.61962954</v>
      </c>
      <c r="H798" s="1">
        <v>9929.8737931100004</v>
      </c>
      <c r="I798" s="1">
        <v>9919.8662980400004</v>
      </c>
      <c r="J798" s="1">
        <v>9945.2495822699984</v>
      </c>
      <c r="K798" s="1">
        <v>9683.643934669999</v>
      </c>
      <c r="L798" s="1">
        <v>9047.8463096800006</v>
      </c>
      <c r="N798" s="1" t="b">
        <f>C798='AR5-Oil-EJ'!C796</f>
        <v>1</v>
      </c>
    </row>
    <row r="799" spans="1:14" x14ac:dyDescent="0.15">
      <c r="A799" s="1" t="s">
        <v>1070</v>
      </c>
      <c r="B799" s="1" t="s">
        <v>1091</v>
      </c>
      <c r="C799" s="1" t="str">
        <f t="shared" si="12"/>
        <v>REMIND 1.2450CO2nte-DEF</v>
      </c>
      <c r="D799" s="1" t="s">
        <v>33</v>
      </c>
      <c r="E799" s="1" t="s">
        <v>1440</v>
      </c>
      <c r="F799" s="1" t="s">
        <v>1439</v>
      </c>
      <c r="G799" s="1">
        <v>10925.61962954</v>
      </c>
      <c r="H799" s="1">
        <v>9929.7918950200001</v>
      </c>
      <c r="I799" s="1">
        <v>10124.15732692</v>
      </c>
      <c r="J799" s="1">
        <v>10048.72556501</v>
      </c>
      <c r="K799" s="1">
        <v>9272.3157290599993</v>
      </c>
      <c r="L799" s="1">
        <v>8644.1458193500002</v>
      </c>
      <c r="N799" s="1" t="b">
        <f>C799='AR5-Oil-EJ'!C797</f>
        <v>1</v>
      </c>
    </row>
    <row r="800" spans="1:14" x14ac:dyDescent="0.15">
      <c r="A800" s="1" t="s">
        <v>1070</v>
      </c>
      <c r="B800" s="1" t="s">
        <v>1093</v>
      </c>
      <c r="C800" s="1" t="str">
        <f t="shared" si="12"/>
        <v>REMIND 1.2450CO2os-DEF</v>
      </c>
      <c r="D800" s="1" t="s">
        <v>33</v>
      </c>
      <c r="E800" s="1" t="s">
        <v>1440</v>
      </c>
      <c r="F800" s="1" t="s">
        <v>1439</v>
      </c>
      <c r="G800" s="1">
        <v>10925.61962954</v>
      </c>
      <c r="H800" s="1">
        <v>9931.8664536100005</v>
      </c>
      <c r="I800" s="1">
        <v>10163.056771979998</v>
      </c>
      <c r="J800" s="1">
        <v>10586.41679143</v>
      </c>
      <c r="K800" s="1">
        <v>9841.2249636899996</v>
      </c>
      <c r="L800" s="1">
        <v>8940.8762698699993</v>
      </c>
      <c r="N800" s="1" t="b">
        <f>C800='AR5-Oil-EJ'!C798</f>
        <v>1</v>
      </c>
    </row>
    <row r="801" spans="1:14" x14ac:dyDescent="0.15">
      <c r="A801" s="1" t="s">
        <v>1070</v>
      </c>
      <c r="B801" s="1" t="s">
        <v>1095</v>
      </c>
      <c r="C801" s="1" t="str">
        <f t="shared" si="12"/>
        <v>REMIND 1.2Baseline</v>
      </c>
      <c r="D801" s="1" t="s">
        <v>33</v>
      </c>
      <c r="E801" s="1" t="s">
        <v>1440</v>
      </c>
      <c r="F801" s="1" t="s">
        <v>1439</v>
      </c>
      <c r="G801" s="1">
        <v>10925.61962954</v>
      </c>
      <c r="H801" s="1">
        <v>9941.7575775999994</v>
      </c>
      <c r="I801" s="1">
        <v>9292.0293535799992</v>
      </c>
      <c r="J801" s="1">
        <v>9475.5856376299998</v>
      </c>
      <c r="K801" s="1">
        <v>9724.8714903500004</v>
      </c>
      <c r="L801" s="1">
        <v>9972.5392235800009</v>
      </c>
      <c r="N801" s="1" t="b">
        <f>C801='AR5-Oil-EJ'!C799</f>
        <v>1</v>
      </c>
    </row>
    <row r="802" spans="1:14" x14ac:dyDescent="0.15">
      <c r="A802" s="1" t="s">
        <v>1097</v>
      </c>
      <c r="B802" s="1" t="s">
        <v>142</v>
      </c>
      <c r="C802" s="1" t="str">
        <f t="shared" si="12"/>
        <v>REMIND 1.3AME 2.6 W/m2 OS</v>
      </c>
      <c r="D802" s="1" t="s">
        <v>33</v>
      </c>
      <c r="E802" s="1" t="s">
        <v>1440</v>
      </c>
      <c r="F802" s="1" t="s">
        <v>1439</v>
      </c>
      <c r="G802" s="1">
        <v>12155.1191</v>
      </c>
      <c r="H802" s="1">
        <v>12176.4494</v>
      </c>
      <c r="I802" s="1">
        <v>12451.5443</v>
      </c>
      <c r="J802" s="1">
        <v>12250.628999999999</v>
      </c>
      <c r="K802" s="1">
        <v>11383.563299999998</v>
      </c>
      <c r="L802" s="1">
        <v>10607.462899999999</v>
      </c>
      <c r="N802" s="1" t="b">
        <f>C802='AR5-Oil-EJ'!C800</f>
        <v>1</v>
      </c>
    </row>
    <row r="803" spans="1:14" x14ac:dyDescent="0.15">
      <c r="A803" s="1" t="s">
        <v>1097</v>
      </c>
      <c r="B803" s="1" t="s">
        <v>144</v>
      </c>
      <c r="C803" s="1" t="str">
        <f t="shared" si="12"/>
        <v>REMIND 1.3AME 3.7 W/m2 NTE</v>
      </c>
      <c r="D803" s="1" t="s">
        <v>33</v>
      </c>
      <c r="E803" s="1" t="s">
        <v>1440</v>
      </c>
      <c r="F803" s="1" t="s">
        <v>1439</v>
      </c>
      <c r="G803" s="1">
        <v>12155.1191</v>
      </c>
      <c r="H803" s="1">
        <v>12126.312199999998</v>
      </c>
      <c r="I803" s="1">
        <v>13640.250399999999</v>
      </c>
      <c r="J803" s="1">
        <v>13724.911899999999</v>
      </c>
      <c r="K803" s="1">
        <v>12453.889899999998</v>
      </c>
      <c r="L803" s="1">
        <v>10787.4877</v>
      </c>
      <c r="N803" s="1" t="b">
        <f>C803='AR5-Oil-EJ'!C801</f>
        <v>1</v>
      </c>
    </row>
    <row r="804" spans="1:14" x14ac:dyDescent="0.15">
      <c r="A804" s="1" t="s">
        <v>1097</v>
      </c>
      <c r="B804" s="1" t="s">
        <v>146</v>
      </c>
      <c r="C804" s="1" t="str">
        <f t="shared" si="12"/>
        <v>REMIND 1.3AME CO2 price $10 (5% p.a.)</v>
      </c>
      <c r="D804" s="1" t="s">
        <v>33</v>
      </c>
      <c r="E804" s="1" t="s">
        <v>1440</v>
      </c>
      <c r="F804" s="1" t="s">
        <v>1439</v>
      </c>
      <c r="G804" s="1">
        <v>12155.1191</v>
      </c>
      <c r="H804" s="1">
        <v>12126.312199999998</v>
      </c>
      <c r="I804" s="1">
        <v>13656.009899999999</v>
      </c>
      <c r="J804" s="1">
        <v>13961.670900000001</v>
      </c>
      <c r="K804" s="1">
        <v>12995.356999999998</v>
      </c>
      <c r="L804" s="1">
        <v>11628.9717</v>
      </c>
      <c r="N804" s="1" t="b">
        <f>C804='AR5-Oil-EJ'!C802</f>
        <v>1</v>
      </c>
    </row>
    <row r="805" spans="1:14" x14ac:dyDescent="0.15">
      <c r="A805" s="1" t="s">
        <v>1097</v>
      </c>
      <c r="B805" s="1" t="s">
        <v>148</v>
      </c>
      <c r="C805" s="1" t="str">
        <f t="shared" si="12"/>
        <v>REMIND 1.3AME CO2 price $30 (5% p.a.)</v>
      </c>
      <c r="D805" s="1" t="s">
        <v>33</v>
      </c>
      <c r="E805" s="1" t="s">
        <v>1440</v>
      </c>
      <c r="F805" s="1" t="s">
        <v>1439</v>
      </c>
      <c r="G805" s="1">
        <v>12155.1191</v>
      </c>
      <c r="H805" s="1">
        <v>12176.4494</v>
      </c>
      <c r="I805" s="1">
        <v>13198.104800000001</v>
      </c>
      <c r="J805" s="1">
        <v>13070.7094</v>
      </c>
      <c r="K805" s="1">
        <v>11900.254999999999</v>
      </c>
      <c r="L805" s="1">
        <v>10689.0458</v>
      </c>
      <c r="N805" s="1" t="b">
        <f>C805='AR5-Oil-EJ'!C803</f>
        <v>1</v>
      </c>
    </row>
    <row r="806" spans="1:14" x14ac:dyDescent="0.15">
      <c r="A806" s="1" t="s">
        <v>1097</v>
      </c>
      <c r="B806" s="1" t="s">
        <v>150</v>
      </c>
      <c r="C806" s="1" t="str">
        <f t="shared" si="12"/>
        <v>REMIND 1.3AME CO2 price $50 (5% p.a.)</v>
      </c>
      <c r="D806" s="1" t="s">
        <v>33</v>
      </c>
      <c r="E806" s="1" t="s">
        <v>1440</v>
      </c>
      <c r="F806" s="1" t="s">
        <v>1439</v>
      </c>
      <c r="G806" s="1">
        <v>12155.1191</v>
      </c>
      <c r="H806" s="1">
        <v>12176.4494</v>
      </c>
      <c r="I806" s="1">
        <v>12606.0607</v>
      </c>
      <c r="J806" s="1">
        <v>12253.2678</v>
      </c>
      <c r="K806" s="1">
        <v>11167.181699999999</v>
      </c>
      <c r="L806" s="1">
        <v>10063.9434</v>
      </c>
      <c r="N806" s="1" t="b">
        <f>C806='AR5-Oil-EJ'!C804</f>
        <v>1</v>
      </c>
    </row>
    <row r="807" spans="1:14" x14ac:dyDescent="0.15">
      <c r="A807" s="1" t="s">
        <v>1097</v>
      </c>
      <c r="B807" s="1" t="s">
        <v>152</v>
      </c>
      <c r="C807" s="1" t="str">
        <f t="shared" si="12"/>
        <v>REMIND 1.3AME Reference</v>
      </c>
      <c r="D807" s="1" t="s">
        <v>33</v>
      </c>
      <c r="E807" s="1" t="s">
        <v>1440</v>
      </c>
      <c r="F807" s="1" t="s">
        <v>1439</v>
      </c>
      <c r="G807" s="1">
        <v>12155.1191</v>
      </c>
      <c r="H807" s="1">
        <v>12176.4494</v>
      </c>
      <c r="I807" s="1">
        <v>13921.502500000001</v>
      </c>
      <c r="J807" s="1">
        <v>14347.448799999998</v>
      </c>
      <c r="K807" s="1">
        <v>13626.763199999999</v>
      </c>
      <c r="L807" s="1">
        <v>12429.7742</v>
      </c>
      <c r="N807" s="1" t="b">
        <f>C807='AR5-Oil-EJ'!C805</f>
        <v>1</v>
      </c>
    </row>
    <row r="808" spans="1:14" x14ac:dyDescent="0.15">
      <c r="A808" s="1" t="s">
        <v>1104</v>
      </c>
      <c r="B808" s="1" t="s">
        <v>396</v>
      </c>
      <c r="C808" s="1" t="str">
        <f t="shared" si="12"/>
        <v>REMIND 1.4ROSE 450 DEF</v>
      </c>
      <c r="D808" s="1" t="s">
        <v>33</v>
      </c>
      <c r="E808" s="1" t="s">
        <v>1440</v>
      </c>
      <c r="F808" s="1" t="s">
        <v>1439</v>
      </c>
      <c r="G808" s="1">
        <v>12252.094552869999</v>
      </c>
      <c r="H808" s="1">
        <v>12960.17282408</v>
      </c>
      <c r="I808" s="1">
        <v>14261.247824079999</v>
      </c>
      <c r="J808" s="1">
        <v>15082.207596849999</v>
      </c>
      <c r="K808" s="1">
        <v>15089.538043979999</v>
      </c>
      <c r="L808" s="1">
        <v>13646.260868060001</v>
      </c>
      <c r="N808" s="1" t="b">
        <f>C808='AR5-Oil-EJ'!C806</f>
        <v>1</v>
      </c>
    </row>
    <row r="809" spans="1:14" x14ac:dyDescent="0.15">
      <c r="A809" s="1" t="s">
        <v>1104</v>
      </c>
      <c r="B809" s="1" t="s">
        <v>398</v>
      </c>
      <c r="C809" s="1" t="str">
        <f t="shared" si="12"/>
        <v>REMIND 1.4ROSE 450 FS Gr</v>
      </c>
      <c r="D809" s="1" t="s">
        <v>33</v>
      </c>
      <c r="E809" s="1" t="s">
        <v>1440</v>
      </c>
      <c r="F809" s="1" t="s">
        <v>1439</v>
      </c>
      <c r="G809" s="1">
        <v>12252.094552869999</v>
      </c>
      <c r="H809" s="1">
        <v>12979.231535089999</v>
      </c>
      <c r="I809" s="1">
        <v>14354.339131939998</v>
      </c>
      <c r="J809" s="1">
        <v>15355.61740315</v>
      </c>
      <c r="K809" s="1">
        <v>15661.27827121</v>
      </c>
      <c r="L809" s="1">
        <v>14296.431508889998</v>
      </c>
      <c r="N809" s="1" t="b">
        <f>C809='AR5-Oil-EJ'!C807</f>
        <v>1</v>
      </c>
    </row>
    <row r="810" spans="1:14" x14ac:dyDescent="0.15">
      <c r="A810" s="1" t="s">
        <v>1104</v>
      </c>
      <c r="B810" s="1" t="s">
        <v>1107</v>
      </c>
      <c r="C810" s="1" t="str">
        <f t="shared" si="12"/>
        <v>REMIND 1.4ROSE 450 FS Gr SL Con</v>
      </c>
      <c r="D810" s="1" t="s">
        <v>33</v>
      </c>
      <c r="E810" s="1" t="s">
        <v>1440</v>
      </c>
      <c r="F810" s="1" t="s">
        <v>1439</v>
      </c>
      <c r="G810" s="1">
        <v>12252.094552869999</v>
      </c>
      <c r="H810" s="1">
        <v>12956.50759685</v>
      </c>
      <c r="I810" s="1">
        <v>14055.275</v>
      </c>
      <c r="J810" s="1">
        <v>14650.470640830001</v>
      </c>
      <c r="K810" s="1">
        <v>14712.04349111</v>
      </c>
      <c r="L810" s="1">
        <v>13680.711956019999</v>
      </c>
      <c r="N810" s="1" t="b">
        <f>C810='AR5-Oil-EJ'!C808</f>
        <v>1</v>
      </c>
    </row>
    <row r="811" spans="1:14" x14ac:dyDescent="0.15">
      <c r="A811" s="1" t="s">
        <v>1104</v>
      </c>
      <c r="B811" s="1" t="s">
        <v>400</v>
      </c>
      <c r="C811" s="1" t="str">
        <f t="shared" si="12"/>
        <v>REMIND 1.4ROSE 450 HI Coal</v>
      </c>
      <c r="D811" s="1" t="s">
        <v>33</v>
      </c>
      <c r="E811" s="1" t="s">
        <v>1440</v>
      </c>
      <c r="F811" s="1" t="s">
        <v>1439</v>
      </c>
      <c r="G811" s="1">
        <v>12252.094552869999</v>
      </c>
      <c r="H811" s="1">
        <v>12629.590227229999</v>
      </c>
      <c r="I811" s="1">
        <v>13381.647824079999</v>
      </c>
      <c r="J811" s="1">
        <v>13655.79022723</v>
      </c>
      <c r="K811" s="1">
        <v>13334.735868060001</v>
      </c>
      <c r="L811" s="1">
        <v>11476.581535089999</v>
      </c>
      <c r="N811" s="1" t="b">
        <f>C811='AR5-Oil-EJ'!C809</f>
        <v>1</v>
      </c>
    </row>
    <row r="812" spans="1:14" x14ac:dyDescent="0.15">
      <c r="A812" s="1" t="s">
        <v>1104</v>
      </c>
      <c r="B812" s="1" t="s">
        <v>402</v>
      </c>
      <c r="C812" s="1" t="str">
        <f t="shared" si="12"/>
        <v>REMIND 1.4ROSE 450 HI Fos</v>
      </c>
      <c r="D812" s="1" t="s">
        <v>33</v>
      </c>
      <c r="E812" s="1" t="s">
        <v>1440</v>
      </c>
      <c r="F812" s="1" t="s">
        <v>1439</v>
      </c>
      <c r="G812" s="1">
        <v>12252.094552869999</v>
      </c>
      <c r="H812" s="1">
        <v>14074.332596849999</v>
      </c>
      <c r="I812" s="1">
        <v>17312.727175919998</v>
      </c>
      <c r="J812" s="1">
        <v>18248.034772769999</v>
      </c>
      <c r="K812" s="1">
        <v>18256.831535089997</v>
      </c>
      <c r="L812" s="1">
        <v>16630.304359169997</v>
      </c>
      <c r="N812" s="1" t="b">
        <f>C812='AR5-Oil-EJ'!C810</f>
        <v>1</v>
      </c>
    </row>
    <row r="813" spans="1:14" x14ac:dyDescent="0.15">
      <c r="A813" s="1" t="s">
        <v>1104</v>
      </c>
      <c r="B813" s="1" t="s">
        <v>406</v>
      </c>
      <c r="C813" s="1" t="str">
        <f t="shared" si="12"/>
        <v>REMIND 1.4ROSE 450 HI Pop</v>
      </c>
      <c r="D813" s="1" t="s">
        <v>33</v>
      </c>
      <c r="E813" s="1" t="s">
        <v>1440</v>
      </c>
      <c r="F813" s="1" t="s">
        <v>1439</v>
      </c>
      <c r="G813" s="1">
        <v>12252.094552869999</v>
      </c>
      <c r="H813" s="1">
        <v>12889.071728789999</v>
      </c>
      <c r="I813" s="1">
        <v>13594.218491109999</v>
      </c>
      <c r="J813" s="1">
        <v>13704.901087960001</v>
      </c>
      <c r="K813" s="1">
        <v>13317.143464910001</v>
      </c>
      <c r="L813" s="1">
        <v>12170.73150889</v>
      </c>
      <c r="N813" s="1" t="b">
        <f>C813='AR5-Oil-EJ'!C811</f>
        <v>1</v>
      </c>
    </row>
    <row r="814" spans="1:14" x14ac:dyDescent="0.15">
      <c r="A814" s="1" t="s">
        <v>1104</v>
      </c>
      <c r="B814" s="1" t="s">
        <v>408</v>
      </c>
      <c r="C814" s="1" t="str">
        <f t="shared" si="12"/>
        <v>REMIND 1.4ROSE 450 LO Fos</v>
      </c>
      <c r="D814" s="1" t="s">
        <v>33</v>
      </c>
      <c r="E814" s="1" t="s">
        <v>1440</v>
      </c>
      <c r="F814" s="1" t="s">
        <v>1439</v>
      </c>
      <c r="G814" s="1">
        <v>12252.094552869999</v>
      </c>
      <c r="H814" s="1">
        <v>12662.574999999999</v>
      </c>
      <c r="I814" s="1">
        <v>13494.530447129999</v>
      </c>
      <c r="J814" s="1">
        <v>13796.526087960001</v>
      </c>
      <c r="K814" s="1">
        <v>13674.115227229999</v>
      </c>
      <c r="L814" s="1">
        <v>12160.469552869999</v>
      </c>
      <c r="N814" s="1" t="b">
        <f>C814='AR5-Oil-EJ'!C812</f>
        <v>1</v>
      </c>
    </row>
    <row r="815" spans="1:14" x14ac:dyDescent="0.15">
      <c r="A815" s="1" t="s">
        <v>1104</v>
      </c>
      <c r="B815" s="1" t="s">
        <v>410</v>
      </c>
      <c r="C815" s="1" t="str">
        <f t="shared" si="12"/>
        <v>REMIND 1.4ROSE 450 LO Oil</v>
      </c>
      <c r="D815" s="1" t="s">
        <v>33</v>
      </c>
      <c r="E815" s="1" t="s">
        <v>1440</v>
      </c>
      <c r="F815" s="1" t="s">
        <v>1439</v>
      </c>
      <c r="G815" s="1">
        <v>12252.094552869999</v>
      </c>
      <c r="H815" s="1">
        <v>12617.12935917</v>
      </c>
      <c r="I815" s="1">
        <v>13289.29022723</v>
      </c>
      <c r="J815" s="1">
        <v>13468.142403149999</v>
      </c>
      <c r="K815" s="1">
        <v>13070.122824079999</v>
      </c>
      <c r="L815" s="1">
        <v>11198.773912039998</v>
      </c>
      <c r="N815" s="1" t="b">
        <f>C815='AR5-Oil-EJ'!C813</f>
        <v>1</v>
      </c>
    </row>
    <row r="816" spans="1:14" x14ac:dyDescent="0.15">
      <c r="A816" s="1" t="s">
        <v>1104</v>
      </c>
      <c r="B816" s="1" t="s">
        <v>412</v>
      </c>
      <c r="C816" s="1" t="str">
        <f t="shared" si="12"/>
        <v>REMIND 1.4ROSE 450 SL Gr</v>
      </c>
      <c r="D816" s="1" t="s">
        <v>33</v>
      </c>
      <c r="E816" s="1" t="s">
        <v>1440</v>
      </c>
      <c r="F816" s="1" t="s">
        <v>1439</v>
      </c>
      <c r="G816" s="1">
        <v>12252.094552869999</v>
      </c>
      <c r="H816" s="1">
        <v>12940.381508889999</v>
      </c>
      <c r="I816" s="1">
        <v>14157.894552869999</v>
      </c>
      <c r="J816" s="1">
        <v>14769.949999999999</v>
      </c>
      <c r="K816" s="1">
        <v>14458.424999999999</v>
      </c>
      <c r="L816" s="1">
        <v>12897.868491110001</v>
      </c>
      <c r="N816" s="1" t="b">
        <f>C816='AR5-Oil-EJ'!C814</f>
        <v>1</v>
      </c>
    </row>
    <row r="817" spans="1:14" x14ac:dyDescent="0.15">
      <c r="A817" s="1" t="s">
        <v>1104</v>
      </c>
      <c r="B817" s="1" t="s">
        <v>414</v>
      </c>
      <c r="C817" s="1" t="str">
        <f t="shared" si="12"/>
        <v>REMIND 1.4ROSE 550 DEF</v>
      </c>
      <c r="D817" s="1" t="s">
        <v>33</v>
      </c>
      <c r="E817" s="1" t="s">
        <v>1440</v>
      </c>
      <c r="F817" s="1" t="s">
        <v>1439</v>
      </c>
      <c r="G817" s="1">
        <v>12252.094552869999</v>
      </c>
      <c r="H817" s="1">
        <v>12960.906535089998</v>
      </c>
      <c r="I817" s="1">
        <v>14707.644552869999</v>
      </c>
      <c r="J817" s="1">
        <v>16176.57717592</v>
      </c>
      <c r="K817" s="1">
        <v>17355.24131519</v>
      </c>
      <c r="L817" s="1">
        <v>16818.684772770001</v>
      </c>
      <c r="N817" s="1" t="b">
        <f>C817='AR5-Oil-EJ'!C815</f>
        <v>1</v>
      </c>
    </row>
    <row r="818" spans="1:14" x14ac:dyDescent="0.15">
      <c r="A818" s="1" t="s">
        <v>1104</v>
      </c>
      <c r="B818" s="1" t="s">
        <v>416</v>
      </c>
      <c r="C818" s="1" t="str">
        <f t="shared" si="12"/>
        <v>REMIND 1.4ROSE 550 FS Gr</v>
      </c>
      <c r="D818" s="1" t="s">
        <v>33</v>
      </c>
      <c r="E818" s="1" t="s">
        <v>1440</v>
      </c>
      <c r="F818" s="1" t="s">
        <v>1439</v>
      </c>
      <c r="G818" s="1">
        <v>12252.094552869999</v>
      </c>
      <c r="H818" s="1">
        <v>12979.231535089999</v>
      </c>
      <c r="I818" s="1">
        <v>14773.615227229999</v>
      </c>
      <c r="J818" s="1">
        <v>16412.603271209999</v>
      </c>
      <c r="K818" s="1">
        <v>17900.593491110001</v>
      </c>
      <c r="L818" s="1">
        <v>17554.617403149998</v>
      </c>
      <c r="N818" s="1" t="b">
        <f>C818='AR5-Oil-EJ'!C816</f>
        <v>1</v>
      </c>
    </row>
    <row r="819" spans="1:14" x14ac:dyDescent="0.15">
      <c r="A819" s="1" t="s">
        <v>1104</v>
      </c>
      <c r="B819" s="1" t="s">
        <v>1117</v>
      </c>
      <c r="C819" s="1" t="str">
        <f t="shared" si="12"/>
        <v>REMIND 1.4ROSE 550 FS Gr SL Con</v>
      </c>
      <c r="D819" s="1" t="s">
        <v>33</v>
      </c>
      <c r="E819" s="1" t="s">
        <v>1440</v>
      </c>
      <c r="F819" s="1" t="s">
        <v>1439</v>
      </c>
      <c r="G819" s="1">
        <v>12252.094552869999</v>
      </c>
      <c r="H819" s="1">
        <v>12956.50759685</v>
      </c>
      <c r="I819" s="1">
        <v>14495.80759685</v>
      </c>
      <c r="J819" s="1">
        <v>15705.25759685</v>
      </c>
      <c r="K819" s="1">
        <v>16810.62172879</v>
      </c>
      <c r="L819" s="1">
        <v>16574.595640830001</v>
      </c>
      <c r="N819" s="1" t="b">
        <f>C819='AR5-Oil-EJ'!C817</f>
        <v>1</v>
      </c>
    </row>
    <row r="820" spans="1:14" x14ac:dyDescent="0.15">
      <c r="A820" s="1" t="s">
        <v>1104</v>
      </c>
      <c r="B820" s="1" t="s">
        <v>418</v>
      </c>
      <c r="C820" s="1" t="str">
        <f t="shared" si="12"/>
        <v>REMIND 1.4ROSE 550 HI Coal</v>
      </c>
      <c r="D820" s="1" t="s">
        <v>33</v>
      </c>
      <c r="E820" s="1" t="s">
        <v>1440</v>
      </c>
      <c r="F820" s="1" t="s">
        <v>1439</v>
      </c>
      <c r="G820" s="1">
        <v>12252.094552869999</v>
      </c>
      <c r="H820" s="1">
        <v>12630.32282408</v>
      </c>
      <c r="I820" s="1">
        <v>13578.09240315</v>
      </c>
      <c r="J820" s="1">
        <v>14242.92282408</v>
      </c>
      <c r="K820" s="1">
        <v>14757.489131939999</v>
      </c>
      <c r="L820" s="1">
        <v>13406.56955287</v>
      </c>
      <c r="N820" s="1" t="b">
        <f>C820='AR5-Oil-EJ'!C818</f>
        <v>1</v>
      </c>
    </row>
    <row r="821" spans="1:14" x14ac:dyDescent="0.15">
      <c r="A821" s="1" t="s">
        <v>1104</v>
      </c>
      <c r="B821" s="1" t="s">
        <v>420</v>
      </c>
      <c r="C821" s="1" t="str">
        <f t="shared" si="12"/>
        <v>REMIND 1.4ROSE 550 HI Fos</v>
      </c>
      <c r="D821" s="1" t="s">
        <v>33</v>
      </c>
      <c r="E821" s="1" t="s">
        <v>1440</v>
      </c>
      <c r="F821" s="1" t="s">
        <v>1439</v>
      </c>
      <c r="G821" s="1">
        <v>12252.094552869999</v>
      </c>
      <c r="H821" s="1">
        <v>14075.798912039998</v>
      </c>
      <c r="I821" s="1">
        <v>18191.593464910002</v>
      </c>
      <c r="J821" s="1">
        <v>19875.29455287</v>
      </c>
      <c r="K821" s="1">
        <v>21124.32717592</v>
      </c>
      <c r="L821" s="1">
        <v>20578.241281660001</v>
      </c>
      <c r="N821" s="1" t="b">
        <f>C821='AR5-Oil-EJ'!C819</f>
        <v>1</v>
      </c>
    </row>
    <row r="822" spans="1:14" x14ac:dyDescent="0.15">
      <c r="A822" s="1" t="s">
        <v>1104</v>
      </c>
      <c r="B822" s="1" t="s">
        <v>422</v>
      </c>
      <c r="C822" s="1" t="str">
        <f t="shared" si="12"/>
        <v>REMIND 1.4ROSE 550 HI Gas</v>
      </c>
      <c r="D822" s="1" t="s">
        <v>33</v>
      </c>
      <c r="E822" s="1" t="s">
        <v>1440</v>
      </c>
      <c r="F822" s="1" t="s">
        <v>1439</v>
      </c>
      <c r="G822" s="1">
        <v>12252.094552869999</v>
      </c>
      <c r="H822" s="1">
        <v>12944.780447129999</v>
      </c>
      <c r="I822" s="1">
        <v>14613.08804398</v>
      </c>
      <c r="J822" s="1">
        <v>15971.336956019999</v>
      </c>
      <c r="K822" s="1">
        <v>16961.619552870001</v>
      </c>
      <c r="L822" s="1">
        <v>16255.74131519</v>
      </c>
      <c r="N822" s="1" t="b">
        <f>C822='AR5-Oil-EJ'!C820</f>
        <v>1</v>
      </c>
    </row>
    <row r="823" spans="1:14" x14ac:dyDescent="0.15">
      <c r="A823" s="1" t="s">
        <v>1104</v>
      </c>
      <c r="B823" s="1" t="s">
        <v>424</v>
      </c>
      <c r="C823" s="1" t="str">
        <f t="shared" si="12"/>
        <v>REMIND 1.4ROSE 550 HI Pop</v>
      </c>
      <c r="D823" s="1" t="s">
        <v>33</v>
      </c>
      <c r="E823" s="1" t="s">
        <v>1440</v>
      </c>
      <c r="F823" s="1" t="s">
        <v>1439</v>
      </c>
      <c r="G823" s="1">
        <v>12252.094552869999</v>
      </c>
      <c r="H823" s="1">
        <v>12889.071728789999</v>
      </c>
      <c r="I823" s="1">
        <v>14247.320640830001</v>
      </c>
      <c r="J823" s="1">
        <v>15103.465227229999</v>
      </c>
      <c r="K823" s="1">
        <v>15875.314131939998</v>
      </c>
      <c r="L823" s="1">
        <v>15654.681535089998</v>
      </c>
      <c r="N823" s="1" t="b">
        <f>C823='AR5-Oil-EJ'!C821</f>
        <v>1</v>
      </c>
    </row>
    <row r="824" spans="1:14" x14ac:dyDescent="0.15">
      <c r="A824" s="1" t="s">
        <v>1104</v>
      </c>
      <c r="B824" s="1" t="s">
        <v>426</v>
      </c>
      <c r="C824" s="1" t="str">
        <f t="shared" si="12"/>
        <v>REMIND 1.4ROSE 550 LO Fos</v>
      </c>
      <c r="D824" s="1" t="s">
        <v>33</v>
      </c>
      <c r="E824" s="1" t="s">
        <v>1440</v>
      </c>
      <c r="F824" s="1" t="s">
        <v>1439</v>
      </c>
      <c r="G824" s="1">
        <v>12252.094552869999</v>
      </c>
      <c r="H824" s="1">
        <v>12664.773912039998</v>
      </c>
      <c r="I824" s="1">
        <v>13790.66195602</v>
      </c>
      <c r="J824" s="1">
        <v>14652.66955287</v>
      </c>
      <c r="K824" s="1">
        <v>15625.360868060001</v>
      </c>
      <c r="L824" s="1">
        <v>14681.256508889999</v>
      </c>
      <c r="N824" s="1" t="b">
        <f>C824='AR5-Oil-EJ'!C822</f>
        <v>1</v>
      </c>
    </row>
    <row r="825" spans="1:14" x14ac:dyDescent="0.15">
      <c r="A825" s="1" t="s">
        <v>1104</v>
      </c>
      <c r="B825" s="1" t="s">
        <v>428</v>
      </c>
      <c r="C825" s="1" t="str">
        <f t="shared" si="12"/>
        <v>REMIND 1.4ROSE 550 LO Oil</v>
      </c>
      <c r="D825" s="1" t="s">
        <v>33</v>
      </c>
      <c r="E825" s="1" t="s">
        <v>1440</v>
      </c>
      <c r="F825" s="1" t="s">
        <v>1439</v>
      </c>
      <c r="G825" s="1">
        <v>12252.094552869999</v>
      </c>
      <c r="H825" s="1">
        <v>12617.12935917</v>
      </c>
      <c r="I825" s="1">
        <v>13442.486956019999</v>
      </c>
      <c r="J825" s="1">
        <v>13992.236956019999</v>
      </c>
      <c r="K825" s="1">
        <v>14310.358684809999</v>
      </c>
      <c r="L825" s="1">
        <v>12943.314131939998</v>
      </c>
      <c r="N825" s="1" t="b">
        <f>C825='AR5-Oil-EJ'!C823</f>
        <v>1</v>
      </c>
    </row>
    <row r="826" spans="1:14" x14ac:dyDescent="0.15">
      <c r="A826" s="1" t="s">
        <v>1104</v>
      </c>
      <c r="B826" s="1" t="s">
        <v>430</v>
      </c>
      <c r="C826" s="1" t="str">
        <f t="shared" si="12"/>
        <v>REMIND 1.4ROSE 550 SL Gr</v>
      </c>
      <c r="D826" s="1" t="s">
        <v>33</v>
      </c>
      <c r="E826" s="1" t="s">
        <v>1440</v>
      </c>
      <c r="F826" s="1" t="s">
        <v>1439</v>
      </c>
      <c r="G826" s="1">
        <v>12252.094552869999</v>
      </c>
      <c r="H826" s="1">
        <v>12940.381508889999</v>
      </c>
      <c r="I826" s="1">
        <v>14633.611956019999</v>
      </c>
      <c r="J826" s="1">
        <v>15935.419552869998</v>
      </c>
      <c r="K826" s="1">
        <v>16804.024999999998</v>
      </c>
      <c r="L826" s="1">
        <v>16043.17064083</v>
      </c>
      <c r="N826" s="1" t="b">
        <f>C826='AR5-Oil-EJ'!C824</f>
        <v>1</v>
      </c>
    </row>
    <row r="827" spans="1:14" x14ac:dyDescent="0.15">
      <c r="A827" s="1" t="s">
        <v>1104</v>
      </c>
      <c r="B827" s="1" t="s">
        <v>432</v>
      </c>
      <c r="C827" s="1" t="str">
        <f t="shared" si="12"/>
        <v>REMIND 1.4ROSE BAU DEF</v>
      </c>
      <c r="D827" s="1" t="s">
        <v>33</v>
      </c>
      <c r="E827" s="1" t="s">
        <v>1440</v>
      </c>
      <c r="F827" s="1" t="s">
        <v>1439</v>
      </c>
      <c r="G827" s="1">
        <v>12252.094552869999</v>
      </c>
      <c r="H827" s="1">
        <v>12972.633684809998</v>
      </c>
      <c r="I827" s="1">
        <v>14797.804359169999</v>
      </c>
      <c r="J827" s="1">
        <v>16537.213043979998</v>
      </c>
      <c r="K827" s="1">
        <v>18785.323912039999</v>
      </c>
      <c r="L827" s="1">
        <v>20318.02717592</v>
      </c>
      <c r="N827" s="1" t="b">
        <f>C827='AR5-Oil-EJ'!C825</f>
        <v>1</v>
      </c>
    </row>
    <row r="828" spans="1:14" x14ac:dyDescent="0.15">
      <c r="A828" s="1" t="s">
        <v>1104</v>
      </c>
      <c r="B828" s="1" t="s">
        <v>434</v>
      </c>
      <c r="C828" s="1" t="str">
        <f t="shared" si="12"/>
        <v>REMIND 1.4ROSE BAU FS Gr</v>
      </c>
      <c r="D828" s="1" t="s">
        <v>33</v>
      </c>
      <c r="E828" s="1" t="s">
        <v>1440</v>
      </c>
      <c r="F828" s="1" t="s">
        <v>1439</v>
      </c>
      <c r="G828" s="1">
        <v>12252.094552869999</v>
      </c>
      <c r="H828" s="1">
        <v>12990.958684809999</v>
      </c>
      <c r="I828" s="1">
        <v>14879.9</v>
      </c>
      <c r="J828" s="1">
        <v>16821.617403149998</v>
      </c>
      <c r="K828" s="1">
        <v>19535.183718339998</v>
      </c>
      <c r="L828" s="1">
        <v>21451.244552870001</v>
      </c>
      <c r="N828" s="1" t="b">
        <f>C828='AR5-Oil-EJ'!C826</f>
        <v>1</v>
      </c>
    </row>
    <row r="829" spans="1:14" x14ac:dyDescent="0.15">
      <c r="A829" s="1" t="s">
        <v>1104</v>
      </c>
      <c r="B829" s="1" t="s">
        <v>1128</v>
      </c>
      <c r="C829" s="1" t="str">
        <f t="shared" si="12"/>
        <v>REMIND 1.4ROSE BAU FS Gr SL Con</v>
      </c>
      <c r="D829" s="1" t="s">
        <v>33</v>
      </c>
      <c r="E829" s="1" t="s">
        <v>1440</v>
      </c>
      <c r="F829" s="1" t="s">
        <v>1439</v>
      </c>
      <c r="G829" s="1">
        <v>12252.094552869999</v>
      </c>
      <c r="H829" s="1">
        <v>12968.235868060001</v>
      </c>
      <c r="I829" s="1">
        <v>14580.835868059999</v>
      </c>
      <c r="J829" s="1">
        <v>16018.98150889</v>
      </c>
      <c r="K829" s="1">
        <v>18040.595640830001</v>
      </c>
      <c r="L829" s="1">
        <v>19728.694552870002</v>
      </c>
      <c r="N829" s="1" t="b">
        <f>C829='AR5-Oil-EJ'!C827</f>
        <v>1</v>
      </c>
    </row>
    <row r="830" spans="1:14" x14ac:dyDescent="0.15">
      <c r="A830" s="1" t="s">
        <v>1104</v>
      </c>
      <c r="B830" s="1" t="s">
        <v>436</v>
      </c>
      <c r="C830" s="1" t="str">
        <f t="shared" si="12"/>
        <v>REMIND 1.4ROSE BAU HI Coal</v>
      </c>
      <c r="D830" s="1" t="s">
        <v>33</v>
      </c>
      <c r="E830" s="1" t="s">
        <v>1440</v>
      </c>
      <c r="F830" s="1" t="s">
        <v>1439</v>
      </c>
      <c r="G830" s="1">
        <v>12252.094552869999</v>
      </c>
      <c r="H830" s="1">
        <v>12639.852175919999</v>
      </c>
      <c r="I830" s="1">
        <v>13636.73150889</v>
      </c>
      <c r="J830" s="1">
        <v>14435.70217592</v>
      </c>
      <c r="K830" s="1">
        <v>15372.47608796</v>
      </c>
      <c r="L830" s="1">
        <v>14547.85108796</v>
      </c>
      <c r="N830" s="1" t="b">
        <f>C830='AR5-Oil-EJ'!C828</f>
        <v>1</v>
      </c>
    </row>
    <row r="831" spans="1:14" x14ac:dyDescent="0.15">
      <c r="A831" s="1" t="s">
        <v>1104</v>
      </c>
      <c r="B831" s="1" t="s">
        <v>438</v>
      </c>
      <c r="C831" s="1" t="str">
        <f t="shared" si="12"/>
        <v>REMIND 1.4ROSE BAU HI Fos</v>
      </c>
      <c r="D831" s="1" t="s">
        <v>33</v>
      </c>
      <c r="E831" s="1" t="s">
        <v>1440</v>
      </c>
      <c r="F831" s="1" t="s">
        <v>1439</v>
      </c>
      <c r="G831" s="1">
        <v>12252.094552869999</v>
      </c>
      <c r="H831" s="1">
        <v>14086.793464910001</v>
      </c>
      <c r="I831" s="1">
        <v>18560.293491109998</v>
      </c>
      <c r="J831" s="1">
        <v>20765.88910574</v>
      </c>
      <c r="K831" s="1">
        <v>23634.11846491</v>
      </c>
      <c r="L831" s="1">
        <v>26052.286982220001</v>
      </c>
      <c r="N831" s="1" t="b">
        <f>C831='AR5-Oil-EJ'!C829</f>
        <v>1</v>
      </c>
    </row>
    <row r="832" spans="1:14" x14ac:dyDescent="0.15">
      <c r="A832" s="1" t="s">
        <v>1104</v>
      </c>
      <c r="B832" s="1" t="s">
        <v>440</v>
      </c>
      <c r="C832" s="1" t="str">
        <f t="shared" si="12"/>
        <v>REMIND 1.4ROSE BAU HI Gas</v>
      </c>
      <c r="D832" s="1" t="s">
        <v>33</v>
      </c>
      <c r="E832" s="1" t="s">
        <v>1440</v>
      </c>
      <c r="F832" s="1" t="s">
        <v>1439</v>
      </c>
      <c r="G832" s="1">
        <v>12252.094552869999</v>
      </c>
      <c r="H832" s="1">
        <v>12956.50759685</v>
      </c>
      <c r="I832" s="1">
        <v>14704.71304398</v>
      </c>
      <c r="J832" s="1">
        <v>16321.710868059999</v>
      </c>
      <c r="K832" s="1">
        <v>18381.441315190001</v>
      </c>
      <c r="L832" s="1">
        <v>19811.523912039997</v>
      </c>
      <c r="N832" s="1" t="b">
        <f>C832='AR5-Oil-EJ'!C830</f>
        <v>1</v>
      </c>
    </row>
    <row r="833" spans="1:14" x14ac:dyDescent="0.15">
      <c r="A833" s="1" t="s">
        <v>1104</v>
      </c>
      <c r="B833" s="1" t="s">
        <v>442</v>
      </c>
      <c r="C833" s="1" t="str">
        <f t="shared" si="12"/>
        <v>REMIND 1.4ROSE BAU HI Pop</v>
      </c>
      <c r="D833" s="1" t="s">
        <v>33</v>
      </c>
      <c r="E833" s="1" t="s">
        <v>1440</v>
      </c>
      <c r="F833" s="1" t="s">
        <v>1439</v>
      </c>
      <c r="G833" s="1">
        <v>12252.094552869999</v>
      </c>
      <c r="H833" s="1">
        <v>12900.8</v>
      </c>
      <c r="I833" s="1">
        <v>14334.54782408</v>
      </c>
      <c r="J833" s="1">
        <v>15398.131535089999</v>
      </c>
      <c r="K833" s="1">
        <v>16899.315227229999</v>
      </c>
      <c r="L833" s="1">
        <v>18174.002175919999</v>
      </c>
      <c r="N833" s="1" t="b">
        <f>C833='AR5-Oil-EJ'!C831</f>
        <v>1</v>
      </c>
    </row>
    <row r="834" spans="1:14" x14ac:dyDescent="0.15">
      <c r="A834" s="1" t="s">
        <v>1104</v>
      </c>
      <c r="B834" s="1" t="s">
        <v>444</v>
      </c>
      <c r="C834" s="1" t="str">
        <f t="shared" si="12"/>
        <v>REMIND 1.4ROSE BAU LO Fos</v>
      </c>
      <c r="D834" s="1" t="s">
        <v>33</v>
      </c>
      <c r="E834" s="1" t="s">
        <v>1440</v>
      </c>
      <c r="F834" s="1" t="s">
        <v>1439</v>
      </c>
      <c r="G834" s="1">
        <v>12252.094552869999</v>
      </c>
      <c r="H834" s="1">
        <v>12674.303271209999</v>
      </c>
      <c r="I834" s="1">
        <v>13870.558684809999</v>
      </c>
      <c r="J834" s="1">
        <v>14901.156508889999</v>
      </c>
      <c r="K834" s="1">
        <v>16340.768464910001</v>
      </c>
      <c r="L834" s="1">
        <v>16054.166315189999</v>
      </c>
      <c r="N834" s="1" t="b">
        <f>C834='AR5-Oil-EJ'!C832</f>
        <v>1</v>
      </c>
    </row>
    <row r="835" spans="1:14" x14ac:dyDescent="0.15">
      <c r="A835" s="1" t="s">
        <v>1104</v>
      </c>
      <c r="B835" s="1" t="s">
        <v>446</v>
      </c>
      <c r="C835" s="1" t="str">
        <f t="shared" si="12"/>
        <v>REMIND 1.4ROSE BAU LO Oil</v>
      </c>
      <c r="D835" s="1" t="s">
        <v>33</v>
      </c>
      <c r="E835" s="1" t="s">
        <v>1440</v>
      </c>
      <c r="F835" s="1" t="s">
        <v>1439</v>
      </c>
      <c r="G835" s="1">
        <v>12252.094552869999</v>
      </c>
      <c r="H835" s="1">
        <v>12627.39131519</v>
      </c>
      <c r="I835" s="1">
        <v>13539.97608796</v>
      </c>
      <c r="J835" s="1">
        <v>14179.884772769999</v>
      </c>
      <c r="K835" s="1">
        <v>14863.041315190001</v>
      </c>
      <c r="L835" s="1">
        <v>13845.636956019998</v>
      </c>
      <c r="N835" s="1" t="b">
        <f>C835='AR5-Oil-EJ'!C833</f>
        <v>1</v>
      </c>
    </row>
    <row r="836" spans="1:14" x14ac:dyDescent="0.15">
      <c r="A836" s="1" t="s">
        <v>1104</v>
      </c>
      <c r="B836" s="1" t="s">
        <v>448</v>
      </c>
      <c r="C836" s="1" t="str">
        <f t="shared" si="12"/>
        <v>REMIND 1.4ROSE BAU SL Gr</v>
      </c>
      <c r="D836" s="1" t="s">
        <v>33</v>
      </c>
      <c r="E836" s="1" t="s">
        <v>1440</v>
      </c>
      <c r="F836" s="1" t="s">
        <v>1439</v>
      </c>
      <c r="G836" s="1">
        <v>12252.094552869999</v>
      </c>
      <c r="H836" s="1">
        <v>12952.10977277</v>
      </c>
      <c r="I836" s="1">
        <v>14706.91195602</v>
      </c>
      <c r="J836" s="1">
        <v>16226.42064083</v>
      </c>
      <c r="K836" s="1">
        <v>17937.97608796</v>
      </c>
      <c r="L836" s="1">
        <v>18917.263017779998</v>
      </c>
      <c r="N836" s="1" t="b">
        <f>C836='AR5-Oil-EJ'!C834</f>
        <v>1</v>
      </c>
    </row>
    <row r="837" spans="1:14" x14ac:dyDescent="0.15">
      <c r="A837" s="1" t="s">
        <v>1104</v>
      </c>
      <c r="B837" s="1" t="s">
        <v>450</v>
      </c>
      <c r="C837" s="1" t="str">
        <f t="shared" ref="C837:C900" si="13">CONCATENATE(A837,B837)</f>
        <v>REMIND 1.4ROSE WEAK-2020 DEF</v>
      </c>
      <c r="D837" s="1" t="s">
        <v>33</v>
      </c>
      <c r="E837" s="1" t="s">
        <v>1440</v>
      </c>
      <c r="F837" s="1" t="s">
        <v>1439</v>
      </c>
      <c r="G837" s="1">
        <v>12252.094552869999</v>
      </c>
      <c r="H837" s="1">
        <v>12955.775</v>
      </c>
      <c r="I837" s="1">
        <v>14697.38259685</v>
      </c>
      <c r="J837" s="1">
        <v>15005.243491110001</v>
      </c>
      <c r="K837" s="1">
        <v>14695.917403149999</v>
      </c>
      <c r="L837" s="1">
        <v>12727.079359169998</v>
      </c>
      <c r="N837" s="1" t="b">
        <f>C837='AR5-Oil-EJ'!C835</f>
        <v>1</v>
      </c>
    </row>
    <row r="838" spans="1:14" x14ac:dyDescent="0.15">
      <c r="A838" s="1" t="s">
        <v>1104</v>
      </c>
      <c r="B838" s="1" t="s">
        <v>452</v>
      </c>
      <c r="C838" s="1" t="str">
        <f t="shared" si="13"/>
        <v>REMIND 1.4ROSE WEAK-2030 DEF</v>
      </c>
      <c r="D838" s="1" t="s">
        <v>33</v>
      </c>
      <c r="E838" s="1" t="s">
        <v>1440</v>
      </c>
      <c r="F838" s="1" t="s">
        <v>1439</v>
      </c>
      <c r="G838" s="1">
        <v>12252.094552869999</v>
      </c>
      <c r="H838" s="1">
        <v>12955.775</v>
      </c>
      <c r="I838" s="1">
        <v>14696.65</v>
      </c>
      <c r="J838" s="1">
        <v>16405.272824079999</v>
      </c>
      <c r="K838" s="1">
        <v>13570.761956019998</v>
      </c>
      <c r="L838" s="1">
        <v>10128.59346491</v>
      </c>
      <c r="N838" s="1" t="b">
        <f>C838='AR5-Oil-EJ'!C836</f>
        <v>1</v>
      </c>
    </row>
    <row r="839" spans="1:14" x14ac:dyDescent="0.15">
      <c r="A839" s="1" t="s">
        <v>1104</v>
      </c>
      <c r="B839" s="1" t="s">
        <v>454</v>
      </c>
      <c r="C839" s="1" t="str">
        <f t="shared" si="13"/>
        <v>REMIND 1.4ROSE WEAK-POL DEF</v>
      </c>
      <c r="D839" s="1" t="s">
        <v>33</v>
      </c>
      <c r="E839" s="1" t="s">
        <v>1440</v>
      </c>
      <c r="F839" s="1" t="s">
        <v>1439</v>
      </c>
      <c r="G839" s="1">
        <v>12252.094552869999</v>
      </c>
      <c r="H839" s="1">
        <v>12968.235868060001</v>
      </c>
      <c r="I839" s="1">
        <v>14711.309772769999</v>
      </c>
      <c r="J839" s="1">
        <v>16422.131508889997</v>
      </c>
      <c r="K839" s="1">
        <v>18515.58044713</v>
      </c>
      <c r="L839" s="1">
        <v>19878.960894259999</v>
      </c>
      <c r="N839" s="1" t="b">
        <f>C839='AR5-Oil-EJ'!C837</f>
        <v>1</v>
      </c>
    </row>
    <row r="840" spans="1:14" x14ac:dyDescent="0.15">
      <c r="A840" s="1" t="s">
        <v>1140</v>
      </c>
      <c r="B840" s="1" t="s">
        <v>293</v>
      </c>
      <c r="C840" s="1" t="str">
        <f t="shared" si="13"/>
        <v>REMIND 1.5AMPERE2-450-Conv-HST</v>
      </c>
      <c r="D840" s="1" t="s">
        <v>33</v>
      </c>
      <c r="E840" s="1" t="s">
        <v>1440</v>
      </c>
      <c r="F840" s="1" t="s">
        <v>1439</v>
      </c>
      <c r="G840" s="1">
        <v>12252.388199999999</v>
      </c>
      <c r="H840" s="1">
        <v>13014.928099999999</v>
      </c>
      <c r="I840" s="1">
        <v>15316.987899999998</v>
      </c>
      <c r="J840" s="1">
        <v>16592.261299999998</v>
      </c>
      <c r="K840" s="1">
        <v>14020.970600000001</v>
      </c>
      <c r="L840" s="1">
        <v>9846.6821999999993</v>
      </c>
      <c r="N840" s="1" t="b">
        <f>C840='AR5-Oil-EJ'!C838</f>
        <v>1</v>
      </c>
    </row>
    <row r="841" spans="1:14" x14ac:dyDescent="0.15">
      <c r="A841" s="1" t="s">
        <v>1140</v>
      </c>
      <c r="B841" s="1" t="s">
        <v>295</v>
      </c>
      <c r="C841" s="1" t="str">
        <f t="shared" si="13"/>
        <v>REMIND 1.5AMPERE2-450-Conv-LST</v>
      </c>
      <c r="D841" s="1" t="s">
        <v>33</v>
      </c>
      <c r="E841" s="1" t="s">
        <v>1440</v>
      </c>
      <c r="F841" s="1" t="s">
        <v>1439</v>
      </c>
      <c r="G841" s="1">
        <v>12252.388199999999</v>
      </c>
      <c r="H841" s="1">
        <v>13014.928099999999</v>
      </c>
      <c r="I841" s="1">
        <v>15210.922799999998</v>
      </c>
      <c r="J841" s="1">
        <v>16612.125599999999</v>
      </c>
      <c r="K841" s="1">
        <v>14098.448699999999</v>
      </c>
      <c r="L841" s="1">
        <v>9938.3804999999993</v>
      </c>
      <c r="N841" s="1" t="b">
        <f>C841='AR5-Oil-EJ'!C839</f>
        <v>1</v>
      </c>
    </row>
    <row r="842" spans="1:14" x14ac:dyDescent="0.15">
      <c r="A842" s="1" t="s">
        <v>1140</v>
      </c>
      <c r="B842" s="1" t="s">
        <v>297</v>
      </c>
      <c r="C842" s="1" t="str">
        <f t="shared" si="13"/>
        <v>REMIND 1.5AMPERE2-450-Conv-OPT</v>
      </c>
      <c r="D842" s="1" t="s">
        <v>33</v>
      </c>
      <c r="E842" s="1" t="s">
        <v>1440</v>
      </c>
      <c r="F842" s="1" t="s">
        <v>1439</v>
      </c>
      <c r="G842" s="1">
        <v>12252.388199999999</v>
      </c>
      <c r="H842" s="1">
        <v>13014.928099999999</v>
      </c>
      <c r="I842" s="1">
        <v>14577.903999999999</v>
      </c>
      <c r="J842" s="1">
        <v>15020.196199999998</v>
      </c>
      <c r="K842" s="1">
        <v>13616.867700000001</v>
      </c>
      <c r="L842" s="1">
        <v>11605.0759</v>
      </c>
      <c r="N842" s="1" t="b">
        <f>C842='AR5-Oil-EJ'!C840</f>
        <v>1</v>
      </c>
    </row>
    <row r="843" spans="1:14" x14ac:dyDescent="0.15">
      <c r="A843" s="1" t="s">
        <v>1140</v>
      </c>
      <c r="B843" s="1" t="s">
        <v>303</v>
      </c>
      <c r="C843" s="1" t="str">
        <f t="shared" si="13"/>
        <v>REMIND 1.5AMPERE2-450-EERE-OPT</v>
      </c>
      <c r="D843" s="1" t="s">
        <v>33</v>
      </c>
      <c r="E843" s="1" t="s">
        <v>1440</v>
      </c>
      <c r="F843" s="1" t="s">
        <v>1439</v>
      </c>
      <c r="G843" s="1">
        <v>12252.388199999999</v>
      </c>
      <c r="H843" s="1">
        <v>13014.928099999999</v>
      </c>
      <c r="I843" s="1">
        <v>14686.827800000001</v>
      </c>
      <c r="J843" s="1">
        <v>14705.9591</v>
      </c>
      <c r="K843" s="1">
        <v>12218.890100000001</v>
      </c>
      <c r="L843" s="1">
        <v>8297.1201999999994</v>
      </c>
      <c r="N843" s="1" t="b">
        <f>C843='AR5-Oil-EJ'!C841</f>
        <v>1</v>
      </c>
    </row>
    <row r="844" spans="1:14" x14ac:dyDescent="0.15">
      <c r="A844" s="1" t="s">
        <v>1140</v>
      </c>
      <c r="B844" s="1" t="s">
        <v>155</v>
      </c>
      <c r="C844" s="1" t="str">
        <f t="shared" si="13"/>
        <v>REMIND 1.5AMPERE2-450-FullTech-HST</v>
      </c>
      <c r="D844" s="1" t="s">
        <v>33</v>
      </c>
      <c r="E844" s="1" t="s">
        <v>1440</v>
      </c>
      <c r="F844" s="1" t="s">
        <v>1439</v>
      </c>
      <c r="G844" s="1">
        <v>12252.388199999999</v>
      </c>
      <c r="H844" s="1">
        <v>13014.928099999999</v>
      </c>
      <c r="I844" s="1">
        <v>15355.617</v>
      </c>
      <c r="J844" s="1">
        <v>16645.8436</v>
      </c>
      <c r="K844" s="1">
        <v>15395.125699999999</v>
      </c>
      <c r="L844" s="1">
        <v>12217.4974</v>
      </c>
      <c r="N844" s="1" t="b">
        <f>C844='AR5-Oil-EJ'!C842</f>
        <v>1</v>
      </c>
    </row>
    <row r="845" spans="1:14" x14ac:dyDescent="0.15">
      <c r="A845" s="1" t="s">
        <v>1140</v>
      </c>
      <c r="B845" s="1" t="s">
        <v>157</v>
      </c>
      <c r="C845" s="1" t="str">
        <f t="shared" si="13"/>
        <v>REMIND 1.5AMPERE2-450-FullTech-LST</v>
      </c>
      <c r="D845" s="1" t="s">
        <v>33</v>
      </c>
      <c r="E845" s="1" t="s">
        <v>1440</v>
      </c>
      <c r="F845" s="1" t="s">
        <v>1439</v>
      </c>
      <c r="G845" s="1">
        <v>12252.388199999999</v>
      </c>
      <c r="H845" s="1">
        <v>13014.928099999999</v>
      </c>
      <c r="I845" s="1">
        <v>15277.625799999998</v>
      </c>
      <c r="J845" s="1">
        <v>16700.378799999999</v>
      </c>
      <c r="K845" s="1">
        <v>15839.616899999999</v>
      </c>
      <c r="L845" s="1">
        <v>12964.6443</v>
      </c>
      <c r="N845" s="1" t="b">
        <f>C845='AR5-Oil-EJ'!C843</f>
        <v>1</v>
      </c>
    </row>
    <row r="846" spans="1:14" x14ac:dyDescent="0.15">
      <c r="A846" s="1" t="s">
        <v>1140</v>
      </c>
      <c r="B846" s="1" t="s">
        <v>159</v>
      </c>
      <c r="C846" s="1" t="str">
        <f t="shared" si="13"/>
        <v>REMIND 1.5AMPERE2-450-FullTech-OPT</v>
      </c>
      <c r="D846" s="1" t="s">
        <v>33</v>
      </c>
      <c r="E846" s="1" t="s">
        <v>1440</v>
      </c>
      <c r="F846" s="1" t="s">
        <v>1439</v>
      </c>
      <c r="G846" s="1">
        <v>12252.388199999999</v>
      </c>
      <c r="H846" s="1">
        <v>13014.928099999999</v>
      </c>
      <c r="I846" s="1">
        <v>15328.569299999999</v>
      </c>
      <c r="J846" s="1">
        <v>16726.107100000001</v>
      </c>
      <c r="K846" s="1">
        <v>16142.492499999998</v>
      </c>
      <c r="L846" s="1">
        <v>13629.1821</v>
      </c>
      <c r="N846" s="1" t="b">
        <f>C846='AR5-Oil-EJ'!C844</f>
        <v>1</v>
      </c>
    </row>
    <row r="847" spans="1:14" x14ac:dyDescent="0.15">
      <c r="A847" s="1" t="s">
        <v>1140</v>
      </c>
      <c r="B847" s="1" t="s">
        <v>308</v>
      </c>
      <c r="C847" s="1" t="str">
        <f t="shared" si="13"/>
        <v>REMIND 1.5AMPERE2-450-LimBio-HST</v>
      </c>
      <c r="D847" s="1" t="s">
        <v>33</v>
      </c>
      <c r="E847" s="1" t="s">
        <v>1440</v>
      </c>
      <c r="F847" s="1" t="s">
        <v>1439</v>
      </c>
      <c r="G847" s="1">
        <v>12252.388199999999</v>
      </c>
      <c r="H847" s="1">
        <v>13014.928099999999</v>
      </c>
      <c r="I847" s="1">
        <v>15336.119199999999</v>
      </c>
      <c r="J847" s="1">
        <v>16635.068499999998</v>
      </c>
      <c r="K847" s="1">
        <v>14074.846099999999</v>
      </c>
      <c r="L847" s="1">
        <v>9894.913599999998</v>
      </c>
      <c r="N847" s="1" t="b">
        <f>C847='AR5-Oil-EJ'!C845</f>
        <v>1</v>
      </c>
    </row>
    <row r="848" spans="1:14" x14ac:dyDescent="0.15">
      <c r="A848" s="1" t="s">
        <v>1140</v>
      </c>
      <c r="B848" s="1" t="s">
        <v>310</v>
      </c>
      <c r="C848" s="1" t="str">
        <f t="shared" si="13"/>
        <v>REMIND 1.5AMPERE2-450-LimBio-LST</v>
      </c>
      <c r="D848" s="1" t="s">
        <v>33</v>
      </c>
      <c r="E848" s="1" t="s">
        <v>1440</v>
      </c>
      <c r="F848" s="1" t="s">
        <v>1439</v>
      </c>
      <c r="G848" s="1">
        <v>12252.388199999999</v>
      </c>
      <c r="H848" s="1">
        <v>13014.928099999999</v>
      </c>
      <c r="I848" s="1">
        <v>15276.013199999999</v>
      </c>
      <c r="J848" s="1">
        <v>16654.273099999999</v>
      </c>
      <c r="K848" s="1">
        <v>14128.355100000001</v>
      </c>
      <c r="L848" s="1">
        <v>9956.4122999999981</v>
      </c>
      <c r="N848" s="1" t="b">
        <f>C848='AR5-Oil-EJ'!C846</f>
        <v>1</v>
      </c>
    </row>
    <row r="849" spans="1:14" x14ac:dyDescent="0.15">
      <c r="A849" s="1" t="s">
        <v>1140</v>
      </c>
      <c r="B849" s="1" t="s">
        <v>312</v>
      </c>
      <c r="C849" s="1" t="str">
        <f t="shared" si="13"/>
        <v>REMIND 1.5AMPERE2-450-LimBio-OPT</v>
      </c>
      <c r="D849" s="1" t="s">
        <v>33</v>
      </c>
      <c r="E849" s="1" t="s">
        <v>1440</v>
      </c>
      <c r="F849" s="1" t="s">
        <v>1439</v>
      </c>
      <c r="G849" s="1">
        <v>12252.388199999999</v>
      </c>
      <c r="H849" s="1">
        <v>13014.928099999999</v>
      </c>
      <c r="I849" s="1">
        <v>14935.9012</v>
      </c>
      <c r="J849" s="1">
        <v>15619.863499999999</v>
      </c>
      <c r="K849" s="1">
        <v>14112.1558</v>
      </c>
      <c r="L849" s="1">
        <v>11835.3845</v>
      </c>
      <c r="N849" s="1" t="b">
        <f>C849='AR5-Oil-EJ'!C847</f>
        <v>1</v>
      </c>
    </row>
    <row r="850" spans="1:14" x14ac:dyDescent="0.15">
      <c r="A850" s="1" t="s">
        <v>1140</v>
      </c>
      <c r="B850" s="1" t="s">
        <v>314</v>
      </c>
      <c r="C850" s="1" t="str">
        <f t="shared" si="13"/>
        <v>REMIND 1.5AMPERE2-450-LimSW-HST</v>
      </c>
      <c r="D850" s="1" t="s">
        <v>33</v>
      </c>
      <c r="E850" s="1" t="s">
        <v>1440</v>
      </c>
      <c r="F850" s="1" t="s">
        <v>1439</v>
      </c>
      <c r="G850" s="1">
        <v>12252.388199999999</v>
      </c>
      <c r="H850" s="1">
        <v>13014.928099999999</v>
      </c>
      <c r="I850" s="1">
        <v>15339.8575</v>
      </c>
      <c r="J850" s="1">
        <v>16630.8904</v>
      </c>
      <c r="K850" s="1">
        <v>14612.2084</v>
      </c>
      <c r="L850" s="1">
        <v>11118.0707</v>
      </c>
      <c r="N850" s="1" t="b">
        <f>C850='AR5-Oil-EJ'!C848</f>
        <v>1</v>
      </c>
    </row>
    <row r="851" spans="1:14" x14ac:dyDescent="0.15">
      <c r="A851" s="1" t="s">
        <v>1140</v>
      </c>
      <c r="B851" s="1" t="s">
        <v>316</v>
      </c>
      <c r="C851" s="1" t="str">
        <f t="shared" si="13"/>
        <v>REMIND 1.5AMPERE2-450-LimSW-LST</v>
      </c>
      <c r="D851" s="1" t="s">
        <v>33</v>
      </c>
      <c r="E851" s="1" t="s">
        <v>1440</v>
      </c>
      <c r="F851" s="1" t="s">
        <v>1439</v>
      </c>
      <c r="G851" s="1">
        <v>12252.388199999999</v>
      </c>
      <c r="H851" s="1">
        <v>13014.928099999999</v>
      </c>
      <c r="I851" s="1">
        <v>15244.787399999999</v>
      </c>
      <c r="J851" s="1">
        <v>16681.174200000001</v>
      </c>
      <c r="K851" s="1">
        <v>15102.0723</v>
      </c>
      <c r="L851" s="1">
        <v>11918.4334</v>
      </c>
      <c r="N851" s="1" t="b">
        <f>C851='AR5-Oil-EJ'!C849</f>
        <v>1</v>
      </c>
    </row>
    <row r="852" spans="1:14" x14ac:dyDescent="0.15">
      <c r="A852" s="1" t="s">
        <v>1140</v>
      </c>
      <c r="B852" s="1" t="s">
        <v>318</v>
      </c>
      <c r="C852" s="1" t="str">
        <f t="shared" si="13"/>
        <v>REMIND 1.5AMPERE2-450-LimSW-OPT</v>
      </c>
      <c r="D852" s="1" t="s">
        <v>33</v>
      </c>
      <c r="E852" s="1" t="s">
        <v>1440</v>
      </c>
      <c r="F852" s="1" t="s">
        <v>1439</v>
      </c>
      <c r="G852" s="1">
        <v>12252.388199999999</v>
      </c>
      <c r="H852" s="1">
        <v>13014.928099999999</v>
      </c>
      <c r="I852" s="1">
        <v>15250.504800000001</v>
      </c>
      <c r="J852" s="1">
        <v>16383.282999999999</v>
      </c>
      <c r="K852" s="1">
        <v>15438.739199999998</v>
      </c>
      <c r="L852" s="1">
        <v>13069.463299999999</v>
      </c>
      <c r="N852" s="1" t="b">
        <f>C852='AR5-Oil-EJ'!C850</f>
        <v>1</v>
      </c>
    </row>
    <row r="853" spans="1:14" x14ac:dyDescent="0.15">
      <c r="A853" s="1" t="s">
        <v>1140</v>
      </c>
      <c r="B853" s="1" t="s">
        <v>161</v>
      </c>
      <c r="C853" s="1" t="str">
        <f t="shared" si="13"/>
        <v>REMIND 1.5AMPERE2-450-LowEI-HST</v>
      </c>
      <c r="D853" s="1" t="s">
        <v>33</v>
      </c>
      <c r="E853" s="1" t="s">
        <v>1440</v>
      </c>
      <c r="F853" s="1" t="s">
        <v>1439</v>
      </c>
      <c r="G853" s="1">
        <v>12252.388199999999</v>
      </c>
      <c r="H853" s="1">
        <v>13014.928099999999</v>
      </c>
      <c r="I853" s="1">
        <v>15087.1191</v>
      </c>
      <c r="J853" s="1">
        <v>15479.860499999999</v>
      </c>
      <c r="K853" s="1">
        <v>14233.7605</v>
      </c>
      <c r="L853" s="1">
        <v>11382.097299999999</v>
      </c>
      <c r="N853" s="1" t="b">
        <f>C853='AR5-Oil-EJ'!C851</f>
        <v>1</v>
      </c>
    </row>
    <row r="854" spans="1:14" x14ac:dyDescent="0.15">
      <c r="A854" s="1" t="s">
        <v>1140</v>
      </c>
      <c r="B854" s="1" t="s">
        <v>163</v>
      </c>
      <c r="C854" s="1" t="str">
        <f t="shared" si="13"/>
        <v>REMIND 1.5AMPERE2-450-LowEI-LST</v>
      </c>
      <c r="D854" s="1" t="s">
        <v>33</v>
      </c>
      <c r="E854" s="1" t="s">
        <v>1440</v>
      </c>
      <c r="F854" s="1" t="s">
        <v>1439</v>
      </c>
      <c r="G854" s="1">
        <v>12252.388199999999</v>
      </c>
      <c r="H854" s="1">
        <v>13014.928099999999</v>
      </c>
      <c r="I854" s="1">
        <v>14964.1217</v>
      </c>
      <c r="J854" s="1">
        <v>15486.677399999999</v>
      </c>
      <c r="K854" s="1">
        <v>14614.3341</v>
      </c>
      <c r="L854" s="1">
        <v>12106.008100000001</v>
      </c>
      <c r="N854" s="1" t="b">
        <f>C854='AR5-Oil-EJ'!C852</f>
        <v>1</v>
      </c>
    </row>
    <row r="855" spans="1:14" x14ac:dyDescent="0.15">
      <c r="A855" s="1" t="s">
        <v>1140</v>
      </c>
      <c r="B855" s="1" t="s">
        <v>165</v>
      </c>
      <c r="C855" s="1" t="str">
        <f t="shared" si="13"/>
        <v>REMIND 1.5AMPERE2-450-LowEI-OPT</v>
      </c>
      <c r="D855" s="1" t="s">
        <v>33</v>
      </c>
      <c r="E855" s="1" t="s">
        <v>1440</v>
      </c>
      <c r="F855" s="1" t="s">
        <v>1439</v>
      </c>
      <c r="G855" s="1">
        <v>12252.388199999999</v>
      </c>
      <c r="H855" s="1">
        <v>13014.928099999999</v>
      </c>
      <c r="I855" s="1">
        <v>14978.6351</v>
      </c>
      <c r="J855" s="1">
        <v>15620.8897</v>
      </c>
      <c r="K855" s="1">
        <v>14915.157299999999</v>
      </c>
      <c r="L855" s="1">
        <v>12749.1423</v>
      </c>
      <c r="N855" s="1" t="b">
        <f>C855='AR5-Oil-EJ'!C853</f>
        <v>1</v>
      </c>
    </row>
    <row r="856" spans="1:14" x14ac:dyDescent="0.15">
      <c r="A856" s="1" t="s">
        <v>1140</v>
      </c>
      <c r="B856" s="1" t="s">
        <v>171</v>
      </c>
      <c r="C856" s="1" t="str">
        <f t="shared" si="13"/>
        <v>REMIND 1.5AMPERE2-450-NoCCS-OPT</v>
      </c>
      <c r="D856" s="1" t="s">
        <v>33</v>
      </c>
      <c r="E856" s="1" t="s">
        <v>1440</v>
      </c>
      <c r="F856" s="1" t="s">
        <v>1439</v>
      </c>
      <c r="G856" s="1">
        <v>12252.388199999999</v>
      </c>
      <c r="H856" s="1">
        <v>13014.928099999999</v>
      </c>
      <c r="I856" s="1">
        <v>14859.9624</v>
      </c>
      <c r="J856" s="1">
        <v>15069.087299999999</v>
      </c>
      <c r="K856" s="1">
        <v>12637.4331</v>
      </c>
      <c r="L856" s="1">
        <v>8806.4085999999988</v>
      </c>
      <c r="N856" s="1" t="b">
        <f>C856='AR5-Oil-EJ'!C854</f>
        <v>1</v>
      </c>
    </row>
    <row r="857" spans="1:14" x14ac:dyDescent="0.15">
      <c r="A857" s="1" t="s">
        <v>1140</v>
      </c>
      <c r="B857" s="1" t="s">
        <v>173</v>
      </c>
      <c r="C857" s="1" t="str">
        <f t="shared" si="13"/>
        <v>REMIND 1.5AMPERE2-450-NucOff-HST</v>
      </c>
      <c r="D857" s="1" t="s">
        <v>33</v>
      </c>
      <c r="E857" s="1" t="s">
        <v>1440</v>
      </c>
      <c r="F857" s="1" t="s">
        <v>1439</v>
      </c>
      <c r="G857" s="1">
        <v>12252.388199999999</v>
      </c>
      <c r="H857" s="1">
        <v>13014.928099999999</v>
      </c>
      <c r="I857" s="1">
        <v>15353.8578</v>
      </c>
      <c r="J857" s="1">
        <v>16658.377899999999</v>
      </c>
      <c r="K857" s="1">
        <v>15348.946699999999</v>
      </c>
      <c r="L857" s="1">
        <v>12205.842699999999</v>
      </c>
      <c r="N857" s="1" t="b">
        <f>C857='AR5-Oil-EJ'!C855</f>
        <v>1</v>
      </c>
    </row>
    <row r="858" spans="1:14" x14ac:dyDescent="0.15">
      <c r="A858" s="1" t="s">
        <v>1140</v>
      </c>
      <c r="B858" s="1" t="s">
        <v>175</v>
      </c>
      <c r="C858" s="1" t="str">
        <f t="shared" si="13"/>
        <v>REMIND 1.5AMPERE2-450-NucOff-LST</v>
      </c>
      <c r="D858" s="1" t="s">
        <v>33</v>
      </c>
      <c r="E858" s="1" t="s">
        <v>1440</v>
      </c>
      <c r="F858" s="1" t="s">
        <v>1439</v>
      </c>
      <c r="G858" s="1">
        <v>12252.388199999999</v>
      </c>
      <c r="H858" s="1">
        <v>13014.928099999999</v>
      </c>
      <c r="I858" s="1">
        <v>15263.698799999998</v>
      </c>
      <c r="J858" s="1">
        <v>16710.494199999997</v>
      </c>
      <c r="K858" s="1">
        <v>15889.460899999998</v>
      </c>
      <c r="L858" s="1">
        <v>13114.176299999999</v>
      </c>
      <c r="N858" s="1" t="b">
        <f>C858='AR5-Oil-EJ'!C856</f>
        <v>1</v>
      </c>
    </row>
    <row r="859" spans="1:14" x14ac:dyDescent="0.15">
      <c r="A859" s="1" t="s">
        <v>1140</v>
      </c>
      <c r="B859" s="1" t="s">
        <v>177</v>
      </c>
      <c r="C859" s="1" t="str">
        <f t="shared" si="13"/>
        <v>REMIND 1.5AMPERE2-450-NucOff-OPT</v>
      </c>
      <c r="D859" s="1" t="s">
        <v>33</v>
      </c>
      <c r="E859" s="1" t="s">
        <v>1440</v>
      </c>
      <c r="F859" s="1" t="s">
        <v>1439</v>
      </c>
      <c r="G859" s="1">
        <v>12252.388199999999</v>
      </c>
      <c r="H859" s="1">
        <v>13014.928099999999</v>
      </c>
      <c r="I859" s="1">
        <v>15318.5272</v>
      </c>
      <c r="J859" s="1">
        <v>16720.0232</v>
      </c>
      <c r="K859" s="1">
        <v>16194.902</v>
      </c>
      <c r="L859" s="1">
        <v>13851.7209</v>
      </c>
      <c r="N859" s="1" t="b">
        <f>C859='AR5-Oil-EJ'!C857</f>
        <v>1</v>
      </c>
    </row>
    <row r="860" spans="1:14" x14ac:dyDescent="0.15">
      <c r="A860" s="1" t="s">
        <v>1140</v>
      </c>
      <c r="B860" s="1" t="s">
        <v>329</v>
      </c>
      <c r="C860" s="1" t="str">
        <f t="shared" si="13"/>
        <v>REMIND 1.5AMPERE2-550-Conv-OPT</v>
      </c>
      <c r="D860" s="1" t="s">
        <v>33</v>
      </c>
      <c r="E860" s="1" t="s">
        <v>1440</v>
      </c>
      <c r="F860" s="1" t="s">
        <v>1439</v>
      </c>
      <c r="G860" s="1">
        <v>12252.388199999999</v>
      </c>
      <c r="H860" s="1">
        <v>13014.928099999999</v>
      </c>
      <c r="I860" s="1">
        <v>15226.755599999999</v>
      </c>
      <c r="J860" s="1">
        <v>16573.129999999997</v>
      </c>
      <c r="K860" s="1">
        <v>16143.005599999999</v>
      </c>
      <c r="L860" s="1">
        <v>14888.5494</v>
      </c>
      <c r="N860" s="1" t="b">
        <f>C860='AR5-Oil-EJ'!C858</f>
        <v>1</v>
      </c>
    </row>
    <row r="861" spans="1:14" x14ac:dyDescent="0.15">
      <c r="A861" s="1" t="s">
        <v>1140</v>
      </c>
      <c r="B861" s="1" t="s">
        <v>331</v>
      </c>
      <c r="C861" s="1" t="str">
        <f t="shared" si="13"/>
        <v>REMIND 1.5AMPERE2-550-EERE-OPT</v>
      </c>
      <c r="D861" s="1" t="s">
        <v>33</v>
      </c>
      <c r="E861" s="1" t="s">
        <v>1440</v>
      </c>
      <c r="F861" s="1" t="s">
        <v>1439</v>
      </c>
      <c r="G861" s="1">
        <v>12252.388199999999</v>
      </c>
      <c r="H861" s="1">
        <v>13014.928099999999</v>
      </c>
      <c r="I861" s="1">
        <v>14894.999799999998</v>
      </c>
      <c r="J861" s="1">
        <v>15468.6456</v>
      </c>
      <c r="K861" s="1">
        <v>15263.1857</v>
      </c>
      <c r="L861" s="1">
        <v>14283.091399999999</v>
      </c>
      <c r="N861" s="1" t="b">
        <f>C861='AR5-Oil-EJ'!C859</f>
        <v>1</v>
      </c>
    </row>
    <row r="862" spans="1:14" x14ac:dyDescent="0.15">
      <c r="A862" s="1" t="s">
        <v>1140</v>
      </c>
      <c r="B862" s="1" t="s">
        <v>179</v>
      </c>
      <c r="C862" s="1" t="str">
        <f t="shared" si="13"/>
        <v>REMIND 1.5AMPERE2-550-FullTech-HST</v>
      </c>
      <c r="D862" s="1" t="s">
        <v>33</v>
      </c>
      <c r="E862" s="1" t="s">
        <v>1440</v>
      </c>
      <c r="F862" s="1" t="s">
        <v>1439</v>
      </c>
      <c r="G862" s="1">
        <v>12252.388199999999</v>
      </c>
      <c r="H862" s="1">
        <v>13014.928099999999</v>
      </c>
      <c r="I862" s="1">
        <v>15355.617</v>
      </c>
      <c r="J862" s="1">
        <v>16645.8436</v>
      </c>
      <c r="K862" s="1">
        <v>16461.5674</v>
      </c>
      <c r="L862" s="1">
        <v>15377.3138</v>
      </c>
      <c r="N862" s="1" t="b">
        <f>C862='AR5-Oil-EJ'!C860</f>
        <v>1</v>
      </c>
    </row>
    <row r="863" spans="1:14" x14ac:dyDescent="0.15">
      <c r="A863" s="1" t="s">
        <v>1140</v>
      </c>
      <c r="B863" s="1" t="s">
        <v>181</v>
      </c>
      <c r="C863" s="1" t="str">
        <f t="shared" si="13"/>
        <v>REMIND 1.5AMPERE2-550-FullTech-LST</v>
      </c>
      <c r="D863" s="1" t="s">
        <v>33</v>
      </c>
      <c r="E863" s="1" t="s">
        <v>1440</v>
      </c>
      <c r="F863" s="1" t="s">
        <v>1439</v>
      </c>
      <c r="G863" s="1">
        <v>12252.388199999999</v>
      </c>
      <c r="H863" s="1">
        <v>13014.928099999999</v>
      </c>
      <c r="I863" s="1">
        <v>15277.625799999998</v>
      </c>
      <c r="J863" s="1">
        <v>16700.378799999999</v>
      </c>
      <c r="K863" s="1">
        <v>16637.853899999998</v>
      </c>
      <c r="L863" s="1">
        <v>15532.050099999999</v>
      </c>
      <c r="N863" s="1" t="b">
        <f>C863='AR5-Oil-EJ'!C861</f>
        <v>1</v>
      </c>
    </row>
    <row r="864" spans="1:14" x14ac:dyDescent="0.15">
      <c r="A864" s="1" t="s">
        <v>1140</v>
      </c>
      <c r="B864" s="1" t="s">
        <v>183</v>
      </c>
      <c r="C864" s="1" t="str">
        <f t="shared" si="13"/>
        <v>REMIND 1.5AMPERE2-550-FullTech-OPT</v>
      </c>
      <c r="D864" s="1" t="s">
        <v>33</v>
      </c>
      <c r="E864" s="1" t="s">
        <v>1440</v>
      </c>
      <c r="F864" s="1" t="s">
        <v>1439</v>
      </c>
      <c r="G864" s="1">
        <v>12252.388199999999</v>
      </c>
      <c r="H864" s="1">
        <v>13014.928099999999</v>
      </c>
      <c r="I864" s="1">
        <v>15321.459199999999</v>
      </c>
      <c r="J864" s="1">
        <v>16715.625199999999</v>
      </c>
      <c r="K864" s="1">
        <v>16644.0844</v>
      </c>
      <c r="L864" s="1">
        <v>15691.6242</v>
      </c>
      <c r="N864" s="1" t="b">
        <f>C864='AR5-Oil-EJ'!C862</f>
        <v>1</v>
      </c>
    </row>
    <row r="865" spans="1:14" x14ac:dyDescent="0.15">
      <c r="A865" s="1" t="s">
        <v>1140</v>
      </c>
      <c r="B865" s="1" t="s">
        <v>336</v>
      </c>
      <c r="C865" s="1" t="str">
        <f t="shared" si="13"/>
        <v>REMIND 1.5AMPERE2-550-LimBio-OPT</v>
      </c>
      <c r="D865" s="1" t="s">
        <v>33</v>
      </c>
      <c r="E865" s="1" t="s">
        <v>1440</v>
      </c>
      <c r="F865" s="1" t="s">
        <v>1439</v>
      </c>
      <c r="G865" s="1">
        <v>12252.388199999999</v>
      </c>
      <c r="H865" s="1">
        <v>13014.928099999999</v>
      </c>
      <c r="I865" s="1">
        <v>15295.584299999999</v>
      </c>
      <c r="J865" s="1">
        <v>16635.508299999998</v>
      </c>
      <c r="K865" s="1">
        <v>16181.707999999999</v>
      </c>
      <c r="L865" s="1">
        <v>14624.376200000001</v>
      </c>
      <c r="N865" s="1" t="b">
        <f>C865='AR5-Oil-EJ'!C863</f>
        <v>1</v>
      </c>
    </row>
    <row r="866" spans="1:14" x14ac:dyDescent="0.15">
      <c r="A866" s="1" t="s">
        <v>1140</v>
      </c>
      <c r="B866" s="1" t="s">
        <v>338</v>
      </c>
      <c r="C866" s="1" t="str">
        <f t="shared" si="13"/>
        <v>REMIND 1.5AMPERE2-550-LimSW-OPT</v>
      </c>
      <c r="D866" s="1" t="s">
        <v>33</v>
      </c>
      <c r="E866" s="1" t="s">
        <v>1440</v>
      </c>
      <c r="F866" s="1" t="s">
        <v>1439</v>
      </c>
      <c r="G866" s="1">
        <v>12252.388199999999</v>
      </c>
      <c r="H866" s="1">
        <v>13014.928099999999</v>
      </c>
      <c r="I866" s="1">
        <v>15294.264899999998</v>
      </c>
      <c r="J866" s="1">
        <v>16745.238399999998</v>
      </c>
      <c r="K866" s="1">
        <v>16730.578399999999</v>
      </c>
      <c r="L866" s="1">
        <v>15653.6548</v>
      </c>
      <c r="N866" s="1" t="b">
        <f>C866='AR5-Oil-EJ'!C864</f>
        <v>1</v>
      </c>
    </row>
    <row r="867" spans="1:14" x14ac:dyDescent="0.15">
      <c r="A867" s="1" t="s">
        <v>1140</v>
      </c>
      <c r="B867" s="1" t="s">
        <v>340</v>
      </c>
      <c r="C867" s="1" t="str">
        <f t="shared" si="13"/>
        <v>REMIND 1.5AMPERE2-550-LowEI-OPT</v>
      </c>
      <c r="D867" s="1" t="s">
        <v>33</v>
      </c>
      <c r="E867" s="1" t="s">
        <v>1440</v>
      </c>
      <c r="F867" s="1" t="s">
        <v>1439</v>
      </c>
      <c r="G867" s="1">
        <v>12252.388199999999</v>
      </c>
      <c r="H867" s="1">
        <v>13014.928099999999</v>
      </c>
      <c r="I867" s="1">
        <v>15005.6095</v>
      </c>
      <c r="J867" s="1">
        <v>15498.4787</v>
      </c>
      <c r="K867" s="1">
        <v>14980.0278</v>
      </c>
      <c r="L867" s="1">
        <v>13866.160999999998</v>
      </c>
      <c r="N867" s="1" t="b">
        <f>C867='AR5-Oil-EJ'!C865</f>
        <v>1</v>
      </c>
    </row>
    <row r="868" spans="1:14" x14ac:dyDescent="0.15">
      <c r="A868" s="1" t="s">
        <v>1140</v>
      </c>
      <c r="B868" s="1" t="s">
        <v>342</v>
      </c>
      <c r="C868" s="1" t="str">
        <f t="shared" si="13"/>
        <v>REMIND 1.5AMPERE2-550-NoCCS-OPT</v>
      </c>
      <c r="D868" s="1" t="s">
        <v>33</v>
      </c>
      <c r="E868" s="1" t="s">
        <v>1440</v>
      </c>
      <c r="F868" s="1" t="s">
        <v>1439</v>
      </c>
      <c r="G868" s="1">
        <v>12252.388199999999</v>
      </c>
      <c r="H868" s="1">
        <v>13014.928099999999</v>
      </c>
      <c r="I868" s="1">
        <v>15199.048200000001</v>
      </c>
      <c r="J868" s="1">
        <v>16757.479500000001</v>
      </c>
      <c r="K868" s="1">
        <v>17099.423999999999</v>
      </c>
      <c r="L868" s="1">
        <v>15733.185299999999</v>
      </c>
      <c r="N868" s="1" t="b">
        <f>C868='AR5-Oil-EJ'!C866</f>
        <v>1</v>
      </c>
    </row>
    <row r="869" spans="1:14" x14ac:dyDescent="0.15">
      <c r="A869" s="1" t="s">
        <v>1140</v>
      </c>
      <c r="B869" s="1" t="s">
        <v>344</v>
      </c>
      <c r="C869" s="1" t="str">
        <f t="shared" si="13"/>
        <v>REMIND 1.5AMPERE2-550-NucOff-OPT</v>
      </c>
      <c r="D869" s="1" t="s">
        <v>33</v>
      </c>
      <c r="E869" s="1" t="s">
        <v>1440</v>
      </c>
      <c r="F869" s="1" t="s">
        <v>1439</v>
      </c>
      <c r="G869" s="1">
        <v>12252.388199999999</v>
      </c>
      <c r="H869" s="1">
        <v>13014.928099999999</v>
      </c>
      <c r="I869" s="1">
        <v>15312.883100000001</v>
      </c>
      <c r="J869" s="1">
        <v>16739.960800000001</v>
      </c>
      <c r="K869" s="1">
        <v>16750.8825</v>
      </c>
      <c r="L869" s="1">
        <v>15831.114099999999</v>
      </c>
      <c r="N869" s="1" t="b">
        <f>C869='AR5-Oil-EJ'!C867</f>
        <v>1</v>
      </c>
    </row>
    <row r="870" spans="1:14" x14ac:dyDescent="0.15">
      <c r="A870" s="1" t="s">
        <v>1140</v>
      </c>
      <c r="B870" s="1" t="s">
        <v>346</v>
      </c>
      <c r="C870" s="1" t="str">
        <f t="shared" si="13"/>
        <v>REMIND 1.5AMPERE2-Base-Conv-OPT</v>
      </c>
      <c r="D870" s="1" t="s">
        <v>33</v>
      </c>
      <c r="E870" s="1" t="s">
        <v>1440</v>
      </c>
      <c r="F870" s="1" t="s">
        <v>1439</v>
      </c>
      <c r="G870" s="1">
        <v>12252.388199999999</v>
      </c>
      <c r="H870" s="1">
        <v>13014.928099999999</v>
      </c>
      <c r="I870" s="1">
        <v>15437.5664</v>
      </c>
      <c r="J870" s="1">
        <v>16619.235700000001</v>
      </c>
      <c r="K870" s="1">
        <v>16136.848399999999</v>
      </c>
      <c r="L870" s="1">
        <v>14680.597299999999</v>
      </c>
      <c r="N870" s="1" t="b">
        <f>C870='AR5-Oil-EJ'!C868</f>
        <v>1</v>
      </c>
    </row>
    <row r="871" spans="1:14" x14ac:dyDescent="0.15">
      <c r="A871" s="1" t="s">
        <v>1140</v>
      </c>
      <c r="B871" s="1" t="s">
        <v>348</v>
      </c>
      <c r="C871" s="1" t="str">
        <f t="shared" si="13"/>
        <v>REMIND 1.5AMPERE2-Base-EERE-OPT</v>
      </c>
      <c r="D871" s="1" t="s">
        <v>33</v>
      </c>
      <c r="E871" s="1" t="s">
        <v>1440</v>
      </c>
      <c r="F871" s="1" t="s">
        <v>1439</v>
      </c>
      <c r="G871" s="1">
        <v>12252.388199999999</v>
      </c>
      <c r="H871" s="1">
        <v>13014.928099999999</v>
      </c>
      <c r="I871" s="1">
        <v>15131.9787</v>
      </c>
      <c r="J871" s="1">
        <v>15522.5211</v>
      </c>
      <c r="K871" s="1">
        <v>14631.706200000001</v>
      </c>
      <c r="L871" s="1">
        <v>13118.6476</v>
      </c>
      <c r="N871" s="1" t="b">
        <f>C871='AR5-Oil-EJ'!C869</f>
        <v>1</v>
      </c>
    </row>
    <row r="872" spans="1:14" x14ac:dyDescent="0.15">
      <c r="A872" s="1" t="s">
        <v>1140</v>
      </c>
      <c r="B872" s="1" t="s">
        <v>185</v>
      </c>
      <c r="C872" s="1" t="str">
        <f t="shared" si="13"/>
        <v>REMIND 1.5AMPERE2-Base-FullTech-OPT</v>
      </c>
      <c r="D872" s="1" t="s">
        <v>33</v>
      </c>
      <c r="E872" s="1" t="s">
        <v>1440</v>
      </c>
      <c r="F872" s="1" t="s">
        <v>1439</v>
      </c>
      <c r="G872" s="1">
        <v>12252.388199999999</v>
      </c>
      <c r="H872" s="1">
        <v>13014.928099999999</v>
      </c>
      <c r="I872" s="1">
        <v>15463.881100000001</v>
      </c>
      <c r="J872" s="1">
        <v>16657.278399999999</v>
      </c>
      <c r="K872" s="1">
        <v>16154.367099999999</v>
      </c>
      <c r="L872" s="1">
        <v>14664.397999999999</v>
      </c>
      <c r="N872" s="1" t="b">
        <f>C872='AR5-Oil-EJ'!C870</f>
        <v>1</v>
      </c>
    </row>
    <row r="873" spans="1:14" x14ac:dyDescent="0.15">
      <c r="A873" s="1" t="s">
        <v>1140</v>
      </c>
      <c r="B873" s="1" t="s">
        <v>351</v>
      </c>
      <c r="C873" s="1" t="str">
        <f t="shared" si="13"/>
        <v>REMIND 1.5AMPERE2-Base-LimBio-OPT</v>
      </c>
      <c r="D873" s="1" t="s">
        <v>33</v>
      </c>
      <c r="E873" s="1" t="s">
        <v>1440</v>
      </c>
      <c r="F873" s="1" t="s">
        <v>1439</v>
      </c>
      <c r="G873" s="1">
        <v>12252.388199999999</v>
      </c>
      <c r="H873" s="1">
        <v>13014.928099999999</v>
      </c>
      <c r="I873" s="1">
        <v>15458.236999999999</v>
      </c>
      <c r="J873" s="1">
        <v>16647.969300000001</v>
      </c>
      <c r="K873" s="1">
        <v>16145.131299999999</v>
      </c>
      <c r="L873" s="1">
        <v>14639.989099999999</v>
      </c>
      <c r="N873" s="1" t="b">
        <f>C873='AR5-Oil-EJ'!C871</f>
        <v>1</v>
      </c>
    </row>
    <row r="874" spans="1:14" x14ac:dyDescent="0.15">
      <c r="A874" s="1" t="s">
        <v>1140</v>
      </c>
      <c r="B874" s="1" t="s">
        <v>353</v>
      </c>
      <c r="C874" s="1" t="str">
        <f t="shared" si="13"/>
        <v>REMIND 1.5AMPERE2-Base-LimSW-OPT</v>
      </c>
      <c r="D874" s="1" t="s">
        <v>33</v>
      </c>
      <c r="E874" s="1" t="s">
        <v>1440</v>
      </c>
      <c r="F874" s="1" t="s">
        <v>1439</v>
      </c>
      <c r="G874" s="1">
        <v>12252.388199999999</v>
      </c>
      <c r="H874" s="1">
        <v>13014.928099999999</v>
      </c>
      <c r="I874" s="1">
        <v>15450.980299999999</v>
      </c>
      <c r="J874" s="1">
        <v>16646.6499</v>
      </c>
      <c r="K874" s="1">
        <v>16178.1163</v>
      </c>
      <c r="L874" s="1">
        <v>14754.556999999999</v>
      </c>
      <c r="N874" s="1" t="b">
        <f>C874='AR5-Oil-EJ'!C872</f>
        <v>1</v>
      </c>
    </row>
    <row r="875" spans="1:14" x14ac:dyDescent="0.15">
      <c r="A875" s="1" t="s">
        <v>1140</v>
      </c>
      <c r="B875" s="1" t="s">
        <v>187</v>
      </c>
      <c r="C875" s="1" t="str">
        <f t="shared" si="13"/>
        <v>REMIND 1.5AMPERE2-Base-LowEI-OPT</v>
      </c>
      <c r="D875" s="1" t="s">
        <v>33</v>
      </c>
      <c r="E875" s="1" t="s">
        <v>1440</v>
      </c>
      <c r="F875" s="1" t="s">
        <v>1439</v>
      </c>
      <c r="G875" s="1">
        <v>12252.388199999999</v>
      </c>
      <c r="H875" s="1">
        <v>13014.928099999999</v>
      </c>
      <c r="I875" s="1">
        <v>15127.507399999999</v>
      </c>
      <c r="J875" s="1">
        <v>15515.997399999998</v>
      </c>
      <c r="K875" s="1">
        <v>14621.3709</v>
      </c>
      <c r="L875" s="1">
        <v>13109.3385</v>
      </c>
      <c r="N875" s="1" t="b">
        <f>C875='AR5-Oil-EJ'!C873</f>
        <v>1</v>
      </c>
    </row>
    <row r="876" spans="1:14" x14ac:dyDescent="0.15">
      <c r="A876" s="1" t="s">
        <v>1140</v>
      </c>
      <c r="B876" s="1" t="s">
        <v>189</v>
      </c>
      <c r="C876" s="1" t="str">
        <f t="shared" si="13"/>
        <v>REMIND 1.5AMPERE2-Base-NucOff-OPT</v>
      </c>
      <c r="D876" s="1" t="s">
        <v>33</v>
      </c>
      <c r="E876" s="1" t="s">
        <v>1440</v>
      </c>
      <c r="F876" s="1" t="s">
        <v>1439</v>
      </c>
      <c r="G876" s="1">
        <v>12252.388199999999</v>
      </c>
      <c r="H876" s="1">
        <v>13014.928099999999</v>
      </c>
      <c r="I876" s="1">
        <v>15457.210799999999</v>
      </c>
      <c r="J876" s="1">
        <v>16663.435600000001</v>
      </c>
      <c r="K876" s="1">
        <v>16215.7925</v>
      </c>
      <c r="L876" s="1">
        <v>14840.611199999999</v>
      </c>
      <c r="N876" s="1" t="b">
        <f>C876='AR5-Oil-EJ'!C874</f>
        <v>1</v>
      </c>
    </row>
    <row r="877" spans="1:14" x14ac:dyDescent="0.15">
      <c r="A877" s="1" t="s">
        <v>1140</v>
      </c>
      <c r="B877" s="1" t="s">
        <v>191</v>
      </c>
      <c r="C877" s="1" t="str">
        <f t="shared" si="13"/>
        <v>REMIND 1.5AMPERE3-450</v>
      </c>
      <c r="D877" s="1" t="s">
        <v>33</v>
      </c>
      <c r="E877" s="1" t="s">
        <v>1440</v>
      </c>
      <c r="F877" s="1" t="s">
        <v>1439</v>
      </c>
      <c r="G877" s="1">
        <v>12252.388199999999</v>
      </c>
      <c r="H877" s="1">
        <v>13012.289299999999</v>
      </c>
      <c r="I877" s="1">
        <v>15194.283699999998</v>
      </c>
      <c r="J877" s="1">
        <v>16696.713799999998</v>
      </c>
      <c r="K877" s="1">
        <v>16210.6615</v>
      </c>
      <c r="L877" s="1">
        <v>13765.8866</v>
      </c>
      <c r="N877" s="1" t="b">
        <f>C877='AR5-Oil-EJ'!C875</f>
        <v>1</v>
      </c>
    </row>
    <row r="878" spans="1:14" x14ac:dyDescent="0.15">
      <c r="A878" s="1" t="s">
        <v>1140</v>
      </c>
      <c r="B878" s="1" t="s">
        <v>358</v>
      </c>
      <c r="C878" s="1" t="str">
        <f t="shared" si="13"/>
        <v>REMIND 1.5AMPERE3-450P-CE</v>
      </c>
      <c r="D878" s="1" t="s">
        <v>33</v>
      </c>
      <c r="E878" s="1" t="s">
        <v>1440</v>
      </c>
      <c r="F878" s="1" t="s">
        <v>1439</v>
      </c>
      <c r="G878" s="1">
        <v>12252.388199999999</v>
      </c>
      <c r="H878" s="1">
        <v>13012.1427</v>
      </c>
      <c r="I878" s="1">
        <v>15257.761499999999</v>
      </c>
      <c r="J878" s="1">
        <v>16664.608400000001</v>
      </c>
      <c r="K878" s="1">
        <v>16395.304199999999</v>
      </c>
      <c r="L878" s="1">
        <v>14176.439899999999</v>
      </c>
      <c r="N878" s="1" t="b">
        <f>C878='AR5-Oil-EJ'!C876</f>
        <v>1</v>
      </c>
    </row>
    <row r="879" spans="1:14" x14ac:dyDescent="0.15">
      <c r="A879" s="1" t="s">
        <v>1140</v>
      </c>
      <c r="B879" s="1" t="s">
        <v>193</v>
      </c>
      <c r="C879" s="1" t="str">
        <f t="shared" si="13"/>
        <v>REMIND 1.5AMPERE3-450P-EU</v>
      </c>
      <c r="D879" s="1" t="s">
        <v>33</v>
      </c>
      <c r="E879" s="1" t="s">
        <v>1440</v>
      </c>
      <c r="F879" s="1" t="s">
        <v>1439</v>
      </c>
      <c r="G879" s="1">
        <v>12252.388199999999</v>
      </c>
      <c r="H879" s="1">
        <v>13011.482999999998</v>
      </c>
      <c r="I879" s="1">
        <v>15232.9861</v>
      </c>
      <c r="J879" s="1">
        <v>16533.034899999999</v>
      </c>
      <c r="K879" s="1">
        <v>16317.9727</v>
      </c>
      <c r="L879" s="1">
        <v>14214.189399999999</v>
      </c>
      <c r="N879" s="1" t="b">
        <f>C879='AR5-Oil-EJ'!C877</f>
        <v>1</v>
      </c>
    </row>
    <row r="880" spans="1:14" x14ac:dyDescent="0.15">
      <c r="A880" s="1" t="s">
        <v>1140</v>
      </c>
      <c r="B880" s="1" t="s">
        <v>195</v>
      </c>
      <c r="C880" s="1" t="str">
        <f t="shared" si="13"/>
        <v>REMIND 1.5AMPERE3-550</v>
      </c>
      <c r="D880" s="1" t="s">
        <v>33</v>
      </c>
      <c r="E880" s="1" t="s">
        <v>1440</v>
      </c>
      <c r="F880" s="1" t="s">
        <v>1439</v>
      </c>
      <c r="G880" s="1">
        <v>12252.388199999999</v>
      </c>
      <c r="H880" s="1">
        <v>13012.435899999999</v>
      </c>
      <c r="I880" s="1">
        <v>15193.0376</v>
      </c>
      <c r="J880" s="1">
        <v>16651.194499999998</v>
      </c>
      <c r="K880" s="1">
        <v>16560.668999999998</v>
      </c>
      <c r="L880" s="1">
        <v>15532.489899999999</v>
      </c>
      <c r="N880" s="1" t="b">
        <f>C880='AR5-Oil-EJ'!C878</f>
        <v>1</v>
      </c>
    </row>
    <row r="881" spans="1:14" x14ac:dyDescent="0.15">
      <c r="A881" s="1" t="s">
        <v>1140</v>
      </c>
      <c r="B881" s="1" t="s">
        <v>538</v>
      </c>
      <c r="C881" s="1" t="str">
        <f t="shared" si="13"/>
        <v>REMIND 1.5AMPERE3-550P-EU</v>
      </c>
      <c r="D881" s="1" t="s">
        <v>33</v>
      </c>
      <c r="E881" s="1" t="s">
        <v>1440</v>
      </c>
      <c r="F881" s="1" t="s">
        <v>1439</v>
      </c>
      <c r="G881" s="1">
        <v>12252.388199999999</v>
      </c>
      <c r="H881" s="1">
        <v>13013.095600000001</v>
      </c>
      <c r="I881" s="1">
        <v>15224.7032</v>
      </c>
      <c r="J881" s="1">
        <v>16530.102899999998</v>
      </c>
      <c r="K881" s="1">
        <v>16694.514800000001</v>
      </c>
      <c r="L881" s="1">
        <v>16081.2137</v>
      </c>
      <c r="N881" s="1" t="b">
        <f>C881='AR5-Oil-EJ'!C879</f>
        <v>1</v>
      </c>
    </row>
    <row r="882" spans="1:14" x14ac:dyDescent="0.15">
      <c r="A882" s="1" t="s">
        <v>1140</v>
      </c>
      <c r="B882" s="1" t="s">
        <v>197</v>
      </c>
      <c r="C882" s="1" t="str">
        <f t="shared" si="13"/>
        <v>REMIND 1.5AMPERE3-Base</v>
      </c>
      <c r="D882" s="1" t="s">
        <v>33</v>
      </c>
      <c r="E882" s="1" t="s">
        <v>1440</v>
      </c>
      <c r="F882" s="1" t="s">
        <v>1439</v>
      </c>
      <c r="G882" s="1">
        <v>12252.388199999999</v>
      </c>
      <c r="H882" s="1">
        <v>13016.027599999999</v>
      </c>
      <c r="I882" s="1">
        <v>15476.195499999998</v>
      </c>
      <c r="J882" s="1">
        <v>16673.477699999999</v>
      </c>
      <c r="K882" s="1">
        <v>16157.0059</v>
      </c>
      <c r="L882" s="1">
        <v>14645.046799999998</v>
      </c>
      <c r="N882" s="1" t="b">
        <f>C882='AR5-Oil-EJ'!C880</f>
        <v>1</v>
      </c>
    </row>
    <row r="883" spans="1:14" x14ac:dyDescent="0.15">
      <c r="A883" s="1" t="s">
        <v>1140</v>
      </c>
      <c r="B883" s="1" t="s">
        <v>699</v>
      </c>
      <c r="C883" s="1" t="str">
        <f t="shared" si="13"/>
        <v>REMIND 1.5AMPERE3-Base-EU</v>
      </c>
      <c r="D883" s="1" t="s">
        <v>33</v>
      </c>
      <c r="E883" s="1" t="s">
        <v>1440</v>
      </c>
      <c r="F883" s="1" t="s">
        <v>1439</v>
      </c>
      <c r="G883" s="1">
        <v>12252.388199999999</v>
      </c>
      <c r="H883" s="1">
        <v>13016.027599999999</v>
      </c>
      <c r="I883" s="1">
        <v>15355.9835</v>
      </c>
      <c r="J883" s="1">
        <v>16520.940399999999</v>
      </c>
      <c r="K883" s="1">
        <v>15876.560100000001</v>
      </c>
      <c r="L883" s="1">
        <v>14459.231299999999</v>
      </c>
      <c r="N883" s="1" t="b">
        <f>C883='AR5-Oil-EJ'!C881</f>
        <v>1</v>
      </c>
    </row>
    <row r="884" spans="1:14" x14ac:dyDescent="0.15">
      <c r="A884" s="1" t="s">
        <v>1140</v>
      </c>
      <c r="B884" s="1" t="s">
        <v>363</v>
      </c>
      <c r="C884" s="1" t="str">
        <f t="shared" si="13"/>
        <v>REMIND 1.5AMPERE3-Base-EUback</v>
      </c>
      <c r="D884" s="1" t="s">
        <v>33</v>
      </c>
      <c r="E884" s="1" t="s">
        <v>1440</v>
      </c>
      <c r="F884" s="1" t="s">
        <v>1439</v>
      </c>
      <c r="G884" s="1">
        <v>12252.388199999999</v>
      </c>
      <c r="H884" s="1">
        <v>13015.514499999999</v>
      </c>
      <c r="I884" s="1">
        <v>15346.5278</v>
      </c>
      <c r="J884" s="1">
        <v>16508.8459</v>
      </c>
      <c r="K884" s="1">
        <v>16085.318499999999</v>
      </c>
      <c r="L884" s="1">
        <v>14771.929099999998</v>
      </c>
      <c r="N884" s="1" t="b">
        <f>C884='AR5-Oil-EJ'!C882</f>
        <v>1</v>
      </c>
    </row>
    <row r="885" spans="1:14" x14ac:dyDescent="0.15">
      <c r="A885" s="1" t="s">
        <v>1140</v>
      </c>
      <c r="B885" s="1" t="s">
        <v>199</v>
      </c>
      <c r="C885" s="1" t="str">
        <f t="shared" si="13"/>
        <v>REMIND 1.5AMPERE3-CF450</v>
      </c>
      <c r="D885" s="1" t="s">
        <v>33</v>
      </c>
      <c r="E885" s="1" t="s">
        <v>1440</v>
      </c>
      <c r="F885" s="1" t="s">
        <v>1439</v>
      </c>
      <c r="G885" s="1">
        <v>12252.388199999999</v>
      </c>
      <c r="H885" s="1">
        <v>13012.216</v>
      </c>
      <c r="I885" s="1">
        <v>15318.0874</v>
      </c>
      <c r="J885" s="1">
        <v>16732.190999999999</v>
      </c>
      <c r="K885" s="1">
        <v>16166.974699999999</v>
      </c>
      <c r="L885" s="1">
        <v>13662.826799999999</v>
      </c>
      <c r="N885" s="1" t="b">
        <f>C885='AR5-Oil-EJ'!C883</f>
        <v>1</v>
      </c>
    </row>
    <row r="886" spans="1:14" x14ac:dyDescent="0.15">
      <c r="A886" s="1" t="s">
        <v>1140</v>
      </c>
      <c r="B886" s="1" t="s">
        <v>366</v>
      </c>
      <c r="C886" s="1" t="str">
        <f t="shared" si="13"/>
        <v>REMIND 1.5AMPERE3-CF450P-EU</v>
      </c>
      <c r="D886" s="1" t="s">
        <v>33</v>
      </c>
      <c r="E886" s="1" t="s">
        <v>1440</v>
      </c>
      <c r="F886" s="1" t="s">
        <v>1439</v>
      </c>
      <c r="G886" s="1">
        <v>12252.388199999999</v>
      </c>
      <c r="H886" s="1">
        <v>13016.027599999999</v>
      </c>
      <c r="I886" s="1">
        <v>15355.9102</v>
      </c>
      <c r="J886" s="1">
        <v>16520.427299999999</v>
      </c>
      <c r="K886" s="1">
        <v>16374.120499999999</v>
      </c>
      <c r="L886" s="1">
        <v>14261.981</v>
      </c>
      <c r="N886" s="1" t="b">
        <f>C886='AR5-Oil-EJ'!C884</f>
        <v>1</v>
      </c>
    </row>
    <row r="887" spans="1:14" x14ac:dyDescent="0.15">
      <c r="A887" s="1" t="s">
        <v>1140</v>
      </c>
      <c r="B887" s="1" t="s">
        <v>201</v>
      </c>
      <c r="C887" s="1" t="str">
        <f t="shared" si="13"/>
        <v>REMIND 1.5AMPERE3-CF550</v>
      </c>
      <c r="D887" s="1" t="s">
        <v>33</v>
      </c>
      <c r="E887" s="1" t="s">
        <v>1440</v>
      </c>
      <c r="F887" s="1" t="s">
        <v>1439</v>
      </c>
      <c r="G887" s="1">
        <v>12252.388199999999</v>
      </c>
      <c r="H887" s="1">
        <v>13012.435899999999</v>
      </c>
      <c r="I887" s="1">
        <v>15329.155699999999</v>
      </c>
      <c r="J887" s="1">
        <v>16724.787700000001</v>
      </c>
      <c r="K887" s="1">
        <v>16611.685799999999</v>
      </c>
      <c r="L887" s="1">
        <v>15489.902599999999</v>
      </c>
      <c r="N887" s="1" t="b">
        <f>C887='AR5-Oil-EJ'!C885</f>
        <v>1</v>
      </c>
    </row>
    <row r="888" spans="1:14" x14ac:dyDescent="0.15">
      <c r="A888" s="1" t="s">
        <v>1140</v>
      </c>
      <c r="B888" s="1" t="s">
        <v>705</v>
      </c>
      <c r="C888" s="1" t="str">
        <f t="shared" si="13"/>
        <v>REMIND 1.5AMPERE3-RefP-CE</v>
      </c>
      <c r="D888" s="1" t="s">
        <v>33</v>
      </c>
      <c r="E888" s="1" t="s">
        <v>1440</v>
      </c>
      <c r="F888" s="1" t="s">
        <v>1439</v>
      </c>
      <c r="G888" s="1">
        <v>12252.388199999999</v>
      </c>
      <c r="H888" s="1">
        <v>13015.441199999999</v>
      </c>
      <c r="I888" s="1">
        <v>15258.054699999999</v>
      </c>
      <c r="J888" s="1">
        <v>16664.974900000001</v>
      </c>
      <c r="K888" s="1">
        <v>16032.908999999998</v>
      </c>
      <c r="L888" s="1">
        <v>14308.8197</v>
      </c>
      <c r="N888" s="1" t="b">
        <f>C888='AR5-Oil-EJ'!C886</f>
        <v>1</v>
      </c>
    </row>
    <row r="889" spans="1:14" x14ac:dyDescent="0.15">
      <c r="A889" s="1" t="s">
        <v>1140</v>
      </c>
      <c r="B889" s="1" t="s">
        <v>369</v>
      </c>
      <c r="C889" s="1" t="str">
        <f t="shared" si="13"/>
        <v>REMIND 1.5AMPERE3-RefP-CEback</v>
      </c>
      <c r="D889" s="1" t="s">
        <v>33</v>
      </c>
      <c r="E889" s="1" t="s">
        <v>1440</v>
      </c>
      <c r="F889" s="1" t="s">
        <v>1439</v>
      </c>
      <c r="G889" s="1">
        <v>12252.388199999999</v>
      </c>
      <c r="H889" s="1">
        <v>13011.6296</v>
      </c>
      <c r="I889" s="1">
        <v>15247.7194</v>
      </c>
      <c r="J889" s="1">
        <v>16655.812399999999</v>
      </c>
      <c r="K889" s="1">
        <v>16265.050099999999</v>
      </c>
      <c r="L889" s="1">
        <v>14945.430200000001</v>
      </c>
      <c r="N889" s="1" t="b">
        <f>C889='AR5-Oil-EJ'!C887</f>
        <v>1</v>
      </c>
    </row>
    <row r="890" spans="1:14" x14ac:dyDescent="0.15">
      <c r="A890" s="1" t="s">
        <v>1140</v>
      </c>
      <c r="B890" s="1" t="s">
        <v>708</v>
      </c>
      <c r="C890" s="1" t="str">
        <f t="shared" si="13"/>
        <v>REMIND 1.5AMPERE3-RefP-EU</v>
      </c>
      <c r="D890" s="1" t="s">
        <v>33</v>
      </c>
      <c r="E890" s="1" t="s">
        <v>1440</v>
      </c>
      <c r="F890" s="1" t="s">
        <v>1439</v>
      </c>
      <c r="G890" s="1">
        <v>12252.388199999999</v>
      </c>
      <c r="H890" s="1">
        <v>13015.367899999999</v>
      </c>
      <c r="I890" s="1">
        <v>15232.9861</v>
      </c>
      <c r="J890" s="1">
        <v>16533.841199999999</v>
      </c>
      <c r="K890" s="1">
        <v>16032.249299999999</v>
      </c>
      <c r="L890" s="1">
        <v>14686.021499999999</v>
      </c>
      <c r="N890" s="1" t="b">
        <f>C890='AR5-Oil-EJ'!C888</f>
        <v>1</v>
      </c>
    </row>
    <row r="891" spans="1:14" x14ac:dyDescent="0.15">
      <c r="A891" s="1" t="s">
        <v>1140</v>
      </c>
      <c r="B891" s="1" t="s">
        <v>203</v>
      </c>
      <c r="C891" s="1" t="str">
        <f t="shared" si="13"/>
        <v>REMIND 1.5AMPERE3-RefP-EUback</v>
      </c>
      <c r="D891" s="1" t="s">
        <v>33</v>
      </c>
      <c r="E891" s="1" t="s">
        <v>1440</v>
      </c>
      <c r="F891" s="1" t="s">
        <v>1439</v>
      </c>
      <c r="G891" s="1">
        <v>12252.388199999999</v>
      </c>
      <c r="H891" s="1">
        <v>13012.362599999999</v>
      </c>
      <c r="I891" s="1">
        <v>15224.2634</v>
      </c>
      <c r="J891" s="1">
        <v>16522.553</v>
      </c>
      <c r="K891" s="1">
        <v>16118.376799999998</v>
      </c>
      <c r="L891" s="1">
        <v>14849.3339</v>
      </c>
      <c r="N891" s="1" t="b">
        <f>C891='AR5-Oil-EJ'!C889</f>
        <v>1</v>
      </c>
    </row>
    <row r="892" spans="1:14" x14ac:dyDescent="0.15">
      <c r="A892" s="1" t="s">
        <v>1140</v>
      </c>
      <c r="B892" s="1" t="s">
        <v>205</v>
      </c>
      <c r="C892" s="1" t="str">
        <f t="shared" si="13"/>
        <v>REMIND 1.5AMPERE3-RefPol</v>
      </c>
      <c r="D892" s="1" t="s">
        <v>33</v>
      </c>
      <c r="E892" s="1" t="s">
        <v>1440</v>
      </c>
      <c r="F892" s="1" t="s">
        <v>1439</v>
      </c>
      <c r="G892" s="1">
        <v>12252.388199999999</v>
      </c>
      <c r="H892" s="1">
        <v>13015.221299999999</v>
      </c>
      <c r="I892" s="1">
        <v>15203.3729</v>
      </c>
      <c r="J892" s="1">
        <v>16591.308400000002</v>
      </c>
      <c r="K892" s="1">
        <v>16182.441000000001</v>
      </c>
      <c r="L892" s="1">
        <v>14794.285599999999</v>
      </c>
      <c r="N892" s="1" t="b">
        <f>C892='AR5-Oil-EJ'!C890</f>
        <v>1</v>
      </c>
    </row>
    <row r="893" spans="1:14" x14ac:dyDescent="0.15">
      <c r="A893" s="1" t="s">
        <v>1140</v>
      </c>
      <c r="B893" s="1" t="s">
        <v>31</v>
      </c>
      <c r="C893" s="1" t="str">
        <f t="shared" si="13"/>
        <v>REMIND 1.5EMF27-450-Conv</v>
      </c>
      <c r="D893" s="1" t="s">
        <v>33</v>
      </c>
      <c r="E893" s="1" t="s">
        <v>1440</v>
      </c>
      <c r="F893" s="1" t="s">
        <v>1439</v>
      </c>
      <c r="G893" s="1">
        <v>12252.388199999999</v>
      </c>
      <c r="H893" s="1">
        <v>12770.692499999999</v>
      </c>
      <c r="I893" s="1">
        <v>11948.999499999998</v>
      </c>
      <c r="J893" s="1">
        <v>12241.2466</v>
      </c>
      <c r="K893" s="1">
        <v>9872.3371999999999</v>
      </c>
      <c r="L893" s="1">
        <v>7032.2554</v>
      </c>
      <c r="N893" s="1" t="b">
        <f>C893='AR5-Oil-EJ'!C891</f>
        <v>1</v>
      </c>
    </row>
    <row r="894" spans="1:14" x14ac:dyDescent="0.15">
      <c r="A894" s="1" t="s">
        <v>1140</v>
      </c>
      <c r="B894" s="1" t="s">
        <v>36</v>
      </c>
      <c r="C894" s="1" t="str">
        <f t="shared" si="13"/>
        <v>REMIND 1.5EMF27-450-EERE</v>
      </c>
      <c r="D894" s="1" t="s">
        <v>33</v>
      </c>
      <c r="E894" s="1" t="s">
        <v>1440</v>
      </c>
      <c r="F894" s="1" t="s">
        <v>1439</v>
      </c>
      <c r="G894" s="1">
        <v>12252.388199999999</v>
      </c>
      <c r="H894" s="1">
        <v>12770.692499999999</v>
      </c>
      <c r="I894" s="1">
        <v>8266.4074999999993</v>
      </c>
      <c r="J894" s="1">
        <v>4546.5057999999999</v>
      </c>
      <c r="K894" s="1">
        <v>691.21899999999994</v>
      </c>
      <c r="L894" s="1">
        <v>382.03959999999995</v>
      </c>
      <c r="N894" s="1" t="b">
        <f>C894='AR5-Oil-EJ'!C892</f>
        <v>1</v>
      </c>
    </row>
    <row r="895" spans="1:14" x14ac:dyDescent="0.15">
      <c r="A895" s="1" t="s">
        <v>1140</v>
      </c>
      <c r="B895" s="1" t="s">
        <v>38</v>
      </c>
      <c r="C895" s="1" t="str">
        <f t="shared" si="13"/>
        <v>REMIND 1.5EMF27-450-FullTech</v>
      </c>
      <c r="D895" s="1" t="s">
        <v>33</v>
      </c>
      <c r="E895" s="1" t="s">
        <v>1440</v>
      </c>
      <c r="F895" s="1" t="s">
        <v>1439</v>
      </c>
      <c r="G895" s="1">
        <v>12252.388199999999</v>
      </c>
      <c r="H895" s="1">
        <v>12770.692499999999</v>
      </c>
      <c r="I895" s="1">
        <v>14266.305699999999</v>
      </c>
      <c r="J895" s="1">
        <v>16386.8747</v>
      </c>
      <c r="K895" s="1">
        <v>14974.090499999998</v>
      </c>
      <c r="L895" s="1">
        <v>12116.123499999998</v>
      </c>
      <c r="N895" s="1" t="b">
        <f>C895='AR5-Oil-EJ'!C893</f>
        <v>1</v>
      </c>
    </row>
    <row r="896" spans="1:14" x14ac:dyDescent="0.15">
      <c r="A896" s="1" t="s">
        <v>1140</v>
      </c>
      <c r="B896" s="1" t="s">
        <v>40</v>
      </c>
      <c r="C896" s="1" t="str">
        <f t="shared" si="13"/>
        <v>REMIND 1.5EMF27-450-LimBio</v>
      </c>
      <c r="D896" s="1" t="s">
        <v>33</v>
      </c>
      <c r="E896" s="1" t="s">
        <v>1440</v>
      </c>
      <c r="F896" s="1" t="s">
        <v>1439</v>
      </c>
      <c r="G896" s="1">
        <v>12252.388199999999</v>
      </c>
      <c r="H896" s="1">
        <v>12770.692499999999</v>
      </c>
      <c r="I896" s="1">
        <v>12852.202099999999</v>
      </c>
      <c r="J896" s="1">
        <v>13621.7788</v>
      </c>
      <c r="K896" s="1">
        <v>11329.7611</v>
      </c>
      <c r="L896" s="1">
        <v>8268.3132999999998</v>
      </c>
      <c r="N896" s="1" t="b">
        <f>C896='AR5-Oil-EJ'!C894</f>
        <v>1</v>
      </c>
    </row>
    <row r="897" spans="1:14" x14ac:dyDescent="0.15">
      <c r="A897" s="1" t="s">
        <v>1140</v>
      </c>
      <c r="B897" s="1" t="s">
        <v>42</v>
      </c>
      <c r="C897" s="1" t="str">
        <f t="shared" si="13"/>
        <v>REMIND 1.5EMF27-450-LimSW</v>
      </c>
      <c r="D897" s="1" t="s">
        <v>33</v>
      </c>
      <c r="E897" s="1" t="s">
        <v>1440</v>
      </c>
      <c r="F897" s="1" t="s">
        <v>1439</v>
      </c>
      <c r="G897" s="1">
        <v>12252.388199999999</v>
      </c>
      <c r="H897" s="1">
        <v>12770.692499999999</v>
      </c>
      <c r="I897" s="1">
        <v>13982.268199999999</v>
      </c>
      <c r="J897" s="1">
        <v>15765.7305</v>
      </c>
      <c r="K897" s="1">
        <v>13796.5993</v>
      </c>
      <c r="L897" s="1">
        <v>10999.397999999999</v>
      </c>
      <c r="N897" s="1" t="b">
        <f>C897='AR5-Oil-EJ'!C895</f>
        <v>1</v>
      </c>
    </row>
    <row r="898" spans="1:14" x14ac:dyDescent="0.15">
      <c r="A898" s="1" t="s">
        <v>1140</v>
      </c>
      <c r="B898" s="1" t="s">
        <v>44</v>
      </c>
      <c r="C898" s="1" t="str">
        <f t="shared" si="13"/>
        <v>REMIND 1.5EMF27-450-LowEI</v>
      </c>
      <c r="D898" s="1" t="s">
        <v>33</v>
      </c>
      <c r="E898" s="1" t="s">
        <v>1440</v>
      </c>
      <c r="F898" s="1" t="s">
        <v>1439</v>
      </c>
      <c r="G898" s="1">
        <v>12252.388199999999</v>
      </c>
      <c r="H898" s="1">
        <v>12770.692499999999</v>
      </c>
      <c r="I898" s="1">
        <v>13971.786299999998</v>
      </c>
      <c r="J898" s="1">
        <v>15590.3236</v>
      </c>
      <c r="K898" s="1">
        <v>14165.811400000001</v>
      </c>
      <c r="L898" s="1">
        <v>11953.030999999999</v>
      </c>
      <c r="N898" s="1" t="b">
        <f>C898='AR5-Oil-EJ'!C896</f>
        <v>1</v>
      </c>
    </row>
    <row r="899" spans="1:14" x14ac:dyDescent="0.15">
      <c r="A899" s="1" t="s">
        <v>1140</v>
      </c>
      <c r="B899" s="1" t="s">
        <v>46</v>
      </c>
      <c r="C899" s="1" t="str">
        <f t="shared" si="13"/>
        <v>REMIND 1.5EMF27-450-NoCCS</v>
      </c>
      <c r="D899" s="1" t="s">
        <v>33</v>
      </c>
      <c r="E899" s="1" t="s">
        <v>1440</v>
      </c>
      <c r="F899" s="1" t="s">
        <v>1439</v>
      </c>
      <c r="G899" s="1">
        <v>12252.388199999999</v>
      </c>
      <c r="H899" s="1">
        <v>12770.692499999999</v>
      </c>
      <c r="I899" s="1">
        <v>7712.5526999999993</v>
      </c>
      <c r="J899" s="1">
        <v>3468.556</v>
      </c>
      <c r="K899" s="1">
        <v>416.78379999999999</v>
      </c>
      <c r="L899" s="1">
        <v>417.077</v>
      </c>
      <c r="N899" s="1" t="b">
        <f>C899='AR5-Oil-EJ'!C897</f>
        <v>1</v>
      </c>
    </row>
    <row r="900" spans="1:14" x14ac:dyDescent="0.15">
      <c r="A900" s="1" t="s">
        <v>1140</v>
      </c>
      <c r="B900" s="1" t="s">
        <v>48</v>
      </c>
      <c r="C900" s="1" t="str">
        <f t="shared" si="13"/>
        <v>REMIND 1.5EMF27-450-NucOff</v>
      </c>
      <c r="D900" s="1" t="s">
        <v>33</v>
      </c>
      <c r="E900" s="1" t="s">
        <v>1440</v>
      </c>
      <c r="F900" s="1" t="s">
        <v>1439</v>
      </c>
      <c r="G900" s="1">
        <v>12252.388199999999</v>
      </c>
      <c r="H900" s="1">
        <v>12770.692499999999</v>
      </c>
      <c r="I900" s="1">
        <v>14229.069300000001</v>
      </c>
      <c r="J900" s="1">
        <v>16375.733099999999</v>
      </c>
      <c r="K900" s="1">
        <v>15022.468499999999</v>
      </c>
      <c r="L900" s="1">
        <v>12255.320199999998</v>
      </c>
      <c r="N900" s="1" t="b">
        <f>C900='AR5-Oil-EJ'!C898</f>
        <v>1</v>
      </c>
    </row>
    <row r="901" spans="1:14" x14ac:dyDescent="0.15">
      <c r="A901" s="1" t="s">
        <v>1140</v>
      </c>
      <c r="B901" s="1" t="s">
        <v>50</v>
      </c>
      <c r="C901" s="1" t="str">
        <f t="shared" ref="C901:C964" si="14">CONCATENATE(A901,B901)</f>
        <v>REMIND 1.5EMF27-550-Conv</v>
      </c>
      <c r="D901" s="1" t="s">
        <v>33</v>
      </c>
      <c r="E901" s="1" t="s">
        <v>1440</v>
      </c>
      <c r="F901" s="1" t="s">
        <v>1439</v>
      </c>
      <c r="G901" s="1">
        <v>12252.388199999999</v>
      </c>
      <c r="H901" s="1">
        <v>12770.692499999999</v>
      </c>
      <c r="I901" s="1">
        <v>14228.849399999999</v>
      </c>
      <c r="J901" s="1">
        <v>16263.071</v>
      </c>
      <c r="K901" s="1">
        <v>14905.921499999999</v>
      </c>
      <c r="L901" s="1">
        <v>13192.7539</v>
      </c>
      <c r="N901" s="1" t="b">
        <f>C901='AR5-Oil-EJ'!C899</f>
        <v>1</v>
      </c>
    </row>
    <row r="902" spans="1:14" x14ac:dyDescent="0.15">
      <c r="A902" s="1" t="s">
        <v>1140</v>
      </c>
      <c r="B902" s="1" t="s">
        <v>52</v>
      </c>
      <c r="C902" s="1" t="str">
        <f t="shared" si="14"/>
        <v>REMIND 1.5EMF27-550-EERE</v>
      </c>
      <c r="D902" s="1" t="s">
        <v>33</v>
      </c>
      <c r="E902" s="1" t="s">
        <v>1440</v>
      </c>
      <c r="F902" s="1" t="s">
        <v>1439</v>
      </c>
      <c r="G902" s="1">
        <v>12252.388199999999</v>
      </c>
      <c r="H902" s="1">
        <v>12770.692499999999</v>
      </c>
      <c r="I902" s="1">
        <v>14015.326500000001</v>
      </c>
      <c r="J902" s="1">
        <v>15655.194099999999</v>
      </c>
      <c r="K902" s="1">
        <v>14514.939299999998</v>
      </c>
      <c r="L902" s="1">
        <v>12506.8125</v>
      </c>
      <c r="N902" s="1" t="b">
        <f>C902='AR5-Oil-EJ'!C900</f>
        <v>1</v>
      </c>
    </row>
    <row r="903" spans="1:14" x14ac:dyDescent="0.15">
      <c r="A903" s="1" t="s">
        <v>1140</v>
      </c>
      <c r="B903" s="1" t="s">
        <v>54</v>
      </c>
      <c r="C903" s="1" t="str">
        <f t="shared" si="14"/>
        <v>REMIND 1.5EMF27-550-FullTech</v>
      </c>
      <c r="D903" s="1" t="s">
        <v>33</v>
      </c>
      <c r="E903" s="1" t="s">
        <v>1440</v>
      </c>
      <c r="F903" s="1" t="s">
        <v>1439</v>
      </c>
      <c r="G903" s="1">
        <v>12252.388199999999</v>
      </c>
      <c r="H903" s="1">
        <v>12770.692499999999</v>
      </c>
      <c r="I903" s="1">
        <v>14418.329899999999</v>
      </c>
      <c r="J903" s="1">
        <v>16696.200699999998</v>
      </c>
      <c r="K903" s="1">
        <v>15726.588299999998</v>
      </c>
      <c r="L903" s="1">
        <v>13845.856899999999</v>
      </c>
      <c r="N903" s="1" t="b">
        <f>C903='AR5-Oil-EJ'!C901</f>
        <v>1</v>
      </c>
    </row>
    <row r="904" spans="1:14" x14ac:dyDescent="0.15">
      <c r="A904" s="1" t="s">
        <v>1140</v>
      </c>
      <c r="B904" s="1" t="s">
        <v>56</v>
      </c>
      <c r="C904" s="1" t="str">
        <f t="shared" si="14"/>
        <v>REMIND 1.5EMF27-550-LimBio</v>
      </c>
      <c r="D904" s="1" t="s">
        <v>33</v>
      </c>
      <c r="E904" s="1" t="s">
        <v>1440</v>
      </c>
      <c r="F904" s="1" t="s">
        <v>1439</v>
      </c>
      <c r="G904" s="1">
        <v>12252.388199999999</v>
      </c>
      <c r="H904" s="1">
        <v>12770.692499999999</v>
      </c>
      <c r="I904" s="1">
        <v>14349.207999999999</v>
      </c>
      <c r="J904" s="1">
        <v>16521.9666</v>
      </c>
      <c r="K904" s="1">
        <v>15343.082699999999</v>
      </c>
      <c r="L904" s="1">
        <v>13449.450500000001</v>
      </c>
      <c r="N904" s="1" t="b">
        <f>C904='AR5-Oil-EJ'!C902</f>
        <v>1</v>
      </c>
    </row>
    <row r="905" spans="1:14" x14ac:dyDescent="0.15">
      <c r="A905" s="1" t="s">
        <v>1140</v>
      </c>
      <c r="B905" s="1" t="s">
        <v>58</v>
      </c>
      <c r="C905" s="1" t="str">
        <f t="shared" si="14"/>
        <v>REMIND 1.5EMF27-550-LimSW</v>
      </c>
      <c r="D905" s="1" t="s">
        <v>33</v>
      </c>
      <c r="E905" s="1" t="s">
        <v>1440</v>
      </c>
      <c r="F905" s="1" t="s">
        <v>1439</v>
      </c>
      <c r="G905" s="1">
        <v>12252.388199999999</v>
      </c>
      <c r="H905" s="1">
        <v>12770.692499999999</v>
      </c>
      <c r="I905" s="1">
        <v>14408.947499999998</v>
      </c>
      <c r="J905" s="1">
        <v>16660.2104</v>
      </c>
      <c r="K905" s="1">
        <v>15688.472299999999</v>
      </c>
      <c r="L905" s="1">
        <v>13846.736499999999</v>
      </c>
      <c r="N905" s="1" t="b">
        <f>C905='AR5-Oil-EJ'!C903</f>
        <v>1</v>
      </c>
    </row>
    <row r="906" spans="1:14" x14ac:dyDescent="0.15">
      <c r="A906" s="1" t="s">
        <v>1140</v>
      </c>
      <c r="B906" s="1" t="s">
        <v>60</v>
      </c>
      <c r="C906" s="1" t="str">
        <f t="shared" si="14"/>
        <v>REMIND 1.5EMF27-550-LimTech</v>
      </c>
      <c r="D906" s="1" t="s">
        <v>33</v>
      </c>
      <c r="E906" s="1" t="s">
        <v>1440</v>
      </c>
      <c r="F906" s="1" t="s">
        <v>1439</v>
      </c>
      <c r="G906" s="1">
        <v>12252.388199999999</v>
      </c>
      <c r="H906" s="1">
        <v>12770.692499999999</v>
      </c>
      <c r="I906" s="1">
        <v>13062.4265</v>
      </c>
      <c r="J906" s="1">
        <v>14649.664699999999</v>
      </c>
      <c r="K906" s="1">
        <v>13181.612299999999</v>
      </c>
      <c r="L906" s="1">
        <v>11152.081899999999</v>
      </c>
      <c r="N906" s="1" t="b">
        <f>C906='AR5-Oil-EJ'!C904</f>
        <v>1</v>
      </c>
    </row>
    <row r="907" spans="1:14" x14ac:dyDescent="0.15">
      <c r="A907" s="1" t="s">
        <v>1140</v>
      </c>
      <c r="B907" s="1" t="s">
        <v>62</v>
      </c>
      <c r="C907" s="1" t="str">
        <f t="shared" si="14"/>
        <v>REMIND 1.5EMF27-550-LowEI</v>
      </c>
      <c r="D907" s="1" t="s">
        <v>33</v>
      </c>
      <c r="E907" s="1" t="s">
        <v>1440</v>
      </c>
      <c r="F907" s="1" t="s">
        <v>1439</v>
      </c>
      <c r="G907" s="1">
        <v>12252.388199999999</v>
      </c>
      <c r="H907" s="1">
        <v>12770.692499999999</v>
      </c>
      <c r="I907" s="1">
        <v>14092.144899999999</v>
      </c>
      <c r="J907" s="1">
        <v>15757.594199999998</v>
      </c>
      <c r="K907" s="1">
        <v>14483.2004</v>
      </c>
      <c r="L907" s="1">
        <v>12773.0381</v>
      </c>
      <c r="N907" s="1" t="b">
        <f>C907='AR5-Oil-EJ'!C905</f>
        <v>1</v>
      </c>
    </row>
    <row r="908" spans="1:14" x14ac:dyDescent="0.15">
      <c r="A908" s="1" t="s">
        <v>1140</v>
      </c>
      <c r="B908" s="1" t="s">
        <v>64</v>
      </c>
      <c r="C908" s="1" t="str">
        <f t="shared" si="14"/>
        <v>REMIND 1.5EMF27-550-NoCCS</v>
      </c>
      <c r="D908" s="1" t="s">
        <v>33</v>
      </c>
      <c r="E908" s="1" t="s">
        <v>1440</v>
      </c>
      <c r="F908" s="1" t="s">
        <v>1439</v>
      </c>
      <c r="G908" s="1">
        <v>12252.388199999999</v>
      </c>
      <c r="H908" s="1">
        <v>12770.692499999999</v>
      </c>
      <c r="I908" s="1">
        <v>14326.704899999999</v>
      </c>
      <c r="J908" s="1">
        <v>16604.722300000001</v>
      </c>
      <c r="K908" s="1">
        <v>15770.201799999999</v>
      </c>
      <c r="L908" s="1">
        <v>13187.6229</v>
      </c>
      <c r="N908" s="1" t="b">
        <f>C908='AR5-Oil-EJ'!C906</f>
        <v>1</v>
      </c>
    </row>
    <row r="909" spans="1:14" x14ac:dyDescent="0.15">
      <c r="A909" s="1" t="s">
        <v>1140</v>
      </c>
      <c r="B909" s="1" t="s">
        <v>66</v>
      </c>
      <c r="C909" s="1" t="str">
        <f t="shared" si="14"/>
        <v>REMIND 1.5EMF27-550-NucOff</v>
      </c>
      <c r="D909" s="1" t="s">
        <v>33</v>
      </c>
      <c r="E909" s="1" t="s">
        <v>1440</v>
      </c>
      <c r="F909" s="1" t="s">
        <v>1439</v>
      </c>
      <c r="G909" s="1">
        <v>12252.388199999999</v>
      </c>
      <c r="H909" s="1">
        <v>12770.692499999999</v>
      </c>
      <c r="I909" s="1">
        <v>14397.805899999999</v>
      </c>
      <c r="J909" s="1">
        <v>16670.618999999999</v>
      </c>
      <c r="K909" s="1">
        <v>15685.247099999999</v>
      </c>
      <c r="L909" s="1">
        <v>13757.8236</v>
      </c>
      <c r="N909" s="1" t="b">
        <f>C909='AR5-Oil-EJ'!C907</f>
        <v>1</v>
      </c>
    </row>
    <row r="910" spans="1:14" x14ac:dyDescent="0.15">
      <c r="A910" s="1" t="s">
        <v>1140</v>
      </c>
      <c r="B910" s="1" t="s">
        <v>68</v>
      </c>
      <c r="C910" s="1" t="str">
        <f t="shared" si="14"/>
        <v>REMIND 1.5EMF27-Base-Conv</v>
      </c>
      <c r="D910" s="1" t="s">
        <v>33</v>
      </c>
      <c r="E910" s="1" t="s">
        <v>1440</v>
      </c>
      <c r="F910" s="1" t="s">
        <v>1439</v>
      </c>
      <c r="G910" s="1">
        <v>12252.388199999999</v>
      </c>
      <c r="H910" s="1">
        <v>12770.692499999999</v>
      </c>
      <c r="I910" s="1">
        <v>14559.7256</v>
      </c>
      <c r="J910" s="1">
        <v>16856.434499999999</v>
      </c>
      <c r="K910" s="1">
        <v>16593.214199999999</v>
      </c>
      <c r="L910" s="1">
        <v>16141.539599999998</v>
      </c>
      <c r="N910" s="1" t="b">
        <f>C910='AR5-Oil-EJ'!C908</f>
        <v>1</v>
      </c>
    </row>
    <row r="911" spans="1:14" x14ac:dyDescent="0.15">
      <c r="A911" s="1" t="s">
        <v>1140</v>
      </c>
      <c r="B911" s="1" t="s">
        <v>70</v>
      </c>
      <c r="C911" s="1" t="str">
        <f t="shared" si="14"/>
        <v>REMIND 1.5EMF27-Base-EERE</v>
      </c>
      <c r="D911" s="1" t="s">
        <v>33</v>
      </c>
      <c r="E911" s="1" t="s">
        <v>1440</v>
      </c>
      <c r="F911" s="1" t="s">
        <v>1439</v>
      </c>
      <c r="G911" s="1">
        <v>12252.388199999999</v>
      </c>
      <c r="H911" s="1">
        <v>12770.692499999999</v>
      </c>
      <c r="I911" s="1">
        <v>14258.389299999999</v>
      </c>
      <c r="J911" s="1">
        <v>15883.0838</v>
      </c>
      <c r="K911" s="1">
        <v>15005.1697</v>
      </c>
      <c r="L911" s="1">
        <v>14237.938599999999</v>
      </c>
      <c r="N911" s="1" t="b">
        <f>C911='AR5-Oil-EJ'!C909</f>
        <v>1</v>
      </c>
    </row>
    <row r="912" spans="1:14" x14ac:dyDescent="0.15">
      <c r="A912" s="1" t="s">
        <v>1140</v>
      </c>
      <c r="B912" s="1" t="s">
        <v>72</v>
      </c>
      <c r="C912" s="1" t="str">
        <f t="shared" si="14"/>
        <v>REMIND 1.5EMF27-Base-FullTech</v>
      </c>
      <c r="D912" s="1" t="s">
        <v>33</v>
      </c>
      <c r="E912" s="1" t="s">
        <v>1440</v>
      </c>
      <c r="F912" s="1" t="s">
        <v>1439</v>
      </c>
      <c r="G912" s="1">
        <v>12252.388199999999</v>
      </c>
      <c r="H912" s="1">
        <v>12770.692499999999</v>
      </c>
      <c r="I912" s="1">
        <v>14577.537499999999</v>
      </c>
      <c r="J912" s="1">
        <v>16883.482199999999</v>
      </c>
      <c r="K912" s="1">
        <v>16609.046999999999</v>
      </c>
      <c r="L912" s="1">
        <v>16148.723</v>
      </c>
      <c r="N912" s="1" t="b">
        <f>C912='AR5-Oil-EJ'!C910</f>
        <v>1</v>
      </c>
    </row>
    <row r="913" spans="1:14" x14ac:dyDescent="0.15">
      <c r="A913" s="1" t="s">
        <v>1140</v>
      </c>
      <c r="B913" s="1" t="s">
        <v>74</v>
      </c>
      <c r="C913" s="1" t="str">
        <f t="shared" si="14"/>
        <v>REMIND 1.5EMF27-Base-LimBio</v>
      </c>
      <c r="D913" s="1" t="s">
        <v>33</v>
      </c>
      <c r="E913" s="1" t="s">
        <v>1440</v>
      </c>
      <c r="F913" s="1" t="s">
        <v>1439</v>
      </c>
      <c r="G913" s="1">
        <v>12252.388199999999</v>
      </c>
      <c r="H913" s="1">
        <v>12770.692499999999</v>
      </c>
      <c r="I913" s="1">
        <v>14572.479800000001</v>
      </c>
      <c r="J913" s="1">
        <v>16877.105100000001</v>
      </c>
      <c r="K913" s="1">
        <v>16597.8321</v>
      </c>
      <c r="L913" s="1">
        <v>16109.214299999998</v>
      </c>
      <c r="N913" s="1" t="b">
        <f>C913='AR5-Oil-EJ'!C911</f>
        <v>1</v>
      </c>
    </row>
    <row r="914" spans="1:14" x14ac:dyDescent="0.15">
      <c r="A914" s="1" t="s">
        <v>1140</v>
      </c>
      <c r="B914" s="1" t="s">
        <v>76</v>
      </c>
      <c r="C914" s="1" t="str">
        <f t="shared" si="14"/>
        <v>REMIND 1.5EMF27-Base-LimSW</v>
      </c>
      <c r="D914" s="1" t="s">
        <v>33</v>
      </c>
      <c r="E914" s="1" t="s">
        <v>1440</v>
      </c>
      <c r="F914" s="1" t="s">
        <v>1439</v>
      </c>
      <c r="G914" s="1">
        <v>12252.388199999999</v>
      </c>
      <c r="H914" s="1">
        <v>12770.692499999999</v>
      </c>
      <c r="I914" s="1">
        <v>14569.034699999998</v>
      </c>
      <c r="J914" s="1">
        <v>16869.261999999999</v>
      </c>
      <c r="K914" s="1">
        <v>16608.607199999999</v>
      </c>
      <c r="L914" s="1">
        <v>16185.153099999998</v>
      </c>
      <c r="N914" s="1" t="b">
        <f>C914='AR5-Oil-EJ'!C912</f>
        <v>1</v>
      </c>
    </row>
    <row r="915" spans="1:14" x14ac:dyDescent="0.15">
      <c r="A915" s="1" t="s">
        <v>1140</v>
      </c>
      <c r="B915" s="1" t="s">
        <v>78</v>
      </c>
      <c r="C915" s="1" t="str">
        <f t="shared" si="14"/>
        <v>REMIND 1.5EMF27-Base-LimTech</v>
      </c>
      <c r="D915" s="1" t="s">
        <v>33</v>
      </c>
      <c r="E915" s="1" t="s">
        <v>1440</v>
      </c>
      <c r="F915" s="1" t="s">
        <v>1439</v>
      </c>
      <c r="G915" s="1">
        <v>12252.388199999999</v>
      </c>
      <c r="H915" s="1">
        <v>12770.692499999999</v>
      </c>
      <c r="I915" s="1">
        <v>14549.097099999999</v>
      </c>
      <c r="J915" s="1">
        <v>16842.874</v>
      </c>
      <c r="K915" s="1">
        <v>16615.2775</v>
      </c>
      <c r="L915" s="1">
        <v>16265.416599999999</v>
      </c>
      <c r="N915" s="1" t="b">
        <f>C915='AR5-Oil-EJ'!C913</f>
        <v>1</v>
      </c>
    </row>
    <row r="916" spans="1:14" x14ac:dyDescent="0.15">
      <c r="A916" s="1" t="s">
        <v>1140</v>
      </c>
      <c r="B916" s="1" t="s">
        <v>80</v>
      </c>
      <c r="C916" s="1" t="str">
        <f t="shared" si="14"/>
        <v>REMIND 1.5EMF27-Base-LowEI</v>
      </c>
      <c r="D916" s="1" t="s">
        <v>33</v>
      </c>
      <c r="E916" s="1" t="s">
        <v>1440</v>
      </c>
      <c r="F916" s="1" t="s">
        <v>1439</v>
      </c>
      <c r="G916" s="1">
        <v>12252.388199999999</v>
      </c>
      <c r="H916" s="1">
        <v>12770.692499999999</v>
      </c>
      <c r="I916" s="1">
        <v>14258.169399999999</v>
      </c>
      <c r="J916" s="1">
        <v>15881.910999999998</v>
      </c>
      <c r="K916" s="1">
        <v>14993.441699999999</v>
      </c>
      <c r="L916" s="1">
        <v>14192.052800000001</v>
      </c>
      <c r="N916" s="1" t="b">
        <f>C916='AR5-Oil-EJ'!C914</f>
        <v>1</v>
      </c>
    </row>
    <row r="917" spans="1:14" x14ac:dyDescent="0.15">
      <c r="A917" s="1" t="s">
        <v>1140</v>
      </c>
      <c r="B917" s="1" t="s">
        <v>82</v>
      </c>
      <c r="C917" s="1" t="str">
        <f t="shared" si="14"/>
        <v>REMIND 1.5EMF27-Base-NucOff</v>
      </c>
      <c r="D917" s="1" t="s">
        <v>33</v>
      </c>
      <c r="E917" s="1" t="s">
        <v>1440</v>
      </c>
      <c r="F917" s="1" t="s">
        <v>1439</v>
      </c>
      <c r="G917" s="1">
        <v>12252.388199999999</v>
      </c>
      <c r="H917" s="1">
        <v>12770.692499999999</v>
      </c>
      <c r="I917" s="1">
        <v>14566.6891</v>
      </c>
      <c r="J917" s="1">
        <v>16869.701799999999</v>
      </c>
      <c r="K917" s="1">
        <v>16624.293399999999</v>
      </c>
      <c r="L917" s="1">
        <v>16236.096600000001</v>
      </c>
      <c r="N917" s="1" t="b">
        <f>C917='AR5-Oil-EJ'!C915</f>
        <v>1</v>
      </c>
    </row>
    <row r="918" spans="1:14" x14ac:dyDescent="0.15">
      <c r="A918" s="1" t="s">
        <v>1140</v>
      </c>
      <c r="B918" s="1" t="s">
        <v>86</v>
      </c>
      <c r="C918" s="1" t="str">
        <f t="shared" si="14"/>
        <v>REMIND 1.5EMF27-FP-FullTech</v>
      </c>
      <c r="D918" s="1" t="s">
        <v>33</v>
      </c>
      <c r="E918" s="1" t="s">
        <v>1440</v>
      </c>
      <c r="F918" s="1" t="s">
        <v>1439</v>
      </c>
      <c r="G918" s="1">
        <v>12252.388199999999</v>
      </c>
      <c r="H918" s="1">
        <v>13001.2943</v>
      </c>
      <c r="I918" s="1">
        <v>15138.575699999999</v>
      </c>
      <c r="J918" s="1">
        <v>15893.639000000001</v>
      </c>
      <c r="K918" s="1">
        <v>15703.572099999999</v>
      </c>
      <c r="L918" s="1">
        <v>14521.976099999998</v>
      </c>
      <c r="N918" s="1" t="b">
        <f>C918='AR5-Oil-EJ'!C916</f>
        <v>1</v>
      </c>
    </row>
    <row r="919" spans="1:14" x14ac:dyDescent="0.15">
      <c r="A919" s="1" t="s">
        <v>1140</v>
      </c>
      <c r="B919" s="1" t="s">
        <v>90</v>
      </c>
      <c r="C919" s="1" t="str">
        <f t="shared" si="14"/>
        <v>REMIND 1.5EMF27-G8-FullTech</v>
      </c>
      <c r="D919" s="1" t="s">
        <v>33</v>
      </c>
      <c r="E919" s="1" t="s">
        <v>1440</v>
      </c>
      <c r="F919" s="1" t="s">
        <v>1439</v>
      </c>
      <c r="G919" s="1">
        <v>12252.388199999999</v>
      </c>
      <c r="H919" s="1">
        <v>13007.378199999999</v>
      </c>
      <c r="I919" s="1">
        <v>15272.2016</v>
      </c>
      <c r="J919" s="1">
        <v>15664.796399999999</v>
      </c>
      <c r="K919" s="1">
        <v>14376.4756</v>
      </c>
      <c r="L919" s="1">
        <v>11748.010899999999</v>
      </c>
      <c r="N919" s="1" t="b">
        <f>C919='AR5-Oil-EJ'!C917</f>
        <v>1</v>
      </c>
    </row>
    <row r="920" spans="1:14" x14ac:dyDescent="0.15">
      <c r="A920" s="1" t="s">
        <v>1140</v>
      </c>
      <c r="B920" s="1" t="s">
        <v>93</v>
      </c>
      <c r="C920" s="1" t="str">
        <f t="shared" si="14"/>
        <v>REMIND 1.5LIMITS-450</v>
      </c>
      <c r="D920" s="1" t="s">
        <v>33</v>
      </c>
      <c r="E920" s="1" t="s">
        <v>1440</v>
      </c>
      <c r="F920" s="1" t="s">
        <v>1439</v>
      </c>
      <c r="G920" s="1">
        <v>12252.388199999999</v>
      </c>
      <c r="H920" s="1">
        <v>13014.341700000001</v>
      </c>
      <c r="I920" s="1">
        <v>15250.578099999999</v>
      </c>
      <c r="J920" s="1">
        <v>16288.139599999999</v>
      </c>
      <c r="K920" s="1">
        <v>14877.994199999999</v>
      </c>
      <c r="L920" s="1">
        <v>11632.196900000001</v>
      </c>
      <c r="N920" s="1" t="b">
        <f>C920='AR5-Oil-EJ'!C918</f>
        <v>1</v>
      </c>
    </row>
    <row r="921" spans="1:14" x14ac:dyDescent="0.15">
      <c r="A921" s="1" t="s">
        <v>1140</v>
      </c>
      <c r="B921" s="1" t="s">
        <v>95</v>
      </c>
      <c r="C921" s="1" t="str">
        <f t="shared" si="14"/>
        <v>REMIND 1.5LIMITS-500</v>
      </c>
      <c r="D921" s="1" t="s">
        <v>33</v>
      </c>
      <c r="E921" s="1" t="s">
        <v>1440</v>
      </c>
      <c r="F921" s="1" t="s">
        <v>1439</v>
      </c>
      <c r="G921" s="1">
        <v>12252.388199999999</v>
      </c>
      <c r="H921" s="1">
        <v>13014.415000000001</v>
      </c>
      <c r="I921" s="1">
        <v>15271.175399999998</v>
      </c>
      <c r="J921" s="1">
        <v>16739.301099999997</v>
      </c>
      <c r="K921" s="1">
        <v>16378.152</v>
      </c>
      <c r="L921" s="1">
        <v>14094.856999999998</v>
      </c>
      <c r="N921" s="1" t="b">
        <f>C921='AR5-Oil-EJ'!C919</f>
        <v>1</v>
      </c>
    </row>
    <row r="922" spans="1:14" x14ac:dyDescent="0.15">
      <c r="A922" s="1" t="s">
        <v>1140</v>
      </c>
      <c r="B922" s="1" t="s">
        <v>97</v>
      </c>
      <c r="C922" s="1" t="str">
        <f t="shared" si="14"/>
        <v>REMIND 1.5LIMITS-Base</v>
      </c>
      <c r="D922" s="1" t="s">
        <v>33</v>
      </c>
      <c r="E922" s="1" t="s">
        <v>1440</v>
      </c>
      <c r="F922" s="1" t="s">
        <v>1439</v>
      </c>
      <c r="G922" s="1">
        <v>12252.388199999999</v>
      </c>
      <c r="H922" s="1">
        <v>13018.3732</v>
      </c>
      <c r="I922" s="1">
        <v>15483.7454</v>
      </c>
      <c r="J922" s="1">
        <v>16668.493300000002</v>
      </c>
      <c r="K922" s="1">
        <v>16129.005299999999</v>
      </c>
      <c r="L922" s="1">
        <v>14598.794499999998</v>
      </c>
      <c r="N922" s="1" t="b">
        <f>C922='AR5-Oil-EJ'!C920</f>
        <v>1</v>
      </c>
    </row>
    <row r="923" spans="1:14" x14ac:dyDescent="0.15">
      <c r="A923" s="1" t="s">
        <v>1140</v>
      </c>
      <c r="B923" s="1" t="s">
        <v>99</v>
      </c>
      <c r="C923" s="1" t="str">
        <f t="shared" si="14"/>
        <v>REMIND 1.5LIMITS-RefPol</v>
      </c>
      <c r="D923" s="1" t="s">
        <v>33</v>
      </c>
      <c r="E923" s="1" t="s">
        <v>1440</v>
      </c>
      <c r="F923" s="1" t="s">
        <v>1439</v>
      </c>
      <c r="G923" s="1">
        <v>12252.388199999999</v>
      </c>
      <c r="H923" s="1">
        <v>13017.4203</v>
      </c>
      <c r="I923" s="1">
        <v>15231.373499999998</v>
      </c>
      <c r="J923" s="1">
        <v>16584.1983</v>
      </c>
      <c r="K923" s="1">
        <v>16171.3727</v>
      </c>
      <c r="L923" s="1">
        <v>14804.1811</v>
      </c>
      <c r="N923" s="1" t="b">
        <f>C923='AR5-Oil-EJ'!C921</f>
        <v>1</v>
      </c>
    </row>
    <row r="924" spans="1:14" x14ac:dyDescent="0.15">
      <c r="A924" s="1" t="s">
        <v>1140</v>
      </c>
      <c r="B924" s="1" t="s">
        <v>101</v>
      </c>
      <c r="C924" s="1" t="str">
        <f t="shared" si="14"/>
        <v>REMIND 1.5LIMITS-RefPol-450</v>
      </c>
      <c r="D924" s="1" t="s">
        <v>33</v>
      </c>
      <c r="E924" s="1" t="s">
        <v>1440</v>
      </c>
      <c r="F924" s="1" t="s">
        <v>1439</v>
      </c>
      <c r="G924" s="1">
        <v>12252.388199999999</v>
      </c>
      <c r="H924" s="1">
        <v>13007.231599999999</v>
      </c>
      <c r="I924" s="1">
        <v>15218.4727</v>
      </c>
      <c r="J924" s="1">
        <v>15821.878299999998</v>
      </c>
      <c r="K924" s="1">
        <v>14027.5676</v>
      </c>
      <c r="L924" s="1">
        <v>10542.299200000001</v>
      </c>
      <c r="N924" s="1" t="b">
        <f>C924='AR5-Oil-EJ'!C922</f>
        <v>1</v>
      </c>
    </row>
    <row r="925" spans="1:14" x14ac:dyDescent="0.15">
      <c r="A925" s="1" t="s">
        <v>1140</v>
      </c>
      <c r="B925" s="1" t="s">
        <v>103</v>
      </c>
      <c r="C925" s="1" t="str">
        <f t="shared" si="14"/>
        <v>REMIND 1.5LIMITS-RefPol-450-EE</v>
      </c>
      <c r="D925" s="1" t="s">
        <v>33</v>
      </c>
      <c r="E925" s="1" t="s">
        <v>1440</v>
      </c>
      <c r="F925" s="1" t="s">
        <v>1439</v>
      </c>
      <c r="G925" s="1">
        <v>12252.388199999999</v>
      </c>
      <c r="H925" s="1">
        <v>13007.231599999999</v>
      </c>
      <c r="I925" s="1">
        <v>15218.4727</v>
      </c>
      <c r="J925" s="1">
        <v>15821.878299999998</v>
      </c>
      <c r="K925" s="1">
        <v>14027.5676</v>
      </c>
      <c r="L925" s="1">
        <v>10542.299200000001</v>
      </c>
      <c r="N925" s="1" t="b">
        <f>C925='AR5-Oil-EJ'!C923</f>
        <v>1</v>
      </c>
    </row>
    <row r="926" spans="1:14" x14ac:dyDescent="0.15">
      <c r="A926" s="1" t="s">
        <v>1140</v>
      </c>
      <c r="B926" s="1" t="s">
        <v>105</v>
      </c>
      <c r="C926" s="1" t="str">
        <f t="shared" si="14"/>
        <v>REMIND 1.5LIMITS-RefPol-450-PC</v>
      </c>
      <c r="D926" s="1" t="s">
        <v>33</v>
      </c>
      <c r="E926" s="1" t="s">
        <v>1440</v>
      </c>
      <c r="F926" s="1" t="s">
        <v>1439</v>
      </c>
      <c r="G926" s="1">
        <v>12252.388199999999</v>
      </c>
      <c r="H926" s="1">
        <v>13006.865099999999</v>
      </c>
      <c r="I926" s="1">
        <v>15218.4727</v>
      </c>
      <c r="J926" s="1">
        <v>15818.873</v>
      </c>
      <c r="K926" s="1">
        <v>14054.688599999999</v>
      </c>
      <c r="L926" s="1">
        <v>10578.436100000001</v>
      </c>
      <c r="N926" s="1" t="b">
        <f>C926='AR5-Oil-EJ'!C924</f>
        <v>1</v>
      </c>
    </row>
    <row r="927" spans="1:14" x14ac:dyDescent="0.15">
      <c r="A927" s="1" t="s">
        <v>1140</v>
      </c>
      <c r="B927" s="1" t="s">
        <v>107</v>
      </c>
      <c r="C927" s="1" t="str">
        <f t="shared" si="14"/>
        <v>REMIND 1.5LIMITS-RefPol-500</v>
      </c>
      <c r="D927" s="1" t="s">
        <v>33</v>
      </c>
      <c r="E927" s="1" t="s">
        <v>1440</v>
      </c>
      <c r="F927" s="1" t="s">
        <v>1439</v>
      </c>
      <c r="G927" s="1">
        <v>12252.388199999999</v>
      </c>
      <c r="H927" s="1">
        <v>13008.624299999999</v>
      </c>
      <c r="I927" s="1">
        <v>15219.132399999999</v>
      </c>
      <c r="J927" s="1">
        <v>16539.7052</v>
      </c>
      <c r="K927" s="1">
        <v>16197.980599999999</v>
      </c>
      <c r="L927" s="1">
        <v>13685.549799999999</v>
      </c>
      <c r="N927" s="1" t="b">
        <f>C927='AR5-Oil-EJ'!C925</f>
        <v>1</v>
      </c>
    </row>
    <row r="928" spans="1:14" x14ac:dyDescent="0.15">
      <c r="A928" s="1" t="s">
        <v>1140</v>
      </c>
      <c r="B928" s="1" t="s">
        <v>109</v>
      </c>
      <c r="C928" s="1" t="str">
        <f t="shared" si="14"/>
        <v>REMIND 1.5LIMITS-RefPol2030-500</v>
      </c>
      <c r="D928" s="1" t="s">
        <v>33</v>
      </c>
      <c r="E928" s="1" t="s">
        <v>1440</v>
      </c>
      <c r="F928" s="1" t="s">
        <v>1439</v>
      </c>
      <c r="G928" s="1">
        <v>12252.388199999999</v>
      </c>
      <c r="H928" s="1">
        <v>13006.791799999999</v>
      </c>
      <c r="I928" s="1">
        <v>15218.4727</v>
      </c>
      <c r="J928" s="1">
        <v>16567.6325</v>
      </c>
      <c r="K928" s="1">
        <v>15225.5095</v>
      </c>
      <c r="L928" s="1">
        <v>12251.508599999999</v>
      </c>
      <c r="N928" s="1" t="b">
        <f>C928='AR5-Oil-EJ'!C926</f>
        <v>1</v>
      </c>
    </row>
    <row r="929" spans="1:14" x14ac:dyDescent="0.15">
      <c r="A929" s="1" t="s">
        <v>1140</v>
      </c>
      <c r="B929" s="1" t="s">
        <v>111</v>
      </c>
      <c r="C929" s="1" t="str">
        <f t="shared" si="14"/>
        <v>REMIND 1.5LIMITS-StrPol</v>
      </c>
      <c r="D929" s="1" t="s">
        <v>33</v>
      </c>
      <c r="E929" s="1" t="s">
        <v>1440</v>
      </c>
      <c r="F929" s="1" t="s">
        <v>1439</v>
      </c>
      <c r="G929" s="1">
        <v>12252.388199999999</v>
      </c>
      <c r="H929" s="1">
        <v>13016.027599999999</v>
      </c>
      <c r="I929" s="1">
        <v>14975.409899999999</v>
      </c>
      <c r="J929" s="1">
        <v>16400.2153</v>
      </c>
      <c r="K929" s="1">
        <v>16107.674999999999</v>
      </c>
      <c r="L929" s="1">
        <v>14882.318899999998</v>
      </c>
      <c r="N929" s="1" t="b">
        <f>C929='AR5-Oil-EJ'!C927</f>
        <v>1</v>
      </c>
    </row>
    <row r="930" spans="1:14" x14ac:dyDescent="0.15">
      <c r="A930" s="1" t="s">
        <v>1140</v>
      </c>
      <c r="B930" s="1" t="s">
        <v>113</v>
      </c>
      <c r="C930" s="1" t="str">
        <f t="shared" si="14"/>
        <v>REMIND 1.5LIMITS-StrPol-450</v>
      </c>
      <c r="D930" s="1" t="s">
        <v>33</v>
      </c>
      <c r="E930" s="1" t="s">
        <v>1440</v>
      </c>
      <c r="F930" s="1" t="s">
        <v>1439</v>
      </c>
      <c r="G930" s="1">
        <v>12252.388199999999</v>
      </c>
      <c r="H930" s="1">
        <v>13006.058800000001</v>
      </c>
      <c r="I930" s="1">
        <v>14963.9751</v>
      </c>
      <c r="J930" s="1">
        <v>15861.020499999999</v>
      </c>
      <c r="K930" s="1">
        <v>14211.5506</v>
      </c>
      <c r="L930" s="1">
        <v>10810.7971</v>
      </c>
      <c r="N930" s="1" t="b">
        <f>C930='AR5-Oil-EJ'!C928</f>
        <v>1</v>
      </c>
    </row>
    <row r="931" spans="1:14" x14ac:dyDescent="0.15">
      <c r="A931" s="1" t="s">
        <v>1140</v>
      </c>
      <c r="B931" s="1" t="s">
        <v>115</v>
      </c>
      <c r="C931" s="1" t="str">
        <f t="shared" si="14"/>
        <v>REMIND 1.5LIMITS-StrPol-500</v>
      </c>
      <c r="D931" s="1" t="s">
        <v>33</v>
      </c>
      <c r="E931" s="1" t="s">
        <v>1440</v>
      </c>
      <c r="F931" s="1" t="s">
        <v>1439</v>
      </c>
      <c r="G931" s="1">
        <v>12252.388199999999</v>
      </c>
      <c r="H931" s="1">
        <v>13006.571900000001</v>
      </c>
      <c r="I931" s="1">
        <v>14964.7081</v>
      </c>
      <c r="J931" s="1">
        <v>16493.1597</v>
      </c>
      <c r="K931" s="1">
        <v>16207.509599999999</v>
      </c>
      <c r="L931" s="1">
        <v>13859.4907</v>
      </c>
      <c r="N931" s="1" t="b">
        <f>C931='AR5-Oil-EJ'!C929</f>
        <v>1</v>
      </c>
    </row>
    <row r="932" spans="1:14" x14ac:dyDescent="0.15">
      <c r="A932" s="1" t="s">
        <v>1233</v>
      </c>
      <c r="B932" s="1" t="s">
        <v>93</v>
      </c>
      <c r="C932" s="1" t="str">
        <f t="shared" si="14"/>
        <v>TIAM-ECNLIMITS-450</v>
      </c>
      <c r="D932" s="1" t="s">
        <v>33</v>
      </c>
      <c r="E932" s="1" t="s">
        <v>1440</v>
      </c>
      <c r="F932" s="1" t="s">
        <v>1439</v>
      </c>
      <c r="G932" s="1">
        <v>11877.5916662</v>
      </c>
      <c r="H932" s="1">
        <v>12372.61853233</v>
      </c>
      <c r="I932" s="1">
        <v>12832.523102399999</v>
      </c>
      <c r="J932" s="1">
        <v>12976.41139089</v>
      </c>
      <c r="K932" s="1">
        <v>12686.257167149999</v>
      </c>
      <c r="L932" s="1">
        <v>12115.01606161</v>
      </c>
      <c r="N932" s="1" t="b">
        <f>C932='AR5-Oil-EJ'!C930</f>
        <v>1</v>
      </c>
    </row>
    <row r="933" spans="1:14" x14ac:dyDescent="0.15">
      <c r="A933" s="1" t="s">
        <v>1233</v>
      </c>
      <c r="B933" s="1" t="s">
        <v>95</v>
      </c>
      <c r="C933" s="1" t="str">
        <f t="shared" si="14"/>
        <v>TIAM-ECNLIMITS-500</v>
      </c>
      <c r="D933" s="1" t="s">
        <v>33</v>
      </c>
      <c r="E933" s="1" t="s">
        <v>1440</v>
      </c>
      <c r="F933" s="1" t="s">
        <v>1439</v>
      </c>
      <c r="G933" s="1">
        <v>11877.5916662</v>
      </c>
      <c r="H933" s="1">
        <v>12372.61853233</v>
      </c>
      <c r="I933" s="1">
        <v>12937.067410649999</v>
      </c>
      <c r="J933" s="1">
        <v>13720.06018033</v>
      </c>
      <c r="K933" s="1">
        <v>13637.570808549999</v>
      </c>
      <c r="L933" s="1">
        <v>13624.807277459999</v>
      </c>
      <c r="N933" s="1" t="b">
        <f>C933='AR5-Oil-EJ'!C931</f>
        <v>1</v>
      </c>
    </row>
    <row r="934" spans="1:14" x14ac:dyDescent="0.15">
      <c r="A934" s="1" t="s">
        <v>1233</v>
      </c>
      <c r="B934" s="1" t="s">
        <v>97</v>
      </c>
      <c r="C934" s="1" t="str">
        <f t="shared" si="14"/>
        <v>TIAM-ECNLIMITS-Base</v>
      </c>
      <c r="D934" s="1" t="s">
        <v>33</v>
      </c>
      <c r="E934" s="1" t="s">
        <v>1440</v>
      </c>
      <c r="F934" s="1" t="s">
        <v>1439</v>
      </c>
      <c r="G934" s="1">
        <v>11877.5916662</v>
      </c>
      <c r="H934" s="1">
        <v>12372.61853233</v>
      </c>
      <c r="I934" s="1">
        <v>12973.51936138</v>
      </c>
      <c r="J934" s="1">
        <v>13840.236549200001</v>
      </c>
      <c r="K934" s="1">
        <v>14382.22771488</v>
      </c>
      <c r="L934" s="1">
        <v>14729.27136603</v>
      </c>
      <c r="N934" s="1" t="b">
        <f>C934='AR5-Oil-EJ'!C932</f>
        <v>1</v>
      </c>
    </row>
    <row r="935" spans="1:14" x14ac:dyDescent="0.15">
      <c r="A935" s="1" t="s">
        <v>1233</v>
      </c>
      <c r="B935" s="1" t="s">
        <v>99</v>
      </c>
      <c r="C935" s="1" t="str">
        <f t="shared" si="14"/>
        <v>TIAM-ECNLIMITS-RefPol</v>
      </c>
      <c r="D935" s="1" t="s">
        <v>33</v>
      </c>
      <c r="E935" s="1" t="s">
        <v>1440</v>
      </c>
      <c r="F935" s="1" t="s">
        <v>1439</v>
      </c>
      <c r="G935" s="1">
        <v>11877.5916662</v>
      </c>
      <c r="H935" s="1">
        <v>12372.61853233</v>
      </c>
      <c r="I935" s="1">
        <v>12848.09102552</v>
      </c>
      <c r="J935" s="1">
        <v>13487.00127637</v>
      </c>
      <c r="K935" s="1">
        <v>13854.009260029999</v>
      </c>
      <c r="L935" s="1">
        <v>14400.54884464</v>
      </c>
      <c r="N935" s="1" t="b">
        <f>C935='AR5-Oil-EJ'!C933</f>
        <v>1</v>
      </c>
    </row>
    <row r="936" spans="1:14" x14ac:dyDescent="0.15">
      <c r="A936" s="1" t="s">
        <v>1233</v>
      </c>
      <c r="B936" s="1" t="s">
        <v>101</v>
      </c>
      <c r="C936" s="1" t="str">
        <f t="shared" si="14"/>
        <v>TIAM-ECNLIMITS-RefPol-450</v>
      </c>
      <c r="D936" s="1" t="s">
        <v>33</v>
      </c>
      <c r="E936" s="1" t="s">
        <v>1440</v>
      </c>
      <c r="F936" s="1" t="s">
        <v>1439</v>
      </c>
      <c r="G936" s="1">
        <v>11877.5916662</v>
      </c>
      <c r="H936" s="1">
        <v>12372.61853233</v>
      </c>
      <c r="I936" s="1">
        <v>12864.79734895</v>
      </c>
      <c r="J936" s="1">
        <v>12795.97269511</v>
      </c>
      <c r="K936" s="1">
        <v>12572.095576380001</v>
      </c>
      <c r="L936" s="1">
        <v>12083.166859769999</v>
      </c>
      <c r="N936" s="1" t="b">
        <f>C936='AR5-Oil-EJ'!C934</f>
        <v>1</v>
      </c>
    </row>
    <row r="937" spans="1:14" x14ac:dyDescent="0.15">
      <c r="A937" s="1" t="s">
        <v>1233</v>
      </c>
      <c r="B937" s="1" t="s">
        <v>103</v>
      </c>
      <c r="C937" s="1" t="str">
        <f t="shared" si="14"/>
        <v>TIAM-ECNLIMITS-RefPol-450-EE</v>
      </c>
      <c r="D937" s="1" t="s">
        <v>33</v>
      </c>
      <c r="E937" s="1" t="s">
        <v>1440</v>
      </c>
      <c r="F937" s="1" t="s">
        <v>1439</v>
      </c>
      <c r="G937" s="1">
        <v>11877.5916662</v>
      </c>
      <c r="H937" s="1">
        <v>12372.61853233</v>
      </c>
      <c r="I937" s="1">
        <v>12864.844216969999</v>
      </c>
      <c r="J937" s="1">
        <v>12795.94122742</v>
      </c>
      <c r="K937" s="1">
        <v>12572.083877699999</v>
      </c>
      <c r="L937" s="1">
        <v>12083.15442809</v>
      </c>
      <c r="N937" s="1" t="b">
        <f>C937='AR5-Oil-EJ'!C935</f>
        <v>1</v>
      </c>
    </row>
    <row r="938" spans="1:14" x14ac:dyDescent="0.15">
      <c r="A938" s="1" t="s">
        <v>1233</v>
      </c>
      <c r="B938" s="1" t="s">
        <v>105</v>
      </c>
      <c r="C938" s="1" t="str">
        <f t="shared" si="14"/>
        <v>TIAM-ECNLIMITS-RefPol-450-PC</v>
      </c>
      <c r="D938" s="1" t="s">
        <v>33</v>
      </c>
      <c r="E938" s="1" t="s">
        <v>1440</v>
      </c>
      <c r="F938" s="1" t="s">
        <v>1439</v>
      </c>
      <c r="G938" s="1">
        <v>11877.5916662</v>
      </c>
      <c r="H938" s="1">
        <v>12372.61853233</v>
      </c>
      <c r="I938" s="1">
        <v>12864.81767504</v>
      </c>
      <c r="J938" s="1">
        <v>12795.937840959999</v>
      </c>
      <c r="K938" s="1">
        <v>12572.081598069999</v>
      </c>
      <c r="L938" s="1">
        <v>12083.150030090001</v>
      </c>
      <c r="N938" s="1" t="b">
        <f>C938='AR5-Oil-EJ'!C936</f>
        <v>1</v>
      </c>
    </row>
    <row r="939" spans="1:14" x14ac:dyDescent="0.15">
      <c r="A939" s="1" t="s">
        <v>1233</v>
      </c>
      <c r="B939" s="1" t="s">
        <v>107</v>
      </c>
      <c r="C939" s="1" t="str">
        <f t="shared" si="14"/>
        <v>TIAM-ECNLIMITS-RefPol-500</v>
      </c>
      <c r="D939" s="1" t="s">
        <v>33</v>
      </c>
      <c r="E939" s="1" t="s">
        <v>1440</v>
      </c>
      <c r="F939" s="1" t="s">
        <v>1439</v>
      </c>
      <c r="G939" s="1">
        <v>11877.5916662</v>
      </c>
      <c r="H939" s="1">
        <v>12372.61853233</v>
      </c>
      <c r="I939" s="1">
        <v>12896.043445719999</v>
      </c>
      <c r="J939" s="1">
        <v>13635.752044969999</v>
      </c>
      <c r="K939" s="1">
        <v>13588.943009479999</v>
      </c>
      <c r="L939" s="1">
        <v>13674.95383054</v>
      </c>
      <c r="N939" s="1" t="b">
        <f>C939='AR5-Oil-EJ'!C937</f>
        <v>1</v>
      </c>
    </row>
    <row r="940" spans="1:14" x14ac:dyDescent="0.15">
      <c r="A940" s="1" t="s">
        <v>1233</v>
      </c>
      <c r="B940" s="1" t="s">
        <v>109</v>
      </c>
      <c r="C940" s="1" t="str">
        <f t="shared" si="14"/>
        <v>TIAM-ECNLIMITS-RefPol2030-500</v>
      </c>
      <c r="D940" s="1" t="s">
        <v>33</v>
      </c>
      <c r="E940" s="1" t="s">
        <v>1440</v>
      </c>
      <c r="F940" s="1" t="s">
        <v>1439</v>
      </c>
      <c r="G940" s="1">
        <v>11877.5916662</v>
      </c>
      <c r="H940" s="1">
        <v>12372.61853233</v>
      </c>
      <c r="I940" s="1">
        <v>12848.43877538</v>
      </c>
      <c r="J940" s="1">
        <v>13886.242854399999</v>
      </c>
      <c r="K940" s="1">
        <v>13545.74880747</v>
      </c>
      <c r="L940" s="1">
        <v>13505.393235919999</v>
      </c>
      <c r="N940" s="1" t="b">
        <f>C940='AR5-Oil-EJ'!C938</f>
        <v>1</v>
      </c>
    </row>
    <row r="941" spans="1:14" x14ac:dyDescent="0.15">
      <c r="A941" s="1" t="s">
        <v>1233</v>
      </c>
      <c r="B941" s="1" t="s">
        <v>111</v>
      </c>
      <c r="C941" s="1" t="str">
        <f t="shared" si="14"/>
        <v>TIAM-ECNLIMITS-StrPol</v>
      </c>
      <c r="D941" s="1" t="s">
        <v>33</v>
      </c>
      <c r="E941" s="1" t="s">
        <v>1440</v>
      </c>
      <c r="F941" s="1" t="s">
        <v>1439</v>
      </c>
      <c r="G941" s="1">
        <v>11877.5916662</v>
      </c>
      <c r="H941" s="1">
        <v>12372.61853233</v>
      </c>
      <c r="I941" s="1">
        <v>12126.32892706</v>
      </c>
      <c r="J941" s="1">
        <v>13212.637778429998</v>
      </c>
      <c r="K941" s="1">
        <v>13309.850679319999</v>
      </c>
      <c r="L941" s="1">
        <v>14021.058523349999</v>
      </c>
      <c r="N941" s="1" t="b">
        <f>C941='AR5-Oil-EJ'!C939</f>
        <v>1</v>
      </c>
    </row>
    <row r="942" spans="1:14" x14ac:dyDescent="0.15">
      <c r="A942" s="1" t="s">
        <v>1233</v>
      </c>
      <c r="B942" s="1" t="s">
        <v>113</v>
      </c>
      <c r="C942" s="1" t="str">
        <f t="shared" si="14"/>
        <v>TIAM-ECNLIMITS-StrPol-450</v>
      </c>
      <c r="D942" s="1" t="s">
        <v>33</v>
      </c>
      <c r="E942" s="1" t="s">
        <v>1440</v>
      </c>
      <c r="F942" s="1" t="s">
        <v>1439</v>
      </c>
      <c r="G942" s="1">
        <v>11877.5916662</v>
      </c>
      <c r="H942" s="1">
        <v>12372.61853233</v>
      </c>
      <c r="I942" s="1">
        <v>12074.873756409999</v>
      </c>
      <c r="J942" s="1">
        <v>12675.865367509999</v>
      </c>
      <c r="K942" s="1">
        <v>12526.333030329999</v>
      </c>
      <c r="L942" s="1">
        <v>12234.598627179999</v>
      </c>
      <c r="N942" s="1" t="b">
        <f>C942='AR5-Oil-EJ'!C940</f>
        <v>1</v>
      </c>
    </row>
    <row r="943" spans="1:14" x14ac:dyDescent="0.15">
      <c r="A943" s="1" t="s">
        <v>1233</v>
      </c>
      <c r="B943" s="1" t="s">
        <v>115</v>
      </c>
      <c r="C943" s="1" t="str">
        <f t="shared" si="14"/>
        <v>TIAM-ECNLIMITS-StrPol-500</v>
      </c>
      <c r="D943" s="1" t="s">
        <v>33</v>
      </c>
      <c r="E943" s="1" t="s">
        <v>1440</v>
      </c>
      <c r="F943" s="1" t="s">
        <v>1439</v>
      </c>
      <c r="G943" s="1">
        <v>11877.5916662</v>
      </c>
      <c r="H943" s="1">
        <v>12372.61853233</v>
      </c>
      <c r="I943" s="1">
        <v>12138.049252549999</v>
      </c>
      <c r="J943" s="1">
        <v>13122.805329930001</v>
      </c>
      <c r="K943" s="1">
        <v>13251.808836639999</v>
      </c>
      <c r="L943" s="1">
        <v>13597.525435269999</v>
      </c>
      <c r="N943" s="1" t="b">
        <f>C943='AR5-Oil-EJ'!C941</f>
        <v>1</v>
      </c>
    </row>
    <row r="944" spans="1:14" x14ac:dyDescent="0.15">
      <c r="A944" s="1" t="s">
        <v>1246</v>
      </c>
      <c r="B944" s="1" t="s">
        <v>31</v>
      </c>
      <c r="C944" s="1" t="str">
        <f t="shared" si="14"/>
        <v>TIAM-WORLD 2012.2EMF27-450-Conv</v>
      </c>
      <c r="D944" s="1" t="s">
        <v>33</v>
      </c>
      <c r="E944" s="1" t="s">
        <v>1440</v>
      </c>
      <c r="F944" s="1" t="s">
        <v>1439</v>
      </c>
      <c r="G944" s="1">
        <v>12122.952912309998</v>
      </c>
      <c r="H944" s="1">
        <v>12330.663650070001</v>
      </c>
      <c r="I944" s="1">
        <v>11807.250420699998</v>
      </c>
      <c r="J944" s="1">
        <v>11475.766680980001</v>
      </c>
      <c r="K944" s="1">
        <v>10862.56841355</v>
      </c>
      <c r="L944" s="1">
        <v>9866.5956403199998</v>
      </c>
      <c r="N944" s="1" t="b">
        <f>C944='AR5-Oil-EJ'!C942</f>
        <v>1</v>
      </c>
    </row>
    <row r="945" spans="1:14" x14ac:dyDescent="0.15">
      <c r="A945" s="1" t="s">
        <v>1246</v>
      </c>
      <c r="B945" s="1" t="s">
        <v>36</v>
      </c>
      <c r="C945" s="1" t="str">
        <f t="shared" si="14"/>
        <v>TIAM-WORLD 2012.2EMF27-450-EERE</v>
      </c>
      <c r="D945" s="1" t="s">
        <v>33</v>
      </c>
      <c r="E945" s="1" t="s">
        <v>1440</v>
      </c>
      <c r="F945" s="1" t="s">
        <v>1439</v>
      </c>
      <c r="G945" s="1">
        <v>12122.952912309998</v>
      </c>
      <c r="H945" s="1">
        <v>12099.9204617</v>
      </c>
      <c r="I945" s="1">
        <v>11576.649375689998</v>
      </c>
      <c r="J945" s="1">
        <v>10741.030387229999</v>
      </c>
      <c r="K945" s="1">
        <v>9186.1953684799992</v>
      </c>
      <c r="L945" s="1">
        <v>7584.3671846400002</v>
      </c>
      <c r="N945" s="1" t="b">
        <f>C945='AR5-Oil-EJ'!C943</f>
        <v>1</v>
      </c>
    </row>
    <row r="946" spans="1:14" x14ac:dyDescent="0.15">
      <c r="A946" s="1" t="s">
        <v>1246</v>
      </c>
      <c r="B946" s="1" t="s">
        <v>38</v>
      </c>
      <c r="C946" s="1" t="str">
        <f t="shared" si="14"/>
        <v>TIAM-WORLD 2012.2EMF27-450-FullTech</v>
      </c>
      <c r="D946" s="1" t="s">
        <v>33</v>
      </c>
      <c r="E946" s="1" t="s">
        <v>1440</v>
      </c>
      <c r="F946" s="1" t="s">
        <v>1439</v>
      </c>
      <c r="G946" s="1">
        <v>12122.952912309998</v>
      </c>
      <c r="H946" s="1">
        <v>12099.9204617</v>
      </c>
      <c r="I946" s="1">
        <v>11877.11882989</v>
      </c>
      <c r="J946" s="1">
        <v>11947.10602173</v>
      </c>
      <c r="K946" s="1">
        <v>11434.7955287</v>
      </c>
      <c r="L946" s="1">
        <v>10207.03587039</v>
      </c>
      <c r="N946" s="1" t="b">
        <f>C946='AR5-Oil-EJ'!C944</f>
        <v>1</v>
      </c>
    </row>
    <row r="947" spans="1:14" x14ac:dyDescent="0.15">
      <c r="A947" s="1" t="s">
        <v>1246</v>
      </c>
      <c r="B947" s="1" t="s">
        <v>40</v>
      </c>
      <c r="C947" s="1" t="str">
        <f t="shared" si="14"/>
        <v>TIAM-WORLD 2012.2EMF27-450-LimBio</v>
      </c>
      <c r="D947" s="1" t="s">
        <v>33</v>
      </c>
      <c r="E947" s="1" t="s">
        <v>1440</v>
      </c>
      <c r="F947" s="1" t="s">
        <v>1439</v>
      </c>
      <c r="G947" s="1">
        <v>12122.952912309998</v>
      </c>
      <c r="H947" s="1">
        <v>12099.9204617</v>
      </c>
      <c r="I947" s="1">
        <v>11914.71245744</v>
      </c>
      <c r="J947" s="1">
        <v>11906.63421837</v>
      </c>
      <c r="K947" s="1">
        <v>11268.37270184</v>
      </c>
      <c r="L947" s="1">
        <v>10138.672376170001</v>
      </c>
      <c r="N947" s="1" t="b">
        <f>C947='AR5-Oil-EJ'!C945</f>
        <v>1</v>
      </c>
    </row>
    <row r="948" spans="1:14" x14ac:dyDescent="0.15">
      <c r="A948" s="1" t="s">
        <v>1246</v>
      </c>
      <c r="B948" s="1" t="s">
        <v>42</v>
      </c>
      <c r="C948" s="1" t="str">
        <f t="shared" si="14"/>
        <v>TIAM-WORLD 2012.2EMF27-450-LimSW</v>
      </c>
      <c r="D948" s="1" t="s">
        <v>33</v>
      </c>
      <c r="E948" s="1" t="s">
        <v>1440</v>
      </c>
      <c r="F948" s="1" t="s">
        <v>1439</v>
      </c>
      <c r="G948" s="1">
        <v>12122.952912309998</v>
      </c>
      <c r="H948" s="1">
        <v>12330.663650070001</v>
      </c>
      <c r="I948" s="1">
        <v>11869.618568649999</v>
      </c>
      <c r="J948" s="1">
        <v>11959.083952739998</v>
      </c>
      <c r="K948" s="1">
        <v>11425.87737425</v>
      </c>
      <c r="L948" s="1">
        <v>10386.22109952</v>
      </c>
      <c r="N948" s="1" t="b">
        <f>C948='AR5-Oil-EJ'!C946</f>
        <v>1</v>
      </c>
    </row>
    <row r="949" spans="1:14" x14ac:dyDescent="0.15">
      <c r="A949" s="1" t="s">
        <v>1246</v>
      </c>
      <c r="B949" s="1" t="s">
        <v>44</v>
      </c>
      <c r="C949" s="1" t="str">
        <f t="shared" si="14"/>
        <v>TIAM-WORLD 2012.2EMF27-450-LowEI</v>
      </c>
      <c r="D949" s="1" t="s">
        <v>33</v>
      </c>
      <c r="E949" s="1" t="s">
        <v>1440</v>
      </c>
      <c r="F949" s="1" t="s">
        <v>1439</v>
      </c>
      <c r="G949" s="1">
        <v>12122.952912309998</v>
      </c>
      <c r="H949" s="1">
        <v>12099.9204617</v>
      </c>
      <c r="I949" s="1">
        <v>11688.048736590001</v>
      </c>
      <c r="J949" s="1">
        <v>11401.984410959998</v>
      </c>
      <c r="K949" s="1">
        <v>10869.89935912</v>
      </c>
      <c r="L949" s="1">
        <v>9584.9914730899982</v>
      </c>
      <c r="N949" s="1" t="b">
        <f>C949='AR5-Oil-EJ'!C947</f>
        <v>1</v>
      </c>
    </row>
    <row r="950" spans="1:14" x14ac:dyDescent="0.15">
      <c r="A950" s="1" t="s">
        <v>1246</v>
      </c>
      <c r="B950" s="1" t="s">
        <v>46</v>
      </c>
      <c r="C950" s="1" t="str">
        <f t="shared" si="14"/>
        <v>TIAM-WORLD 2012.2EMF27-450-NoCCS</v>
      </c>
      <c r="D950" s="1" t="s">
        <v>33</v>
      </c>
      <c r="E950" s="1" t="s">
        <v>1440</v>
      </c>
      <c r="F950" s="1" t="s">
        <v>1439</v>
      </c>
      <c r="G950" s="1">
        <v>12122.952912309998</v>
      </c>
      <c r="H950" s="1">
        <v>12099.9204617</v>
      </c>
      <c r="I950" s="1">
        <v>11786.013915379999</v>
      </c>
      <c r="J950" s="1">
        <v>10881.95513473</v>
      </c>
      <c r="K950" s="1">
        <v>9400.5595619000014</v>
      </c>
      <c r="L950" s="1">
        <v>7767.3927180499995</v>
      </c>
      <c r="N950" s="1" t="b">
        <f>C950='AR5-Oil-EJ'!C948</f>
        <v>1</v>
      </c>
    </row>
    <row r="951" spans="1:14" x14ac:dyDescent="0.15">
      <c r="A951" s="1" t="s">
        <v>1246</v>
      </c>
      <c r="B951" s="1" t="s">
        <v>48</v>
      </c>
      <c r="C951" s="1" t="str">
        <f t="shared" si="14"/>
        <v>TIAM-WORLD 2012.2EMF27-450-NucOff</v>
      </c>
      <c r="D951" s="1" t="s">
        <v>33</v>
      </c>
      <c r="E951" s="1" t="s">
        <v>1440</v>
      </c>
      <c r="F951" s="1" t="s">
        <v>1439</v>
      </c>
      <c r="G951" s="1">
        <v>12122.952912309998</v>
      </c>
      <c r="H951" s="1">
        <v>12099.9204617</v>
      </c>
      <c r="I951" s="1">
        <v>11965.24728795</v>
      </c>
      <c r="J951" s="1">
        <v>12076.1432611</v>
      </c>
      <c r="K951" s="1">
        <v>11553.72938194</v>
      </c>
      <c r="L951" s="1">
        <v>10310.901340009999</v>
      </c>
      <c r="N951" s="1" t="b">
        <f>C951='AR5-Oil-EJ'!C949</f>
        <v>1</v>
      </c>
    </row>
    <row r="952" spans="1:14" x14ac:dyDescent="0.15">
      <c r="A952" s="1" t="s">
        <v>1246</v>
      </c>
      <c r="B952" s="1" t="s">
        <v>50</v>
      </c>
      <c r="C952" s="1" t="str">
        <f t="shared" si="14"/>
        <v>TIAM-WORLD 2012.2EMF27-550-Conv</v>
      </c>
      <c r="D952" s="1" t="s">
        <v>33</v>
      </c>
      <c r="E952" s="1" t="s">
        <v>1440</v>
      </c>
      <c r="F952" s="1" t="s">
        <v>1439</v>
      </c>
      <c r="G952" s="1">
        <v>12122.952912309998</v>
      </c>
      <c r="H952" s="1">
        <v>12330.663650070001</v>
      </c>
      <c r="I952" s="1">
        <v>12744.93169145</v>
      </c>
      <c r="J952" s="1">
        <v>13193.55343441</v>
      </c>
      <c r="K952" s="1">
        <v>12823.847241099998</v>
      </c>
      <c r="L952" s="1">
        <v>12653.21419418</v>
      </c>
      <c r="N952" s="1" t="b">
        <f>C952='AR5-Oil-EJ'!C950</f>
        <v>1</v>
      </c>
    </row>
    <row r="953" spans="1:14" x14ac:dyDescent="0.15">
      <c r="A953" s="1" t="s">
        <v>1246</v>
      </c>
      <c r="B953" s="1" t="s">
        <v>52</v>
      </c>
      <c r="C953" s="1" t="str">
        <f t="shared" si="14"/>
        <v>TIAM-WORLD 2012.2EMF27-550-EERE</v>
      </c>
      <c r="D953" s="1" t="s">
        <v>33</v>
      </c>
      <c r="E953" s="1" t="s">
        <v>1440</v>
      </c>
      <c r="F953" s="1" t="s">
        <v>1439</v>
      </c>
      <c r="G953" s="1">
        <v>12122.952912309998</v>
      </c>
      <c r="H953" s="1">
        <v>12099.9204617</v>
      </c>
      <c r="I953" s="1">
        <v>12522.78437942</v>
      </c>
      <c r="J953" s="1">
        <v>12912.552013079998</v>
      </c>
      <c r="K953" s="1">
        <v>12885.969790069999</v>
      </c>
      <c r="L953" s="1">
        <v>11946.21596915</v>
      </c>
      <c r="N953" s="1" t="b">
        <f>C953='AR5-Oil-EJ'!C951</f>
        <v>1</v>
      </c>
    </row>
    <row r="954" spans="1:14" x14ac:dyDescent="0.15">
      <c r="A954" s="1" t="s">
        <v>1246</v>
      </c>
      <c r="B954" s="1" t="s">
        <v>54</v>
      </c>
      <c r="C954" s="1" t="str">
        <f t="shared" si="14"/>
        <v>TIAM-WORLD 2012.2EMF27-550-FullTech</v>
      </c>
      <c r="D954" s="1" t="s">
        <v>33</v>
      </c>
      <c r="E954" s="1" t="s">
        <v>1440</v>
      </c>
      <c r="F954" s="1" t="s">
        <v>1439</v>
      </c>
      <c r="G954" s="1">
        <v>12122.952912309998</v>
      </c>
      <c r="H954" s="1">
        <v>12099.9204617</v>
      </c>
      <c r="I954" s="1">
        <v>12802.149348929999</v>
      </c>
      <c r="J954" s="1">
        <v>13235.203080809999</v>
      </c>
      <c r="K954" s="1">
        <v>12869.16590434</v>
      </c>
      <c r="L954" s="1">
        <v>12799.203473239999</v>
      </c>
      <c r="N954" s="1" t="b">
        <f>C954='AR5-Oil-EJ'!C952</f>
        <v>1</v>
      </c>
    </row>
    <row r="955" spans="1:14" x14ac:dyDescent="0.15">
      <c r="A955" s="1" t="s">
        <v>1246</v>
      </c>
      <c r="B955" s="1" t="s">
        <v>56</v>
      </c>
      <c r="C955" s="1" t="str">
        <f t="shared" si="14"/>
        <v>TIAM-WORLD 2012.2EMF27-550-LimBio</v>
      </c>
      <c r="D955" s="1" t="s">
        <v>33</v>
      </c>
      <c r="E955" s="1" t="s">
        <v>1440</v>
      </c>
      <c r="F955" s="1" t="s">
        <v>1439</v>
      </c>
      <c r="G955" s="1">
        <v>12122.952912309998</v>
      </c>
      <c r="H955" s="1">
        <v>12099.9204617</v>
      </c>
      <c r="I955" s="1">
        <v>12778.472503359999</v>
      </c>
      <c r="J955" s="1">
        <v>13199.583612839999</v>
      </c>
      <c r="K955" s="1">
        <v>12773.659456769999</v>
      </c>
      <c r="L955" s="1">
        <v>12682.397738899999</v>
      </c>
      <c r="N955" s="1" t="b">
        <f>C955='AR5-Oil-EJ'!C953</f>
        <v>1</v>
      </c>
    </row>
    <row r="956" spans="1:14" x14ac:dyDescent="0.15">
      <c r="A956" s="1" t="s">
        <v>1246</v>
      </c>
      <c r="B956" s="1" t="s">
        <v>58</v>
      </c>
      <c r="C956" s="1" t="str">
        <f t="shared" si="14"/>
        <v>TIAM-WORLD 2012.2EMF27-550-LimSW</v>
      </c>
      <c r="D956" s="1" t="s">
        <v>33</v>
      </c>
      <c r="E956" s="1" t="s">
        <v>1440</v>
      </c>
      <c r="F956" s="1" t="s">
        <v>1439</v>
      </c>
      <c r="G956" s="1">
        <v>12122.952912309998</v>
      </c>
      <c r="H956" s="1">
        <v>12099.9204617</v>
      </c>
      <c r="I956" s="1">
        <v>12794.084105949998</v>
      </c>
      <c r="J956" s="1">
        <v>13265.402167709999</v>
      </c>
      <c r="K956" s="1">
        <v>12826.983366939998</v>
      </c>
      <c r="L956" s="1">
        <v>12774.62305124</v>
      </c>
      <c r="N956" s="1" t="b">
        <f>C956='AR5-Oil-EJ'!C954</f>
        <v>1</v>
      </c>
    </row>
    <row r="957" spans="1:14" x14ac:dyDescent="0.15">
      <c r="A957" s="1" t="s">
        <v>1246</v>
      </c>
      <c r="B957" s="1" t="s">
        <v>60</v>
      </c>
      <c r="C957" s="1" t="str">
        <f t="shared" si="14"/>
        <v>TIAM-WORLD 2012.2EMF27-550-LimTech</v>
      </c>
      <c r="D957" s="1" t="s">
        <v>33</v>
      </c>
      <c r="E957" s="1" t="s">
        <v>1440</v>
      </c>
      <c r="F957" s="1" t="s">
        <v>1439</v>
      </c>
      <c r="G957" s="1">
        <v>12113.09912734</v>
      </c>
      <c r="H957" s="1">
        <v>12097.438633649999</v>
      </c>
      <c r="I957" s="1">
        <v>11927.00773347</v>
      </c>
      <c r="J957" s="1">
        <v>12149.190178189998</v>
      </c>
      <c r="K957" s="1">
        <v>11433.98373853</v>
      </c>
      <c r="L957" s="1">
        <v>11133.31235749</v>
      </c>
      <c r="N957" s="1" t="b">
        <f>C957='AR5-Oil-EJ'!C955</f>
        <v>1</v>
      </c>
    </row>
    <row r="958" spans="1:14" x14ac:dyDescent="0.15">
      <c r="A958" s="1" t="s">
        <v>1246</v>
      </c>
      <c r="B958" s="1" t="s">
        <v>62</v>
      </c>
      <c r="C958" s="1" t="str">
        <f t="shared" si="14"/>
        <v>TIAM-WORLD 2012.2EMF27-550-LowEI</v>
      </c>
      <c r="D958" s="1" t="s">
        <v>33</v>
      </c>
      <c r="E958" s="1" t="s">
        <v>1440</v>
      </c>
      <c r="F958" s="1" t="s">
        <v>1439</v>
      </c>
      <c r="G958" s="1">
        <v>12122.952912309998</v>
      </c>
      <c r="H958" s="1">
        <v>12099.9204617</v>
      </c>
      <c r="I958" s="1">
        <v>12612.027312669999</v>
      </c>
      <c r="J958" s="1">
        <v>12869.93793659</v>
      </c>
      <c r="K958" s="1">
        <v>12441.371938570001</v>
      </c>
      <c r="L958" s="1">
        <v>11699.667314349999</v>
      </c>
      <c r="N958" s="1" t="b">
        <f>C958='AR5-Oil-EJ'!C956</f>
        <v>1</v>
      </c>
    </row>
    <row r="959" spans="1:14" x14ac:dyDescent="0.15">
      <c r="A959" s="1" t="s">
        <v>1246</v>
      </c>
      <c r="B959" s="1" t="s">
        <v>64</v>
      </c>
      <c r="C959" s="1" t="str">
        <f t="shared" si="14"/>
        <v>TIAM-WORLD 2012.2EMF27-550-NoCCS</v>
      </c>
      <c r="D959" s="1" t="s">
        <v>33</v>
      </c>
      <c r="E959" s="1" t="s">
        <v>1440</v>
      </c>
      <c r="F959" s="1" t="s">
        <v>1439</v>
      </c>
      <c r="G959" s="1">
        <v>12122.952912309998</v>
      </c>
      <c r="H959" s="1">
        <v>12099.9204617</v>
      </c>
      <c r="I959" s="1">
        <v>12718.853391279999</v>
      </c>
      <c r="J959" s="1">
        <v>13273.095193290001</v>
      </c>
      <c r="K959" s="1">
        <v>13261.378239599999</v>
      </c>
      <c r="L959" s="1">
        <v>12524.47364389</v>
      </c>
      <c r="N959" s="1" t="b">
        <f>C959='AR5-Oil-EJ'!C957</f>
        <v>1</v>
      </c>
    </row>
    <row r="960" spans="1:14" x14ac:dyDescent="0.15">
      <c r="A960" s="1" t="s">
        <v>1246</v>
      </c>
      <c r="B960" s="1" t="s">
        <v>66</v>
      </c>
      <c r="C960" s="1" t="str">
        <f t="shared" si="14"/>
        <v>TIAM-WORLD 2012.2EMF27-550-NucOff</v>
      </c>
      <c r="D960" s="1" t="s">
        <v>33</v>
      </c>
      <c r="E960" s="1" t="s">
        <v>1440</v>
      </c>
      <c r="F960" s="1" t="s">
        <v>1439</v>
      </c>
      <c r="G960" s="1">
        <v>12122.952912309998</v>
      </c>
      <c r="H960" s="1">
        <v>12099.9204617</v>
      </c>
      <c r="I960" s="1">
        <v>12771.27760992</v>
      </c>
      <c r="J960" s="1">
        <v>13203.659547299998</v>
      </c>
      <c r="K960" s="1">
        <v>12855.560566730001</v>
      </c>
      <c r="L960" s="1">
        <v>12842.09246871</v>
      </c>
      <c r="N960" s="1" t="b">
        <f>C960='AR5-Oil-EJ'!C958</f>
        <v>1</v>
      </c>
    </row>
    <row r="961" spans="1:14" x14ac:dyDescent="0.15">
      <c r="A961" s="1" t="s">
        <v>1246</v>
      </c>
      <c r="B961" s="1" t="s">
        <v>68</v>
      </c>
      <c r="C961" s="1" t="str">
        <f t="shared" si="14"/>
        <v>TIAM-WORLD 2012.2EMF27-Base-Conv</v>
      </c>
      <c r="D961" s="1" t="s">
        <v>33</v>
      </c>
      <c r="E961" s="1" t="s">
        <v>1440</v>
      </c>
      <c r="F961" s="1" t="s">
        <v>1439</v>
      </c>
      <c r="G961" s="1">
        <v>12122.952912309998</v>
      </c>
      <c r="H961" s="1">
        <v>12099.9204617</v>
      </c>
      <c r="I961" s="1">
        <v>13449.36780294</v>
      </c>
      <c r="J961" s="1">
        <v>14289.99499924</v>
      </c>
      <c r="K961" s="1">
        <v>14239.47586226</v>
      </c>
      <c r="L961" s="1">
        <v>14111.670619969998</v>
      </c>
      <c r="N961" s="1" t="b">
        <f>C961='AR5-Oil-EJ'!C959</f>
        <v>1</v>
      </c>
    </row>
    <row r="962" spans="1:14" x14ac:dyDescent="0.15">
      <c r="A962" s="1" t="s">
        <v>1246</v>
      </c>
      <c r="B962" s="1" t="s">
        <v>70</v>
      </c>
      <c r="C962" s="1" t="str">
        <f t="shared" si="14"/>
        <v>TIAM-WORLD 2012.2EMF27-Base-EERE</v>
      </c>
      <c r="D962" s="1" t="s">
        <v>33</v>
      </c>
      <c r="E962" s="1" t="s">
        <v>1440</v>
      </c>
      <c r="F962" s="1" t="s">
        <v>1439</v>
      </c>
      <c r="G962" s="1">
        <v>12122.952912309998</v>
      </c>
      <c r="H962" s="1">
        <v>12099.9204617</v>
      </c>
      <c r="I962" s="1">
        <v>13040.298666679999</v>
      </c>
      <c r="J962" s="1">
        <v>13274.65711367</v>
      </c>
      <c r="K962" s="1">
        <v>12924.497120349999</v>
      </c>
      <c r="L962" s="1">
        <v>12497.14367292</v>
      </c>
      <c r="N962" s="1" t="b">
        <f>C962='AR5-Oil-EJ'!C960</f>
        <v>1</v>
      </c>
    </row>
    <row r="963" spans="1:14" x14ac:dyDescent="0.15">
      <c r="A963" s="1" t="s">
        <v>1246</v>
      </c>
      <c r="B963" s="1" t="s">
        <v>72</v>
      </c>
      <c r="C963" s="1" t="str">
        <f t="shared" si="14"/>
        <v>TIAM-WORLD 2012.2EMF27-Base-FullTech</v>
      </c>
      <c r="D963" s="1" t="s">
        <v>33</v>
      </c>
      <c r="E963" s="1" t="s">
        <v>1440</v>
      </c>
      <c r="F963" s="1" t="s">
        <v>1439</v>
      </c>
      <c r="G963" s="1">
        <v>12122.952912309998</v>
      </c>
      <c r="H963" s="1">
        <v>12099.9204617</v>
      </c>
      <c r="I963" s="1">
        <v>13482.276570939999</v>
      </c>
      <c r="J963" s="1">
        <v>14235.782825009999</v>
      </c>
      <c r="K963" s="1">
        <v>14184.98736902</v>
      </c>
      <c r="L963" s="1">
        <v>13999.90588789</v>
      </c>
      <c r="N963" s="1" t="b">
        <f>C963='AR5-Oil-EJ'!C961</f>
        <v>1</v>
      </c>
    </row>
    <row r="964" spans="1:14" x14ac:dyDescent="0.15">
      <c r="A964" s="1" t="s">
        <v>1246</v>
      </c>
      <c r="B964" s="1" t="s">
        <v>74</v>
      </c>
      <c r="C964" s="1" t="str">
        <f t="shared" si="14"/>
        <v>TIAM-WORLD 2012.2EMF27-Base-LimBio</v>
      </c>
      <c r="D964" s="1" t="s">
        <v>33</v>
      </c>
      <c r="E964" s="1" t="s">
        <v>1440</v>
      </c>
      <c r="F964" s="1" t="s">
        <v>1439</v>
      </c>
      <c r="G964" s="1">
        <v>12122.952912309998</v>
      </c>
      <c r="H964" s="1">
        <v>12099.9204617</v>
      </c>
      <c r="I964" s="1">
        <v>13482.276563609999</v>
      </c>
      <c r="J964" s="1">
        <v>14235.782825009999</v>
      </c>
      <c r="K964" s="1">
        <v>14184.98736902</v>
      </c>
      <c r="L964" s="1">
        <v>13999.90588789</v>
      </c>
      <c r="N964" s="1" t="b">
        <f>C964='AR5-Oil-EJ'!C962</f>
        <v>1</v>
      </c>
    </row>
    <row r="965" spans="1:14" x14ac:dyDescent="0.15">
      <c r="A965" s="1" t="s">
        <v>1246</v>
      </c>
      <c r="B965" s="1" t="s">
        <v>76</v>
      </c>
      <c r="C965" s="1" t="str">
        <f t="shared" ref="C965:C1028" si="15">CONCATENATE(A965,B965)</f>
        <v>TIAM-WORLD 2012.2EMF27-Base-LimSW</v>
      </c>
      <c r="D965" s="1" t="s">
        <v>33</v>
      </c>
      <c r="E965" s="1" t="s">
        <v>1440</v>
      </c>
      <c r="F965" s="1" t="s">
        <v>1439</v>
      </c>
      <c r="G965" s="1">
        <v>12122.952912309998</v>
      </c>
      <c r="H965" s="1">
        <v>12099.9204617</v>
      </c>
      <c r="I965" s="1">
        <v>13449.36780294</v>
      </c>
      <c r="J965" s="1">
        <v>14289.99499924</v>
      </c>
      <c r="K965" s="1">
        <v>14239.47586226</v>
      </c>
      <c r="L965" s="1">
        <v>14111.670619969998</v>
      </c>
      <c r="N965" s="1" t="b">
        <f>C965='AR5-Oil-EJ'!C963</f>
        <v>1</v>
      </c>
    </row>
    <row r="966" spans="1:14" x14ac:dyDescent="0.15">
      <c r="A966" s="1" t="s">
        <v>1246</v>
      </c>
      <c r="B966" s="1" t="s">
        <v>78</v>
      </c>
      <c r="C966" s="1" t="str">
        <f t="shared" si="15"/>
        <v>TIAM-WORLD 2012.2EMF27-Base-LimTech</v>
      </c>
      <c r="D966" s="1" t="s">
        <v>33</v>
      </c>
      <c r="E966" s="1" t="s">
        <v>1440</v>
      </c>
      <c r="F966" s="1" t="s">
        <v>1439</v>
      </c>
      <c r="G966" s="1">
        <v>12122.952912309998</v>
      </c>
      <c r="H966" s="1">
        <v>12099.9204617</v>
      </c>
      <c r="I966" s="1">
        <v>13464.648800540001</v>
      </c>
      <c r="J966" s="1">
        <v>14347.94879396</v>
      </c>
      <c r="K966" s="1">
        <v>14342.977822520001</v>
      </c>
      <c r="L966" s="1">
        <v>14250.99439285</v>
      </c>
      <c r="N966" s="1" t="b">
        <f>C966='AR5-Oil-EJ'!C964</f>
        <v>1</v>
      </c>
    </row>
    <row r="967" spans="1:14" x14ac:dyDescent="0.15">
      <c r="A967" s="1" t="s">
        <v>1246</v>
      </c>
      <c r="B967" s="1" t="s">
        <v>80</v>
      </c>
      <c r="C967" s="1" t="str">
        <f t="shared" si="15"/>
        <v>TIAM-WORLD 2012.2EMF27-Base-LowEI</v>
      </c>
      <c r="D967" s="1" t="s">
        <v>33</v>
      </c>
      <c r="E967" s="1" t="s">
        <v>1440</v>
      </c>
      <c r="F967" s="1" t="s">
        <v>1439</v>
      </c>
      <c r="G967" s="1">
        <v>12122.952912309998</v>
      </c>
      <c r="H967" s="1">
        <v>12099.9204617</v>
      </c>
      <c r="I967" s="1">
        <v>13035.84303822</v>
      </c>
      <c r="J967" s="1">
        <v>13217.284419359999</v>
      </c>
      <c r="K967" s="1">
        <v>12856.15441401</v>
      </c>
      <c r="L967" s="1">
        <v>12353.04554119</v>
      </c>
      <c r="N967" s="1" t="b">
        <f>C967='AR5-Oil-EJ'!C965</f>
        <v>1</v>
      </c>
    </row>
    <row r="968" spans="1:14" x14ac:dyDescent="0.15">
      <c r="A968" s="1" t="s">
        <v>1246</v>
      </c>
      <c r="B968" s="1" t="s">
        <v>82</v>
      </c>
      <c r="C968" s="1" t="str">
        <f t="shared" si="15"/>
        <v>TIAM-WORLD 2012.2EMF27-Base-NucOff</v>
      </c>
      <c r="D968" s="1" t="s">
        <v>33</v>
      </c>
      <c r="E968" s="1" t="s">
        <v>1440</v>
      </c>
      <c r="F968" s="1" t="s">
        <v>1439</v>
      </c>
      <c r="G968" s="1">
        <v>12122.952912309998</v>
      </c>
      <c r="H968" s="1">
        <v>12099.9204617</v>
      </c>
      <c r="I968" s="1">
        <v>13491.952640059999</v>
      </c>
      <c r="J968" s="1">
        <v>14310.759863040001</v>
      </c>
      <c r="K968" s="1">
        <v>14288.2285572</v>
      </c>
      <c r="L968" s="1">
        <v>14108.93034345</v>
      </c>
      <c r="N968" s="1" t="b">
        <f>C968='AR5-Oil-EJ'!C966</f>
        <v>1</v>
      </c>
    </row>
    <row r="969" spans="1:14" x14ac:dyDescent="0.15">
      <c r="A969" s="1" t="s">
        <v>1272</v>
      </c>
      <c r="B969" s="1" t="s">
        <v>142</v>
      </c>
      <c r="C969" s="1" t="str">
        <f t="shared" si="15"/>
        <v>TIAM-World_Mar2012AME 2.6 W/m2 OS</v>
      </c>
      <c r="D969" s="1" t="s">
        <v>33</v>
      </c>
      <c r="E969" s="1" t="s">
        <v>1440</v>
      </c>
      <c r="F969" s="1" t="s">
        <v>1439</v>
      </c>
      <c r="G969" s="1">
        <v>12226.27816826</v>
      </c>
      <c r="H969" s="1">
        <v>10873.46165116</v>
      </c>
      <c r="I969" s="1">
        <v>10604.02937407</v>
      </c>
      <c r="J969" s="1">
        <v>9883.7169736899996</v>
      </c>
      <c r="K969" s="1">
        <v>8744.3369358899999</v>
      </c>
      <c r="L969" s="1">
        <v>7514.46332024</v>
      </c>
      <c r="N969" s="1" t="b">
        <f>C969='AR5-Oil-EJ'!C967</f>
        <v>1</v>
      </c>
    </row>
    <row r="970" spans="1:14" x14ac:dyDescent="0.15">
      <c r="A970" s="1" t="s">
        <v>1272</v>
      </c>
      <c r="B970" s="1" t="s">
        <v>144</v>
      </c>
      <c r="C970" s="1" t="str">
        <f t="shared" si="15"/>
        <v>TIAM-World_Mar2012AME 3.7 W/m2 NTE</v>
      </c>
      <c r="D970" s="1" t="s">
        <v>33</v>
      </c>
      <c r="E970" s="1" t="s">
        <v>1440</v>
      </c>
      <c r="F970" s="1" t="s">
        <v>1439</v>
      </c>
      <c r="G970" s="1">
        <v>12226.27816826</v>
      </c>
      <c r="H970" s="1">
        <v>10942.90713401</v>
      </c>
      <c r="I970" s="1">
        <v>11075.294784440001</v>
      </c>
      <c r="J970" s="1">
        <v>10366.917060739999</v>
      </c>
      <c r="K970" s="1">
        <v>9662.6107342300002</v>
      </c>
      <c r="L970" s="1">
        <v>8692.0576020299995</v>
      </c>
      <c r="N970" s="1" t="b">
        <f>C970='AR5-Oil-EJ'!C968</f>
        <v>1</v>
      </c>
    </row>
    <row r="971" spans="1:14" x14ac:dyDescent="0.15">
      <c r="A971" s="1" t="s">
        <v>1272</v>
      </c>
      <c r="B971" s="1" t="s">
        <v>146</v>
      </c>
      <c r="C971" s="1" t="str">
        <f t="shared" si="15"/>
        <v>TIAM-World_Mar2012AME CO2 price $10 (5% p.a.)</v>
      </c>
      <c r="D971" s="1" t="s">
        <v>33</v>
      </c>
      <c r="E971" s="1" t="s">
        <v>1440</v>
      </c>
      <c r="F971" s="1" t="s">
        <v>1439</v>
      </c>
      <c r="G971" s="1">
        <v>12226.27816826</v>
      </c>
      <c r="H971" s="1">
        <v>10946.77156865</v>
      </c>
      <c r="I971" s="1">
        <v>11179.13638025</v>
      </c>
      <c r="J971" s="1">
        <v>10485.64681746</v>
      </c>
      <c r="K971" s="1">
        <v>9795.5351972099979</v>
      </c>
      <c r="L971" s="1">
        <v>9082.61132688</v>
      </c>
      <c r="N971" s="1" t="b">
        <f>C971='AR5-Oil-EJ'!C969</f>
        <v>1</v>
      </c>
    </row>
    <row r="972" spans="1:14" x14ac:dyDescent="0.15">
      <c r="A972" s="1" t="s">
        <v>1272</v>
      </c>
      <c r="B972" s="1" t="s">
        <v>148</v>
      </c>
      <c r="C972" s="1" t="str">
        <f t="shared" si="15"/>
        <v>TIAM-World_Mar2012AME CO2 price $30 (5% p.a.)</v>
      </c>
      <c r="D972" s="1" t="s">
        <v>33</v>
      </c>
      <c r="E972" s="1" t="s">
        <v>1440</v>
      </c>
      <c r="F972" s="1" t="s">
        <v>1439</v>
      </c>
      <c r="G972" s="1">
        <v>12226.27816826</v>
      </c>
      <c r="H972" s="1">
        <v>10924.69059602</v>
      </c>
      <c r="I972" s="1">
        <v>10792.29249301</v>
      </c>
      <c r="J972" s="1">
        <v>10071.219649109998</v>
      </c>
      <c r="K972" s="1">
        <v>9082.8807043800007</v>
      </c>
      <c r="L972" s="1">
        <v>7849.831358899999</v>
      </c>
      <c r="N972" s="1" t="b">
        <f>C972='AR5-Oil-EJ'!C970</f>
        <v>1</v>
      </c>
    </row>
    <row r="973" spans="1:14" x14ac:dyDescent="0.15">
      <c r="A973" s="1" t="s">
        <v>1272</v>
      </c>
      <c r="B973" s="1" t="s">
        <v>150</v>
      </c>
      <c r="C973" s="1" t="str">
        <f t="shared" si="15"/>
        <v>TIAM-World_Mar2012AME CO2 price $50 (5% p.a.)</v>
      </c>
      <c r="D973" s="1" t="s">
        <v>33</v>
      </c>
      <c r="E973" s="1" t="s">
        <v>1440</v>
      </c>
      <c r="F973" s="1" t="s">
        <v>1439</v>
      </c>
      <c r="G973" s="1">
        <v>12226.27816826</v>
      </c>
      <c r="H973" s="1">
        <v>10886.80754342</v>
      </c>
      <c r="I973" s="1">
        <v>10266.24422393</v>
      </c>
      <c r="J973" s="1">
        <v>9452.7860171399989</v>
      </c>
      <c r="K973" s="1">
        <v>8125.1492521600003</v>
      </c>
      <c r="L973" s="1">
        <v>7026.3218060480003</v>
      </c>
      <c r="N973" s="1" t="b">
        <f>C973='AR5-Oil-EJ'!C971</f>
        <v>1</v>
      </c>
    </row>
    <row r="974" spans="1:14" x14ac:dyDescent="0.15">
      <c r="A974" s="1" t="s">
        <v>1272</v>
      </c>
      <c r="B974" s="1" t="s">
        <v>152</v>
      </c>
      <c r="C974" s="1" t="str">
        <f t="shared" si="15"/>
        <v>TIAM-World_Mar2012AME Reference</v>
      </c>
      <c r="D974" s="1" t="s">
        <v>33</v>
      </c>
      <c r="E974" s="1" t="s">
        <v>1440</v>
      </c>
      <c r="F974" s="1" t="s">
        <v>1439</v>
      </c>
      <c r="G974" s="1">
        <v>12226.27816826</v>
      </c>
      <c r="H974" s="1">
        <v>10960.34710981</v>
      </c>
      <c r="I974" s="1">
        <v>11199.0743834</v>
      </c>
      <c r="J974" s="1">
        <v>10528.76280837</v>
      </c>
      <c r="K974" s="1">
        <v>9842.8279540599997</v>
      </c>
      <c r="L974" s="1">
        <v>8877.7865420599992</v>
      </c>
      <c r="N974" s="1" t="b">
        <f>C974='AR5-Oil-EJ'!C972</f>
        <v>1</v>
      </c>
    </row>
    <row r="975" spans="1:14" x14ac:dyDescent="0.15">
      <c r="A975" s="1" t="s">
        <v>1279</v>
      </c>
      <c r="B975" s="1" t="s">
        <v>142</v>
      </c>
      <c r="C975" s="1" t="str">
        <f t="shared" si="15"/>
        <v>TIMES-VTT-2011AME 2.6 W/m2 OS</v>
      </c>
      <c r="D975" s="1" t="s">
        <v>33</v>
      </c>
      <c r="E975" s="1" t="s">
        <v>1440</v>
      </c>
      <c r="F975" s="1" t="s">
        <v>1439</v>
      </c>
      <c r="G975" s="1">
        <v>12027.659445219999</v>
      </c>
      <c r="H975" s="1">
        <v>12562.463157409999</v>
      </c>
      <c r="I975" s="1">
        <v>12589.945951549998</v>
      </c>
      <c r="J975" s="1">
        <v>13174.720128229999</v>
      </c>
      <c r="K975" s="1">
        <v>12827.06633521</v>
      </c>
      <c r="L975" s="1">
        <v>10891.054200909999</v>
      </c>
      <c r="N975" s="1" t="b">
        <f>C975='AR5-Oil-EJ'!C973</f>
        <v>1</v>
      </c>
    </row>
    <row r="976" spans="1:14" x14ac:dyDescent="0.15">
      <c r="A976" s="1" t="s">
        <v>1279</v>
      </c>
      <c r="B976" s="1" t="s">
        <v>144</v>
      </c>
      <c r="C976" s="1" t="str">
        <f t="shared" si="15"/>
        <v>TIMES-VTT-2011AME 3.7 W/m2 NTE</v>
      </c>
      <c r="D976" s="1" t="s">
        <v>33</v>
      </c>
      <c r="E976" s="1" t="s">
        <v>1440</v>
      </c>
      <c r="F976" s="1" t="s">
        <v>1439</v>
      </c>
      <c r="G976" s="1">
        <v>12027.659445219999</v>
      </c>
      <c r="H976" s="1">
        <v>12562.463157409999</v>
      </c>
      <c r="I976" s="1">
        <v>12788.3499569</v>
      </c>
      <c r="J976" s="1">
        <v>13550.823769619999</v>
      </c>
      <c r="K976" s="1">
        <v>14387.2611086</v>
      </c>
      <c r="L976" s="1">
        <v>13795.402714149999</v>
      </c>
      <c r="N976" s="1" t="b">
        <f>C976='AR5-Oil-EJ'!C974</f>
        <v>1</v>
      </c>
    </row>
    <row r="977" spans="1:14" x14ac:dyDescent="0.15">
      <c r="A977" s="1" t="s">
        <v>1279</v>
      </c>
      <c r="B977" s="1" t="s">
        <v>146</v>
      </c>
      <c r="C977" s="1" t="str">
        <f t="shared" si="15"/>
        <v>TIMES-VTT-2011AME CO2 price $10 (5% p.a.)</v>
      </c>
      <c r="D977" s="1" t="s">
        <v>33</v>
      </c>
      <c r="E977" s="1" t="s">
        <v>1440</v>
      </c>
      <c r="F977" s="1" t="s">
        <v>1439</v>
      </c>
      <c r="G977" s="1">
        <v>12027.659445219999</v>
      </c>
      <c r="H977" s="1">
        <v>12562.463157409999</v>
      </c>
      <c r="I977" s="1">
        <v>12762.547228079999</v>
      </c>
      <c r="J977" s="1">
        <v>13543.387140109999</v>
      </c>
      <c r="K977" s="1">
        <v>14225.72891638</v>
      </c>
      <c r="L977" s="1">
        <v>13311.072956819999</v>
      </c>
      <c r="N977" s="1" t="b">
        <f>C977='AR5-Oil-EJ'!C975</f>
        <v>1</v>
      </c>
    </row>
    <row r="978" spans="1:14" x14ac:dyDescent="0.15">
      <c r="A978" s="1" t="s">
        <v>1279</v>
      </c>
      <c r="B978" s="1" t="s">
        <v>148</v>
      </c>
      <c r="C978" s="1" t="str">
        <f t="shared" si="15"/>
        <v>TIMES-VTT-2011AME CO2 price $30 (5% p.a.)</v>
      </c>
      <c r="D978" s="1" t="s">
        <v>33</v>
      </c>
      <c r="E978" s="1" t="s">
        <v>1440</v>
      </c>
      <c r="F978" s="1" t="s">
        <v>1439</v>
      </c>
      <c r="G978" s="1">
        <v>12027.659445219999</v>
      </c>
      <c r="H978" s="1">
        <v>12562.463157409999</v>
      </c>
      <c r="I978" s="1">
        <v>12520.266099280001</v>
      </c>
      <c r="J978" s="1">
        <v>13053.48786553</v>
      </c>
      <c r="K978" s="1">
        <v>12471.07491641</v>
      </c>
      <c r="L978" s="1">
        <v>10523.066452799998</v>
      </c>
      <c r="N978" s="1" t="b">
        <f>C978='AR5-Oil-EJ'!C976</f>
        <v>1</v>
      </c>
    </row>
    <row r="979" spans="1:14" x14ac:dyDescent="0.15">
      <c r="A979" s="1" t="s">
        <v>1279</v>
      </c>
      <c r="B979" s="1" t="s">
        <v>150</v>
      </c>
      <c r="C979" s="1" t="str">
        <f t="shared" si="15"/>
        <v>TIMES-VTT-2011AME CO2 price $50 (5% p.a.)</v>
      </c>
      <c r="D979" s="1" t="s">
        <v>33</v>
      </c>
      <c r="E979" s="1" t="s">
        <v>1440</v>
      </c>
      <c r="F979" s="1" t="s">
        <v>1439</v>
      </c>
      <c r="G979" s="1">
        <v>10111.58178834</v>
      </c>
      <c r="H979" s="1">
        <v>10664.106076059999</v>
      </c>
      <c r="I979" s="1">
        <v>10499.79953015</v>
      </c>
      <c r="J979" s="1">
        <v>10471.459367899999</v>
      </c>
      <c r="K979" s="1">
        <v>9114.6411692399997</v>
      </c>
      <c r="L979" s="1">
        <v>7780.495789399999</v>
      </c>
      <c r="N979" s="1" t="b">
        <f>C979='AR5-Oil-EJ'!C977</f>
        <v>1</v>
      </c>
    </row>
    <row r="980" spans="1:14" x14ac:dyDescent="0.15">
      <c r="A980" s="1" t="s">
        <v>1279</v>
      </c>
      <c r="B980" s="1" t="s">
        <v>152</v>
      </c>
      <c r="C980" s="1" t="str">
        <f t="shared" si="15"/>
        <v>TIMES-VTT-2011AME Reference</v>
      </c>
      <c r="D980" s="1" t="s">
        <v>33</v>
      </c>
      <c r="E980" s="1" t="s">
        <v>1440</v>
      </c>
      <c r="F980" s="1" t="s">
        <v>1439</v>
      </c>
      <c r="G980" s="1">
        <v>12027.659445219999</v>
      </c>
      <c r="H980" s="1">
        <v>12562.463157409999</v>
      </c>
      <c r="I980" s="1">
        <v>12868.456345679999</v>
      </c>
      <c r="J980" s="1">
        <v>13650.229696559998</v>
      </c>
      <c r="K980" s="1">
        <v>14586.306782149999</v>
      </c>
      <c r="L980" s="1">
        <v>14864.812015959998</v>
      </c>
      <c r="N980" s="1" t="b">
        <f>C980='AR5-Oil-EJ'!C978</f>
        <v>1</v>
      </c>
    </row>
    <row r="981" spans="1:14" x14ac:dyDescent="0.15">
      <c r="A981" s="1" t="s">
        <v>1286</v>
      </c>
      <c r="B981" s="1" t="s">
        <v>144</v>
      </c>
      <c r="C981" s="1" t="str">
        <f t="shared" si="15"/>
        <v>WITCH_AMEAME 3.7 W/m2 NTE</v>
      </c>
      <c r="D981" s="1" t="s">
        <v>33</v>
      </c>
      <c r="E981" s="1" t="s">
        <v>1440</v>
      </c>
      <c r="F981" s="1" t="s">
        <v>1439</v>
      </c>
      <c r="G981" s="1">
        <v>11695.654007409999</v>
      </c>
      <c r="H981" s="1">
        <v>12383.46098037</v>
      </c>
      <c r="I981" s="1">
        <v>15011.34210975</v>
      </c>
      <c r="J981" s="1">
        <v>16963.230452309999</v>
      </c>
      <c r="K981" s="1">
        <v>17515.451329340001</v>
      </c>
      <c r="L981" s="1">
        <v>16349.84732228</v>
      </c>
      <c r="N981" s="1" t="b">
        <f>C981='AR5-Oil-EJ'!C979</f>
        <v>1</v>
      </c>
    </row>
    <row r="982" spans="1:14" x14ac:dyDescent="0.15">
      <c r="A982" s="1" t="s">
        <v>1286</v>
      </c>
      <c r="B982" s="1" t="s">
        <v>146</v>
      </c>
      <c r="C982" s="1" t="str">
        <f t="shared" si="15"/>
        <v>WITCH_AMEAME CO2 price $10 (5% p.a.)</v>
      </c>
      <c r="D982" s="1" t="s">
        <v>33</v>
      </c>
      <c r="E982" s="1" t="s">
        <v>1440</v>
      </c>
      <c r="F982" s="1" t="s">
        <v>1439</v>
      </c>
      <c r="G982" s="1">
        <v>11695.654154010001</v>
      </c>
      <c r="H982" s="1">
        <v>12344.866316709999</v>
      </c>
      <c r="I982" s="1">
        <v>14575.668379320001</v>
      </c>
      <c r="J982" s="1">
        <v>16945.656828619998</v>
      </c>
      <c r="K982" s="1">
        <v>18923.771236820001</v>
      </c>
      <c r="L982" s="1">
        <v>20652.563274239998</v>
      </c>
      <c r="N982" s="1" t="b">
        <f>C982='AR5-Oil-EJ'!C980</f>
        <v>1</v>
      </c>
    </row>
    <row r="983" spans="1:14" x14ac:dyDescent="0.15">
      <c r="A983" s="1" t="s">
        <v>1286</v>
      </c>
      <c r="B983" s="1" t="s">
        <v>148</v>
      </c>
      <c r="C983" s="1" t="str">
        <f t="shared" si="15"/>
        <v>WITCH_AMEAME CO2 price $30 (5% p.a.)</v>
      </c>
      <c r="D983" s="1" t="s">
        <v>33</v>
      </c>
      <c r="E983" s="1" t="s">
        <v>1440</v>
      </c>
      <c r="F983" s="1" t="s">
        <v>1439</v>
      </c>
      <c r="G983" s="1">
        <v>11695.65411736</v>
      </c>
      <c r="H983" s="1">
        <v>12403.13694335</v>
      </c>
      <c r="I983" s="1">
        <v>14087.501344999999</v>
      </c>
      <c r="J983" s="1">
        <v>16189.058377399999</v>
      </c>
      <c r="K983" s="1">
        <v>17728.31318795</v>
      </c>
      <c r="L983" s="1">
        <v>18644.599845279998</v>
      </c>
      <c r="N983" s="1" t="b">
        <f>C983='AR5-Oil-EJ'!C981</f>
        <v>1</v>
      </c>
    </row>
    <row r="984" spans="1:14" x14ac:dyDescent="0.15">
      <c r="A984" s="1" t="s">
        <v>1286</v>
      </c>
      <c r="B984" s="1" t="s">
        <v>150</v>
      </c>
      <c r="C984" s="1" t="str">
        <f t="shared" si="15"/>
        <v>WITCH_AMEAME CO2 price $50 (5% p.a.)</v>
      </c>
      <c r="D984" s="1" t="s">
        <v>33</v>
      </c>
      <c r="E984" s="1" t="s">
        <v>1440</v>
      </c>
      <c r="F984" s="1" t="s">
        <v>1439</v>
      </c>
      <c r="G984" s="1">
        <v>11695.654183329998</v>
      </c>
      <c r="H984" s="1">
        <v>12476.422855090001</v>
      </c>
      <c r="I984" s="1">
        <v>13598.665719389999</v>
      </c>
      <c r="J984" s="1">
        <v>15495.49053021</v>
      </c>
      <c r="K984" s="1">
        <v>16609.401332199999</v>
      </c>
      <c r="L984" s="1">
        <v>16882.13210196</v>
      </c>
      <c r="N984" s="1" t="b">
        <f>C984='AR5-Oil-EJ'!C982</f>
        <v>1</v>
      </c>
    </row>
    <row r="985" spans="1:14" x14ac:dyDescent="0.15">
      <c r="A985" s="1" t="s">
        <v>1286</v>
      </c>
      <c r="B985" s="1" t="s">
        <v>152</v>
      </c>
      <c r="C985" s="1" t="str">
        <f t="shared" si="15"/>
        <v>WITCH_AMEAME Reference</v>
      </c>
      <c r="D985" s="1" t="s">
        <v>33</v>
      </c>
      <c r="E985" s="1" t="s">
        <v>1440</v>
      </c>
      <c r="F985" s="1" t="s">
        <v>1439</v>
      </c>
      <c r="G985" s="1">
        <v>11695.654447209999</v>
      </c>
      <c r="H985" s="1">
        <v>12360.948732529998</v>
      </c>
      <c r="I985" s="1">
        <v>14948.943872149999</v>
      </c>
      <c r="J985" s="1">
        <v>17476.92879288</v>
      </c>
      <c r="K985" s="1">
        <v>19931.196409379998</v>
      </c>
      <c r="L985" s="1">
        <v>22134.957933400001</v>
      </c>
      <c r="N985" s="1" t="b">
        <f>C985='AR5-Oil-EJ'!C983</f>
        <v>1</v>
      </c>
    </row>
    <row r="986" spans="1:14" x14ac:dyDescent="0.15">
      <c r="A986" s="1" t="s">
        <v>1292</v>
      </c>
      <c r="B986" s="1" t="s">
        <v>155</v>
      </c>
      <c r="C986" s="1" t="str">
        <f t="shared" si="15"/>
        <v>WITCH_AMPEREAMPERE2-450-FullTech-HST</v>
      </c>
      <c r="D986" s="1" t="s">
        <v>33</v>
      </c>
      <c r="E986" s="1" t="s">
        <v>1440</v>
      </c>
      <c r="F986" s="1" t="s">
        <v>1439</v>
      </c>
      <c r="G986" s="1">
        <v>11695.654154010001</v>
      </c>
      <c r="H986" s="1">
        <v>13538.903078579999</v>
      </c>
      <c r="I986" s="1">
        <v>16881.41947936</v>
      </c>
      <c r="J986" s="1">
        <v>19484.668766790001</v>
      </c>
      <c r="K986" s="1">
        <v>8282.0708084099988</v>
      </c>
      <c r="L986" s="1">
        <v>4679.9046466529999</v>
      </c>
      <c r="N986" s="1" t="b">
        <f>C986='AR5-Oil-EJ'!C984</f>
        <v>1</v>
      </c>
    </row>
    <row r="987" spans="1:14" x14ac:dyDescent="0.15">
      <c r="A987" s="1" t="s">
        <v>1292</v>
      </c>
      <c r="B987" s="1" t="s">
        <v>157</v>
      </c>
      <c r="C987" s="1" t="str">
        <f t="shared" si="15"/>
        <v>WITCH_AMPEREAMPERE2-450-FullTech-LST</v>
      </c>
      <c r="D987" s="1" t="s">
        <v>33</v>
      </c>
      <c r="E987" s="1" t="s">
        <v>1440</v>
      </c>
      <c r="F987" s="1" t="s">
        <v>1439</v>
      </c>
      <c r="G987" s="1">
        <v>11695.654154010001</v>
      </c>
      <c r="H987" s="1">
        <v>13545.983968529999</v>
      </c>
      <c r="I987" s="1">
        <v>16624.982200099999</v>
      </c>
      <c r="J987" s="1">
        <v>18686.5635382</v>
      </c>
      <c r="K987" s="1">
        <v>9792.3042284999992</v>
      </c>
      <c r="L987" s="1">
        <v>5952.4975558119995</v>
      </c>
      <c r="N987" s="1" t="b">
        <f>C987='AR5-Oil-EJ'!C985</f>
        <v>1</v>
      </c>
    </row>
    <row r="988" spans="1:14" x14ac:dyDescent="0.15">
      <c r="A988" s="1" t="s">
        <v>1292</v>
      </c>
      <c r="B988" s="1" t="s">
        <v>159</v>
      </c>
      <c r="C988" s="1" t="str">
        <f t="shared" si="15"/>
        <v>WITCH_AMPEREAMPERE2-450-FullTech-OPT</v>
      </c>
      <c r="D988" s="1" t="s">
        <v>33</v>
      </c>
      <c r="E988" s="1" t="s">
        <v>1440</v>
      </c>
      <c r="F988" s="1" t="s">
        <v>1439</v>
      </c>
      <c r="G988" s="1">
        <v>11728.175428889999</v>
      </c>
      <c r="H988" s="1">
        <v>13423.992156569999</v>
      </c>
      <c r="I988" s="1">
        <v>15407.546297039999</v>
      </c>
      <c r="J988" s="1">
        <v>14753.1537448</v>
      </c>
      <c r="K988" s="1">
        <v>11661.611918789999</v>
      </c>
      <c r="L988" s="1">
        <v>8390.4616661</v>
      </c>
      <c r="N988" s="1" t="b">
        <f>C988='AR5-Oil-EJ'!C986</f>
        <v>1</v>
      </c>
    </row>
    <row r="989" spans="1:14" x14ac:dyDescent="0.15">
      <c r="A989" s="1" t="s">
        <v>1292</v>
      </c>
      <c r="B989" s="1" t="s">
        <v>161</v>
      </c>
      <c r="C989" s="1" t="str">
        <f t="shared" si="15"/>
        <v>WITCH_AMPEREAMPERE2-450-LowEI-HST</v>
      </c>
      <c r="D989" s="1" t="s">
        <v>33</v>
      </c>
      <c r="E989" s="1" t="s">
        <v>1440</v>
      </c>
      <c r="F989" s="1" t="s">
        <v>1439</v>
      </c>
      <c r="G989" s="1">
        <v>11695.654154010001</v>
      </c>
      <c r="H989" s="1">
        <v>13556.314166849999</v>
      </c>
      <c r="I989" s="1">
        <v>16075.432748900001</v>
      </c>
      <c r="J989" s="1">
        <v>17310.570711909997</v>
      </c>
      <c r="K989" s="1">
        <v>9272.5734225399992</v>
      </c>
      <c r="L989" s="1">
        <v>5121.070773937</v>
      </c>
      <c r="N989" s="1" t="b">
        <f>C989='AR5-Oil-EJ'!C987</f>
        <v>1</v>
      </c>
    </row>
    <row r="990" spans="1:14" x14ac:dyDescent="0.15">
      <c r="A990" s="1" t="s">
        <v>1292</v>
      </c>
      <c r="B990" s="1" t="s">
        <v>163</v>
      </c>
      <c r="C990" s="1" t="str">
        <f t="shared" si="15"/>
        <v>WITCH_AMPEREAMPERE2-450-LowEI-LST</v>
      </c>
      <c r="D990" s="1" t="s">
        <v>33</v>
      </c>
      <c r="E990" s="1" t="s">
        <v>1440</v>
      </c>
      <c r="F990" s="1" t="s">
        <v>1439</v>
      </c>
      <c r="G990" s="1">
        <v>11695.654154010001</v>
      </c>
      <c r="H990" s="1">
        <v>13559.94582268</v>
      </c>
      <c r="I990" s="1">
        <v>15767.645990259998</v>
      </c>
      <c r="J990" s="1">
        <v>16860.20090322</v>
      </c>
      <c r="K990" s="1">
        <v>10712.358703740001</v>
      </c>
      <c r="L990" s="1">
        <v>6623.8615011410002</v>
      </c>
      <c r="N990" s="1" t="b">
        <f>C990='AR5-Oil-EJ'!C988</f>
        <v>1</v>
      </c>
    </row>
    <row r="991" spans="1:14" x14ac:dyDescent="0.15">
      <c r="A991" s="1" t="s">
        <v>1292</v>
      </c>
      <c r="B991" s="1" t="s">
        <v>165</v>
      </c>
      <c r="C991" s="1" t="str">
        <f t="shared" si="15"/>
        <v>WITCH_AMPEREAMPERE2-450-LowEI-OPT</v>
      </c>
      <c r="D991" s="1" t="s">
        <v>33</v>
      </c>
      <c r="E991" s="1" t="s">
        <v>1440</v>
      </c>
      <c r="F991" s="1" t="s">
        <v>1439</v>
      </c>
      <c r="G991" s="1">
        <v>11719.797378159999</v>
      </c>
      <c r="H991" s="1">
        <v>13576.039504710001</v>
      </c>
      <c r="I991" s="1">
        <v>14223.208965</v>
      </c>
      <c r="J991" s="1">
        <v>13693.736479089999</v>
      </c>
      <c r="K991" s="1">
        <v>10534.47070136</v>
      </c>
      <c r="L991" s="1">
        <v>7817.5842993199994</v>
      </c>
      <c r="N991" s="1" t="b">
        <f>C991='AR5-Oil-EJ'!C989</f>
        <v>1</v>
      </c>
    </row>
    <row r="992" spans="1:14" x14ac:dyDescent="0.15">
      <c r="A992" s="1" t="s">
        <v>1292</v>
      </c>
      <c r="B992" s="1" t="s">
        <v>173</v>
      </c>
      <c r="C992" s="1" t="str">
        <f t="shared" si="15"/>
        <v>WITCH_AMPEREAMPERE2-450-NucOff-HST</v>
      </c>
      <c r="D992" s="1" t="s">
        <v>33</v>
      </c>
      <c r="E992" s="1" t="s">
        <v>1440</v>
      </c>
      <c r="F992" s="1" t="s">
        <v>1439</v>
      </c>
      <c r="G992" s="1">
        <v>11695.654154010001</v>
      </c>
      <c r="H992" s="1">
        <v>13490.203306239999</v>
      </c>
      <c r="I992" s="1">
        <v>16780.34085375</v>
      </c>
      <c r="J992" s="1">
        <v>19082.036059550002</v>
      </c>
      <c r="K992" s="1">
        <v>8076.9417919399993</v>
      </c>
      <c r="L992" s="1">
        <v>4648.3549310209992</v>
      </c>
      <c r="N992" s="1" t="b">
        <f>C992='AR5-Oil-EJ'!C990</f>
        <v>1</v>
      </c>
    </row>
    <row r="993" spans="1:14" x14ac:dyDescent="0.15">
      <c r="A993" s="1" t="s">
        <v>1292</v>
      </c>
      <c r="B993" s="1" t="s">
        <v>175</v>
      </c>
      <c r="C993" s="1" t="str">
        <f t="shared" si="15"/>
        <v>WITCH_AMPEREAMPERE2-450-NucOff-LST</v>
      </c>
      <c r="D993" s="1" t="s">
        <v>33</v>
      </c>
      <c r="E993" s="1" t="s">
        <v>1440</v>
      </c>
      <c r="F993" s="1" t="s">
        <v>1439</v>
      </c>
      <c r="G993" s="1">
        <v>11695.654154010001</v>
      </c>
      <c r="H993" s="1">
        <v>13501.067040599999</v>
      </c>
      <c r="I993" s="1">
        <v>16338.4280179</v>
      </c>
      <c r="J993" s="1">
        <v>18181.218729509998</v>
      </c>
      <c r="K993" s="1">
        <v>9732.6947993499998</v>
      </c>
      <c r="L993" s="1">
        <v>5870.3597007789995</v>
      </c>
      <c r="N993" s="1" t="b">
        <f>C993='AR5-Oil-EJ'!C991</f>
        <v>1</v>
      </c>
    </row>
    <row r="994" spans="1:14" x14ac:dyDescent="0.15">
      <c r="A994" s="1" t="s">
        <v>1292</v>
      </c>
      <c r="B994" s="1" t="s">
        <v>177</v>
      </c>
      <c r="C994" s="1" t="str">
        <f t="shared" si="15"/>
        <v>WITCH_AMPEREAMPERE2-450-NucOff-OPT</v>
      </c>
      <c r="D994" s="1" t="s">
        <v>33</v>
      </c>
      <c r="E994" s="1" t="s">
        <v>1440</v>
      </c>
      <c r="F994" s="1" t="s">
        <v>1439</v>
      </c>
      <c r="G994" s="1">
        <v>11728.175428889999</v>
      </c>
      <c r="H994" s="1">
        <v>13423.992156569999</v>
      </c>
      <c r="I994" s="1">
        <v>14924.383636969998</v>
      </c>
      <c r="J994" s="1">
        <v>13403.85982779</v>
      </c>
      <c r="K994" s="1">
        <v>10007.5968104</v>
      </c>
      <c r="L994" s="1">
        <v>7802.21843498</v>
      </c>
      <c r="N994" s="1" t="b">
        <f>C994='AR5-Oil-EJ'!C992</f>
        <v>1</v>
      </c>
    </row>
    <row r="995" spans="1:14" x14ac:dyDescent="0.15">
      <c r="A995" s="1" t="s">
        <v>1292</v>
      </c>
      <c r="B995" s="1" t="s">
        <v>179</v>
      </c>
      <c r="C995" s="1" t="str">
        <f t="shared" si="15"/>
        <v>WITCH_AMPEREAMPERE2-550-FullTech-HST</v>
      </c>
      <c r="D995" s="1" t="s">
        <v>33</v>
      </c>
      <c r="E995" s="1" t="s">
        <v>1440</v>
      </c>
      <c r="F995" s="1" t="s">
        <v>1439</v>
      </c>
      <c r="G995" s="1">
        <v>11695.654154010001</v>
      </c>
      <c r="H995" s="1">
        <v>13538.903078579999</v>
      </c>
      <c r="I995" s="1">
        <v>16881.41947936</v>
      </c>
      <c r="J995" s="1">
        <v>19484.668766790001</v>
      </c>
      <c r="K995" s="1">
        <v>17565.030738329999</v>
      </c>
      <c r="L995" s="1">
        <v>14293.93941151</v>
      </c>
      <c r="N995" s="1" t="b">
        <f>C995='AR5-Oil-EJ'!C993</f>
        <v>1</v>
      </c>
    </row>
    <row r="996" spans="1:14" x14ac:dyDescent="0.15">
      <c r="A996" s="1" t="s">
        <v>1292</v>
      </c>
      <c r="B996" s="1" t="s">
        <v>181</v>
      </c>
      <c r="C996" s="1" t="str">
        <f t="shared" si="15"/>
        <v>WITCH_AMPEREAMPERE2-550-FullTech-LST</v>
      </c>
      <c r="D996" s="1" t="s">
        <v>33</v>
      </c>
      <c r="E996" s="1" t="s">
        <v>1440</v>
      </c>
      <c r="F996" s="1" t="s">
        <v>1439</v>
      </c>
      <c r="G996" s="1">
        <v>11695.654154010001</v>
      </c>
      <c r="H996" s="1">
        <v>13545.983968529999</v>
      </c>
      <c r="I996" s="1">
        <v>16624.982200099999</v>
      </c>
      <c r="J996" s="1">
        <v>18686.5635382</v>
      </c>
      <c r="K996" s="1">
        <v>17761.275201069999</v>
      </c>
      <c r="L996" s="1">
        <v>14792.96769532</v>
      </c>
      <c r="N996" s="1" t="b">
        <f>C996='AR5-Oil-EJ'!C994</f>
        <v>1</v>
      </c>
    </row>
    <row r="997" spans="1:14" x14ac:dyDescent="0.15">
      <c r="A997" s="1" t="s">
        <v>1292</v>
      </c>
      <c r="B997" s="1" t="s">
        <v>183</v>
      </c>
      <c r="C997" s="1" t="str">
        <f t="shared" si="15"/>
        <v>WITCH_AMPEREAMPERE2-550-FullTech-OPT</v>
      </c>
      <c r="D997" s="1" t="s">
        <v>33</v>
      </c>
      <c r="E997" s="1" t="s">
        <v>1440</v>
      </c>
      <c r="F997" s="1" t="s">
        <v>1439</v>
      </c>
      <c r="G997" s="1">
        <v>11728.175428889999</v>
      </c>
      <c r="H997" s="1">
        <v>13423.992156569999</v>
      </c>
      <c r="I997" s="1">
        <v>16599.820157259997</v>
      </c>
      <c r="J997" s="1">
        <v>18253.859872459998</v>
      </c>
      <c r="K997" s="1">
        <v>17083.097854349999</v>
      </c>
      <c r="L997" s="1">
        <v>14283.628894240001</v>
      </c>
      <c r="N997" s="1" t="b">
        <f>C997='AR5-Oil-EJ'!C995</f>
        <v>1</v>
      </c>
    </row>
    <row r="998" spans="1:14" x14ac:dyDescent="0.15">
      <c r="A998" s="1" t="s">
        <v>1292</v>
      </c>
      <c r="B998" s="1" t="s">
        <v>340</v>
      </c>
      <c r="C998" s="1" t="str">
        <f t="shared" si="15"/>
        <v>WITCH_AMPEREAMPERE2-550-LowEI-OPT</v>
      </c>
      <c r="D998" s="1" t="s">
        <v>33</v>
      </c>
      <c r="E998" s="1" t="s">
        <v>1440</v>
      </c>
      <c r="F998" s="1" t="s">
        <v>1439</v>
      </c>
      <c r="G998" s="1">
        <v>11728.175428889999</v>
      </c>
      <c r="H998" s="1">
        <v>13423.992156569999</v>
      </c>
      <c r="I998" s="1">
        <v>15543.260631319999</v>
      </c>
      <c r="J998" s="1">
        <v>15901.877099039999</v>
      </c>
      <c r="K998" s="1">
        <v>14770.745158400001</v>
      </c>
      <c r="L998" s="1">
        <v>13606.342479699999</v>
      </c>
      <c r="N998" s="1" t="b">
        <f>C998='AR5-Oil-EJ'!C996</f>
        <v>1</v>
      </c>
    </row>
    <row r="999" spans="1:14" x14ac:dyDescent="0.15">
      <c r="A999" s="1" t="s">
        <v>1292</v>
      </c>
      <c r="B999" s="1" t="s">
        <v>342</v>
      </c>
      <c r="C999" s="1" t="str">
        <f t="shared" si="15"/>
        <v>WITCH_AMPEREAMPERE2-550-NoCCS-OPT</v>
      </c>
      <c r="D999" s="1" t="s">
        <v>33</v>
      </c>
      <c r="E999" s="1" t="s">
        <v>1440</v>
      </c>
      <c r="F999" s="1" t="s">
        <v>1439</v>
      </c>
      <c r="G999" s="1">
        <v>11728.175428889999</v>
      </c>
      <c r="H999" s="1">
        <v>13423.992156569999</v>
      </c>
      <c r="I999" s="1">
        <v>16521.860476259997</v>
      </c>
      <c r="J999" s="1">
        <v>17188.487604800001</v>
      </c>
      <c r="K999" s="1">
        <v>15208.51554737</v>
      </c>
      <c r="L999" s="1">
        <v>11948.308874730001</v>
      </c>
      <c r="N999" s="1" t="b">
        <f>C999='AR5-Oil-EJ'!C997</f>
        <v>1</v>
      </c>
    </row>
    <row r="1000" spans="1:14" x14ac:dyDescent="0.15">
      <c r="A1000" s="1" t="s">
        <v>1292</v>
      </c>
      <c r="B1000" s="1" t="s">
        <v>344</v>
      </c>
      <c r="C1000" s="1" t="str">
        <f t="shared" si="15"/>
        <v>WITCH_AMPEREAMPERE2-550-NucOff-OPT</v>
      </c>
      <c r="D1000" s="1" t="s">
        <v>33</v>
      </c>
      <c r="E1000" s="1" t="s">
        <v>1440</v>
      </c>
      <c r="F1000" s="1" t="s">
        <v>1439</v>
      </c>
      <c r="G1000" s="1">
        <v>11728.175428889999</v>
      </c>
      <c r="H1000" s="1">
        <v>13423.992156569999</v>
      </c>
      <c r="I1000" s="1">
        <v>16184.601781379999</v>
      </c>
      <c r="J1000" s="1">
        <v>17069.600538949999</v>
      </c>
      <c r="K1000" s="1">
        <v>15340.066610239999</v>
      </c>
      <c r="L1000" s="1">
        <v>13459.40593741</v>
      </c>
      <c r="N1000" s="1" t="b">
        <f>C1000='AR5-Oil-EJ'!C998</f>
        <v>1</v>
      </c>
    </row>
    <row r="1001" spans="1:14" x14ac:dyDescent="0.15">
      <c r="A1001" s="1" t="s">
        <v>1292</v>
      </c>
      <c r="B1001" s="1" t="s">
        <v>185</v>
      </c>
      <c r="C1001" s="1" t="str">
        <f t="shared" si="15"/>
        <v>WITCH_AMPEREAMPERE2-Base-FullTech-OPT</v>
      </c>
      <c r="D1001" s="1" t="s">
        <v>33</v>
      </c>
      <c r="E1001" s="1" t="s">
        <v>1440</v>
      </c>
      <c r="F1001" s="1" t="s">
        <v>1439</v>
      </c>
      <c r="G1001" s="1">
        <v>11719.797378159999</v>
      </c>
      <c r="H1001" s="1">
        <v>13576.039504710001</v>
      </c>
      <c r="I1001" s="1">
        <v>17155.66161449</v>
      </c>
      <c r="J1001" s="1">
        <v>19974.499630480001</v>
      </c>
      <c r="K1001" s="1">
        <v>21977.07528954</v>
      </c>
      <c r="L1001" s="1">
        <v>22830.347849999998</v>
      </c>
      <c r="N1001" s="1" t="b">
        <f>C1001='AR5-Oil-EJ'!C999</f>
        <v>1</v>
      </c>
    </row>
    <row r="1002" spans="1:14" x14ac:dyDescent="0.15">
      <c r="A1002" s="1" t="s">
        <v>1292</v>
      </c>
      <c r="B1002" s="1" t="s">
        <v>187</v>
      </c>
      <c r="C1002" s="1" t="str">
        <f t="shared" si="15"/>
        <v>WITCH_AMPEREAMPERE2-Base-LowEI-OPT</v>
      </c>
      <c r="D1002" s="1" t="s">
        <v>33</v>
      </c>
      <c r="E1002" s="1" t="s">
        <v>1440</v>
      </c>
      <c r="F1002" s="1" t="s">
        <v>1439</v>
      </c>
      <c r="G1002" s="1">
        <v>11728.175428889999</v>
      </c>
      <c r="H1002" s="1">
        <v>13423.992156569999</v>
      </c>
      <c r="I1002" s="1">
        <v>16209.603187269999</v>
      </c>
      <c r="J1002" s="1">
        <v>17463.66784066</v>
      </c>
      <c r="K1002" s="1">
        <v>17678.33291592</v>
      </c>
      <c r="L1002" s="1">
        <v>17614.2618697</v>
      </c>
      <c r="N1002" s="1" t="b">
        <f>C1002='AR5-Oil-EJ'!C1000</f>
        <v>1</v>
      </c>
    </row>
    <row r="1003" spans="1:14" x14ac:dyDescent="0.15">
      <c r="A1003" s="1" t="s">
        <v>1292</v>
      </c>
      <c r="B1003" s="1" t="s">
        <v>189</v>
      </c>
      <c r="C1003" s="1" t="str">
        <f t="shared" si="15"/>
        <v>WITCH_AMPEREAMPERE2-Base-NucOff-OPT</v>
      </c>
      <c r="D1003" s="1" t="s">
        <v>33</v>
      </c>
      <c r="E1003" s="1" t="s">
        <v>1440</v>
      </c>
      <c r="F1003" s="1" t="s">
        <v>1439</v>
      </c>
      <c r="G1003" s="1">
        <v>11728.175428889999</v>
      </c>
      <c r="H1003" s="1">
        <v>13423.992156569999</v>
      </c>
      <c r="I1003" s="1">
        <v>17220.00903836</v>
      </c>
      <c r="J1003" s="1">
        <v>19992.900356709997</v>
      </c>
      <c r="K1003" s="1">
        <v>21967.773043089997</v>
      </c>
      <c r="L1003" s="1">
        <v>22441.47020295</v>
      </c>
      <c r="N1003" s="1" t="b">
        <f>C1003='AR5-Oil-EJ'!C1001</f>
        <v>1</v>
      </c>
    </row>
    <row r="1004" spans="1:14" x14ac:dyDescent="0.15">
      <c r="A1004" s="1" t="s">
        <v>1292</v>
      </c>
      <c r="B1004" s="1" t="s">
        <v>191</v>
      </c>
      <c r="C1004" s="1" t="str">
        <f t="shared" si="15"/>
        <v>WITCH_AMPEREAMPERE3-450</v>
      </c>
      <c r="D1004" s="1" t="s">
        <v>33</v>
      </c>
      <c r="E1004" s="1" t="s">
        <v>1440</v>
      </c>
      <c r="F1004" s="1" t="s">
        <v>1439</v>
      </c>
      <c r="G1004" s="1">
        <v>11728.175428889999</v>
      </c>
      <c r="H1004" s="1">
        <v>13423.992156569999</v>
      </c>
      <c r="I1004" s="1">
        <v>15395.9930589</v>
      </c>
      <c r="J1004" s="1">
        <v>14866.83708239</v>
      </c>
      <c r="K1004" s="1">
        <v>11628.93853175</v>
      </c>
      <c r="L1004" s="1">
        <v>8584.8328887000007</v>
      </c>
      <c r="N1004" s="1" t="b">
        <f>C1004='AR5-Oil-EJ'!C1002</f>
        <v>1</v>
      </c>
    </row>
    <row r="1005" spans="1:14" x14ac:dyDescent="0.15">
      <c r="A1005" s="1" t="s">
        <v>1292</v>
      </c>
      <c r="B1005" s="1" t="s">
        <v>358</v>
      </c>
      <c r="C1005" s="1" t="str">
        <f t="shared" si="15"/>
        <v>WITCH_AMPEREAMPERE3-450P-CE</v>
      </c>
      <c r="D1005" s="1" t="s">
        <v>33</v>
      </c>
      <c r="E1005" s="1" t="s">
        <v>1440</v>
      </c>
      <c r="F1005" s="1" t="s">
        <v>1439</v>
      </c>
      <c r="G1005" s="1">
        <v>11601.003124770001</v>
      </c>
      <c r="H1005" s="1">
        <v>13698.228002559999</v>
      </c>
      <c r="I1005" s="1">
        <v>16591.370228549997</v>
      </c>
      <c r="J1005" s="1">
        <v>18185.41866558</v>
      </c>
      <c r="K1005" s="1">
        <v>12899.873444020001</v>
      </c>
      <c r="L1005" s="1">
        <v>9324.5758509899988</v>
      </c>
      <c r="N1005" s="1" t="b">
        <f>C1005='AR5-Oil-EJ'!C1003</f>
        <v>1</v>
      </c>
    </row>
    <row r="1006" spans="1:14" x14ac:dyDescent="0.15">
      <c r="A1006" s="1" t="s">
        <v>1292</v>
      </c>
      <c r="B1006" s="1" t="s">
        <v>193</v>
      </c>
      <c r="C1006" s="1" t="str">
        <f t="shared" si="15"/>
        <v>WITCH_AMPEREAMPERE3-450P-EU</v>
      </c>
      <c r="D1006" s="1" t="s">
        <v>33</v>
      </c>
      <c r="E1006" s="1" t="s">
        <v>1440</v>
      </c>
      <c r="F1006" s="1" t="s">
        <v>1439</v>
      </c>
      <c r="G1006" s="1">
        <v>11702.30802015</v>
      </c>
      <c r="H1006" s="1">
        <v>13425.930208569998</v>
      </c>
      <c r="I1006" s="1">
        <v>16840.155376299997</v>
      </c>
      <c r="J1006" s="1">
        <v>19255.21219133</v>
      </c>
      <c r="K1006" s="1">
        <v>13425.747376379999</v>
      </c>
      <c r="L1006" s="1">
        <v>9519.7339124399987</v>
      </c>
      <c r="N1006" s="1" t="b">
        <f>C1006='AR5-Oil-EJ'!C1004</f>
        <v>1</v>
      </c>
    </row>
    <row r="1007" spans="1:14" x14ac:dyDescent="0.15">
      <c r="A1007" s="1" t="s">
        <v>1292</v>
      </c>
      <c r="B1007" s="1" t="s">
        <v>195</v>
      </c>
      <c r="C1007" s="1" t="str">
        <f t="shared" si="15"/>
        <v>WITCH_AMPEREAMPERE3-550</v>
      </c>
      <c r="D1007" s="1" t="s">
        <v>33</v>
      </c>
      <c r="E1007" s="1" t="s">
        <v>1440</v>
      </c>
      <c r="F1007" s="1" t="s">
        <v>1439</v>
      </c>
      <c r="G1007" s="1">
        <v>11728.175428889999</v>
      </c>
      <c r="H1007" s="1">
        <v>13423.992156569999</v>
      </c>
      <c r="I1007" s="1">
        <v>16539.317970759999</v>
      </c>
      <c r="J1007" s="1">
        <v>18168.474043850001</v>
      </c>
      <c r="K1007" s="1">
        <v>16957.655855369998</v>
      </c>
      <c r="L1007" s="1">
        <v>14439.72921928</v>
      </c>
      <c r="N1007" s="1" t="b">
        <f>C1007='AR5-Oil-EJ'!C1005</f>
        <v>1</v>
      </c>
    </row>
    <row r="1008" spans="1:14" x14ac:dyDescent="0.15">
      <c r="A1008" s="1" t="s">
        <v>1292</v>
      </c>
      <c r="B1008" s="1" t="s">
        <v>538</v>
      </c>
      <c r="C1008" s="1" t="str">
        <f t="shared" si="15"/>
        <v>WITCH_AMPEREAMPERE3-550P-EU</v>
      </c>
      <c r="D1008" s="1" t="s">
        <v>33</v>
      </c>
      <c r="E1008" s="1" t="s">
        <v>1440</v>
      </c>
      <c r="F1008" s="1" t="s">
        <v>1439</v>
      </c>
      <c r="G1008" s="1">
        <v>11702.30802015</v>
      </c>
      <c r="H1008" s="1">
        <v>13425.930208569998</v>
      </c>
      <c r="I1008" s="1">
        <v>16840.155376299997</v>
      </c>
      <c r="J1008" s="1">
        <v>19255.21219133</v>
      </c>
      <c r="K1008" s="1">
        <v>16870.812353639998</v>
      </c>
      <c r="L1008" s="1">
        <v>14271.697090919999</v>
      </c>
      <c r="N1008" s="1" t="b">
        <f>C1008='AR5-Oil-EJ'!C1006</f>
        <v>1</v>
      </c>
    </row>
    <row r="1009" spans="1:14" x14ac:dyDescent="0.15">
      <c r="A1009" s="1" t="s">
        <v>1292</v>
      </c>
      <c r="B1009" s="1" t="s">
        <v>197</v>
      </c>
      <c r="C1009" s="1" t="str">
        <f t="shared" si="15"/>
        <v>WITCH_AMPEREAMPERE3-Base</v>
      </c>
      <c r="D1009" s="1" t="s">
        <v>33</v>
      </c>
      <c r="E1009" s="1" t="s">
        <v>1440</v>
      </c>
      <c r="F1009" s="1" t="s">
        <v>1439</v>
      </c>
      <c r="G1009" s="1">
        <v>11719.797378159999</v>
      </c>
      <c r="H1009" s="1">
        <v>13576.039504710001</v>
      </c>
      <c r="I1009" s="1">
        <v>17155.66161449</v>
      </c>
      <c r="J1009" s="1">
        <v>19974.499630480001</v>
      </c>
      <c r="K1009" s="1">
        <v>21977.07528954</v>
      </c>
      <c r="L1009" s="1">
        <v>22830.347849999998</v>
      </c>
      <c r="N1009" s="1" t="b">
        <f>C1009='AR5-Oil-EJ'!C1007</f>
        <v>1</v>
      </c>
    </row>
    <row r="1010" spans="1:14" x14ac:dyDescent="0.15">
      <c r="A1010" s="1" t="s">
        <v>1292</v>
      </c>
      <c r="B1010" s="1" t="s">
        <v>699</v>
      </c>
      <c r="C1010" s="1" t="str">
        <f t="shared" si="15"/>
        <v>WITCH_AMPEREAMPERE3-Base-EU</v>
      </c>
      <c r="D1010" s="1" t="s">
        <v>33</v>
      </c>
      <c r="E1010" s="1" t="s">
        <v>1440</v>
      </c>
      <c r="F1010" s="1" t="s">
        <v>1439</v>
      </c>
      <c r="G1010" s="1">
        <v>11698.071939849999</v>
      </c>
      <c r="H1010" s="1">
        <v>13598.722600189998</v>
      </c>
      <c r="I1010" s="1">
        <v>17131.704433069997</v>
      </c>
      <c r="J1010" s="1">
        <v>19811.282263929999</v>
      </c>
      <c r="K1010" s="1">
        <v>20872.905749690002</v>
      </c>
      <c r="L1010" s="1">
        <v>20563.50307789</v>
      </c>
      <c r="N1010" s="1" t="b">
        <f>C1010='AR5-Oil-EJ'!C1008</f>
        <v>1</v>
      </c>
    </row>
    <row r="1011" spans="1:14" x14ac:dyDescent="0.15">
      <c r="A1011" s="1" t="s">
        <v>1292</v>
      </c>
      <c r="B1011" s="1" t="s">
        <v>363</v>
      </c>
      <c r="C1011" s="1" t="str">
        <f t="shared" si="15"/>
        <v>WITCH_AMPEREAMPERE3-Base-EUback</v>
      </c>
      <c r="D1011" s="1" t="s">
        <v>33</v>
      </c>
      <c r="E1011" s="1" t="s">
        <v>1440</v>
      </c>
      <c r="F1011" s="1" t="s">
        <v>1439</v>
      </c>
      <c r="G1011" s="1">
        <v>11698.071939849999</v>
      </c>
      <c r="H1011" s="1">
        <v>13598.722600189998</v>
      </c>
      <c r="I1011" s="1">
        <v>17131.704433069997</v>
      </c>
      <c r="J1011" s="1">
        <v>19811.282263929999</v>
      </c>
      <c r="K1011" s="1">
        <v>21510.08370897</v>
      </c>
      <c r="L1011" s="1">
        <v>21743.659597829999</v>
      </c>
      <c r="N1011" s="1" t="b">
        <f>C1011='AR5-Oil-EJ'!C1009</f>
        <v>1</v>
      </c>
    </row>
    <row r="1012" spans="1:14" x14ac:dyDescent="0.15">
      <c r="A1012" s="1" t="s">
        <v>1292</v>
      </c>
      <c r="B1012" s="1" t="s">
        <v>199</v>
      </c>
      <c r="C1012" s="1" t="str">
        <f t="shared" si="15"/>
        <v>WITCH_AMPEREAMPERE3-CF450</v>
      </c>
      <c r="D1012" s="1" t="s">
        <v>33</v>
      </c>
      <c r="E1012" s="1" t="s">
        <v>1440</v>
      </c>
      <c r="F1012" s="1" t="s">
        <v>1439</v>
      </c>
      <c r="G1012" s="1">
        <v>11728.175428889999</v>
      </c>
      <c r="H1012" s="1">
        <v>13423.992156569999</v>
      </c>
      <c r="I1012" s="1">
        <v>15407.546297039999</v>
      </c>
      <c r="J1012" s="1">
        <v>14753.1537448</v>
      </c>
      <c r="K1012" s="1">
        <v>11661.611918789999</v>
      </c>
      <c r="L1012" s="1">
        <v>8390.4616661</v>
      </c>
      <c r="N1012" s="1" t="b">
        <f>C1012='AR5-Oil-EJ'!C1010</f>
        <v>1</v>
      </c>
    </row>
    <row r="1013" spans="1:14" x14ac:dyDescent="0.15">
      <c r="A1013" s="1" t="s">
        <v>1292</v>
      </c>
      <c r="B1013" s="1" t="s">
        <v>366</v>
      </c>
      <c r="C1013" s="1" t="str">
        <f t="shared" si="15"/>
        <v>WITCH_AMPEREAMPERE3-CF450P-EU</v>
      </c>
      <c r="D1013" s="1" t="s">
        <v>33</v>
      </c>
      <c r="E1013" s="1" t="s">
        <v>1440</v>
      </c>
      <c r="F1013" s="1" t="s">
        <v>1439</v>
      </c>
      <c r="G1013" s="1">
        <v>11698.071939849999</v>
      </c>
      <c r="H1013" s="1">
        <v>13598.722600189998</v>
      </c>
      <c r="I1013" s="1">
        <v>17131.704433069997</v>
      </c>
      <c r="J1013" s="1">
        <v>19811.282263929999</v>
      </c>
      <c r="K1013" s="1">
        <v>13814.08505165</v>
      </c>
      <c r="L1013" s="1">
        <v>9591.9661146899998</v>
      </c>
      <c r="N1013" s="1" t="b">
        <f>C1013='AR5-Oil-EJ'!C1011</f>
        <v>1</v>
      </c>
    </row>
    <row r="1014" spans="1:14" x14ac:dyDescent="0.15">
      <c r="A1014" s="1" t="s">
        <v>1292</v>
      </c>
      <c r="B1014" s="1" t="s">
        <v>201</v>
      </c>
      <c r="C1014" s="1" t="str">
        <f t="shared" si="15"/>
        <v>WITCH_AMPEREAMPERE3-CF550</v>
      </c>
      <c r="D1014" s="1" t="s">
        <v>33</v>
      </c>
      <c r="E1014" s="1" t="s">
        <v>1440</v>
      </c>
      <c r="F1014" s="1" t="s">
        <v>1439</v>
      </c>
      <c r="G1014" s="1">
        <v>11728.175428889999</v>
      </c>
      <c r="H1014" s="1">
        <v>13423.992156569999</v>
      </c>
      <c r="I1014" s="1">
        <v>16599.820157259997</v>
      </c>
      <c r="J1014" s="1">
        <v>18253.859872459998</v>
      </c>
      <c r="K1014" s="1">
        <v>17083.097854349999</v>
      </c>
      <c r="L1014" s="1">
        <v>14283.628894240001</v>
      </c>
      <c r="N1014" s="1" t="b">
        <f>C1014='AR5-Oil-EJ'!C1012</f>
        <v>1</v>
      </c>
    </row>
    <row r="1015" spans="1:14" x14ac:dyDescent="0.15">
      <c r="A1015" s="1" t="s">
        <v>1292</v>
      </c>
      <c r="B1015" s="1" t="s">
        <v>705</v>
      </c>
      <c r="C1015" s="1" t="str">
        <f t="shared" si="15"/>
        <v>WITCH_AMPEREAMPERE3-RefP-CE</v>
      </c>
      <c r="D1015" s="1" t="s">
        <v>33</v>
      </c>
      <c r="E1015" s="1" t="s">
        <v>1440</v>
      </c>
      <c r="F1015" s="1" t="s">
        <v>1439</v>
      </c>
      <c r="G1015" s="1">
        <v>11601.003124770001</v>
      </c>
      <c r="H1015" s="1">
        <v>13698.228002559999</v>
      </c>
      <c r="I1015" s="1">
        <v>16591.370228549997</v>
      </c>
      <c r="J1015" s="1">
        <v>18185.41866558</v>
      </c>
      <c r="K1015" s="1">
        <v>18438.173125609999</v>
      </c>
      <c r="L1015" s="1">
        <v>17711.20449883</v>
      </c>
      <c r="N1015" s="1" t="b">
        <f>C1015='AR5-Oil-EJ'!C1013</f>
        <v>1</v>
      </c>
    </row>
    <row r="1016" spans="1:14" x14ac:dyDescent="0.15">
      <c r="A1016" s="1" t="s">
        <v>1292</v>
      </c>
      <c r="B1016" s="1" t="s">
        <v>369</v>
      </c>
      <c r="C1016" s="1" t="str">
        <f t="shared" si="15"/>
        <v>WITCH_AMPEREAMPERE3-RefP-CEback</v>
      </c>
      <c r="D1016" s="1" t="s">
        <v>33</v>
      </c>
      <c r="E1016" s="1" t="s">
        <v>1440</v>
      </c>
      <c r="F1016" s="1" t="s">
        <v>1439</v>
      </c>
      <c r="G1016" s="1">
        <v>11601.003124770001</v>
      </c>
      <c r="H1016" s="1">
        <v>13698.228002559999</v>
      </c>
      <c r="I1016" s="1">
        <v>16591.370228549997</v>
      </c>
      <c r="J1016" s="1">
        <v>18185.41866558</v>
      </c>
      <c r="K1016" s="1">
        <v>19298.069147369999</v>
      </c>
      <c r="L1016" s="1">
        <v>19618.501116239997</v>
      </c>
      <c r="N1016" s="1" t="b">
        <f>C1016='AR5-Oil-EJ'!C1014</f>
        <v>1</v>
      </c>
    </row>
    <row r="1017" spans="1:14" x14ac:dyDescent="0.15">
      <c r="A1017" s="1" t="s">
        <v>1292</v>
      </c>
      <c r="B1017" s="1" t="s">
        <v>708</v>
      </c>
      <c r="C1017" s="1" t="str">
        <f t="shared" si="15"/>
        <v>WITCH_AMPEREAMPERE3-RefP-EU</v>
      </c>
      <c r="D1017" s="1" t="s">
        <v>33</v>
      </c>
      <c r="E1017" s="1" t="s">
        <v>1440</v>
      </c>
      <c r="F1017" s="1" t="s">
        <v>1439</v>
      </c>
      <c r="G1017" s="1">
        <v>11702.30802015</v>
      </c>
      <c r="H1017" s="1">
        <v>13425.930208569998</v>
      </c>
      <c r="I1017" s="1">
        <v>16840.155376299997</v>
      </c>
      <c r="J1017" s="1">
        <v>19255.21219133</v>
      </c>
      <c r="K1017" s="1">
        <v>19740.153651819997</v>
      </c>
      <c r="L1017" s="1">
        <v>18892.564927290001</v>
      </c>
      <c r="N1017" s="1" t="b">
        <f>C1017='AR5-Oil-EJ'!C1015</f>
        <v>1</v>
      </c>
    </row>
    <row r="1018" spans="1:14" x14ac:dyDescent="0.15">
      <c r="A1018" s="1" t="s">
        <v>1292</v>
      </c>
      <c r="B1018" s="1" t="s">
        <v>203</v>
      </c>
      <c r="C1018" s="1" t="str">
        <f t="shared" si="15"/>
        <v>WITCH_AMPEREAMPERE3-RefP-EUback</v>
      </c>
      <c r="D1018" s="1" t="s">
        <v>33</v>
      </c>
      <c r="E1018" s="1" t="s">
        <v>1440</v>
      </c>
      <c r="F1018" s="1" t="s">
        <v>1439</v>
      </c>
      <c r="G1018" s="1">
        <v>11702.30802015</v>
      </c>
      <c r="H1018" s="1">
        <v>13425.930208569998</v>
      </c>
      <c r="I1018" s="1">
        <v>16840.155376299997</v>
      </c>
      <c r="J1018" s="1">
        <v>19255.21219133</v>
      </c>
      <c r="K1018" s="1">
        <v>20082.228735770001</v>
      </c>
      <c r="L1018" s="1">
        <v>19695.905219889999</v>
      </c>
      <c r="N1018" s="1" t="b">
        <f>C1018='AR5-Oil-EJ'!C1016</f>
        <v>1</v>
      </c>
    </row>
    <row r="1019" spans="1:14" x14ac:dyDescent="0.15">
      <c r="A1019" s="1" t="s">
        <v>1292</v>
      </c>
      <c r="B1019" s="1" t="s">
        <v>205</v>
      </c>
      <c r="C1019" s="1" t="str">
        <f t="shared" si="15"/>
        <v>WITCH_AMPEREAMPERE3-RefPol</v>
      </c>
      <c r="D1019" s="1" t="s">
        <v>33</v>
      </c>
      <c r="E1019" s="1" t="s">
        <v>1440</v>
      </c>
      <c r="F1019" s="1" t="s">
        <v>1439</v>
      </c>
      <c r="G1019" s="1">
        <v>11728.175428889999</v>
      </c>
      <c r="H1019" s="1">
        <v>13423.992156569999</v>
      </c>
      <c r="I1019" s="1">
        <v>16857.304424399998</v>
      </c>
      <c r="J1019" s="1">
        <v>19465.01167856</v>
      </c>
      <c r="K1019" s="1">
        <v>20354.0171534</v>
      </c>
      <c r="L1019" s="1">
        <v>19979.870240849999</v>
      </c>
      <c r="N1019" s="1" t="b">
        <f>C1019='AR5-Oil-EJ'!C1017</f>
        <v>1</v>
      </c>
    </row>
    <row r="1020" spans="1:14" x14ac:dyDescent="0.15">
      <c r="A1020" s="1" t="s">
        <v>1327</v>
      </c>
      <c r="B1020" s="1" t="s">
        <v>31</v>
      </c>
      <c r="C1020" s="1" t="str">
        <f t="shared" si="15"/>
        <v>WITCH_EMF27EMF27-450-Conv</v>
      </c>
      <c r="D1020" s="1" t="s">
        <v>33</v>
      </c>
      <c r="E1020" s="1" t="s">
        <v>1440</v>
      </c>
      <c r="F1020" s="1" t="s">
        <v>1439</v>
      </c>
      <c r="G1020" s="1">
        <v>11692.45420586</v>
      </c>
      <c r="H1020" s="1">
        <v>13848.930134439999</v>
      </c>
      <c r="I1020" s="1">
        <v>15017.571209719999</v>
      </c>
      <c r="J1020" s="1">
        <v>15070.250790899998</v>
      </c>
      <c r="K1020" s="1">
        <v>13101.46140346</v>
      </c>
      <c r="L1020" s="1">
        <v>10267.062273920001</v>
      </c>
      <c r="N1020" s="1" t="b">
        <f>C1020='AR5-Oil-EJ'!C1018</f>
        <v>1</v>
      </c>
    </row>
    <row r="1021" spans="1:14" x14ac:dyDescent="0.15">
      <c r="A1021" s="1" t="s">
        <v>1327</v>
      </c>
      <c r="B1021" s="1" t="s">
        <v>36</v>
      </c>
      <c r="C1021" s="1" t="str">
        <f t="shared" si="15"/>
        <v>WITCH_EMF27EMF27-450-EERE</v>
      </c>
      <c r="D1021" s="1" t="s">
        <v>33</v>
      </c>
      <c r="E1021" s="1" t="s">
        <v>1440</v>
      </c>
      <c r="F1021" s="1" t="s">
        <v>1439</v>
      </c>
      <c r="G1021" s="1">
        <v>11695.665361579999</v>
      </c>
      <c r="H1021" s="1">
        <v>13484.459547559998</v>
      </c>
      <c r="I1021" s="1">
        <v>14375.83729627</v>
      </c>
      <c r="J1021" s="1">
        <v>13362.031351379999</v>
      </c>
      <c r="K1021" s="1">
        <v>9964.7969697200006</v>
      </c>
      <c r="L1021" s="1">
        <v>5815.1238685930002</v>
      </c>
      <c r="N1021" s="1" t="b">
        <f>C1021='AR5-Oil-EJ'!C1019</f>
        <v>1</v>
      </c>
    </row>
    <row r="1022" spans="1:14" x14ac:dyDescent="0.15">
      <c r="A1022" s="1" t="s">
        <v>1327</v>
      </c>
      <c r="B1022" s="1" t="s">
        <v>38</v>
      </c>
      <c r="C1022" s="1" t="str">
        <f t="shared" si="15"/>
        <v>WITCH_EMF27EMF27-450-FullTech</v>
      </c>
      <c r="D1022" s="1" t="s">
        <v>33</v>
      </c>
      <c r="E1022" s="1" t="s">
        <v>1440</v>
      </c>
      <c r="F1022" s="1" t="s">
        <v>1439</v>
      </c>
      <c r="G1022" s="1">
        <v>11695.654454539999</v>
      </c>
      <c r="H1022" s="1">
        <v>13994.853861309999</v>
      </c>
      <c r="I1022" s="1">
        <v>16157.751808129999</v>
      </c>
      <c r="J1022" s="1">
        <v>16371.24305719</v>
      </c>
      <c r="K1022" s="1">
        <v>13794.19708308</v>
      </c>
      <c r="L1022" s="1">
        <v>10508.183224980001</v>
      </c>
      <c r="N1022" s="1" t="b">
        <f>C1022='AR5-Oil-EJ'!C1020</f>
        <v>1</v>
      </c>
    </row>
    <row r="1023" spans="1:14" x14ac:dyDescent="0.15">
      <c r="A1023" s="1" t="s">
        <v>1327</v>
      </c>
      <c r="B1023" s="1" t="s">
        <v>40</v>
      </c>
      <c r="C1023" s="1" t="str">
        <f t="shared" si="15"/>
        <v>WITCH_EMF27EMF27-450-LimBio</v>
      </c>
      <c r="D1023" s="1" t="s">
        <v>33</v>
      </c>
      <c r="E1023" s="1" t="s">
        <v>1440</v>
      </c>
      <c r="F1023" s="1" t="s">
        <v>1439</v>
      </c>
      <c r="G1023" s="1">
        <v>11694.035712000001</v>
      </c>
      <c r="H1023" s="1">
        <v>13848.440842280001</v>
      </c>
      <c r="I1023" s="1">
        <v>15023.19217624</v>
      </c>
      <c r="J1023" s="1">
        <v>15072.864427009999</v>
      </c>
      <c r="K1023" s="1">
        <v>13101.259945739999</v>
      </c>
      <c r="L1023" s="1">
        <v>10268.58744901</v>
      </c>
      <c r="N1023" s="1" t="b">
        <f>C1023='AR5-Oil-EJ'!C1021</f>
        <v>1</v>
      </c>
    </row>
    <row r="1024" spans="1:14" x14ac:dyDescent="0.15">
      <c r="A1024" s="1" t="s">
        <v>1327</v>
      </c>
      <c r="B1024" s="1" t="s">
        <v>42</v>
      </c>
      <c r="C1024" s="1" t="str">
        <f t="shared" si="15"/>
        <v>WITCH_EMF27EMF27-450-LimSW</v>
      </c>
      <c r="D1024" s="1" t="s">
        <v>33</v>
      </c>
      <c r="E1024" s="1" t="s">
        <v>1440</v>
      </c>
      <c r="F1024" s="1" t="s">
        <v>1439</v>
      </c>
      <c r="G1024" s="1">
        <v>11695.654154010001</v>
      </c>
      <c r="H1024" s="1">
        <v>13994.43642514</v>
      </c>
      <c r="I1024" s="1">
        <v>16150.263685370001</v>
      </c>
      <c r="J1024" s="1">
        <v>16364.103695829999</v>
      </c>
      <c r="K1024" s="1">
        <v>13790.152257139998</v>
      </c>
      <c r="L1024" s="1">
        <v>10507.873048700001</v>
      </c>
      <c r="N1024" s="1" t="b">
        <f>C1024='AR5-Oil-EJ'!C1022</f>
        <v>1</v>
      </c>
    </row>
    <row r="1025" spans="1:14" x14ac:dyDescent="0.15">
      <c r="A1025" s="1" t="s">
        <v>1327</v>
      </c>
      <c r="B1025" s="1" t="s">
        <v>44</v>
      </c>
      <c r="C1025" s="1" t="str">
        <f t="shared" si="15"/>
        <v>WITCH_EMF27EMF27-450-LowEI</v>
      </c>
      <c r="D1025" s="1" t="s">
        <v>33</v>
      </c>
      <c r="E1025" s="1" t="s">
        <v>1440</v>
      </c>
      <c r="F1025" s="1" t="s">
        <v>1439</v>
      </c>
      <c r="G1025" s="1">
        <v>11695.65227753</v>
      </c>
      <c r="H1025" s="1">
        <v>13358.09602098</v>
      </c>
      <c r="I1025" s="1">
        <v>15343.997462009998</v>
      </c>
      <c r="J1025" s="1">
        <v>15637.751397439999</v>
      </c>
      <c r="K1025" s="1">
        <v>13661.255013439999</v>
      </c>
      <c r="L1025" s="1">
        <v>10353.400130259999</v>
      </c>
      <c r="N1025" s="1" t="b">
        <f>C1025='AR5-Oil-EJ'!C1023</f>
        <v>1</v>
      </c>
    </row>
    <row r="1026" spans="1:14" x14ac:dyDescent="0.15">
      <c r="A1026" s="1" t="s">
        <v>1327</v>
      </c>
      <c r="B1026" s="1" t="s">
        <v>48</v>
      </c>
      <c r="C1026" s="1" t="str">
        <f t="shared" si="15"/>
        <v>WITCH_EMF27EMF27-450-NucOff</v>
      </c>
      <c r="D1026" s="1" t="s">
        <v>33</v>
      </c>
      <c r="E1026" s="1" t="s">
        <v>1440</v>
      </c>
      <c r="F1026" s="1" t="s">
        <v>1439</v>
      </c>
      <c r="G1026" s="1">
        <v>11695.654154010001</v>
      </c>
      <c r="H1026" s="1">
        <v>13978.85266189</v>
      </c>
      <c r="I1026" s="1">
        <v>16117.071642189998</v>
      </c>
      <c r="J1026" s="1">
        <v>16246.49986376</v>
      </c>
      <c r="K1026" s="1">
        <v>13586.38423109</v>
      </c>
      <c r="L1026" s="1">
        <v>10228.23153295</v>
      </c>
      <c r="N1026" s="1" t="b">
        <f>C1026='AR5-Oil-EJ'!C1024</f>
        <v>1</v>
      </c>
    </row>
    <row r="1027" spans="1:14" x14ac:dyDescent="0.15">
      <c r="A1027" s="1" t="s">
        <v>1327</v>
      </c>
      <c r="B1027" s="1" t="s">
        <v>50</v>
      </c>
      <c r="C1027" s="1" t="str">
        <f t="shared" si="15"/>
        <v>WITCH_EMF27EMF27-550-Conv</v>
      </c>
      <c r="D1027" s="1" t="s">
        <v>33</v>
      </c>
      <c r="E1027" s="1" t="s">
        <v>1440</v>
      </c>
      <c r="F1027" s="1" t="s">
        <v>1439</v>
      </c>
      <c r="G1027" s="1">
        <v>11695.654154010001</v>
      </c>
      <c r="H1027" s="1">
        <v>13418.193664779999</v>
      </c>
      <c r="I1027" s="1">
        <v>16156.321769109998</v>
      </c>
      <c r="J1027" s="1">
        <v>17703.593833129999</v>
      </c>
      <c r="K1027" s="1">
        <v>17349.773706929998</v>
      </c>
      <c r="L1027" s="1">
        <v>14657.60752465</v>
      </c>
      <c r="N1027" s="1" t="b">
        <f>C1027='AR5-Oil-EJ'!C1025</f>
        <v>1</v>
      </c>
    </row>
    <row r="1028" spans="1:14" x14ac:dyDescent="0.15">
      <c r="A1028" s="1" t="s">
        <v>1327</v>
      </c>
      <c r="B1028" s="1" t="s">
        <v>52</v>
      </c>
      <c r="C1028" s="1" t="str">
        <f t="shared" si="15"/>
        <v>WITCH_EMF27EMF27-550-EERE</v>
      </c>
      <c r="D1028" s="1" t="s">
        <v>33</v>
      </c>
      <c r="E1028" s="1" t="s">
        <v>1440</v>
      </c>
      <c r="F1028" s="1" t="s">
        <v>1439</v>
      </c>
      <c r="G1028" s="1">
        <v>11695.654154010001</v>
      </c>
      <c r="H1028" s="1">
        <v>13191.148893879999</v>
      </c>
      <c r="I1028" s="1">
        <v>15464.493052379999</v>
      </c>
      <c r="J1028" s="1">
        <v>16127.603166289999</v>
      </c>
      <c r="K1028" s="1">
        <v>15272.910249739998</v>
      </c>
      <c r="L1028" s="1">
        <v>12432.241368050001</v>
      </c>
      <c r="N1028" s="1" t="b">
        <f>C1028='AR5-Oil-EJ'!C1026</f>
        <v>1</v>
      </c>
    </row>
    <row r="1029" spans="1:14" x14ac:dyDescent="0.15">
      <c r="A1029" s="1" t="s">
        <v>1327</v>
      </c>
      <c r="B1029" s="1" t="s">
        <v>54</v>
      </c>
      <c r="C1029" s="1" t="str">
        <f t="shared" ref="C1029:C1092" si="16">CONCATENATE(A1029,B1029)</f>
        <v>WITCH_EMF27EMF27-550-FullTech</v>
      </c>
      <c r="D1029" s="1" t="s">
        <v>33</v>
      </c>
      <c r="E1029" s="1" t="s">
        <v>1440</v>
      </c>
      <c r="F1029" s="1" t="s">
        <v>1439</v>
      </c>
      <c r="G1029" s="1">
        <v>11695.654154010001</v>
      </c>
      <c r="H1029" s="1">
        <v>13634.000849330001</v>
      </c>
      <c r="I1029" s="1">
        <v>16524.16245543</v>
      </c>
      <c r="J1029" s="1">
        <v>17921.63297336</v>
      </c>
      <c r="K1029" s="1">
        <v>16861.381670930001</v>
      </c>
      <c r="L1029" s="1">
        <v>14166.742925719998</v>
      </c>
      <c r="N1029" s="1" t="b">
        <f>C1029='AR5-Oil-EJ'!C1027</f>
        <v>1</v>
      </c>
    </row>
    <row r="1030" spans="1:14" x14ac:dyDescent="0.15">
      <c r="A1030" s="1" t="s">
        <v>1327</v>
      </c>
      <c r="B1030" s="1" t="s">
        <v>56</v>
      </c>
      <c r="C1030" s="1" t="str">
        <f t="shared" si="16"/>
        <v>WITCH_EMF27EMF27-550-LimBio</v>
      </c>
      <c r="D1030" s="1" t="s">
        <v>33</v>
      </c>
      <c r="E1030" s="1" t="s">
        <v>1440</v>
      </c>
      <c r="F1030" s="1" t="s">
        <v>1439</v>
      </c>
      <c r="G1030" s="1">
        <v>11695.654154010001</v>
      </c>
      <c r="H1030" s="1">
        <v>13419.11103627</v>
      </c>
      <c r="I1030" s="1">
        <v>16159.003713489999</v>
      </c>
      <c r="J1030" s="1">
        <v>17707.892775509998</v>
      </c>
      <c r="K1030" s="1">
        <v>17361.868426829998</v>
      </c>
      <c r="L1030" s="1">
        <v>14679.85409664</v>
      </c>
      <c r="N1030" s="1" t="b">
        <f>C1030='AR5-Oil-EJ'!C1028</f>
        <v>1</v>
      </c>
    </row>
    <row r="1031" spans="1:14" x14ac:dyDescent="0.15">
      <c r="A1031" s="1" t="s">
        <v>1327</v>
      </c>
      <c r="B1031" s="1" t="s">
        <v>58</v>
      </c>
      <c r="C1031" s="1" t="str">
        <f t="shared" si="16"/>
        <v>WITCH_EMF27EMF27-550-LimSW</v>
      </c>
      <c r="D1031" s="1" t="s">
        <v>33</v>
      </c>
      <c r="E1031" s="1" t="s">
        <v>1440</v>
      </c>
      <c r="F1031" s="1" t="s">
        <v>1439</v>
      </c>
      <c r="G1031" s="1">
        <v>11695.654154010001</v>
      </c>
      <c r="H1031" s="1">
        <v>13633.52891461</v>
      </c>
      <c r="I1031" s="1">
        <v>16524.208040699999</v>
      </c>
      <c r="J1031" s="1">
        <v>17925.30368343</v>
      </c>
      <c r="K1031" s="1">
        <v>16856.911037959999</v>
      </c>
      <c r="L1031" s="1">
        <v>14116.160340259999</v>
      </c>
      <c r="N1031" s="1" t="b">
        <f>C1031='AR5-Oil-EJ'!C1029</f>
        <v>1</v>
      </c>
    </row>
    <row r="1032" spans="1:14" x14ac:dyDescent="0.15">
      <c r="A1032" s="1" t="s">
        <v>1327</v>
      </c>
      <c r="B1032" s="1" t="s">
        <v>60</v>
      </c>
      <c r="C1032" s="1" t="str">
        <f t="shared" si="16"/>
        <v>WITCH_EMF27EMF27-550-LimTech</v>
      </c>
      <c r="D1032" s="1" t="s">
        <v>33</v>
      </c>
      <c r="E1032" s="1" t="s">
        <v>1440</v>
      </c>
      <c r="F1032" s="1" t="s">
        <v>1439</v>
      </c>
      <c r="G1032" s="1">
        <v>11697.692465749999</v>
      </c>
      <c r="H1032" s="1">
        <v>13339.373800949999</v>
      </c>
      <c r="I1032" s="1">
        <v>15923.29336528</v>
      </c>
      <c r="J1032" s="1">
        <v>16640.467646059999</v>
      </c>
      <c r="K1032" s="1">
        <v>15134.82385416</v>
      </c>
      <c r="L1032" s="1">
        <v>11489.491790789998</v>
      </c>
      <c r="N1032" s="1" t="b">
        <f>C1032='AR5-Oil-EJ'!C1030</f>
        <v>1</v>
      </c>
    </row>
    <row r="1033" spans="1:14" x14ac:dyDescent="0.15">
      <c r="A1033" s="1" t="s">
        <v>1327</v>
      </c>
      <c r="B1033" s="1" t="s">
        <v>62</v>
      </c>
      <c r="C1033" s="1" t="str">
        <f t="shared" si="16"/>
        <v>WITCH_EMF27EMF27-550-LowEI</v>
      </c>
      <c r="D1033" s="1" t="s">
        <v>33</v>
      </c>
      <c r="E1033" s="1" t="s">
        <v>1440</v>
      </c>
      <c r="F1033" s="1" t="s">
        <v>1439</v>
      </c>
      <c r="G1033" s="1">
        <v>11695.654154010001</v>
      </c>
      <c r="H1033" s="1">
        <v>13168.702850599999</v>
      </c>
      <c r="I1033" s="1">
        <v>15423.83069834</v>
      </c>
      <c r="J1033" s="1">
        <v>16292.41561414</v>
      </c>
      <c r="K1033" s="1">
        <v>15620.187845169999</v>
      </c>
      <c r="L1033" s="1">
        <v>14112.72891804</v>
      </c>
      <c r="N1033" s="1" t="b">
        <f>C1033='AR5-Oil-EJ'!C1031</f>
        <v>1</v>
      </c>
    </row>
    <row r="1034" spans="1:14" x14ac:dyDescent="0.15">
      <c r="A1034" s="1" t="s">
        <v>1327</v>
      </c>
      <c r="B1034" s="1" t="s">
        <v>64</v>
      </c>
      <c r="C1034" s="1" t="str">
        <f t="shared" si="16"/>
        <v>WITCH_EMF27EMF27-550-NoCCS</v>
      </c>
      <c r="D1034" s="1" t="s">
        <v>33</v>
      </c>
      <c r="E1034" s="1" t="s">
        <v>1440</v>
      </c>
      <c r="F1034" s="1" t="s">
        <v>1439</v>
      </c>
      <c r="G1034" s="1">
        <v>11695.654154010001</v>
      </c>
      <c r="H1034" s="1">
        <v>13697.33281898</v>
      </c>
      <c r="I1034" s="1">
        <v>16626.468672790001</v>
      </c>
      <c r="J1034" s="1">
        <v>17963.87777911</v>
      </c>
      <c r="K1034" s="1">
        <v>16234.656467569999</v>
      </c>
      <c r="L1034" s="1">
        <v>12141.746563190001</v>
      </c>
      <c r="N1034" s="1" t="b">
        <f>C1034='AR5-Oil-EJ'!C1032</f>
        <v>1</v>
      </c>
    </row>
    <row r="1035" spans="1:14" x14ac:dyDescent="0.15">
      <c r="A1035" s="1" t="s">
        <v>1327</v>
      </c>
      <c r="B1035" s="1" t="s">
        <v>66</v>
      </c>
      <c r="C1035" s="1" t="str">
        <f t="shared" si="16"/>
        <v>WITCH_EMF27EMF27-550-NucOff</v>
      </c>
      <c r="D1035" s="1" t="s">
        <v>33</v>
      </c>
      <c r="E1035" s="1" t="s">
        <v>1440</v>
      </c>
      <c r="F1035" s="1" t="s">
        <v>1439</v>
      </c>
      <c r="G1035" s="1">
        <v>11695.654154010001</v>
      </c>
      <c r="H1035" s="1">
        <v>13629.569424529998</v>
      </c>
      <c r="I1035" s="1">
        <v>16493.626115229999</v>
      </c>
      <c r="J1035" s="1">
        <v>17653.006292589998</v>
      </c>
      <c r="K1035" s="1">
        <v>16640.738093740001</v>
      </c>
      <c r="L1035" s="1">
        <v>14019.155801949999</v>
      </c>
      <c r="N1035" s="1" t="b">
        <f>C1035='AR5-Oil-EJ'!C1033</f>
        <v>1</v>
      </c>
    </row>
    <row r="1036" spans="1:14" x14ac:dyDescent="0.15">
      <c r="A1036" s="1" t="s">
        <v>1327</v>
      </c>
      <c r="B1036" s="1" t="s">
        <v>68</v>
      </c>
      <c r="C1036" s="1" t="str">
        <f t="shared" si="16"/>
        <v>WITCH_EMF27EMF27-Base-Conv</v>
      </c>
      <c r="D1036" s="1" t="s">
        <v>33</v>
      </c>
      <c r="E1036" s="1" t="s">
        <v>1440</v>
      </c>
      <c r="F1036" s="1" t="s">
        <v>1439</v>
      </c>
      <c r="G1036" s="1">
        <v>11695.654154010001</v>
      </c>
      <c r="H1036" s="1">
        <v>13464.869682759998</v>
      </c>
      <c r="I1036" s="1">
        <v>17011.309842769999</v>
      </c>
      <c r="J1036" s="1">
        <v>19743.622303110002</v>
      </c>
      <c r="K1036" s="1">
        <v>21629.517277629999</v>
      </c>
      <c r="L1036" s="1">
        <v>22704.708959889998</v>
      </c>
      <c r="N1036" s="1" t="b">
        <f>C1036='AR5-Oil-EJ'!C1034</f>
        <v>1</v>
      </c>
    </row>
    <row r="1037" spans="1:14" x14ac:dyDescent="0.15">
      <c r="A1037" s="1" t="s">
        <v>1327</v>
      </c>
      <c r="B1037" s="1" t="s">
        <v>70</v>
      </c>
      <c r="C1037" s="1" t="str">
        <f t="shared" si="16"/>
        <v>WITCH_EMF27EMF27-Base-EERE</v>
      </c>
      <c r="D1037" s="1" t="s">
        <v>33</v>
      </c>
      <c r="E1037" s="1" t="s">
        <v>1440</v>
      </c>
      <c r="F1037" s="1" t="s">
        <v>1439</v>
      </c>
      <c r="G1037" s="1">
        <v>11702.238546409999</v>
      </c>
      <c r="H1037" s="1">
        <v>13117.13078111</v>
      </c>
      <c r="I1037" s="1">
        <v>15748.22786003</v>
      </c>
      <c r="J1037" s="1">
        <v>17153.660238619999</v>
      </c>
      <c r="K1037" s="1">
        <v>17449.661640009999</v>
      </c>
      <c r="L1037" s="1">
        <v>17508.698669459998</v>
      </c>
      <c r="N1037" s="1" t="b">
        <f>C1037='AR5-Oil-EJ'!C1035</f>
        <v>1</v>
      </c>
    </row>
    <row r="1038" spans="1:14" x14ac:dyDescent="0.15">
      <c r="A1038" s="1" t="s">
        <v>1327</v>
      </c>
      <c r="B1038" s="1" t="s">
        <v>72</v>
      </c>
      <c r="C1038" s="1" t="str">
        <f t="shared" si="16"/>
        <v>WITCH_EMF27EMF27-Base-FullTech</v>
      </c>
      <c r="D1038" s="1" t="s">
        <v>33</v>
      </c>
      <c r="E1038" s="1" t="s">
        <v>1440</v>
      </c>
      <c r="F1038" s="1" t="s">
        <v>1439</v>
      </c>
      <c r="G1038" s="1">
        <v>11680.50879806</v>
      </c>
      <c r="H1038" s="1">
        <v>13542.398081219999</v>
      </c>
      <c r="I1038" s="1">
        <v>17204.523797639999</v>
      </c>
      <c r="J1038" s="1">
        <v>20065.514473950003</v>
      </c>
      <c r="K1038" s="1">
        <v>22017.334999350001</v>
      </c>
      <c r="L1038" s="1">
        <v>22310.05767708</v>
      </c>
      <c r="N1038" s="1" t="b">
        <f>C1038='AR5-Oil-EJ'!C1036</f>
        <v>1</v>
      </c>
    </row>
    <row r="1039" spans="1:14" x14ac:dyDescent="0.15">
      <c r="A1039" s="1" t="s">
        <v>1327</v>
      </c>
      <c r="B1039" s="1" t="s">
        <v>74</v>
      </c>
      <c r="C1039" s="1" t="str">
        <f t="shared" si="16"/>
        <v>WITCH_EMF27EMF27-Base-LimBio</v>
      </c>
      <c r="D1039" s="1" t="s">
        <v>33</v>
      </c>
      <c r="E1039" s="1" t="s">
        <v>1440</v>
      </c>
      <c r="F1039" s="1" t="s">
        <v>1439</v>
      </c>
      <c r="G1039" s="1">
        <v>11695.654154010001</v>
      </c>
      <c r="H1039" s="1">
        <v>13465.523115609998</v>
      </c>
      <c r="I1039" s="1">
        <v>17012.83696764</v>
      </c>
      <c r="J1039" s="1">
        <v>19743.664289349999</v>
      </c>
      <c r="K1039" s="1">
        <v>21628.322472970001</v>
      </c>
      <c r="L1039" s="1">
        <v>22704.419175669998</v>
      </c>
      <c r="N1039" s="1" t="b">
        <f>C1039='AR5-Oil-EJ'!C1037</f>
        <v>1</v>
      </c>
    </row>
    <row r="1040" spans="1:14" x14ac:dyDescent="0.15">
      <c r="A1040" s="1" t="s">
        <v>1327</v>
      </c>
      <c r="B1040" s="1" t="s">
        <v>76</v>
      </c>
      <c r="C1040" s="1" t="str">
        <f t="shared" si="16"/>
        <v>WITCH_EMF27EMF27-Base-LimSW</v>
      </c>
      <c r="D1040" s="1" t="s">
        <v>33</v>
      </c>
      <c r="E1040" s="1" t="s">
        <v>1440</v>
      </c>
      <c r="F1040" s="1" t="s">
        <v>1439</v>
      </c>
      <c r="G1040" s="1">
        <v>11684.139193129999</v>
      </c>
      <c r="H1040" s="1">
        <v>13542.97532605</v>
      </c>
      <c r="I1040" s="1">
        <v>17208.586845959999</v>
      </c>
      <c r="J1040" s="1">
        <v>20065.741887199998</v>
      </c>
      <c r="K1040" s="1">
        <v>22021.071503499999</v>
      </c>
      <c r="L1040" s="1">
        <v>22314.828473549998</v>
      </c>
      <c r="N1040" s="1" t="b">
        <f>C1040='AR5-Oil-EJ'!C1038</f>
        <v>1</v>
      </c>
    </row>
    <row r="1041" spans="1:14" x14ac:dyDescent="0.15">
      <c r="A1041" s="1" t="s">
        <v>1327</v>
      </c>
      <c r="B1041" s="1" t="s">
        <v>78</v>
      </c>
      <c r="C1041" s="1" t="str">
        <f t="shared" si="16"/>
        <v>WITCH_EMF27EMF27-Base-LimTech</v>
      </c>
      <c r="D1041" s="1" t="s">
        <v>33</v>
      </c>
      <c r="E1041" s="1" t="s">
        <v>1440</v>
      </c>
      <c r="F1041" s="1" t="s">
        <v>1439</v>
      </c>
      <c r="G1041" s="1">
        <v>11695.654154010001</v>
      </c>
      <c r="H1041" s="1">
        <v>13452.407458649999</v>
      </c>
      <c r="I1041" s="1">
        <v>17019.503807879999</v>
      </c>
      <c r="J1041" s="1">
        <v>19789.965517099998</v>
      </c>
      <c r="K1041" s="1">
        <v>21661.526859869999</v>
      </c>
      <c r="L1041" s="1">
        <v>22710.651867339999</v>
      </c>
      <c r="N1041" s="1" t="b">
        <f>C1041='AR5-Oil-EJ'!C1039</f>
        <v>1</v>
      </c>
    </row>
    <row r="1042" spans="1:14" x14ac:dyDescent="0.15">
      <c r="A1042" s="1" t="s">
        <v>1327</v>
      </c>
      <c r="B1042" s="1" t="s">
        <v>80</v>
      </c>
      <c r="C1042" s="1" t="str">
        <f t="shared" si="16"/>
        <v>WITCH_EMF27EMF27-Base-LowEI</v>
      </c>
      <c r="D1042" s="1" t="s">
        <v>33</v>
      </c>
      <c r="E1042" s="1" t="s">
        <v>1440</v>
      </c>
      <c r="F1042" s="1" t="s">
        <v>1439</v>
      </c>
      <c r="G1042" s="1">
        <v>11703.80150765</v>
      </c>
      <c r="H1042" s="1">
        <v>13136.495416999998</v>
      </c>
      <c r="I1042" s="1">
        <v>15744.999984579999</v>
      </c>
      <c r="J1042" s="1">
        <v>17108.639884389999</v>
      </c>
      <c r="K1042" s="1">
        <v>17403.699160879998</v>
      </c>
      <c r="L1042" s="1">
        <v>17484.930008309999</v>
      </c>
      <c r="N1042" s="1" t="b">
        <f>C1042='AR5-Oil-EJ'!C1040</f>
        <v>1</v>
      </c>
    </row>
    <row r="1043" spans="1:14" x14ac:dyDescent="0.15">
      <c r="A1043" s="1" t="s">
        <v>1327</v>
      </c>
      <c r="B1043" s="1" t="s">
        <v>82</v>
      </c>
      <c r="C1043" s="1" t="str">
        <f t="shared" si="16"/>
        <v>WITCH_EMF27EMF27-Base-NucOff</v>
      </c>
      <c r="D1043" s="1" t="s">
        <v>33</v>
      </c>
      <c r="E1043" s="1" t="s">
        <v>1440</v>
      </c>
      <c r="F1043" s="1" t="s">
        <v>1439</v>
      </c>
      <c r="G1043" s="1">
        <v>11682.44823543</v>
      </c>
      <c r="H1043" s="1">
        <v>13530.786569580001</v>
      </c>
      <c r="I1043" s="1">
        <v>17216.647361089999</v>
      </c>
      <c r="J1043" s="1">
        <v>20115.427808420001</v>
      </c>
      <c r="K1043" s="1">
        <v>22053.918171739999</v>
      </c>
      <c r="L1043" s="1">
        <v>22323.775112380001</v>
      </c>
      <c r="N1043" s="1" t="b">
        <f>C1043='AR5-Oil-EJ'!C1041</f>
        <v>1</v>
      </c>
    </row>
    <row r="1044" spans="1:14" x14ac:dyDescent="0.15">
      <c r="A1044" s="1" t="s">
        <v>1327</v>
      </c>
      <c r="B1044" s="1" t="s">
        <v>86</v>
      </c>
      <c r="C1044" s="1" t="str">
        <f t="shared" si="16"/>
        <v>WITCH_EMF27EMF27-FP-FullTech</v>
      </c>
      <c r="D1044" s="1" t="s">
        <v>33</v>
      </c>
      <c r="E1044" s="1" t="s">
        <v>1440</v>
      </c>
      <c r="F1044" s="1" t="s">
        <v>1439</v>
      </c>
      <c r="G1044" s="1">
        <v>11695.654154010001</v>
      </c>
      <c r="H1044" s="1">
        <v>13572.47181046</v>
      </c>
      <c r="I1044" s="1">
        <v>16710.320610940002</v>
      </c>
      <c r="J1044" s="1">
        <v>19249.013093049998</v>
      </c>
      <c r="K1044" s="1">
        <v>20310.598997900001</v>
      </c>
      <c r="L1044" s="1">
        <v>19928.307531770002</v>
      </c>
      <c r="N1044" s="1" t="b">
        <f>C1044='AR5-Oil-EJ'!C1042</f>
        <v>1</v>
      </c>
    </row>
    <row r="1045" spans="1:14" x14ac:dyDescent="0.15">
      <c r="A1045" s="1" t="s">
        <v>1327</v>
      </c>
      <c r="B1045" s="1" t="s">
        <v>90</v>
      </c>
      <c r="C1045" s="1" t="str">
        <f t="shared" si="16"/>
        <v>WITCH_EMF27EMF27-G8-FullTech</v>
      </c>
      <c r="D1045" s="1" t="s">
        <v>33</v>
      </c>
      <c r="E1045" s="1" t="s">
        <v>1440</v>
      </c>
      <c r="F1045" s="1" t="s">
        <v>1439</v>
      </c>
      <c r="G1045" s="1">
        <v>11695.654513179999</v>
      </c>
      <c r="H1045" s="1">
        <v>14280.48307081</v>
      </c>
      <c r="I1045" s="1">
        <v>14195.189790779999</v>
      </c>
      <c r="J1045" s="1">
        <v>13073.501111129999</v>
      </c>
      <c r="K1045" s="1">
        <v>11234.479712750001</v>
      </c>
      <c r="L1045" s="1">
        <v>9375.9295891000002</v>
      </c>
      <c r="N1045" s="1" t="b">
        <f>C1045='AR5-Oil-EJ'!C1043</f>
        <v>1</v>
      </c>
    </row>
    <row r="1046" spans="1:14" x14ac:dyDescent="0.15">
      <c r="A1046" s="1" t="s">
        <v>1354</v>
      </c>
      <c r="B1046" s="1" t="s">
        <v>93</v>
      </c>
      <c r="C1046" s="1" t="str">
        <f t="shared" si="16"/>
        <v>WITCH_LIMITSLIMITS-450</v>
      </c>
      <c r="D1046" s="1" t="s">
        <v>33</v>
      </c>
      <c r="E1046" s="1" t="s">
        <v>1440</v>
      </c>
      <c r="F1046" s="1" t="s">
        <v>1439</v>
      </c>
      <c r="G1046" s="1">
        <v>11685.78209535</v>
      </c>
      <c r="H1046" s="1">
        <v>13426.180278849999</v>
      </c>
      <c r="I1046" s="1">
        <v>14740.768954809999</v>
      </c>
      <c r="J1046" s="1">
        <v>13357.47674593</v>
      </c>
      <c r="K1046" s="1">
        <v>9810.0853498300003</v>
      </c>
      <c r="L1046" s="1">
        <v>6797.6616314229996</v>
      </c>
      <c r="N1046" s="1" t="b">
        <f>C1046='AR5-Oil-EJ'!C1044</f>
        <v>1</v>
      </c>
    </row>
    <row r="1047" spans="1:14" x14ac:dyDescent="0.15">
      <c r="A1047" s="1" t="s">
        <v>1354</v>
      </c>
      <c r="B1047" s="1" t="s">
        <v>95</v>
      </c>
      <c r="C1047" s="1" t="str">
        <f t="shared" si="16"/>
        <v>WITCH_LIMITSLIMITS-500</v>
      </c>
      <c r="D1047" s="1" t="s">
        <v>33</v>
      </c>
      <c r="E1047" s="1" t="s">
        <v>1440</v>
      </c>
      <c r="F1047" s="1" t="s">
        <v>1439</v>
      </c>
      <c r="G1047" s="1">
        <v>11685.78209535</v>
      </c>
      <c r="H1047" s="1">
        <v>13426.180278849999</v>
      </c>
      <c r="I1047" s="1">
        <v>16166.20603222</v>
      </c>
      <c r="J1047" s="1">
        <v>16441.949717849999</v>
      </c>
      <c r="K1047" s="1">
        <v>14059.59733241</v>
      </c>
      <c r="L1047" s="1">
        <v>11183.787331219999</v>
      </c>
      <c r="N1047" s="1" t="b">
        <f>C1047='AR5-Oil-EJ'!C1045</f>
        <v>1</v>
      </c>
    </row>
    <row r="1048" spans="1:14" x14ac:dyDescent="0.15">
      <c r="A1048" s="1" t="s">
        <v>1354</v>
      </c>
      <c r="B1048" s="1" t="s">
        <v>97</v>
      </c>
      <c r="C1048" s="1" t="str">
        <f t="shared" si="16"/>
        <v>WITCH_LIMITSLIMITS-Base</v>
      </c>
      <c r="D1048" s="1" t="s">
        <v>33</v>
      </c>
      <c r="E1048" s="1" t="s">
        <v>1440</v>
      </c>
      <c r="F1048" s="1" t="s">
        <v>1439</v>
      </c>
      <c r="G1048" s="1">
        <v>11685.78209535</v>
      </c>
      <c r="H1048" s="1">
        <v>13426.180278849999</v>
      </c>
      <c r="I1048" s="1">
        <v>16897.95768191</v>
      </c>
      <c r="J1048" s="1">
        <v>19568.189235009999</v>
      </c>
      <c r="K1048" s="1">
        <v>21344.620107899998</v>
      </c>
      <c r="L1048" s="1">
        <v>22288.797129359999</v>
      </c>
      <c r="N1048" s="1" t="b">
        <f>C1048='AR5-Oil-EJ'!C1046</f>
        <v>1</v>
      </c>
    </row>
    <row r="1049" spans="1:14" x14ac:dyDescent="0.15">
      <c r="A1049" s="1" t="s">
        <v>1354</v>
      </c>
      <c r="B1049" s="1" t="s">
        <v>99</v>
      </c>
      <c r="C1049" s="1" t="str">
        <f t="shared" si="16"/>
        <v>WITCH_LIMITSLIMITS-RefPol</v>
      </c>
      <c r="D1049" s="1" t="s">
        <v>33</v>
      </c>
      <c r="E1049" s="1" t="s">
        <v>1440</v>
      </c>
      <c r="F1049" s="1" t="s">
        <v>1439</v>
      </c>
      <c r="G1049" s="1">
        <v>11685.78209535</v>
      </c>
      <c r="H1049" s="1">
        <v>13426.180278849999</v>
      </c>
      <c r="I1049" s="1">
        <v>16897.29635465</v>
      </c>
      <c r="J1049" s="1">
        <v>19322.763924699997</v>
      </c>
      <c r="K1049" s="1">
        <v>20341.623105619998</v>
      </c>
      <c r="L1049" s="1">
        <v>19982.088276859999</v>
      </c>
      <c r="N1049" s="1" t="b">
        <f>C1049='AR5-Oil-EJ'!C1047</f>
        <v>1</v>
      </c>
    </row>
    <row r="1050" spans="1:14" x14ac:dyDescent="0.15">
      <c r="A1050" s="1" t="s">
        <v>1354</v>
      </c>
      <c r="B1050" s="1" t="s">
        <v>101</v>
      </c>
      <c r="C1050" s="1" t="str">
        <f t="shared" si="16"/>
        <v>WITCH_LIMITSLIMITS-RefPol-450</v>
      </c>
      <c r="D1050" s="1" t="s">
        <v>33</v>
      </c>
      <c r="E1050" s="1" t="s">
        <v>1440</v>
      </c>
      <c r="F1050" s="1" t="s">
        <v>1439</v>
      </c>
      <c r="G1050" s="1">
        <v>11685.78209535</v>
      </c>
      <c r="H1050" s="1">
        <v>13426.180278849999</v>
      </c>
      <c r="I1050" s="1">
        <v>16897.29635465</v>
      </c>
      <c r="J1050" s="1">
        <v>12538.26403468</v>
      </c>
      <c r="K1050" s="1">
        <v>8675.0053685700004</v>
      </c>
      <c r="L1050" s="1">
        <v>5319.0531276339998</v>
      </c>
      <c r="N1050" s="1" t="b">
        <f>C1050='AR5-Oil-EJ'!C1048</f>
        <v>1</v>
      </c>
    </row>
    <row r="1051" spans="1:14" x14ac:dyDescent="0.15">
      <c r="A1051" s="1" t="s">
        <v>1354</v>
      </c>
      <c r="B1051" s="1" t="s">
        <v>103</v>
      </c>
      <c r="C1051" s="1" t="str">
        <f t="shared" si="16"/>
        <v>WITCH_LIMITSLIMITS-RefPol-450-EE</v>
      </c>
      <c r="D1051" s="1" t="s">
        <v>33</v>
      </c>
      <c r="E1051" s="1" t="s">
        <v>1440</v>
      </c>
      <c r="F1051" s="1" t="s">
        <v>1439</v>
      </c>
      <c r="G1051" s="1">
        <v>11685.78209535</v>
      </c>
      <c r="H1051" s="1">
        <v>13426.180278849999</v>
      </c>
      <c r="I1051" s="1">
        <v>16897.29635465</v>
      </c>
      <c r="J1051" s="1">
        <v>12487.347487089999</v>
      </c>
      <c r="K1051" s="1">
        <v>8660.2642621199993</v>
      </c>
      <c r="L1051" s="1">
        <v>5361.406029627</v>
      </c>
      <c r="N1051" s="1" t="b">
        <f>C1051='AR5-Oil-EJ'!C1049</f>
        <v>1</v>
      </c>
    </row>
    <row r="1052" spans="1:14" x14ac:dyDescent="0.15">
      <c r="A1052" s="1" t="s">
        <v>1354</v>
      </c>
      <c r="B1052" s="1" t="s">
        <v>105</v>
      </c>
      <c r="C1052" s="1" t="str">
        <f t="shared" si="16"/>
        <v>WITCH_LIMITSLIMITS-RefPol-450-PC</v>
      </c>
      <c r="D1052" s="1" t="s">
        <v>33</v>
      </c>
      <c r="E1052" s="1" t="s">
        <v>1440</v>
      </c>
      <c r="F1052" s="1" t="s">
        <v>1439</v>
      </c>
      <c r="G1052" s="1">
        <v>11685.78209535</v>
      </c>
      <c r="H1052" s="1">
        <v>13426.180278849999</v>
      </c>
      <c r="I1052" s="1">
        <v>16897.29635465</v>
      </c>
      <c r="J1052" s="1">
        <v>12448.95389266</v>
      </c>
      <c r="K1052" s="1">
        <v>8594.8509389699993</v>
      </c>
      <c r="L1052" s="1">
        <v>5267.729814155</v>
      </c>
      <c r="N1052" s="1" t="b">
        <f>C1052='AR5-Oil-EJ'!C1050</f>
        <v>1</v>
      </c>
    </row>
    <row r="1053" spans="1:14" x14ac:dyDescent="0.15">
      <c r="A1053" s="1" t="s">
        <v>1354</v>
      </c>
      <c r="B1053" s="1" t="s">
        <v>107</v>
      </c>
      <c r="C1053" s="1" t="str">
        <f t="shared" si="16"/>
        <v>WITCH_LIMITSLIMITS-RefPol-500</v>
      </c>
      <c r="D1053" s="1" t="s">
        <v>33</v>
      </c>
      <c r="E1053" s="1" t="s">
        <v>1440</v>
      </c>
      <c r="F1053" s="1" t="s">
        <v>1439</v>
      </c>
      <c r="G1053" s="1">
        <v>11685.78209535</v>
      </c>
      <c r="H1053" s="1">
        <v>13426.180278849999</v>
      </c>
      <c r="I1053" s="1">
        <v>16897.29635465</v>
      </c>
      <c r="J1053" s="1">
        <v>16802.177011709999</v>
      </c>
      <c r="K1053" s="1">
        <v>14039.722433229999</v>
      </c>
      <c r="L1053" s="1">
        <v>10650.113340620001</v>
      </c>
      <c r="N1053" s="1" t="b">
        <f>C1053='AR5-Oil-EJ'!C1051</f>
        <v>1</v>
      </c>
    </row>
    <row r="1054" spans="1:14" x14ac:dyDescent="0.15">
      <c r="A1054" s="1" t="s">
        <v>1354</v>
      </c>
      <c r="B1054" s="1" t="s">
        <v>109</v>
      </c>
      <c r="C1054" s="1" t="str">
        <f t="shared" si="16"/>
        <v>WITCH_LIMITSLIMITS-RefPol2030-500</v>
      </c>
      <c r="D1054" s="1" t="s">
        <v>33</v>
      </c>
      <c r="E1054" s="1" t="s">
        <v>1440</v>
      </c>
      <c r="F1054" s="1" t="s">
        <v>1439</v>
      </c>
      <c r="G1054" s="1">
        <v>11685.78209535</v>
      </c>
      <c r="H1054" s="1">
        <v>13426.180278849999</v>
      </c>
      <c r="I1054" s="1">
        <v>16897.29635465</v>
      </c>
      <c r="J1054" s="1">
        <v>19322.763924699997</v>
      </c>
      <c r="K1054" s="1">
        <v>13087.56714657</v>
      </c>
      <c r="L1054" s="1">
        <v>9380.0578304399987</v>
      </c>
      <c r="N1054" s="1" t="b">
        <f>C1054='AR5-Oil-EJ'!C1052</f>
        <v>1</v>
      </c>
    </row>
    <row r="1055" spans="1:14" x14ac:dyDescent="0.15">
      <c r="A1055" s="1" t="s">
        <v>1354</v>
      </c>
      <c r="B1055" s="1" t="s">
        <v>111</v>
      </c>
      <c r="C1055" s="1" t="str">
        <f t="shared" si="16"/>
        <v>WITCH_LIMITSLIMITS-StrPol</v>
      </c>
      <c r="D1055" s="1" t="s">
        <v>33</v>
      </c>
      <c r="E1055" s="1" t="s">
        <v>1440</v>
      </c>
      <c r="F1055" s="1" t="s">
        <v>1439</v>
      </c>
      <c r="G1055" s="1">
        <v>11685.78209535</v>
      </c>
      <c r="H1055" s="1">
        <v>13426.180278849999</v>
      </c>
      <c r="I1055" s="1">
        <v>16612.503762029999</v>
      </c>
      <c r="J1055" s="1">
        <v>18672.205827399997</v>
      </c>
      <c r="K1055" s="1">
        <v>18965.913246649998</v>
      </c>
      <c r="L1055" s="1">
        <v>18003.497689869997</v>
      </c>
      <c r="N1055" s="1" t="b">
        <f>C1055='AR5-Oil-EJ'!C1053</f>
        <v>1</v>
      </c>
    </row>
    <row r="1056" spans="1:14" x14ac:dyDescent="0.15">
      <c r="A1056" s="1" t="s">
        <v>1354</v>
      </c>
      <c r="B1056" s="1" t="s">
        <v>113</v>
      </c>
      <c r="C1056" s="1" t="str">
        <f t="shared" si="16"/>
        <v>WITCH_LIMITSLIMITS-StrPol-450</v>
      </c>
      <c r="D1056" s="1" t="s">
        <v>33</v>
      </c>
      <c r="E1056" s="1" t="s">
        <v>1440</v>
      </c>
      <c r="F1056" s="1" t="s">
        <v>1439</v>
      </c>
      <c r="G1056" s="1">
        <v>11685.78209535</v>
      </c>
      <c r="H1056" s="1">
        <v>13426.180278849999</v>
      </c>
      <c r="I1056" s="1">
        <v>16612.503762029999</v>
      </c>
      <c r="J1056" s="1">
        <v>12795.09162911</v>
      </c>
      <c r="K1056" s="1">
        <v>8867.1666548100002</v>
      </c>
      <c r="L1056" s="1">
        <v>5479.9398942959997</v>
      </c>
      <c r="N1056" s="1" t="b">
        <f>C1056='AR5-Oil-EJ'!C1054</f>
        <v>1</v>
      </c>
    </row>
    <row r="1057" spans="1:14" x14ac:dyDescent="0.15">
      <c r="A1057" s="1" t="s">
        <v>1354</v>
      </c>
      <c r="B1057" s="1" t="s">
        <v>115</v>
      </c>
      <c r="C1057" s="1" t="str">
        <f t="shared" si="16"/>
        <v>WITCH_LIMITSLIMITS-StrPol-500</v>
      </c>
      <c r="D1057" s="1" t="s">
        <v>33</v>
      </c>
      <c r="E1057" s="1" t="s">
        <v>1440</v>
      </c>
      <c r="F1057" s="1" t="s">
        <v>1439</v>
      </c>
      <c r="G1057" s="1">
        <v>11685.78209535</v>
      </c>
      <c r="H1057" s="1">
        <v>13426.180278849999</v>
      </c>
      <c r="I1057" s="1">
        <v>16612.503762029999</v>
      </c>
      <c r="J1057" s="1">
        <v>16837.57531892</v>
      </c>
      <c r="K1057" s="1">
        <v>14190.980897449999</v>
      </c>
      <c r="L1057" s="1">
        <v>10794.47563089</v>
      </c>
      <c r="N1057" s="1" t="b">
        <f>C1057='AR5-Oil-EJ'!C1055</f>
        <v>1</v>
      </c>
    </row>
    <row r="1058" spans="1:14" x14ac:dyDescent="0.15">
      <c r="A1058" s="1" t="s">
        <v>1367</v>
      </c>
      <c r="B1058" s="1" t="s">
        <v>1083</v>
      </c>
      <c r="C1058" s="1" t="str">
        <f t="shared" si="16"/>
        <v>WITCH_RECIPE450CO2-fixNUC</v>
      </c>
      <c r="D1058" s="1" t="s">
        <v>33</v>
      </c>
      <c r="E1058" s="1" t="s">
        <v>1440</v>
      </c>
      <c r="F1058" s="1" t="s">
        <v>1439</v>
      </c>
      <c r="G1058" s="1">
        <v>0</v>
      </c>
      <c r="H1058" s="1">
        <v>13122.555677459999</v>
      </c>
      <c r="I1058" s="1">
        <v>14607.02804711</v>
      </c>
      <c r="J1058" s="1">
        <v>12926.412999099999</v>
      </c>
      <c r="K1058" s="1">
        <v>9864.8997348699995</v>
      </c>
      <c r="L1058" s="1">
        <v>6009.1328792429995</v>
      </c>
      <c r="N1058" s="1" t="b">
        <f>C1058='AR5-Oil-EJ'!C1056</f>
        <v>1</v>
      </c>
    </row>
    <row r="1059" spans="1:14" x14ac:dyDescent="0.15">
      <c r="A1059" s="1" t="s">
        <v>1367</v>
      </c>
      <c r="B1059" s="1" t="s">
        <v>1085</v>
      </c>
      <c r="C1059" s="1" t="str">
        <f t="shared" si="16"/>
        <v>WITCH_RECIPE450CO2-fixRET</v>
      </c>
      <c r="D1059" s="1" t="s">
        <v>33</v>
      </c>
      <c r="E1059" s="1" t="s">
        <v>1440</v>
      </c>
      <c r="F1059" s="1" t="s">
        <v>1439</v>
      </c>
      <c r="G1059" s="1">
        <v>0</v>
      </c>
      <c r="H1059" s="1">
        <v>13107.1253531</v>
      </c>
      <c r="I1059" s="1">
        <v>15340.247705219999</v>
      </c>
      <c r="J1059" s="1">
        <v>15089.854531389999</v>
      </c>
      <c r="K1059" s="1">
        <v>10972.05854401</v>
      </c>
      <c r="L1059" s="1">
        <v>6947.0096733449991</v>
      </c>
      <c r="N1059" s="1" t="b">
        <f>C1059='AR5-Oil-EJ'!C1057</f>
        <v>1</v>
      </c>
    </row>
    <row r="1060" spans="1:14" x14ac:dyDescent="0.15">
      <c r="A1060" s="1" t="s">
        <v>1367</v>
      </c>
      <c r="B1060" s="1" t="s">
        <v>1087</v>
      </c>
      <c r="C1060" s="1" t="str">
        <f t="shared" si="16"/>
        <v>WITCH_RECIPE450CO2-noCCS</v>
      </c>
      <c r="D1060" s="1" t="s">
        <v>33</v>
      </c>
      <c r="E1060" s="1" t="s">
        <v>1440</v>
      </c>
      <c r="F1060" s="1" t="s">
        <v>1439</v>
      </c>
      <c r="G1060" s="1">
        <v>0</v>
      </c>
      <c r="H1060" s="1">
        <v>13088.102617730001</v>
      </c>
      <c r="I1060" s="1">
        <v>14136.891757269999</v>
      </c>
      <c r="J1060" s="1">
        <v>12876.09835446</v>
      </c>
      <c r="K1060" s="1">
        <v>9397.3051958300002</v>
      </c>
      <c r="L1060" s="1">
        <v>5914.4679325320003</v>
      </c>
      <c r="N1060" s="1" t="b">
        <f>C1060='AR5-Oil-EJ'!C1058</f>
        <v>1</v>
      </c>
    </row>
    <row r="1061" spans="1:14" x14ac:dyDescent="0.15">
      <c r="A1061" s="1" t="s">
        <v>1367</v>
      </c>
      <c r="B1061" s="1" t="s">
        <v>1089</v>
      </c>
      <c r="C1061" s="1" t="str">
        <f t="shared" si="16"/>
        <v>WITCH_RECIPE450CO2-noCCSfixNUC</v>
      </c>
      <c r="D1061" s="1" t="s">
        <v>33</v>
      </c>
      <c r="E1061" s="1" t="s">
        <v>1440</v>
      </c>
      <c r="F1061" s="1" t="s">
        <v>1439</v>
      </c>
      <c r="G1061" s="1">
        <v>0</v>
      </c>
      <c r="H1061" s="1">
        <v>13084.535993659998</v>
      </c>
      <c r="I1061" s="1">
        <v>14005.401745970001</v>
      </c>
      <c r="J1061" s="1">
        <v>12682.66167754</v>
      </c>
      <c r="K1061" s="1">
        <v>9231.32819423</v>
      </c>
      <c r="L1061" s="1">
        <v>5782.3447169829997</v>
      </c>
      <c r="N1061" s="1" t="b">
        <f>C1061='AR5-Oil-EJ'!C1059</f>
        <v>1</v>
      </c>
    </row>
    <row r="1062" spans="1:14" x14ac:dyDescent="0.15">
      <c r="A1062" s="1" t="s">
        <v>1367</v>
      </c>
      <c r="B1062" s="1" t="s">
        <v>1091</v>
      </c>
      <c r="C1062" s="1" t="str">
        <f t="shared" si="16"/>
        <v>WITCH_RECIPE450CO2nte-DEF</v>
      </c>
      <c r="D1062" s="1" t="s">
        <v>33</v>
      </c>
      <c r="E1062" s="1" t="s">
        <v>1440</v>
      </c>
      <c r="F1062" s="1" t="s">
        <v>1439</v>
      </c>
      <c r="G1062" s="1">
        <v>0</v>
      </c>
      <c r="H1062" s="1">
        <v>13109.310580029998</v>
      </c>
      <c r="I1062" s="1">
        <v>14677.9708144</v>
      </c>
      <c r="J1062" s="1">
        <v>12864.849303989999</v>
      </c>
      <c r="K1062" s="1">
        <v>9939.7953952400003</v>
      </c>
      <c r="L1062" s="1">
        <v>6075.1572253289996</v>
      </c>
      <c r="N1062" s="1" t="b">
        <f>C1062='AR5-Oil-EJ'!C1060</f>
        <v>1</v>
      </c>
    </row>
    <row r="1063" spans="1:14" x14ac:dyDescent="0.15">
      <c r="A1063" s="1" t="s">
        <v>1373</v>
      </c>
      <c r="B1063" s="1" t="s">
        <v>396</v>
      </c>
      <c r="C1063" s="1" t="str">
        <f t="shared" si="16"/>
        <v>WITCH_ROSEROSE 450 DEF</v>
      </c>
      <c r="D1063" s="1" t="s">
        <v>33</v>
      </c>
      <c r="E1063" s="1" t="s">
        <v>1440</v>
      </c>
      <c r="F1063" s="1" t="s">
        <v>1439</v>
      </c>
      <c r="G1063" s="1">
        <v>11695.01522723</v>
      </c>
      <c r="H1063" s="1">
        <v>13980.508684809998</v>
      </c>
      <c r="I1063" s="1">
        <v>15525.67282408</v>
      </c>
      <c r="J1063" s="1">
        <v>15606.303271209999</v>
      </c>
      <c r="K1063" s="1">
        <v>13174.942403149998</v>
      </c>
      <c r="L1063" s="1">
        <v>9679.9978240799992</v>
      </c>
      <c r="N1063" s="1" t="b">
        <f>C1063='AR5-Oil-EJ'!C1061</f>
        <v>1</v>
      </c>
    </row>
    <row r="1064" spans="1:14" x14ac:dyDescent="0.15">
      <c r="A1064" s="1" t="s">
        <v>1373</v>
      </c>
      <c r="B1064" s="1" t="s">
        <v>398</v>
      </c>
      <c r="C1064" s="1" t="str">
        <f t="shared" si="16"/>
        <v>WITCH_ROSEROSE 450 FS Gr</v>
      </c>
      <c r="D1064" s="1" t="s">
        <v>33</v>
      </c>
      <c r="E1064" s="1" t="s">
        <v>1440</v>
      </c>
      <c r="F1064" s="1" t="s">
        <v>1439</v>
      </c>
      <c r="G1064" s="1">
        <v>11695.01522723</v>
      </c>
      <c r="H1064" s="1">
        <v>13965.848912039999</v>
      </c>
      <c r="I1064" s="1">
        <v>15523.473912039999</v>
      </c>
      <c r="J1064" s="1">
        <v>15562.32282408</v>
      </c>
      <c r="K1064" s="1">
        <v>13225.518464910001</v>
      </c>
      <c r="L1064" s="1">
        <v>9718.8467287899985</v>
      </c>
      <c r="N1064" s="1" t="b">
        <f>C1064='AR5-Oil-EJ'!C1062</f>
        <v>1</v>
      </c>
    </row>
    <row r="1065" spans="1:14" x14ac:dyDescent="0.15">
      <c r="A1065" s="1" t="s">
        <v>1373</v>
      </c>
      <c r="B1065" s="1" t="s">
        <v>1107</v>
      </c>
      <c r="C1065" s="1" t="str">
        <f t="shared" si="16"/>
        <v>WITCH_ROSEROSE 450 FS Gr SL Con</v>
      </c>
      <c r="D1065" s="1" t="s">
        <v>33</v>
      </c>
      <c r="E1065" s="1" t="s">
        <v>1440</v>
      </c>
      <c r="F1065" s="1" t="s">
        <v>1439</v>
      </c>
      <c r="G1065" s="1">
        <v>11695.01522723</v>
      </c>
      <c r="H1065" s="1">
        <v>13967.315227229999</v>
      </c>
      <c r="I1065" s="1">
        <v>15170.901087960001</v>
      </c>
      <c r="J1065" s="1">
        <v>15118.857596849999</v>
      </c>
      <c r="K1065" s="1">
        <v>12889.80544713</v>
      </c>
      <c r="L1065" s="1">
        <v>9690.2597727699995</v>
      </c>
      <c r="N1065" s="1" t="b">
        <f>C1065='AR5-Oil-EJ'!C1063</f>
        <v>1</v>
      </c>
    </row>
    <row r="1066" spans="1:14" x14ac:dyDescent="0.15">
      <c r="A1066" s="1" t="s">
        <v>1373</v>
      </c>
      <c r="B1066" s="1" t="s">
        <v>400</v>
      </c>
      <c r="C1066" s="1" t="str">
        <f t="shared" si="16"/>
        <v>WITCH_ROSEROSE 450 HI Coal</v>
      </c>
      <c r="D1066" s="1" t="s">
        <v>33</v>
      </c>
      <c r="E1066" s="1" t="s">
        <v>1440</v>
      </c>
      <c r="F1066" s="1" t="s">
        <v>1439</v>
      </c>
      <c r="G1066" s="1">
        <v>11695.01522723</v>
      </c>
      <c r="H1066" s="1">
        <v>14262.714131939998</v>
      </c>
      <c r="I1066" s="1">
        <v>15702.32608796</v>
      </c>
      <c r="J1066" s="1">
        <v>15776.358684809999</v>
      </c>
      <c r="K1066" s="1">
        <v>13089.914131939999</v>
      </c>
      <c r="L1066" s="1">
        <v>9551.7228240799996</v>
      </c>
      <c r="N1066" s="1" t="b">
        <f>C1066='AR5-Oil-EJ'!C1064</f>
        <v>1</v>
      </c>
    </row>
    <row r="1067" spans="1:14" x14ac:dyDescent="0.15">
      <c r="A1067" s="1" t="s">
        <v>1373</v>
      </c>
      <c r="B1067" s="1" t="s">
        <v>402</v>
      </c>
      <c r="C1067" s="1" t="str">
        <f t="shared" si="16"/>
        <v>WITCH_ROSEROSE 450 HI Fos</v>
      </c>
      <c r="D1067" s="1" t="s">
        <v>33</v>
      </c>
      <c r="E1067" s="1" t="s">
        <v>1440</v>
      </c>
      <c r="F1067" s="1" t="s">
        <v>1439</v>
      </c>
      <c r="G1067" s="1">
        <v>11695.01522723</v>
      </c>
      <c r="H1067" s="1">
        <v>13786.99672879</v>
      </c>
      <c r="I1067" s="1">
        <v>15445.776087960001</v>
      </c>
      <c r="J1067" s="1">
        <v>15670.806508889998</v>
      </c>
      <c r="K1067" s="1">
        <v>13565.631535089999</v>
      </c>
      <c r="L1067" s="1">
        <v>10220.21846491</v>
      </c>
      <c r="N1067" s="1" t="b">
        <f>C1067='AR5-Oil-EJ'!C1065</f>
        <v>1</v>
      </c>
    </row>
    <row r="1068" spans="1:14" x14ac:dyDescent="0.15">
      <c r="A1068" s="1" t="s">
        <v>1373</v>
      </c>
      <c r="B1068" s="1" t="s">
        <v>406</v>
      </c>
      <c r="C1068" s="1" t="str">
        <f t="shared" si="16"/>
        <v>WITCH_ROSEROSE 450 HI Pop</v>
      </c>
      <c r="D1068" s="1" t="s">
        <v>33</v>
      </c>
      <c r="E1068" s="1" t="s">
        <v>1440</v>
      </c>
      <c r="F1068" s="1" t="s">
        <v>1439</v>
      </c>
      <c r="G1068" s="1">
        <v>11695.01522723</v>
      </c>
      <c r="H1068" s="1">
        <v>13919.66955287</v>
      </c>
      <c r="I1068" s="1">
        <v>14713.508684809998</v>
      </c>
      <c r="J1068" s="1">
        <v>14522.195640830001</v>
      </c>
      <c r="K1068" s="1">
        <v>12268.220640830001</v>
      </c>
      <c r="L1068" s="1">
        <v>9210.1451099499991</v>
      </c>
      <c r="N1068" s="1" t="b">
        <f>C1068='AR5-Oil-EJ'!C1066</f>
        <v>1</v>
      </c>
    </row>
    <row r="1069" spans="1:14" x14ac:dyDescent="0.15">
      <c r="A1069" s="1" t="s">
        <v>1373</v>
      </c>
      <c r="B1069" s="1" t="s">
        <v>408</v>
      </c>
      <c r="C1069" s="1" t="str">
        <f t="shared" si="16"/>
        <v>WITCH_ROSEROSE 450 LO Fos</v>
      </c>
      <c r="D1069" s="1" t="s">
        <v>33</v>
      </c>
      <c r="E1069" s="1" t="s">
        <v>1440</v>
      </c>
      <c r="F1069" s="1" t="s">
        <v>1439</v>
      </c>
      <c r="G1069" s="1">
        <v>11695.01522723</v>
      </c>
      <c r="H1069" s="1">
        <v>14267.111956019999</v>
      </c>
      <c r="I1069" s="1">
        <v>15752.90327121</v>
      </c>
      <c r="J1069" s="1">
        <v>15862.85327121</v>
      </c>
      <c r="K1069" s="1">
        <v>13236.514131939999</v>
      </c>
      <c r="L1069" s="1">
        <v>9621.3575968500008</v>
      </c>
      <c r="N1069" s="1" t="b">
        <f>C1069='AR5-Oil-EJ'!C1067</f>
        <v>1</v>
      </c>
    </row>
    <row r="1070" spans="1:14" x14ac:dyDescent="0.15">
      <c r="A1070" s="1" t="s">
        <v>1373</v>
      </c>
      <c r="B1070" s="1" t="s">
        <v>410</v>
      </c>
      <c r="C1070" s="1" t="str">
        <f t="shared" si="16"/>
        <v>WITCH_ROSEROSE 450 LO Oil</v>
      </c>
      <c r="D1070" s="1" t="s">
        <v>33</v>
      </c>
      <c r="E1070" s="1" t="s">
        <v>1440</v>
      </c>
      <c r="F1070" s="1" t="s">
        <v>1439</v>
      </c>
      <c r="G1070" s="1">
        <v>11695.01522723</v>
      </c>
      <c r="H1070" s="1">
        <v>14259.048912039998</v>
      </c>
      <c r="I1070" s="1">
        <v>15694.99564083</v>
      </c>
      <c r="J1070" s="1">
        <v>15780.756508889999</v>
      </c>
      <c r="K1070" s="1">
        <v>13141.956508889998</v>
      </c>
      <c r="L1070" s="1">
        <v>9531.1989120399994</v>
      </c>
      <c r="N1070" s="1" t="b">
        <f>C1070='AR5-Oil-EJ'!C1068</f>
        <v>1</v>
      </c>
    </row>
    <row r="1071" spans="1:14" x14ac:dyDescent="0.15">
      <c r="A1071" s="1" t="s">
        <v>1373</v>
      </c>
      <c r="B1071" s="1" t="s">
        <v>412</v>
      </c>
      <c r="C1071" s="1" t="str">
        <f t="shared" si="16"/>
        <v>WITCH_ROSEROSE 450 SL Gr</v>
      </c>
      <c r="D1071" s="1" t="s">
        <v>33</v>
      </c>
      <c r="E1071" s="1" t="s">
        <v>1440</v>
      </c>
      <c r="F1071" s="1" t="s">
        <v>1439</v>
      </c>
      <c r="G1071" s="1">
        <v>11695.01522723</v>
      </c>
      <c r="H1071" s="1">
        <v>13844.904359169999</v>
      </c>
      <c r="I1071" s="1">
        <v>15415.72282408</v>
      </c>
      <c r="J1071" s="1">
        <v>15725.781508889999</v>
      </c>
      <c r="K1071" s="1">
        <v>13298.81846491</v>
      </c>
      <c r="L1071" s="1">
        <v>9569.3152272299994</v>
      </c>
      <c r="N1071" s="1" t="b">
        <f>C1071='AR5-Oil-EJ'!C1069</f>
        <v>1</v>
      </c>
    </row>
    <row r="1072" spans="1:14" x14ac:dyDescent="0.15">
      <c r="A1072" s="1" t="s">
        <v>1373</v>
      </c>
      <c r="B1072" s="1" t="s">
        <v>414</v>
      </c>
      <c r="C1072" s="1" t="str">
        <f t="shared" si="16"/>
        <v>WITCH_ROSEROSE 550 DEF</v>
      </c>
      <c r="D1072" s="1" t="s">
        <v>33</v>
      </c>
      <c r="E1072" s="1" t="s">
        <v>1440</v>
      </c>
      <c r="F1072" s="1" t="s">
        <v>1439</v>
      </c>
      <c r="G1072" s="1">
        <v>11695.01522723</v>
      </c>
      <c r="H1072" s="1">
        <v>13910.873912039999</v>
      </c>
      <c r="I1072" s="1">
        <v>16553.33913194</v>
      </c>
      <c r="J1072" s="1">
        <v>19567.435894260001</v>
      </c>
      <c r="K1072" s="1">
        <v>20649.34237695</v>
      </c>
      <c r="L1072" s="1">
        <v>18986.165193699999</v>
      </c>
      <c r="N1072" s="1" t="b">
        <f>C1072='AR5-Oil-EJ'!C1070</f>
        <v>1</v>
      </c>
    </row>
    <row r="1073" spans="1:14" x14ac:dyDescent="0.15">
      <c r="A1073" s="1" t="s">
        <v>1373</v>
      </c>
      <c r="B1073" s="1" t="s">
        <v>416</v>
      </c>
      <c r="C1073" s="1" t="str">
        <f t="shared" si="16"/>
        <v>WITCH_ROSEROSE 550 FS Gr</v>
      </c>
      <c r="D1073" s="1" t="s">
        <v>33</v>
      </c>
      <c r="E1073" s="1" t="s">
        <v>1440</v>
      </c>
      <c r="F1073" s="1" t="s">
        <v>1439</v>
      </c>
      <c r="G1073" s="1">
        <v>11695.01522723</v>
      </c>
      <c r="H1073" s="1">
        <v>13973.179359169999</v>
      </c>
      <c r="I1073" s="1">
        <v>16734.39022723</v>
      </c>
      <c r="J1073" s="1">
        <v>19782.938070179996</v>
      </c>
      <c r="K1073" s="1">
        <v>20774.686982219999</v>
      </c>
      <c r="L1073" s="1">
        <v>19182.61089426</v>
      </c>
      <c r="N1073" s="1" t="b">
        <f>C1073='AR5-Oil-EJ'!C1071</f>
        <v>1</v>
      </c>
    </row>
    <row r="1074" spans="1:14" x14ac:dyDescent="0.15">
      <c r="A1074" s="1" t="s">
        <v>1373</v>
      </c>
      <c r="B1074" s="1" t="s">
        <v>1117</v>
      </c>
      <c r="C1074" s="1" t="str">
        <f t="shared" si="16"/>
        <v>WITCH_ROSEROSE 550 FS Gr SL Con</v>
      </c>
      <c r="D1074" s="1" t="s">
        <v>33</v>
      </c>
      <c r="E1074" s="1" t="s">
        <v>1440</v>
      </c>
      <c r="F1074" s="1" t="s">
        <v>1439</v>
      </c>
      <c r="G1074" s="1">
        <v>11695.01522723</v>
      </c>
      <c r="H1074" s="1">
        <v>14035.483684809999</v>
      </c>
      <c r="I1074" s="1">
        <v>16739.52064083</v>
      </c>
      <c r="J1074" s="1">
        <v>19047.736929820003</v>
      </c>
      <c r="K1074" s="1">
        <v>19964.720640829997</v>
      </c>
      <c r="L1074" s="1">
        <v>18534.638043980001</v>
      </c>
      <c r="N1074" s="1" t="b">
        <f>C1074='AR5-Oil-EJ'!C1072</f>
        <v>1</v>
      </c>
    </row>
    <row r="1075" spans="1:14" x14ac:dyDescent="0.15">
      <c r="A1075" s="1" t="s">
        <v>1373</v>
      </c>
      <c r="B1075" s="1" t="s">
        <v>418</v>
      </c>
      <c r="C1075" s="1" t="str">
        <f t="shared" si="16"/>
        <v>WITCH_ROSEROSE 550 HI Coal</v>
      </c>
      <c r="D1075" s="1" t="s">
        <v>33</v>
      </c>
      <c r="E1075" s="1" t="s">
        <v>1440</v>
      </c>
      <c r="F1075" s="1" t="s">
        <v>1439</v>
      </c>
      <c r="G1075" s="1">
        <v>11695.01522723</v>
      </c>
      <c r="H1075" s="1">
        <v>14088.259772769999</v>
      </c>
      <c r="I1075" s="1">
        <v>16244.01304398</v>
      </c>
      <c r="J1075" s="1">
        <v>19741.156535089998</v>
      </c>
      <c r="K1075" s="1">
        <v>20383.263017779998</v>
      </c>
      <c r="L1075" s="1">
        <v>18738.411956019998</v>
      </c>
      <c r="N1075" s="1" t="b">
        <f>C1075='AR5-Oil-EJ'!C1073</f>
        <v>1</v>
      </c>
    </row>
    <row r="1076" spans="1:14" x14ac:dyDescent="0.15">
      <c r="A1076" s="1" t="s">
        <v>1373</v>
      </c>
      <c r="B1076" s="1" t="s">
        <v>420</v>
      </c>
      <c r="C1076" s="1" t="str">
        <f t="shared" si="16"/>
        <v>WITCH_ROSEROSE 550 HI Fos</v>
      </c>
      <c r="D1076" s="1" t="s">
        <v>33</v>
      </c>
      <c r="E1076" s="1" t="s">
        <v>1440</v>
      </c>
      <c r="F1076" s="1" t="s">
        <v>1439</v>
      </c>
      <c r="G1076" s="1">
        <v>11695.01522723</v>
      </c>
      <c r="H1076" s="1">
        <v>13707.1</v>
      </c>
      <c r="I1076" s="1">
        <v>15722.11740315</v>
      </c>
      <c r="J1076" s="1">
        <v>19071.927175920002</v>
      </c>
      <c r="K1076" s="1">
        <v>20428.710894259999</v>
      </c>
      <c r="L1076" s="1">
        <v>19914.877175920003</v>
      </c>
      <c r="N1076" s="1" t="b">
        <f>C1076='AR5-Oil-EJ'!C1074</f>
        <v>1</v>
      </c>
    </row>
    <row r="1077" spans="1:14" x14ac:dyDescent="0.15">
      <c r="A1077" s="1" t="s">
        <v>1373</v>
      </c>
      <c r="B1077" s="1" t="s">
        <v>422</v>
      </c>
      <c r="C1077" s="1" t="str">
        <f t="shared" si="16"/>
        <v>WITCH_ROSEROSE 550 HI Gas</v>
      </c>
      <c r="D1077" s="1" t="s">
        <v>33</v>
      </c>
      <c r="E1077" s="1" t="s">
        <v>1440</v>
      </c>
      <c r="F1077" s="1" t="s">
        <v>1439</v>
      </c>
      <c r="G1077" s="1">
        <v>11695.01522723</v>
      </c>
      <c r="H1077" s="1">
        <v>13921.135868060001</v>
      </c>
      <c r="I1077" s="1">
        <v>16553.33913194</v>
      </c>
      <c r="J1077" s="1">
        <v>19493.40217592</v>
      </c>
      <c r="K1077" s="1">
        <v>20326.822824079998</v>
      </c>
      <c r="L1077" s="1">
        <v>18720.086956019997</v>
      </c>
      <c r="N1077" s="1" t="b">
        <f>C1077='AR5-Oil-EJ'!C1075</f>
        <v>1</v>
      </c>
    </row>
    <row r="1078" spans="1:14" x14ac:dyDescent="0.15">
      <c r="A1078" s="1" t="s">
        <v>1373</v>
      </c>
      <c r="B1078" s="1" t="s">
        <v>424</v>
      </c>
      <c r="C1078" s="1" t="str">
        <f t="shared" si="16"/>
        <v>WITCH_ROSEROSE 550 HI Pop</v>
      </c>
      <c r="D1078" s="1" t="s">
        <v>33</v>
      </c>
      <c r="E1078" s="1" t="s">
        <v>1440</v>
      </c>
      <c r="F1078" s="1" t="s">
        <v>1439</v>
      </c>
      <c r="G1078" s="1">
        <v>11695.01522723</v>
      </c>
      <c r="H1078" s="1">
        <v>13730.556535089998</v>
      </c>
      <c r="I1078" s="1">
        <v>14450.361956019999</v>
      </c>
      <c r="J1078" s="1">
        <v>17276.809772770001</v>
      </c>
      <c r="K1078" s="1">
        <v>18231.908684809998</v>
      </c>
      <c r="L1078" s="1">
        <v>17813.36631519</v>
      </c>
      <c r="N1078" s="1" t="b">
        <f>C1078='AR5-Oil-EJ'!C1076</f>
        <v>1</v>
      </c>
    </row>
    <row r="1079" spans="1:14" x14ac:dyDescent="0.15">
      <c r="A1079" s="1" t="s">
        <v>1373</v>
      </c>
      <c r="B1079" s="1" t="s">
        <v>426</v>
      </c>
      <c r="C1079" s="1" t="str">
        <f t="shared" si="16"/>
        <v>WITCH_ROSEROSE 550 LO Fos</v>
      </c>
      <c r="D1079" s="1" t="s">
        <v>33</v>
      </c>
      <c r="E1079" s="1" t="s">
        <v>1440</v>
      </c>
      <c r="F1079" s="1" t="s">
        <v>1439</v>
      </c>
      <c r="G1079" s="1">
        <v>11695.01522723</v>
      </c>
      <c r="H1079" s="1">
        <v>14094.123912039999</v>
      </c>
      <c r="I1079" s="1">
        <v>16254.275</v>
      </c>
      <c r="J1079" s="1">
        <v>19811.523912039997</v>
      </c>
      <c r="K1079" s="1">
        <v>20491.01410574</v>
      </c>
      <c r="L1079" s="1">
        <v>18904.069552870002</v>
      </c>
      <c r="N1079" s="1" t="b">
        <f>C1079='AR5-Oil-EJ'!C1077</f>
        <v>1</v>
      </c>
    </row>
    <row r="1080" spans="1:14" x14ac:dyDescent="0.15">
      <c r="A1080" s="1" t="s">
        <v>1373</v>
      </c>
      <c r="B1080" s="1" t="s">
        <v>428</v>
      </c>
      <c r="C1080" s="1" t="str">
        <f t="shared" si="16"/>
        <v>WITCH_ROSEROSE 550 LO Oil</v>
      </c>
      <c r="D1080" s="1" t="s">
        <v>33</v>
      </c>
      <c r="E1080" s="1" t="s">
        <v>1440</v>
      </c>
      <c r="F1080" s="1" t="s">
        <v>1439</v>
      </c>
      <c r="G1080" s="1">
        <v>11695.01522723</v>
      </c>
      <c r="H1080" s="1">
        <v>14088.259772769999</v>
      </c>
      <c r="I1080" s="1">
        <v>16242.546728789999</v>
      </c>
      <c r="J1080" s="1">
        <v>19755.083718339996</v>
      </c>
      <c r="K1080" s="1">
        <v>20383.263017779998</v>
      </c>
      <c r="L1080" s="1">
        <v>18735.480447129998</v>
      </c>
      <c r="N1080" s="1" t="b">
        <f>C1080='AR5-Oil-EJ'!C1078</f>
        <v>1</v>
      </c>
    </row>
    <row r="1081" spans="1:14" x14ac:dyDescent="0.15">
      <c r="A1081" s="1" t="s">
        <v>1373</v>
      </c>
      <c r="B1081" s="1" t="s">
        <v>430</v>
      </c>
      <c r="C1081" s="1" t="str">
        <f t="shared" si="16"/>
        <v>WITCH_ROSEROSE 550 SL Gr</v>
      </c>
      <c r="D1081" s="1" t="s">
        <v>33</v>
      </c>
      <c r="E1081" s="1" t="s">
        <v>1440</v>
      </c>
      <c r="F1081" s="1" t="s">
        <v>1439</v>
      </c>
      <c r="G1081" s="1">
        <v>11695.01522723</v>
      </c>
      <c r="H1081" s="1">
        <v>13763.541315190001</v>
      </c>
      <c r="I1081" s="1">
        <v>15837.19782408</v>
      </c>
      <c r="J1081" s="1">
        <v>18403.43153509</v>
      </c>
      <c r="K1081" s="1">
        <v>19654.663070179999</v>
      </c>
      <c r="L1081" s="1">
        <v>18748.673912039998</v>
      </c>
      <c r="N1081" s="1" t="b">
        <f>C1081='AR5-Oil-EJ'!C1079</f>
        <v>1</v>
      </c>
    </row>
    <row r="1082" spans="1:14" x14ac:dyDescent="0.15">
      <c r="A1082" s="1" t="s">
        <v>1373</v>
      </c>
      <c r="B1082" s="1" t="s">
        <v>432</v>
      </c>
      <c r="C1082" s="1" t="str">
        <f t="shared" si="16"/>
        <v>WITCH_ROSEROSE BAU DEF</v>
      </c>
      <c r="D1082" s="1" t="s">
        <v>33</v>
      </c>
      <c r="E1082" s="1" t="s">
        <v>1440</v>
      </c>
      <c r="F1082" s="1" t="s">
        <v>1439</v>
      </c>
      <c r="G1082" s="1">
        <v>11695.01522723</v>
      </c>
      <c r="H1082" s="1">
        <v>13904.277175919999</v>
      </c>
      <c r="I1082" s="1">
        <v>17279.00868481</v>
      </c>
      <c r="J1082" s="1">
        <v>20353.21198222</v>
      </c>
      <c r="K1082" s="1">
        <v>23477.257623049998</v>
      </c>
      <c r="L1082" s="1">
        <v>25902.020640829996</v>
      </c>
      <c r="N1082" s="1" t="b">
        <f>C1082='AR5-Oil-EJ'!C1080</f>
        <v>1</v>
      </c>
    </row>
    <row r="1083" spans="1:14" x14ac:dyDescent="0.15">
      <c r="A1083" s="1" t="s">
        <v>1373</v>
      </c>
      <c r="B1083" s="1" t="s">
        <v>434</v>
      </c>
      <c r="C1083" s="1" t="str">
        <f t="shared" si="16"/>
        <v>WITCH_ROSEROSE BAU FS Gr</v>
      </c>
      <c r="D1083" s="1" t="s">
        <v>33</v>
      </c>
      <c r="E1083" s="1" t="s">
        <v>1440</v>
      </c>
      <c r="F1083" s="1" t="s">
        <v>1439</v>
      </c>
      <c r="G1083" s="1">
        <v>11695.01522723</v>
      </c>
      <c r="H1083" s="1">
        <v>13874.956508889998</v>
      </c>
      <c r="I1083" s="1">
        <v>17342.046728789999</v>
      </c>
      <c r="J1083" s="1">
        <v>20530.596728789998</v>
      </c>
      <c r="K1083" s="1">
        <v>23955.172824079997</v>
      </c>
      <c r="L1083" s="1">
        <v>26747.903271209998</v>
      </c>
      <c r="N1083" s="1" t="b">
        <f>C1083='AR5-Oil-EJ'!C1081</f>
        <v>1</v>
      </c>
    </row>
    <row r="1084" spans="1:14" x14ac:dyDescent="0.15">
      <c r="A1084" s="1" t="s">
        <v>1373</v>
      </c>
      <c r="B1084" s="1" t="s">
        <v>1128</v>
      </c>
      <c r="C1084" s="1" t="str">
        <f t="shared" si="16"/>
        <v>WITCH_ROSEROSE BAU FS Gr SL Con</v>
      </c>
      <c r="D1084" s="1" t="s">
        <v>33</v>
      </c>
      <c r="E1084" s="1" t="s">
        <v>1440</v>
      </c>
      <c r="F1084" s="1" t="s">
        <v>1439</v>
      </c>
      <c r="G1084" s="1">
        <v>11695.747824079999</v>
      </c>
      <c r="H1084" s="1">
        <v>13958.518464910001</v>
      </c>
      <c r="I1084" s="1">
        <v>17276.809772770001</v>
      </c>
      <c r="J1084" s="1">
        <v>19941.997824079997</v>
      </c>
      <c r="K1084" s="1">
        <v>22890.85762305</v>
      </c>
      <c r="L1084" s="1">
        <v>25329.547824079997</v>
      </c>
      <c r="N1084" s="1" t="b">
        <f>C1084='AR5-Oil-EJ'!C1082</f>
        <v>1</v>
      </c>
    </row>
    <row r="1085" spans="1:14" x14ac:dyDescent="0.15">
      <c r="A1085" s="1" t="s">
        <v>1373</v>
      </c>
      <c r="B1085" s="1" t="s">
        <v>436</v>
      </c>
      <c r="C1085" s="1" t="str">
        <f t="shared" si="16"/>
        <v>WITCH_ROSEROSE BAU HI Coal</v>
      </c>
      <c r="D1085" s="1" t="s">
        <v>33</v>
      </c>
      <c r="E1085" s="1" t="s">
        <v>1440</v>
      </c>
      <c r="F1085" s="1" t="s">
        <v>1439</v>
      </c>
      <c r="G1085" s="1">
        <v>11695.01522723</v>
      </c>
      <c r="H1085" s="1">
        <v>13712.231535089999</v>
      </c>
      <c r="I1085" s="1">
        <v>16993.87172879</v>
      </c>
      <c r="J1085" s="1">
        <v>19891.420640829998</v>
      </c>
      <c r="K1085" s="1">
        <v>21606.640193700001</v>
      </c>
      <c r="L1085" s="1">
        <v>21722.455447129996</v>
      </c>
      <c r="N1085" s="1" t="b">
        <f>C1085='AR5-Oil-EJ'!C1083</f>
        <v>1</v>
      </c>
    </row>
    <row r="1086" spans="1:14" x14ac:dyDescent="0.15">
      <c r="A1086" s="1" t="s">
        <v>1373</v>
      </c>
      <c r="B1086" s="1" t="s">
        <v>438</v>
      </c>
      <c r="C1086" s="1" t="str">
        <f t="shared" si="16"/>
        <v>WITCH_ROSEROSE BAU HI Fos</v>
      </c>
      <c r="D1086" s="1" t="s">
        <v>33</v>
      </c>
      <c r="E1086" s="1" t="s">
        <v>1440</v>
      </c>
      <c r="F1086" s="1" t="s">
        <v>1439</v>
      </c>
      <c r="G1086" s="1">
        <v>11695.747824079999</v>
      </c>
      <c r="H1086" s="1">
        <v>14006.164131939999</v>
      </c>
      <c r="I1086" s="1">
        <v>17749.594552869999</v>
      </c>
      <c r="J1086" s="1">
        <v>21777.430447129998</v>
      </c>
      <c r="K1086" s="1">
        <v>26125.58698222</v>
      </c>
      <c r="L1086" s="1">
        <v>30299.286929820002</v>
      </c>
      <c r="N1086" s="1" t="b">
        <f>C1086='AR5-Oil-EJ'!C1084</f>
        <v>1</v>
      </c>
    </row>
    <row r="1087" spans="1:14" x14ac:dyDescent="0.15">
      <c r="A1087" s="1" t="s">
        <v>1373</v>
      </c>
      <c r="B1087" s="1" t="s">
        <v>440</v>
      </c>
      <c r="C1087" s="1" t="str">
        <f t="shared" si="16"/>
        <v>WITCH_ROSEROSE BAU HI Gas</v>
      </c>
      <c r="D1087" s="1" t="s">
        <v>33</v>
      </c>
      <c r="E1087" s="1" t="s">
        <v>1440</v>
      </c>
      <c r="F1087" s="1" t="s">
        <v>1439</v>
      </c>
      <c r="G1087" s="1">
        <v>11695.01522723</v>
      </c>
      <c r="H1087" s="1">
        <v>13905.009772769999</v>
      </c>
      <c r="I1087" s="1">
        <v>17280.474999999999</v>
      </c>
      <c r="J1087" s="1">
        <v>20358.341281659999</v>
      </c>
      <c r="K1087" s="1">
        <v>23486.053271209999</v>
      </c>
      <c r="L1087" s="1">
        <v>25914.48262305</v>
      </c>
      <c r="N1087" s="1" t="b">
        <f>C1087='AR5-Oil-EJ'!C1085</f>
        <v>1</v>
      </c>
    </row>
    <row r="1088" spans="1:14" x14ac:dyDescent="0.15">
      <c r="A1088" s="1" t="s">
        <v>1373</v>
      </c>
      <c r="B1088" s="1" t="s">
        <v>442</v>
      </c>
      <c r="C1088" s="1" t="str">
        <f t="shared" si="16"/>
        <v>WITCH_ROSEROSE BAU HI Pop</v>
      </c>
      <c r="D1088" s="1" t="s">
        <v>33</v>
      </c>
      <c r="E1088" s="1" t="s">
        <v>1440</v>
      </c>
      <c r="F1088" s="1" t="s">
        <v>1439</v>
      </c>
      <c r="G1088" s="1">
        <v>11695.01522723</v>
      </c>
      <c r="H1088" s="1">
        <v>13796.526087960001</v>
      </c>
      <c r="I1088" s="1">
        <v>16888.319552869998</v>
      </c>
      <c r="J1088" s="1">
        <v>19261.040193699999</v>
      </c>
      <c r="K1088" s="1">
        <v>21554.597824079996</v>
      </c>
      <c r="L1088" s="1">
        <v>23461.131535089997</v>
      </c>
      <c r="N1088" s="1" t="b">
        <f>C1088='AR5-Oil-EJ'!C1086</f>
        <v>1</v>
      </c>
    </row>
    <row r="1089" spans="1:14" x14ac:dyDescent="0.15">
      <c r="A1089" s="1" t="s">
        <v>1373</v>
      </c>
      <c r="B1089" s="1" t="s">
        <v>444</v>
      </c>
      <c r="C1089" s="1" t="str">
        <f t="shared" si="16"/>
        <v>WITCH_ROSEROSE BAU LO Fos</v>
      </c>
      <c r="D1089" s="1" t="s">
        <v>33</v>
      </c>
      <c r="E1089" s="1" t="s">
        <v>1440</v>
      </c>
      <c r="F1089" s="1" t="s">
        <v>1439</v>
      </c>
      <c r="G1089" s="1">
        <v>11695.01522723</v>
      </c>
      <c r="H1089" s="1">
        <v>13714.43044713</v>
      </c>
      <c r="I1089" s="1">
        <v>17007.798912039998</v>
      </c>
      <c r="J1089" s="1">
        <v>19917.8098063</v>
      </c>
      <c r="K1089" s="1">
        <v>21646.956535089997</v>
      </c>
      <c r="L1089" s="1">
        <v>21757.638017779998</v>
      </c>
      <c r="N1089" s="1" t="b">
        <f>C1089='AR5-Oil-EJ'!C1087</f>
        <v>1</v>
      </c>
    </row>
    <row r="1090" spans="1:14" x14ac:dyDescent="0.15">
      <c r="A1090" s="1" t="s">
        <v>1373</v>
      </c>
      <c r="B1090" s="1" t="s">
        <v>446</v>
      </c>
      <c r="C1090" s="1" t="str">
        <f t="shared" si="16"/>
        <v>WITCH_ROSEROSE BAU LO Oil</v>
      </c>
      <c r="D1090" s="1" t="s">
        <v>33</v>
      </c>
      <c r="E1090" s="1" t="s">
        <v>1440</v>
      </c>
      <c r="F1090" s="1" t="s">
        <v>1439</v>
      </c>
      <c r="G1090" s="1">
        <v>11695.01522723</v>
      </c>
      <c r="H1090" s="1">
        <v>13717.361956019999</v>
      </c>
      <c r="I1090" s="1">
        <v>17006.332596849999</v>
      </c>
      <c r="J1090" s="1">
        <v>19909.745640829999</v>
      </c>
      <c r="K1090" s="1">
        <v>21638.89237695</v>
      </c>
      <c r="L1090" s="1">
        <v>21767.167376949998</v>
      </c>
      <c r="N1090" s="1" t="b">
        <f>C1090='AR5-Oil-EJ'!C1088</f>
        <v>1</v>
      </c>
    </row>
    <row r="1091" spans="1:14" x14ac:dyDescent="0.15">
      <c r="A1091" s="1" t="s">
        <v>1373</v>
      </c>
      <c r="B1091" s="1" t="s">
        <v>1402</v>
      </c>
      <c r="C1091" s="1" t="str">
        <f t="shared" si="16"/>
        <v>WITCH_ROSEROSE BAU LO Oil HI Gas</v>
      </c>
      <c r="D1091" s="1" t="s">
        <v>33</v>
      </c>
      <c r="E1091" s="1" t="s">
        <v>1440</v>
      </c>
      <c r="F1091" s="1" t="s">
        <v>1439</v>
      </c>
      <c r="G1091" s="1">
        <v>11695.01522723</v>
      </c>
      <c r="H1091" s="1">
        <v>13717.361956019999</v>
      </c>
      <c r="I1091" s="1">
        <v>17007.066315190001</v>
      </c>
      <c r="J1091" s="1">
        <v>19911.213070179998</v>
      </c>
      <c r="K1091" s="1">
        <v>21640.359806299999</v>
      </c>
      <c r="L1091" s="1">
        <v>21767.167376949998</v>
      </c>
      <c r="N1091" s="1" t="b">
        <f>C1091='AR5-Oil-EJ'!C1089</f>
        <v>1</v>
      </c>
    </row>
    <row r="1092" spans="1:14" x14ac:dyDescent="0.15">
      <c r="A1092" s="1" t="s">
        <v>1373</v>
      </c>
      <c r="B1092" s="1" t="s">
        <v>448</v>
      </c>
      <c r="C1092" s="1" t="str">
        <f t="shared" si="16"/>
        <v>WITCH_ROSEROSE BAU SL Gr</v>
      </c>
      <c r="D1092" s="1" t="s">
        <v>33</v>
      </c>
      <c r="E1092" s="1" t="s">
        <v>1440</v>
      </c>
      <c r="F1092" s="1" t="s">
        <v>1439</v>
      </c>
      <c r="G1092" s="1">
        <v>11695.01522723</v>
      </c>
      <c r="H1092" s="1">
        <v>13900.611956019999</v>
      </c>
      <c r="I1092" s="1">
        <v>17336.182596849998</v>
      </c>
      <c r="J1092" s="1">
        <v>20499.811982219999</v>
      </c>
      <c r="K1092" s="1">
        <v>23365.840193699998</v>
      </c>
      <c r="L1092" s="1">
        <v>25337.611982220002</v>
      </c>
      <c r="N1092" s="1" t="b">
        <f>C1092='AR5-Oil-EJ'!C1090</f>
        <v>1</v>
      </c>
    </row>
    <row r="1093" spans="1:14" x14ac:dyDescent="0.15">
      <c r="A1093" s="1" t="s">
        <v>1373</v>
      </c>
      <c r="B1093" s="1" t="s">
        <v>1405</v>
      </c>
      <c r="C1093" s="1" t="str">
        <f t="shared" ref="C1093:C1113" si="17">CONCATENATE(A1093,B1093)</f>
        <v>WITCH_ROSEROSE BAU SL Gr SL Con</v>
      </c>
      <c r="D1093" s="1" t="s">
        <v>33</v>
      </c>
      <c r="E1093" s="1" t="s">
        <v>1440</v>
      </c>
      <c r="F1093" s="1" t="s">
        <v>1439</v>
      </c>
      <c r="G1093" s="1">
        <v>11695.01522723</v>
      </c>
      <c r="H1093" s="1">
        <v>13979.776087960001</v>
      </c>
      <c r="I1093" s="1">
        <v>17174.190227229999</v>
      </c>
      <c r="J1093" s="1">
        <v>19659.060894260001</v>
      </c>
      <c r="K1093" s="1">
        <v>22083.090193699998</v>
      </c>
      <c r="L1093" s="1">
        <v>23789.51410574</v>
      </c>
      <c r="N1093" s="1" t="b">
        <f>C1093='AR5-Oil-EJ'!C1091</f>
        <v>1</v>
      </c>
    </row>
    <row r="1094" spans="1:14" x14ac:dyDescent="0.15">
      <c r="A1094" s="1" t="s">
        <v>1373</v>
      </c>
      <c r="B1094" s="1" t="s">
        <v>450</v>
      </c>
      <c r="C1094" s="1" t="str">
        <f t="shared" si="17"/>
        <v>WITCH_ROSEROSE WEAK-2020 DEF</v>
      </c>
      <c r="D1094" s="1" t="s">
        <v>33</v>
      </c>
      <c r="E1094" s="1" t="s">
        <v>1440</v>
      </c>
      <c r="F1094" s="1" t="s">
        <v>1439</v>
      </c>
      <c r="G1094" s="1">
        <v>11695.01522723</v>
      </c>
      <c r="H1094" s="1">
        <v>13941.659772769999</v>
      </c>
      <c r="I1094" s="1">
        <v>16809.889131939999</v>
      </c>
      <c r="J1094" s="1">
        <v>15769.029359169999</v>
      </c>
      <c r="K1094" s="1">
        <v>13108.239131939999</v>
      </c>
      <c r="L1094" s="1">
        <v>9424.9141319399987</v>
      </c>
      <c r="N1094" s="1" t="b">
        <f>C1094='AR5-Oil-EJ'!C1092</f>
        <v>1</v>
      </c>
    </row>
    <row r="1095" spans="1:14" x14ac:dyDescent="0.15">
      <c r="A1095" s="1" t="s">
        <v>1373</v>
      </c>
      <c r="B1095" s="1" t="s">
        <v>1408</v>
      </c>
      <c r="C1095" s="1" t="str">
        <f t="shared" si="17"/>
        <v>WITCH_ROSEROSE WEAK-2020 FS Gr</v>
      </c>
      <c r="D1095" s="1" t="s">
        <v>33</v>
      </c>
      <c r="E1095" s="1" t="s">
        <v>1440</v>
      </c>
      <c r="F1095" s="1" t="s">
        <v>1439</v>
      </c>
      <c r="G1095" s="1">
        <v>11695.01522723</v>
      </c>
      <c r="H1095" s="1">
        <v>13905.743491110001</v>
      </c>
      <c r="I1095" s="1">
        <v>16807.690227229999</v>
      </c>
      <c r="J1095" s="1">
        <v>15929.556535089998</v>
      </c>
      <c r="K1095" s="1">
        <v>13477.67064083</v>
      </c>
      <c r="L1095" s="1">
        <v>9880.8402272299991</v>
      </c>
      <c r="N1095" s="1" t="b">
        <f>C1095='AR5-Oil-EJ'!C1093</f>
        <v>1</v>
      </c>
    </row>
    <row r="1096" spans="1:14" x14ac:dyDescent="0.15">
      <c r="A1096" s="1" t="s">
        <v>1373</v>
      </c>
      <c r="B1096" s="1" t="s">
        <v>1410</v>
      </c>
      <c r="C1096" s="1" t="str">
        <f t="shared" si="17"/>
        <v>WITCH_ROSEROSE WEAK-2020 FS Gr SL Con</v>
      </c>
      <c r="D1096" s="1" t="s">
        <v>33</v>
      </c>
      <c r="E1096" s="1" t="s">
        <v>1440</v>
      </c>
      <c r="F1096" s="1" t="s">
        <v>1439</v>
      </c>
      <c r="G1096" s="1">
        <v>11695.01522723</v>
      </c>
      <c r="H1096" s="1">
        <v>13941.659772769999</v>
      </c>
      <c r="I1096" s="1">
        <v>16756.380447129999</v>
      </c>
      <c r="J1096" s="1">
        <v>15250.79782408</v>
      </c>
      <c r="K1096" s="1">
        <v>12826.03368481</v>
      </c>
      <c r="L1096" s="1">
        <v>9330.3570659699999</v>
      </c>
      <c r="N1096" s="1" t="b">
        <f>C1096='AR5-Oil-EJ'!C1094</f>
        <v>1</v>
      </c>
    </row>
    <row r="1097" spans="1:14" x14ac:dyDescent="0.15">
      <c r="A1097" s="1" t="s">
        <v>1373</v>
      </c>
      <c r="B1097" s="1" t="s">
        <v>1412</v>
      </c>
      <c r="C1097" s="1" t="str">
        <f t="shared" si="17"/>
        <v>WITCH_ROSEROSE WEAK-2020 SL Gr</v>
      </c>
      <c r="D1097" s="1" t="s">
        <v>33</v>
      </c>
      <c r="E1097" s="1" t="s">
        <v>1440</v>
      </c>
      <c r="F1097" s="1" t="s">
        <v>1439</v>
      </c>
      <c r="G1097" s="1">
        <v>11695.01522723</v>
      </c>
      <c r="H1097" s="1">
        <v>13923.33477277</v>
      </c>
      <c r="I1097" s="1">
        <v>16773.971728789998</v>
      </c>
      <c r="J1097" s="1">
        <v>16271.133684809998</v>
      </c>
      <c r="K1097" s="1">
        <v>13818.51631519</v>
      </c>
      <c r="L1097" s="1">
        <v>10104.405447130001</v>
      </c>
      <c r="N1097" s="1" t="b">
        <f>C1097='AR5-Oil-EJ'!C1095</f>
        <v>1</v>
      </c>
    </row>
    <row r="1098" spans="1:14" x14ac:dyDescent="0.15">
      <c r="A1098" s="1" t="s">
        <v>1373</v>
      </c>
      <c r="B1098" s="1" t="s">
        <v>452</v>
      </c>
      <c r="C1098" s="1" t="str">
        <f t="shared" si="17"/>
        <v>WITCH_ROSEROSE WEAK-2030 DEF</v>
      </c>
      <c r="D1098" s="1" t="s">
        <v>33</v>
      </c>
      <c r="E1098" s="1" t="s">
        <v>1440</v>
      </c>
      <c r="F1098" s="1" t="s">
        <v>1439</v>
      </c>
      <c r="G1098" s="1">
        <v>11695.01522723</v>
      </c>
      <c r="H1098" s="1">
        <v>13941.659772769999</v>
      </c>
      <c r="I1098" s="1">
        <v>16809.889131939999</v>
      </c>
      <c r="J1098" s="1">
        <v>19296.958718339996</v>
      </c>
      <c r="K1098" s="1">
        <v>11808.630447129999</v>
      </c>
      <c r="L1098" s="1">
        <v>8073.9951099499995</v>
      </c>
      <c r="N1098" s="1" t="b">
        <f>C1098='AR5-Oil-EJ'!C1096</f>
        <v>1</v>
      </c>
    </row>
    <row r="1099" spans="1:14" x14ac:dyDescent="0.15">
      <c r="A1099" s="1" t="s">
        <v>1373</v>
      </c>
      <c r="B1099" s="1" t="s">
        <v>1415</v>
      </c>
      <c r="C1099" s="1" t="str">
        <f t="shared" si="17"/>
        <v>WITCH_ROSEROSE WEAK-2030 FS Gr</v>
      </c>
      <c r="D1099" s="1" t="s">
        <v>33</v>
      </c>
      <c r="E1099" s="1" t="s">
        <v>1440</v>
      </c>
      <c r="F1099" s="1" t="s">
        <v>1439</v>
      </c>
      <c r="G1099" s="1">
        <v>11695.01522723</v>
      </c>
      <c r="H1099" s="1">
        <v>13905.743491110001</v>
      </c>
      <c r="I1099" s="1">
        <v>16807.690227229999</v>
      </c>
      <c r="J1099" s="1">
        <v>19375.388017779998</v>
      </c>
      <c r="K1099" s="1">
        <v>11807.164131939999</v>
      </c>
      <c r="L1099" s="1">
        <v>8117.2418460700001</v>
      </c>
      <c r="N1099" s="1" t="b">
        <f>C1099='AR5-Oil-EJ'!C1097</f>
        <v>1</v>
      </c>
    </row>
    <row r="1100" spans="1:14" x14ac:dyDescent="0.15">
      <c r="A1100" s="1" t="s">
        <v>1373</v>
      </c>
      <c r="B1100" s="1" t="s">
        <v>1417</v>
      </c>
      <c r="C1100" s="1" t="str">
        <f t="shared" si="17"/>
        <v>WITCH_ROSEROSE WEAK-2030 FS Gr SL Con</v>
      </c>
      <c r="D1100" s="1" t="s">
        <v>33</v>
      </c>
      <c r="E1100" s="1" t="s">
        <v>1440</v>
      </c>
      <c r="F1100" s="1" t="s">
        <v>1439</v>
      </c>
      <c r="G1100" s="1">
        <v>11695.01522723</v>
      </c>
      <c r="H1100" s="1">
        <v>13941.659772769999</v>
      </c>
      <c r="I1100" s="1">
        <v>16756.380447129999</v>
      </c>
      <c r="J1100" s="1">
        <v>18820.508718339999</v>
      </c>
      <c r="K1100" s="1">
        <v>11646.636956019998</v>
      </c>
      <c r="L1100" s="1">
        <v>8107.7130439800003</v>
      </c>
      <c r="N1100" s="1" t="b">
        <f>C1100='AR5-Oil-EJ'!C1098</f>
        <v>1</v>
      </c>
    </row>
    <row r="1101" spans="1:14" x14ac:dyDescent="0.15">
      <c r="A1101" s="1" t="s">
        <v>1373</v>
      </c>
      <c r="B1101" s="1" t="s">
        <v>1419</v>
      </c>
      <c r="C1101" s="1" t="str">
        <f t="shared" si="17"/>
        <v>WITCH_ROSEROSE WEAK-2030 SL Gr</v>
      </c>
      <c r="D1101" s="1" t="s">
        <v>33</v>
      </c>
      <c r="E1101" s="1" t="s">
        <v>1440</v>
      </c>
      <c r="F1101" s="1" t="s">
        <v>1439</v>
      </c>
      <c r="G1101" s="1">
        <v>11695.01522723</v>
      </c>
      <c r="H1101" s="1">
        <v>13923.33477277</v>
      </c>
      <c r="I1101" s="1">
        <v>16773.971728789998</v>
      </c>
      <c r="J1101" s="1">
        <v>19244.914105739997</v>
      </c>
      <c r="K1101" s="1">
        <v>11956.695640830001</v>
      </c>
      <c r="L1101" s="1">
        <v>8117.2418460700001</v>
      </c>
      <c r="N1101" s="1" t="b">
        <f>C1101='AR5-Oil-EJ'!C1099</f>
        <v>1</v>
      </c>
    </row>
    <row r="1102" spans="1:14" x14ac:dyDescent="0.15">
      <c r="A1102" s="1" t="s">
        <v>1373</v>
      </c>
      <c r="B1102" s="1" t="s">
        <v>454</v>
      </c>
      <c r="C1102" s="1" t="str">
        <f t="shared" si="17"/>
        <v>WITCH_ROSEROSE WEAK-POL DEF</v>
      </c>
      <c r="D1102" s="1" t="s">
        <v>33</v>
      </c>
      <c r="E1102" s="1" t="s">
        <v>1440</v>
      </c>
      <c r="F1102" s="1" t="s">
        <v>1439</v>
      </c>
      <c r="G1102" s="1">
        <v>11695.01522723</v>
      </c>
      <c r="H1102" s="1">
        <v>13941.659772769999</v>
      </c>
      <c r="I1102" s="1">
        <v>16809.889131939999</v>
      </c>
      <c r="J1102" s="1">
        <v>19565.236982220002</v>
      </c>
      <c r="K1102" s="1">
        <v>22420.270640829996</v>
      </c>
      <c r="L1102" s="1">
        <v>24619.270640829996</v>
      </c>
      <c r="N1102" s="1" t="b">
        <f>C1102='AR5-Oil-EJ'!C1100</f>
        <v>1</v>
      </c>
    </row>
    <row r="1103" spans="1:14" x14ac:dyDescent="0.15">
      <c r="A1103" s="1" t="s">
        <v>1373</v>
      </c>
      <c r="B1103" s="1" t="s">
        <v>1422</v>
      </c>
      <c r="C1103" s="1" t="str">
        <f t="shared" si="17"/>
        <v>WITCH_ROSEROSE WEAK-POL FS Gr</v>
      </c>
      <c r="D1103" s="1" t="s">
        <v>33</v>
      </c>
      <c r="E1103" s="1" t="s">
        <v>1440</v>
      </c>
      <c r="F1103" s="1" t="s">
        <v>1439</v>
      </c>
      <c r="G1103" s="1">
        <v>11695.01522723</v>
      </c>
      <c r="H1103" s="1">
        <v>13905.743491110001</v>
      </c>
      <c r="I1103" s="1">
        <v>16807.690227229999</v>
      </c>
      <c r="J1103" s="1">
        <v>19675.186982219999</v>
      </c>
      <c r="K1103" s="1">
        <v>22846.877175920003</v>
      </c>
      <c r="L1103" s="1">
        <v>25451.22608796</v>
      </c>
      <c r="N1103" s="1" t="b">
        <f>C1103='AR5-Oil-EJ'!C1101</f>
        <v>1</v>
      </c>
    </row>
    <row r="1104" spans="1:14" x14ac:dyDescent="0.15">
      <c r="A1104" s="1" t="s">
        <v>1373</v>
      </c>
      <c r="B1104" s="1" t="s">
        <v>1424</v>
      </c>
      <c r="C1104" s="1" t="str">
        <f t="shared" si="17"/>
        <v>WITCH_ROSEROSE WEAK-POL FS Gr SL Con</v>
      </c>
      <c r="D1104" s="1" t="s">
        <v>33</v>
      </c>
      <c r="E1104" s="1" t="s">
        <v>1440</v>
      </c>
      <c r="F1104" s="1" t="s">
        <v>1439</v>
      </c>
      <c r="G1104" s="1">
        <v>11695.01522723</v>
      </c>
      <c r="H1104" s="1">
        <v>14046.479359169998</v>
      </c>
      <c r="I1104" s="1">
        <v>16703.60435917</v>
      </c>
      <c r="J1104" s="1">
        <v>19096.1151937</v>
      </c>
      <c r="K1104" s="1">
        <v>21851.461929820001</v>
      </c>
      <c r="L1104" s="1">
        <v>24227.848912039997</v>
      </c>
      <c r="N1104" s="1" t="b">
        <f>C1104='AR5-Oil-EJ'!C1102</f>
        <v>1</v>
      </c>
    </row>
    <row r="1105" spans="1:14" x14ac:dyDescent="0.15">
      <c r="A1105" s="1" t="s">
        <v>1373</v>
      </c>
      <c r="B1105" s="1" t="s">
        <v>1426</v>
      </c>
      <c r="C1105" s="1" t="str">
        <f t="shared" si="17"/>
        <v>WITCH_ROSEROSE WEAK-POL SL Gr</v>
      </c>
      <c r="D1105" s="1" t="s">
        <v>33</v>
      </c>
      <c r="E1105" s="1" t="s">
        <v>1440</v>
      </c>
      <c r="F1105" s="1" t="s">
        <v>1439</v>
      </c>
      <c r="G1105" s="1">
        <v>11695.01522723</v>
      </c>
      <c r="H1105" s="1">
        <v>13923.33477277</v>
      </c>
      <c r="I1105" s="1">
        <v>16773.971728789998</v>
      </c>
      <c r="J1105" s="1">
        <v>19483.872824079997</v>
      </c>
      <c r="K1105" s="1">
        <v>22033.980447129998</v>
      </c>
      <c r="L1105" s="1">
        <v>23942.713070179998</v>
      </c>
      <c r="N1105" s="1" t="b">
        <f>C1105='AR5-Oil-EJ'!C1103</f>
        <v>1</v>
      </c>
    </row>
    <row r="1106" spans="1:14" x14ac:dyDescent="0.15">
      <c r="A1106" s="1" t="s">
        <v>1428</v>
      </c>
      <c r="B1106" s="1" t="s">
        <v>191</v>
      </c>
      <c r="C1106" s="1" t="str">
        <f t="shared" si="17"/>
        <v>WorldScan2AMPERE3-450</v>
      </c>
      <c r="D1106" s="1" t="s">
        <v>33</v>
      </c>
      <c r="E1106" s="1" t="s">
        <v>1440</v>
      </c>
      <c r="F1106" s="1" t="s">
        <v>1439</v>
      </c>
      <c r="G1106" s="1">
        <v>11525.19798732</v>
      </c>
      <c r="H1106" s="1">
        <v>12187.91739757</v>
      </c>
      <c r="I1106" s="1">
        <v>12287.539390920001</v>
      </c>
      <c r="J1106" s="1">
        <v>13838.98674022</v>
      </c>
      <c r="K1106" s="1">
        <v>13361.549037379998</v>
      </c>
      <c r="L1106" s="1">
        <v>12639.287296799999</v>
      </c>
      <c r="N1106" s="1" t="b">
        <f>C1106='AR5-Oil-EJ'!C1104</f>
        <v>1</v>
      </c>
    </row>
    <row r="1107" spans="1:14" x14ac:dyDescent="0.15">
      <c r="A1107" s="1" t="s">
        <v>1428</v>
      </c>
      <c r="B1107" s="1" t="s">
        <v>193</v>
      </c>
      <c r="C1107" s="1" t="str">
        <f t="shared" si="17"/>
        <v>WorldScan2AMPERE3-450P-EU</v>
      </c>
      <c r="D1107" s="1" t="s">
        <v>33</v>
      </c>
      <c r="E1107" s="1" t="s">
        <v>1440</v>
      </c>
      <c r="F1107" s="1" t="s">
        <v>1439</v>
      </c>
      <c r="G1107" s="1">
        <v>11525.19798732</v>
      </c>
      <c r="H1107" s="1">
        <v>12187.91739757</v>
      </c>
      <c r="I1107" s="1">
        <v>13575.146666729999</v>
      </c>
      <c r="J1107" s="1">
        <v>15628.94377206</v>
      </c>
      <c r="K1107" s="1">
        <v>15290.642304049999</v>
      </c>
      <c r="L1107" s="1">
        <v>12557.528271560001</v>
      </c>
      <c r="N1107" s="1" t="b">
        <f>C1107='AR5-Oil-EJ'!C1105</f>
        <v>1</v>
      </c>
    </row>
    <row r="1108" spans="1:14" x14ac:dyDescent="0.15">
      <c r="A1108" s="1" t="s">
        <v>1428</v>
      </c>
      <c r="B1108" s="1" t="s">
        <v>195</v>
      </c>
      <c r="C1108" s="1" t="str">
        <f t="shared" si="17"/>
        <v>WorldScan2AMPERE3-550</v>
      </c>
      <c r="D1108" s="1" t="s">
        <v>33</v>
      </c>
      <c r="E1108" s="1" t="s">
        <v>1440</v>
      </c>
      <c r="F1108" s="1" t="s">
        <v>1439</v>
      </c>
      <c r="G1108" s="1">
        <v>11525.19798732</v>
      </c>
      <c r="H1108" s="1">
        <v>12187.91739757</v>
      </c>
      <c r="I1108" s="1">
        <v>13103.016624219999</v>
      </c>
      <c r="J1108" s="1">
        <v>14810.79454119</v>
      </c>
      <c r="K1108" s="1">
        <v>16245.312909529999</v>
      </c>
      <c r="L1108" s="1">
        <v>16273.623971679999</v>
      </c>
      <c r="N1108" s="1" t="b">
        <f>C1108='AR5-Oil-EJ'!C1106</f>
        <v>1</v>
      </c>
    </row>
    <row r="1109" spans="1:14" x14ac:dyDescent="0.15">
      <c r="A1109" s="1" t="s">
        <v>1428</v>
      </c>
      <c r="B1109" s="1" t="s">
        <v>197</v>
      </c>
      <c r="C1109" s="1" t="str">
        <f t="shared" si="17"/>
        <v>WorldScan2AMPERE3-Base</v>
      </c>
      <c r="D1109" s="1" t="s">
        <v>33</v>
      </c>
      <c r="E1109" s="1" t="s">
        <v>1440</v>
      </c>
      <c r="F1109" s="1" t="s">
        <v>1439</v>
      </c>
      <c r="G1109" s="1">
        <v>11525.19798732</v>
      </c>
      <c r="H1109" s="1">
        <v>12187.91739757</v>
      </c>
      <c r="I1109" s="1">
        <v>13803.624108119999</v>
      </c>
      <c r="J1109" s="1">
        <v>15893.279705389999</v>
      </c>
      <c r="K1109" s="1">
        <v>18207.354196349999</v>
      </c>
      <c r="L1109" s="1">
        <v>20601.144694950002</v>
      </c>
      <c r="N1109" s="1" t="b">
        <f>C1109='AR5-Oil-EJ'!C1107</f>
        <v>1</v>
      </c>
    </row>
    <row r="1110" spans="1:14" x14ac:dyDescent="0.15">
      <c r="A1110" s="1" t="s">
        <v>1428</v>
      </c>
      <c r="B1110" s="1" t="s">
        <v>199</v>
      </c>
      <c r="C1110" s="1" t="str">
        <f t="shared" si="17"/>
        <v>WorldScan2AMPERE3-CF450</v>
      </c>
      <c r="D1110" s="1" t="s">
        <v>33</v>
      </c>
      <c r="E1110" s="1" t="s">
        <v>1440</v>
      </c>
      <c r="F1110" s="1" t="s">
        <v>1439</v>
      </c>
      <c r="G1110" s="1">
        <v>11525.19798732</v>
      </c>
      <c r="H1110" s="1">
        <v>12187.91739757</v>
      </c>
      <c r="I1110" s="1">
        <v>12290.084865359999</v>
      </c>
      <c r="J1110" s="1">
        <v>13839.17778201</v>
      </c>
      <c r="K1110" s="1">
        <v>13395.23889018</v>
      </c>
      <c r="L1110" s="1">
        <v>12719.081610829999</v>
      </c>
      <c r="N1110" s="1" t="b">
        <f>C1110='AR5-Oil-EJ'!C1108</f>
        <v>1</v>
      </c>
    </row>
    <row r="1111" spans="1:14" x14ac:dyDescent="0.15">
      <c r="A1111" s="1" t="s">
        <v>1428</v>
      </c>
      <c r="B1111" s="1" t="s">
        <v>201</v>
      </c>
      <c r="C1111" s="1" t="str">
        <f t="shared" si="17"/>
        <v>WorldScan2AMPERE3-CF550</v>
      </c>
      <c r="D1111" s="1" t="s">
        <v>33</v>
      </c>
      <c r="E1111" s="1" t="s">
        <v>1440</v>
      </c>
      <c r="F1111" s="1" t="s">
        <v>1439</v>
      </c>
      <c r="G1111" s="1">
        <v>11525.19798732</v>
      </c>
      <c r="H1111" s="1">
        <v>12187.91739757</v>
      </c>
      <c r="I1111" s="1">
        <v>13109.549479389998</v>
      </c>
      <c r="J1111" s="1">
        <v>14797.836398599999</v>
      </c>
      <c r="K1111" s="1">
        <v>16246.84005639</v>
      </c>
      <c r="L1111" s="1">
        <v>16299.87474675</v>
      </c>
      <c r="N1111" s="1" t="b">
        <f>C1111='AR5-Oil-EJ'!C1109</f>
        <v>1</v>
      </c>
    </row>
    <row r="1112" spans="1:14" x14ac:dyDescent="0.15">
      <c r="A1112" s="1" t="s">
        <v>1428</v>
      </c>
      <c r="B1112" s="1" t="s">
        <v>203</v>
      </c>
      <c r="C1112" s="1" t="str">
        <f t="shared" si="17"/>
        <v>WorldScan2AMPERE3-RefP-EUback</v>
      </c>
      <c r="D1112" s="1" t="s">
        <v>33</v>
      </c>
      <c r="E1112" s="1" t="s">
        <v>1440</v>
      </c>
      <c r="F1112" s="1" t="s">
        <v>1439</v>
      </c>
      <c r="G1112" s="1">
        <v>11525.19798732</v>
      </c>
      <c r="H1112" s="1">
        <v>12187.91739757</v>
      </c>
      <c r="I1112" s="1">
        <v>13575.146666729999</v>
      </c>
      <c r="J1112" s="1">
        <v>15628.94377206</v>
      </c>
      <c r="K1112" s="1">
        <v>17445.543154899999</v>
      </c>
      <c r="L1112" s="1">
        <v>18511.980156369998</v>
      </c>
      <c r="N1112" s="1" t="b">
        <f>C1112='AR5-Oil-EJ'!C1110</f>
        <v>1</v>
      </c>
    </row>
    <row r="1113" spans="1:14" x14ac:dyDescent="0.15">
      <c r="A1113" s="1" t="s">
        <v>1428</v>
      </c>
      <c r="B1113" s="1" t="s">
        <v>205</v>
      </c>
      <c r="C1113" s="1" t="str">
        <f t="shared" si="17"/>
        <v>WorldScan2AMPERE3-RefPol</v>
      </c>
      <c r="D1113" s="1" t="s">
        <v>33</v>
      </c>
      <c r="E1113" s="1" t="s">
        <v>1440</v>
      </c>
      <c r="F1113" s="1" t="s">
        <v>1439</v>
      </c>
      <c r="G1113" s="1">
        <v>11525.19798732</v>
      </c>
      <c r="H1113" s="1">
        <v>12187.91739757</v>
      </c>
      <c r="I1113" s="1">
        <v>13575.930126450001</v>
      </c>
      <c r="J1113" s="1">
        <v>15657.912357199999</v>
      </c>
      <c r="K1113" s="1">
        <v>17447.225470529997</v>
      </c>
      <c r="L1113" s="1">
        <v>18512.155380019998</v>
      </c>
      <c r="N1113" s="1" t="b">
        <f>C1113='AR5-Oil-EJ'!C1111</f>
        <v>1</v>
      </c>
    </row>
  </sheetData>
  <conditionalFormatting sqref="N4:N1113">
    <cfRule type="containsText" dxfId="13" priority="1" operator="containsText" text="True">
      <formula>NOT(ISERROR(SEARCH("True",N4)))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FD21-32C9-4F1D-BA52-0E20316E8500}">
  <sheetPr>
    <tabColor theme="5" tint="-0.249977111117893"/>
  </sheetPr>
  <dimension ref="A1:N1113"/>
  <sheetViews>
    <sheetView workbookViewId="0">
      <selection activeCell="C25" sqref="C25"/>
    </sheetView>
  </sheetViews>
  <sheetFormatPr baseColWidth="10" defaultColWidth="9" defaultRowHeight="14" x14ac:dyDescent="0.15"/>
  <cols>
    <col min="1" max="1" width="33.83203125" style="1" bestFit="1" customWidth="1"/>
    <col min="2" max="2" width="47.1640625" style="1" bestFit="1" customWidth="1"/>
    <col min="3" max="3" width="60.1640625" style="1" bestFit="1" customWidth="1"/>
    <col min="4" max="4" width="9.83203125" style="1" bestFit="1" customWidth="1"/>
    <col min="5" max="5" width="10.5" style="1" bestFit="1" customWidth="1"/>
    <col min="6" max="6" width="8.83203125" style="1" bestFit="1" customWidth="1"/>
    <col min="7" max="12" width="12.5" style="1" bestFit="1" customWidth="1"/>
    <col min="13" max="13" width="9" style="1"/>
    <col min="14" max="14" width="31.33203125" style="1" bestFit="1" customWidth="1"/>
    <col min="15" max="16384" width="9" style="1"/>
  </cols>
  <sheetData>
    <row r="1" spans="1:14" x14ac:dyDescent="0.15">
      <c r="A1" s="6" t="s">
        <v>1444</v>
      </c>
      <c r="B1" s="7">
        <f>CO2Factors!H4</f>
        <v>56.099999999999994</v>
      </c>
      <c r="C1" s="7"/>
      <c r="D1" s="6" t="s">
        <v>15</v>
      </c>
    </row>
    <row r="3" spans="1:14" x14ac:dyDescent="0.15">
      <c r="A3" s="6" t="s">
        <v>19</v>
      </c>
      <c r="B3" s="6" t="s">
        <v>20</v>
      </c>
      <c r="C3" s="6" t="s">
        <v>1442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N3" s="4" t="s">
        <v>1441</v>
      </c>
    </row>
    <row r="4" spans="1:14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1445</v>
      </c>
      <c r="F4" s="1" t="s">
        <v>1439</v>
      </c>
      <c r="G4" s="1">
        <v>5684.0582944199996</v>
      </c>
      <c r="H4" s="1">
        <v>6168.1950560999994</v>
      </c>
      <c r="I4" s="1">
        <v>7717.853479379999</v>
      </c>
      <c r="J4" s="1">
        <v>10661.094588869999</v>
      </c>
      <c r="K4" s="1">
        <v>12759.058193639999</v>
      </c>
      <c r="L4" s="1">
        <v>13689.277364729998</v>
      </c>
      <c r="N4" s="1" t="b">
        <f>C4='AR5-Gas-EJ'!C2</f>
        <v>1</v>
      </c>
    </row>
    <row r="5" spans="1:14" x14ac:dyDescent="0.15">
      <c r="A5" s="1" t="s">
        <v>30</v>
      </c>
      <c r="B5" s="1" t="s">
        <v>36</v>
      </c>
      <c r="C5" s="1" t="s">
        <v>37</v>
      </c>
      <c r="D5" s="1" t="s">
        <v>33</v>
      </c>
      <c r="E5" s="1" t="s">
        <v>1445</v>
      </c>
      <c r="F5" s="1" t="s">
        <v>1439</v>
      </c>
      <c r="G5" s="1">
        <v>5684.0582944199996</v>
      </c>
      <c r="H5" s="1">
        <v>6167.8497942599997</v>
      </c>
      <c r="I5" s="1">
        <v>7240.2201775199992</v>
      </c>
      <c r="J5" s="1">
        <v>8925.4242679799991</v>
      </c>
      <c r="K5" s="1">
        <v>8292.6039203699984</v>
      </c>
      <c r="L5" s="1">
        <v>6784.9031022299996</v>
      </c>
      <c r="N5" s="1" t="b">
        <f>C5='AR5-Gas-EJ'!C3</f>
        <v>1</v>
      </c>
    </row>
    <row r="6" spans="1:14" x14ac:dyDescent="0.15">
      <c r="A6" s="1" t="s">
        <v>30</v>
      </c>
      <c r="B6" s="1" t="s">
        <v>38</v>
      </c>
      <c r="C6" s="1" t="s">
        <v>39</v>
      </c>
      <c r="D6" s="1" t="s">
        <v>33</v>
      </c>
      <c r="E6" s="1" t="s">
        <v>1445</v>
      </c>
      <c r="F6" s="1" t="s">
        <v>1439</v>
      </c>
      <c r="G6" s="1">
        <v>5684.0582944199996</v>
      </c>
      <c r="H6" s="1">
        <v>6166.2341647499998</v>
      </c>
      <c r="I6" s="1">
        <v>7316.4521505899984</v>
      </c>
      <c r="J6" s="1">
        <v>9748.6264226999992</v>
      </c>
      <c r="K6" s="1">
        <v>10996.86442107</v>
      </c>
      <c r="L6" s="1">
        <v>11436.254661479999</v>
      </c>
      <c r="N6" s="1" t="b">
        <f>C6='AR5-Gas-EJ'!C4</f>
        <v>1</v>
      </c>
    </row>
    <row r="7" spans="1:14" x14ac:dyDescent="0.15">
      <c r="A7" s="1" t="s">
        <v>30</v>
      </c>
      <c r="B7" s="1" t="s">
        <v>40</v>
      </c>
      <c r="C7" s="1" t="s">
        <v>41</v>
      </c>
      <c r="D7" s="1" t="s">
        <v>33</v>
      </c>
      <c r="E7" s="1" t="s">
        <v>1445</v>
      </c>
      <c r="F7" s="1" t="s">
        <v>1439</v>
      </c>
      <c r="G7" s="1">
        <v>5684.0582944199996</v>
      </c>
      <c r="H7" s="1">
        <v>6166.2341647499998</v>
      </c>
      <c r="I7" s="1">
        <v>7710.1497824999988</v>
      </c>
      <c r="J7" s="1">
        <v>10103.979811199999</v>
      </c>
      <c r="K7" s="1">
        <v>10552.929985289999</v>
      </c>
      <c r="L7" s="1">
        <v>9156.0348353099998</v>
      </c>
      <c r="N7" s="1" t="b">
        <f>C7='AR5-Gas-EJ'!C5</f>
        <v>1</v>
      </c>
    </row>
    <row r="8" spans="1:14" x14ac:dyDescent="0.15">
      <c r="A8" s="1" t="s">
        <v>30</v>
      </c>
      <c r="B8" s="1" t="s">
        <v>42</v>
      </c>
      <c r="C8" s="1" t="s">
        <v>43</v>
      </c>
      <c r="D8" s="1" t="s">
        <v>33</v>
      </c>
      <c r="E8" s="1" t="s">
        <v>1445</v>
      </c>
      <c r="F8" s="1" t="s">
        <v>1439</v>
      </c>
      <c r="G8" s="1">
        <v>5684.0582944199996</v>
      </c>
      <c r="H8" s="1">
        <v>6168.1950560999994</v>
      </c>
      <c r="I8" s="1">
        <v>7717.8478581599993</v>
      </c>
      <c r="J8" s="1">
        <v>10661.362561739999</v>
      </c>
      <c r="K8" s="1">
        <v>13881.892209899999</v>
      </c>
      <c r="L8" s="1">
        <v>14075.027629409999</v>
      </c>
      <c r="N8" s="1" t="b">
        <f>C8='AR5-Gas-EJ'!C6</f>
        <v>1</v>
      </c>
    </row>
    <row r="9" spans="1:14" x14ac:dyDescent="0.15">
      <c r="A9" s="1" t="s">
        <v>30</v>
      </c>
      <c r="B9" s="1" t="s">
        <v>44</v>
      </c>
      <c r="C9" s="1" t="s">
        <v>45</v>
      </c>
      <c r="D9" s="1" t="s">
        <v>33</v>
      </c>
      <c r="E9" s="1" t="s">
        <v>1445</v>
      </c>
      <c r="F9" s="1" t="s">
        <v>1439</v>
      </c>
      <c r="G9" s="1">
        <v>5684.0582944199996</v>
      </c>
      <c r="H9" s="1">
        <v>6166.2341647499998</v>
      </c>
      <c r="I9" s="1">
        <v>7099.1030846999993</v>
      </c>
      <c r="J9" s="1">
        <v>6991.4097716099986</v>
      </c>
      <c r="K9" s="1">
        <v>8507.6542663199998</v>
      </c>
      <c r="L9" s="1">
        <v>8584.0940057399985</v>
      </c>
      <c r="N9" s="1" t="b">
        <f>C9='AR5-Gas-EJ'!C7</f>
        <v>1</v>
      </c>
    </row>
    <row r="10" spans="1:14" x14ac:dyDescent="0.15">
      <c r="A10" s="1" t="s">
        <v>30</v>
      </c>
      <c r="B10" s="1" t="s">
        <v>46</v>
      </c>
      <c r="C10" s="1" t="s">
        <v>47</v>
      </c>
      <c r="D10" s="1" t="s">
        <v>33</v>
      </c>
      <c r="E10" s="1" t="s">
        <v>1445</v>
      </c>
      <c r="F10" s="1" t="s">
        <v>1439</v>
      </c>
      <c r="G10" s="1">
        <v>5684.0582944199996</v>
      </c>
      <c r="H10" s="1">
        <v>6166.2341647499998</v>
      </c>
      <c r="I10" s="1">
        <v>7711.4947912199987</v>
      </c>
      <c r="J10" s="1">
        <v>9181.2691538700001</v>
      </c>
      <c r="K10" s="1">
        <v>8362.3664246099997</v>
      </c>
      <c r="L10" s="1">
        <v>6262.7195954399995</v>
      </c>
      <c r="N10" s="1" t="b">
        <f>C10='AR5-Gas-EJ'!C8</f>
        <v>1</v>
      </c>
    </row>
    <row r="11" spans="1:14" x14ac:dyDescent="0.15">
      <c r="A11" s="1" t="s">
        <v>30</v>
      </c>
      <c r="B11" s="1" t="s">
        <v>48</v>
      </c>
      <c r="C11" s="1" t="s">
        <v>49</v>
      </c>
      <c r="D11" s="1" t="s">
        <v>33</v>
      </c>
      <c r="E11" s="1" t="s">
        <v>1445</v>
      </c>
      <c r="F11" s="1" t="s">
        <v>1439</v>
      </c>
      <c r="G11" s="1">
        <v>5684.0582944199996</v>
      </c>
      <c r="H11" s="1">
        <v>6167.8497942599997</v>
      </c>
      <c r="I11" s="1">
        <v>7774.4879328599991</v>
      </c>
      <c r="J11" s="1">
        <v>11238.61858581</v>
      </c>
      <c r="K11" s="1">
        <v>11685.520717199999</v>
      </c>
      <c r="L11" s="1">
        <v>11607.325485359999</v>
      </c>
      <c r="N11" s="1" t="b">
        <f>C11='AR5-Gas-EJ'!C9</f>
        <v>1</v>
      </c>
    </row>
    <row r="12" spans="1:14" x14ac:dyDescent="0.15">
      <c r="A12" s="1" t="s">
        <v>30</v>
      </c>
      <c r="B12" s="1" t="s">
        <v>50</v>
      </c>
      <c r="C12" s="1" t="s">
        <v>51</v>
      </c>
      <c r="D12" s="1" t="s">
        <v>33</v>
      </c>
      <c r="E12" s="1" t="s">
        <v>1445</v>
      </c>
      <c r="F12" s="1" t="s">
        <v>1439</v>
      </c>
      <c r="G12" s="1">
        <v>5684.0582944199996</v>
      </c>
      <c r="H12" s="1">
        <v>6168.1950560999994</v>
      </c>
      <c r="I12" s="1">
        <v>7835.8518687899996</v>
      </c>
      <c r="J12" s="1">
        <v>8630.5247948699998</v>
      </c>
      <c r="K12" s="1">
        <v>10413.180358019998</v>
      </c>
      <c r="L12" s="1">
        <v>15494.864307779999</v>
      </c>
      <c r="N12" s="1" t="b">
        <f>C12='AR5-Gas-EJ'!C10</f>
        <v>1</v>
      </c>
    </row>
    <row r="13" spans="1:14" x14ac:dyDescent="0.15">
      <c r="A13" s="1" t="s">
        <v>30</v>
      </c>
      <c r="B13" s="1" t="s">
        <v>52</v>
      </c>
      <c r="C13" s="1" t="s">
        <v>53</v>
      </c>
      <c r="D13" s="1" t="s">
        <v>33</v>
      </c>
      <c r="E13" s="1" t="s">
        <v>1445</v>
      </c>
      <c r="F13" s="1" t="s">
        <v>1439</v>
      </c>
      <c r="G13" s="1">
        <v>5684.0582944199996</v>
      </c>
      <c r="H13" s="1">
        <v>6167.8497942599997</v>
      </c>
      <c r="I13" s="1">
        <v>7348.0932854999992</v>
      </c>
      <c r="J13" s="1">
        <v>7622.68114212</v>
      </c>
      <c r="K13" s="1">
        <v>8351.2106198399997</v>
      </c>
      <c r="L13" s="1">
        <v>7492.5812085299995</v>
      </c>
      <c r="N13" s="1" t="b">
        <f>C13='AR5-Gas-EJ'!C11</f>
        <v>1</v>
      </c>
    </row>
    <row r="14" spans="1:14" x14ac:dyDescent="0.15">
      <c r="A14" s="1" t="s">
        <v>30</v>
      </c>
      <c r="B14" s="1" t="s">
        <v>54</v>
      </c>
      <c r="C14" s="1" t="s">
        <v>55</v>
      </c>
      <c r="D14" s="1" t="s">
        <v>33</v>
      </c>
      <c r="E14" s="1" t="s">
        <v>1445</v>
      </c>
      <c r="F14" s="1" t="s">
        <v>1439</v>
      </c>
      <c r="G14" s="1">
        <v>5684.0582944199996</v>
      </c>
      <c r="H14" s="1">
        <v>6166.2341647499998</v>
      </c>
      <c r="I14" s="1">
        <v>7825.6339886999995</v>
      </c>
      <c r="J14" s="1">
        <v>8587.6632055499995</v>
      </c>
      <c r="K14" s="1">
        <v>9962.7396237599987</v>
      </c>
      <c r="L14" s="1">
        <v>11499.291028169999</v>
      </c>
      <c r="N14" s="1" t="b">
        <f>C14='AR5-Gas-EJ'!C12</f>
        <v>1</v>
      </c>
    </row>
    <row r="15" spans="1:14" x14ac:dyDescent="0.15">
      <c r="A15" s="1" t="s">
        <v>30</v>
      </c>
      <c r="B15" s="1" t="s">
        <v>56</v>
      </c>
      <c r="C15" s="1" t="s">
        <v>57</v>
      </c>
      <c r="D15" s="1" t="s">
        <v>33</v>
      </c>
      <c r="E15" s="1" t="s">
        <v>1445</v>
      </c>
      <c r="F15" s="1" t="s">
        <v>1439</v>
      </c>
      <c r="G15" s="1">
        <v>5684.0582944199996</v>
      </c>
      <c r="H15" s="1">
        <v>6166.2341647499998</v>
      </c>
      <c r="I15" s="1">
        <v>7824.2119097999994</v>
      </c>
      <c r="J15" s="1">
        <v>8586.0476040899994</v>
      </c>
      <c r="K15" s="1">
        <v>9961.12921155</v>
      </c>
      <c r="L15" s="1">
        <v>11499.074964629999</v>
      </c>
      <c r="N15" s="1" t="b">
        <f>C15='AR5-Gas-EJ'!C13</f>
        <v>1</v>
      </c>
    </row>
    <row r="16" spans="1:14" x14ac:dyDescent="0.15">
      <c r="A16" s="1" t="s">
        <v>30</v>
      </c>
      <c r="B16" s="1" t="s">
        <v>58</v>
      </c>
      <c r="C16" s="1" t="s">
        <v>59</v>
      </c>
      <c r="D16" s="1" t="s">
        <v>33</v>
      </c>
      <c r="E16" s="1" t="s">
        <v>1445</v>
      </c>
      <c r="F16" s="1" t="s">
        <v>1439</v>
      </c>
      <c r="G16" s="1">
        <v>5684.0582944199996</v>
      </c>
      <c r="H16" s="1">
        <v>6168.1950560999994</v>
      </c>
      <c r="I16" s="1">
        <v>7835.8518687899996</v>
      </c>
      <c r="J16" s="1">
        <v>8633.5283159399987</v>
      </c>
      <c r="K16" s="1">
        <v>10416.501118979999</v>
      </c>
      <c r="L16" s="1">
        <v>15494.878332779997</v>
      </c>
      <c r="N16" s="1" t="b">
        <f>C16='AR5-Gas-EJ'!C14</f>
        <v>1</v>
      </c>
    </row>
    <row r="17" spans="1:14" x14ac:dyDescent="0.15">
      <c r="A17" s="1" t="s">
        <v>30</v>
      </c>
      <c r="B17" s="1" t="s">
        <v>60</v>
      </c>
      <c r="C17" s="1" t="s">
        <v>61</v>
      </c>
      <c r="D17" s="1" t="s">
        <v>33</v>
      </c>
      <c r="E17" s="1" t="s">
        <v>1445</v>
      </c>
      <c r="F17" s="1" t="s">
        <v>1439</v>
      </c>
      <c r="G17" s="1">
        <v>5684.0582944199996</v>
      </c>
      <c r="H17" s="1">
        <v>6169.8106856099994</v>
      </c>
      <c r="I17" s="1">
        <v>7952.3706431399996</v>
      </c>
      <c r="J17" s="1">
        <v>9096.714723359999</v>
      </c>
      <c r="K17" s="1">
        <v>14090.498943509998</v>
      </c>
      <c r="L17" s="1">
        <v>14073.024707939998</v>
      </c>
      <c r="N17" s="1" t="b">
        <f>C17='AR5-Gas-EJ'!C15</f>
        <v>1</v>
      </c>
    </row>
    <row r="18" spans="1:14" x14ac:dyDescent="0.15">
      <c r="A18" s="1" t="s">
        <v>30</v>
      </c>
      <c r="B18" s="1" t="s">
        <v>62</v>
      </c>
      <c r="C18" s="1" t="s">
        <v>63</v>
      </c>
      <c r="D18" s="1" t="s">
        <v>33</v>
      </c>
      <c r="E18" s="1" t="s">
        <v>1445</v>
      </c>
      <c r="F18" s="1" t="s">
        <v>1439</v>
      </c>
      <c r="G18" s="1">
        <v>5684.0582944199996</v>
      </c>
      <c r="H18" s="1">
        <v>6166.2341647499998</v>
      </c>
      <c r="I18" s="1">
        <v>7211.3608284299989</v>
      </c>
      <c r="J18" s="1">
        <v>7238.2707305699996</v>
      </c>
      <c r="K18" s="1">
        <v>7839.6974115899984</v>
      </c>
      <c r="L18" s="1">
        <v>7783.73933898</v>
      </c>
      <c r="N18" s="1" t="b">
        <f>C18='AR5-Gas-EJ'!C16</f>
        <v>1</v>
      </c>
    </row>
    <row r="19" spans="1:14" x14ac:dyDescent="0.15">
      <c r="A19" s="1" t="s">
        <v>30</v>
      </c>
      <c r="B19" s="1" t="s">
        <v>64</v>
      </c>
      <c r="C19" s="1" t="s">
        <v>65</v>
      </c>
      <c r="D19" s="1" t="s">
        <v>33</v>
      </c>
      <c r="E19" s="1" t="s">
        <v>1445</v>
      </c>
      <c r="F19" s="1" t="s">
        <v>1439</v>
      </c>
      <c r="G19" s="1">
        <v>5684.0582944199996</v>
      </c>
      <c r="H19" s="1">
        <v>6166.2341647499998</v>
      </c>
      <c r="I19" s="1">
        <v>7825.6339886999995</v>
      </c>
      <c r="J19" s="1">
        <v>8639.6964548399992</v>
      </c>
      <c r="K19" s="1">
        <v>11083.022913269999</v>
      </c>
      <c r="L19" s="1">
        <v>10565.825832539998</v>
      </c>
      <c r="N19" s="1" t="b">
        <f>C19='AR5-Gas-EJ'!C17</f>
        <v>1</v>
      </c>
    </row>
    <row r="20" spans="1:14" x14ac:dyDescent="0.15">
      <c r="A20" s="1" t="s">
        <v>30</v>
      </c>
      <c r="B20" s="1" t="s">
        <v>66</v>
      </c>
      <c r="C20" s="1" t="s">
        <v>67</v>
      </c>
      <c r="D20" s="1" t="s">
        <v>33</v>
      </c>
      <c r="E20" s="1" t="s">
        <v>1445</v>
      </c>
      <c r="F20" s="1" t="s">
        <v>1439</v>
      </c>
      <c r="G20" s="1">
        <v>5684.0582944199996</v>
      </c>
      <c r="H20" s="1">
        <v>6167.8497942599997</v>
      </c>
      <c r="I20" s="1">
        <v>7954.2374043</v>
      </c>
      <c r="J20" s="1">
        <v>9020.3950884299993</v>
      </c>
      <c r="K20" s="1">
        <v>10324.525707539999</v>
      </c>
      <c r="L20" s="1">
        <v>12228.324076319997</v>
      </c>
      <c r="N20" s="1" t="b">
        <f>C20='AR5-Gas-EJ'!C18</f>
        <v>1</v>
      </c>
    </row>
    <row r="21" spans="1:14" x14ac:dyDescent="0.15">
      <c r="A21" s="1" t="s">
        <v>30</v>
      </c>
      <c r="B21" s="1" t="s">
        <v>68</v>
      </c>
      <c r="C21" s="1" t="s">
        <v>69</v>
      </c>
      <c r="D21" s="1" t="s">
        <v>33</v>
      </c>
      <c r="E21" s="1" t="s">
        <v>1445</v>
      </c>
      <c r="F21" s="1" t="s">
        <v>1439</v>
      </c>
      <c r="G21" s="1">
        <v>5684.0582944199996</v>
      </c>
      <c r="H21" s="1">
        <v>6168.1950560999994</v>
      </c>
      <c r="I21" s="1">
        <v>7854.2364334499989</v>
      </c>
      <c r="J21" s="1">
        <v>8655.0122429099993</v>
      </c>
      <c r="K21" s="1">
        <v>10134.194637269999</v>
      </c>
      <c r="L21" s="1">
        <v>11688.26917401</v>
      </c>
      <c r="N21" s="1" t="b">
        <f>C21='AR5-Gas-EJ'!C19</f>
        <v>1</v>
      </c>
    </row>
    <row r="22" spans="1:14" x14ac:dyDescent="0.15">
      <c r="A22" s="1" t="s">
        <v>30</v>
      </c>
      <c r="B22" s="1" t="s">
        <v>70</v>
      </c>
      <c r="C22" s="1" t="s">
        <v>71</v>
      </c>
      <c r="D22" s="1" t="s">
        <v>33</v>
      </c>
      <c r="E22" s="1" t="s">
        <v>1445</v>
      </c>
      <c r="F22" s="1" t="s">
        <v>1439</v>
      </c>
      <c r="G22" s="1">
        <v>5684.0582944199996</v>
      </c>
      <c r="H22" s="1">
        <v>6167.8497942599997</v>
      </c>
      <c r="I22" s="1">
        <v>7348.6883045399991</v>
      </c>
      <c r="J22" s="1">
        <v>7661.9788050299994</v>
      </c>
      <c r="K22" s="1">
        <v>8322.28122429</v>
      </c>
      <c r="L22" s="1">
        <v>8755.8577319399992</v>
      </c>
      <c r="N22" s="1" t="b">
        <f>C22='AR5-Gas-EJ'!C20</f>
        <v>1</v>
      </c>
    </row>
    <row r="23" spans="1:14" x14ac:dyDescent="0.15">
      <c r="A23" s="1" t="s">
        <v>30</v>
      </c>
      <c r="B23" s="1" t="s">
        <v>72</v>
      </c>
      <c r="C23" s="1" t="s">
        <v>73</v>
      </c>
      <c r="D23" s="1" t="s">
        <v>33</v>
      </c>
      <c r="E23" s="1" t="s">
        <v>1445</v>
      </c>
      <c r="F23" s="1" t="s">
        <v>1439</v>
      </c>
      <c r="G23" s="1">
        <v>5684.0582944199996</v>
      </c>
      <c r="H23" s="1">
        <v>6166.2341647499998</v>
      </c>
      <c r="I23" s="1">
        <v>7841.7128994599989</v>
      </c>
      <c r="J23" s="1">
        <v>8644.7005748399988</v>
      </c>
      <c r="K23" s="1">
        <v>10122.431875379998</v>
      </c>
      <c r="L23" s="1">
        <v>11515.413736199998</v>
      </c>
      <c r="N23" s="1" t="b">
        <f>C23='AR5-Gas-EJ'!C21</f>
        <v>1</v>
      </c>
    </row>
    <row r="24" spans="1:14" x14ac:dyDescent="0.15">
      <c r="A24" s="1" t="s">
        <v>30</v>
      </c>
      <c r="B24" s="1" t="s">
        <v>74</v>
      </c>
      <c r="C24" s="1" t="s">
        <v>75</v>
      </c>
      <c r="D24" s="1" t="s">
        <v>33</v>
      </c>
      <c r="E24" s="1" t="s">
        <v>1445</v>
      </c>
      <c r="F24" s="1" t="s">
        <v>1439</v>
      </c>
      <c r="G24" s="1">
        <v>5684.0582944199996</v>
      </c>
      <c r="H24" s="1">
        <v>6166.2341647499998</v>
      </c>
      <c r="I24" s="1">
        <v>7841.7128994599989</v>
      </c>
      <c r="J24" s="1">
        <v>8644.7005748399988</v>
      </c>
      <c r="K24" s="1">
        <v>10122.43188099</v>
      </c>
      <c r="L24" s="1">
        <v>11515.413741809998</v>
      </c>
      <c r="N24" s="1" t="b">
        <f>C24='AR5-Gas-EJ'!C22</f>
        <v>1</v>
      </c>
    </row>
    <row r="25" spans="1:14" x14ac:dyDescent="0.15">
      <c r="A25" s="1" t="s">
        <v>30</v>
      </c>
      <c r="B25" s="1" t="s">
        <v>76</v>
      </c>
      <c r="C25" s="1" t="s">
        <v>77</v>
      </c>
      <c r="D25" s="1" t="s">
        <v>33</v>
      </c>
      <c r="E25" s="1" t="s">
        <v>1445</v>
      </c>
      <c r="F25" s="1" t="s">
        <v>1439</v>
      </c>
      <c r="G25" s="1">
        <v>5684.0582944199996</v>
      </c>
      <c r="H25" s="1">
        <v>6168.1950560999994</v>
      </c>
      <c r="I25" s="1">
        <v>7854.2364334499989</v>
      </c>
      <c r="J25" s="1">
        <v>8655.0122429099993</v>
      </c>
      <c r="K25" s="1">
        <v>10134.194631659999</v>
      </c>
      <c r="L25" s="1">
        <v>11688.26917401</v>
      </c>
      <c r="N25" s="1" t="b">
        <f>C25='AR5-Gas-EJ'!C23</f>
        <v>1</v>
      </c>
    </row>
    <row r="26" spans="1:14" x14ac:dyDescent="0.15">
      <c r="A26" s="1" t="s">
        <v>30</v>
      </c>
      <c r="B26" s="1" t="s">
        <v>78</v>
      </c>
      <c r="C26" s="1" t="s">
        <v>79</v>
      </c>
      <c r="D26" s="1" t="s">
        <v>33</v>
      </c>
      <c r="E26" s="1" t="s">
        <v>1445</v>
      </c>
      <c r="F26" s="1" t="s">
        <v>1439</v>
      </c>
      <c r="G26" s="1">
        <v>5684.0582944199996</v>
      </c>
      <c r="H26" s="1">
        <v>6169.8106856099994</v>
      </c>
      <c r="I26" s="1">
        <v>8000.5535194199992</v>
      </c>
      <c r="J26" s="1">
        <v>9023.6713340399983</v>
      </c>
      <c r="K26" s="1">
        <v>10569.851473169998</v>
      </c>
      <c r="L26" s="1">
        <v>12131.023176029999</v>
      </c>
      <c r="N26" s="1" t="b">
        <f>C26='AR5-Gas-EJ'!C24</f>
        <v>1</v>
      </c>
    </row>
    <row r="27" spans="1:14" x14ac:dyDescent="0.15">
      <c r="A27" s="1" t="s">
        <v>30</v>
      </c>
      <c r="B27" s="1" t="s">
        <v>80</v>
      </c>
      <c r="C27" s="1" t="s">
        <v>81</v>
      </c>
      <c r="D27" s="1" t="s">
        <v>33</v>
      </c>
      <c r="E27" s="1" t="s">
        <v>1445</v>
      </c>
      <c r="F27" s="1" t="s">
        <v>1439</v>
      </c>
      <c r="G27" s="1">
        <v>5684.0582944199996</v>
      </c>
      <c r="H27" s="1">
        <v>6166.2341647499998</v>
      </c>
      <c r="I27" s="1">
        <v>7211.4775893599999</v>
      </c>
      <c r="J27" s="1">
        <v>7300.7650590599997</v>
      </c>
      <c r="K27" s="1">
        <v>7882.1490782099991</v>
      </c>
      <c r="L27" s="1">
        <v>8307.0912516899989</v>
      </c>
      <c r="N27" s="1" t="b">
        <f>C27='AR5-Gas-EJ'!C25</f>
        <v>1</v>
      </c>
    </row>
    <row r="28" spans="1:14" x14ac:dyDescent="0.15">
      <c r="A28" s="1" t="s">
        <v>30</v>
      </c>
      <c r="B28" s="1" t="s">
        <v>82</v>
      </c>
      <c r="C28" s="1" t="s">
        <v>83</v>
      </c>
      <c r="D28" s="1" t="s">
        <v>33</v>
      </c>
      <c r="E28" s="1" t="s">
        <v>1445</v>
      </c>
      <c r="F28" s="1" t="s">
        <v>1439</v>
      </c>
      <c r="G28" s="1">
        <v>5684.0582944199996</v>
      </c>
      <c r="H28" s="1">
        <v>6167.8497942599997</v>
      </c>
      <c r="I28" s="1">
        <v>7987.8980157899996</v>
      </c>
      <c r="J28" s="1">
        <v>9013.308407399998</v>
      </c>
      <c r="K28" s="1">
        <v>10558.524490469999</v>
      </c>
      <c r="L28" s="1">
        <v>11957.223463019998</v>
      </c>
      <c r="N28" s="1" t="b">
        <f>C28='AR5-Gas-EJ'!C26</f>
        <v>1</v>
      </c>
    </row>
    <row r="29" spans="1:14" x14ac:dyDescent="0.15">
      <c r="A29" s="1" t="s">
        <v>30</v>
      </c>
      <c r="B29" s="1" t="s">
        <v>84</v>
      </c>
      <c r="C29" s="1" t="s">
        <v>85</v>
      </c>
      <c r="D29" s="1" t="s">
        <v>33</v>
      </c>
      <c r="E29" s="1" t="s">
        <v>1445</v>
      </c>
      <c r="F29" s="1" t="s">
        <v>1439</v>
      </c>
      <c r="G29" s="1">
        <v>5684.0582944199996</v>
      </c>
      <c r="H29" s="1">
        <v>6162.2625147600002</v>
      </c>
      <c r="I29" s="1">
        <v>7214.254645949999</v>
      </c>
      <c r="J29" s="1">
        <v>7621.4894378700001</v>
      </c>
      <c r="K29" s="1">
        <v>8116.4537968799987</v>
      </c>
      <c r="L29" s="1">
        <v>8685.5797135799985</v>
      </c>
      <c r="N29" s="1" t="b">
        <f>C29='AR5-Gas-EJ'!C27</f>
        <v>1</v>
      </c>
    </row>
    <row r="30" spans="1:14" x14ac:dyDescent="0.15">
      <c r="A30" s="1" t="s">
        <v>30</v>
      </c>
      <c r="B30" s="1" t="s">
        <v>86</v>
      </c>
      <c r="C30" s="1" t="s">
        <v>87</v>
      </c>
      <c r="D30" s="1" t="s">
        <v>33</v>
      </c>
      <c r="E30" s="1" t="s">
        <v>1445</v>
      </c>
      <c r="F30" s="1" t="s">
        <v>1439</v>
      </c>
      <c r="G30" s="1">
        <v>5684.0582944199996</v>
      </c>
      <c r="H30" s="1">
        <v>6165.9448346099989</v>
      </c>
      <c r="I30" s="1">
        <v>7613.7566363099995</v>
      </c>
      <c r="J30" s="1">
        <v>8424.482633489999</v>
      </c>
      <c r="K30" s="1">
        <v>9995.5164526799981</v>
      </c>
      <c r="L30" s="1">
        <v>10848.93425253</v>
      </c>
      <c r="N30" s="1" t="b">
        <f>C30='AR5-Gas-EJ'!C28</f>
        <v>1</v>
      </c>
    </row>
    <row r="31" spans="1:14" x14ac:dyDescent="0.15">
      <c r="A31" s="1" t="s">
        <v>30</v>
      </c>
      <c r="B31" s="1" t="s">
        <v>88</v>
      </c>
      <c r="C31" s="1" t="s">
        <v>89</v>
      </c>
      <c r="D31" s="1" t="s">
        <v>33</v>
      </c>
      <c r="E31" s="1" t="s">
        <v>1445</v>
      </c>
      <c r="F31" s="1" t="s">
        <v>1439</v>
      </c>
      <c r="G31" s="1">
        <v>5684.0582944199996</v>
      </c>
      <c r="H31" s="1">
        <v>6162.2625147600002</v>
      </c>
      <c r="I31" s="1">
        <v>7057.007260379999</v>
      </c>
      <c r="J31" s="1">
        <v>8415.6269062799984</v>
      </c>
      <c r="K31" s="1">
        <v>8912.7572638499987</v>
      </c>
      <c r="L31" s="1">
        <v>7132.2102809099997</v>
      </c>
      <c r="N31" s="1" t="b">
        <f>C31='AR5-Gas-EJ'!C29</f>
        <v>1</v>
      </c>
    </row>
    <row r="32" spans="1:14" x14ac:dyDescent="0.15">
      <c r="A32" s="1" t="s">
        <v>30</v>
      </c>
      <c r="B32" s="1" t="s">
        <v>90</v>
      </c>
      <c r="C32" s="1" t="s">
        <v>91</v>
      </c>
      <c r="D32" s="1" t="s">
        <v>33</v>
      </c>
      <c r="E32" s="1" t="s">
        <v>1445</v>
      </c>
      <c r="F32" s="1" t="s">
        <v>1439</v>
      </c>
      <c r="G32" s="1">
        <v>5684.0582944199996</v>
      </c>
      <c r="H32" s="1">
        <v>6165.9448346099989</v>
      </c>
      <c r="I32" s="1">
        <v>8013.1511951699995</v>
      </c>
      <c r="J32" s="1">
        <v>9607.5293912399993</v>
      </c>
      <c r="K32" s="1">
        <v>11258.87042775</v>
      </c>
      <c r="L32" s="1">
        <v>12126.625177259999</v>
      </c>
      <c r="N32" s="1" t="b">
        <f>C32='AR5-Gas-EJ'!C30</f>
        <v>1</v>
      </c>
    </row>
    <row r="33" spans="1:14" x14ac:dyDescent="0.15">
      <c r="A33" s="1" t="s">
        <v>92</v>
      </c>
      <c r="B33" s="1" t="s">
        <v>93</v>
      </c>
      <c r="C33" s="1" t="s">
        <v>94</v>
      </c>
      <c r="D33" s="1" t="s">
        <v>33</v>
      </c>
      <c r="E33" s="1" t="s">
        <v>1445</v>
      </c>
      <c r="F33" s="1" t="s">
        <v>1439</v>
      </c>
      <c r="G33" s="1">
        <v>5348.880429419999</v>
      </c>
      <c r="H33" s="1">
        <v>6644.6147971499986</v>
      </c>
      <c r="I33" s="1">
        <v>9559.8708423899989</v>
      </c>
      <c r="J33" s="1">
        <v>11885.35282176</v>
      </c>
      <c r="K33" s="1">
        <v>12638.155075259998</v>
      </c>
      <c r="L33" s="1">
        <v>13689.61007139</v>
      </c>
      <c r="N33" s="1" t="b">
        <f>C33='AR5-Gas-EJ'!C31</f>
        <v>1</v>
      </c>
    </row>
    <row r="34" spans="1:14" x14ac:dyDescent="0.15">
      <c r="A34" s="1" t="s">
        <v>92</v>
      </c>
      <c r="B34" s="1" t="s">
        <v>95</v>
      </c>
      <c r="C34" s="1" t="s">
        <v>96</v>
      </c>
      <c r="D34" s="1" t="s">
        <v>33</v>
      </c>
      <c r="E34" s="1" t="s">
        <v>1445</v>
      </c>
      <c r="F34" s="1" t="s">
        <v>1439</v>
      </c>
      <c r="G34" s="1">
        <v>5348.880429419999</v>
      </c>
      <c r="H34" s="1">
        <v>6644.6147971499986</v>
      </c>
      <c r="I34" s="1">
        <v>10960.810611629999</v>
      </c>
      <c r="J34" s="1">
        <v>14625.068920769998</v>
      </c>
      <c r="K34" s="1">
        <v>17826.442578779996</v>
      </c>
      <c r="L34" s="1">
        <v>20652.814636739997</v>
      </c>
      <c r="N34" s="1" t="b">
        <f>C34='AR5-Gas-EJ'!C32</f>
        <v>1</v>
      </c>
    </row>
    <row r="35" spans="1:14" x14ac:dyDescent="0.15">
      <c r="A35" s="1" t="s">
        <v>92</v>
      </c>
      <c r="B35" s="1" t="s">
        <v>97</v>
      </c>
      <c r="C35" s="1" t="s">
        <v>98</v>
      </c>
      <c r="D35" s="1" t="s">
        <v>33</v>
      </c>
      <c r="E35" s="1" t="s">
        <v>1445</v>
      </c>
      <c r="F35" s="1" t="s">
        <v>1439</v>
      </c>
      <c r="G35" s="1">
        <v>5348.880429419999</v>
      </c>
      <c r="H35" s="1">
        <v>6644.6147971499986</v>
      </c>
      <c r="I35" s="1">
        <v>11278.653397109998</v>
      </c>
      <c r="J35" s="1">
        <v>16072.98872619</v>
      </c>
      <c r="K35" s="1">
        <v>20222.082068099997</v>
      </c>
      <c r="L35" s="1">
        <v>23498.971161929996</v>
      </c>
      <c r="N35" s="1" t="b">
        <f>C35='AR5-Gas-EJ'!C33</f>
        <v>1</v>
      </c>
    </row>
    <row r="36" spans="1:14" x14ac:dyDescent="0.15">
      <c r="A36" s="1" t="s">
        <v>92</v>
      </c>
      <c r="B36" s="1" t="s">
        <v>99</v>
      </c>
      <c r="C36" s="1" t="s">
        <v>100</v>
      </c>
      <c r="D36" s="1" t="s">
        <v>33</v>
      </c>
      <c r="E36" s="1" t="s">
        <v>1445</v>
      </c>
      <c r="F36" s="1" t="s">
        <v>1439</v>
      </c>
      <c r="G36" s="1">
        <v>5348.880429419999</v>
      </c>
      <c r="H36" s="1">
        <v>6644.6147971499986</v>
      </c>
      <c r="I36" s="1">
        <v>10391.99802465</v>
      </c>
      <c r="J36" s="1">
        <v>14539.122772679999</v>
      </c>
      <c r="K36" s="1">
        <v>18205.85436813</v>
      </c>
      <c r="L36" s="1">
        <v>21244.937688149996</v>
      </c>
      <c r="N36" s="1" t="b">
        <f>C36='AR5-Gas-EJ'!C34</f>
        <v>1</v>
      </c>
    </row>
    <row r="37" spans="1:14" x14ac:dyDescent="0.15">
      <c r="A37" s="1" t="s">
        <v>92</v>
      </c>
      <c r="B37" s="1" t="s">
        <v>101</v>
      </c>
      <c r="C37" s="1" t="s">
        <v>102</v>
      </c>
      <c r="D37" s="1" t="s">
        <v>33</v>
      </c>
      <c r="E37" s="1" t="s">
        <v>1445</v>
      </c>
      <c r="F37" s="1" t="s">
        <v>1439</v>
      </c>
      <c r="G37" s="1">
        <v>5348.880429419999</v>
      </c>
      <c r="H37" s="1">
        <v>6644.6147971499986</v>
      </c>
      <c r="I37" s="1">
        <v>10391.99802465</v>
      </c>
      <c r="J37" s="1">
        <v>11642.049045989999</v>
      </c>
      <c r="K37" s="1">
        <v>9907.3390336799985</v>
      </c>
      <c r="L37" s="1">
        <v>8064.0432358199987</v>
      </c>
      <c r="N37" s="1" t="b">
        <f>C37='AR5-Gas-EJ'!C35</f>
        <v>1</v>
      </c>
    </row>
    <row r="38" spans="1:14" x14ac:dyDescent="0.15">
      <c r="A38" s="1" t="s">
        <v>92</v>
      </c>
      <c r="B38" s="1" t="s">
        <v>103</v>
      </c>
      <c r="C38" s="1" t="s">
        <v>104</v>
      </c>
      <c r="D38" s="1" t="s">
        <v>33</v>
      </c>
      <c r="E38" s="1" t="s">
        <v>1445</v>
      </c>
      <c r="F38" s="1" t="s">
        <v>1439</v>
      </c>
      <c r="G38" s="1">
        <v>5348.880429419999</v>
      </c>
      <c r="H38" s="1">
        <v>6644.6147971499986</v>
      </c>
      <c r="I38" s="1">
        <v>10391.99802465</v>
      </c>
      <c r="J38" s="1">
        <v>11830.44211932</v>
      </c>
      <c r="K38" s="1">
        <v>9703.5404964299978</v>
      </c>
      <c r="L38" s="1">
        <v>8264.9797922999987</v>
      </c>
      <c r="N38" s="1" t="b">
        <f>C38='AR5-Gas-EJ'!C36</f>
        <v>1</v>
      </c>
    </row>
    <row r="39" spans="1:14" x14ac:dyDescent="0.15">
      <c r="A39" s="1" t="s">
        <v>92</v>
      </c>
      <c r="B39" s="1" t="s">
        <v>105</v>
      </c>
      <c r="C39" s="1" t="s">
        <v>106</v>
      </c>
      <c r="D39" s="1" t="s">
        <v>33</v>
      </c>
      <c r="E39" s="1" t="s">
        <v>1445</v>
      </c>
      <c r="F39" s="1" t="s">
        <v>1439</v>
      </c>
      <c r="G39" s="1">
        <v>5348.880429419999</v>
      </c>
      <c r="H39" s="1">
        <v>6644.6147971499986</v>
      </c>
      <c r="I39" s="1">
        <v>10391.99802465</v>
      </c>
      <c r="J39" s="1">
        <v>11922.486724499999</v>
      </c>
      <c r="K39" s="1">
        <v>9198.5184396599998</v>
      </c>
      <c r="L39" s="1">
        <v>8041.1883202199988</v>
      </c>
      <c r="N39" s="1" t="b">
        <f>C39='AR5-Gas-EJ'!C37</f>
        <v>1</v>
      </c>
    </row>
    <row r="40" spans="1:14" x14ac:dyDescent="0.15">
      <c r="A40" s="1" t="s">
        <v>92</v>
      </c>
      <c r="B40" s="1" t="s">
        <v>107</v>
      </c>
      <c r="C40" s="1" t="s">
        <v>108</v>
      </c>
      <c r="D40" s="1" t="s">
        <v>33</v>
      </c>
      <c r="E40" s="1" t="s">
        <v>1445</v>
      </c>
      <c r="F40" s="1" t="s">
        <v>1439</v>
      </c>
      <c r="G40" s="1">
        <v>5348.880429419999</v>
      </c>
      <c r="H40" s="1">
        <v>6644.6147971499986</v>
      </c>
      <c r="I40" s="1">
        <v>10391.99802465</v>
      </c>
      <c r="J40" s="1">
        <v>14806.303196519999</v>
      </c>
      <c r="K40" s="1">
        <v>17112.499544249997</v>
      </c>
      <c r="L40" s="1">
        <v>19499.03457579</v>
      </c>
      <c r="N40" s="1" t="b">
        <f>C40='AR5-Gas-EJ'!C38</f>
        <v>1</v>
      </c>
    </row>
    <row r="41" spans="1:14" x14ac:dyDescent="0.15">
      <c r="A41" s="1" t="s">
        <v>92</v>
      </c>
      <c r="B41" s="1" t="s">
        <v>109</v>
      </c>
      <c r="C41" s="1" t="s">
        <v>110</v>
      </c>
      <c r="D41" s="1" t="s">
        <v>33</v>
      </c>
      <c r="E41" s="1" t="s">
        <v>1445</v>
      </c>
      <c r="F41" s="1" t="s">
        <v>1439</v>
      </c>
      <c r="G41" s="1">
        <v>5348.880429419999</v>
      </c>
      <c r="H41" s="1">
        <v>6644.6147971499986</v>
      </c>
      <c r="I41" s="1">
        <v>10391.99802465</v>
      </c>
      <c r="J41" s="1">
        <v>14539.122772679999</v>
      </c>
      <c r="K41" s="1">
        <v>16030.357825679999</v>
      </c>
      <c r="L41" s="1">
        <v>10404.744920789999</v>
      </c>
      <c r="N41" s="1" t="b">
        <f>C41='AR5-Gas-EJ'!C39</f>
        <v>1</v>
      </c>
    </row>
    <row r="42" spans="1:14" x14ac:dyDescent="0.15">
      <c r="A42" s="1" t="s">
        <v>92</v>
      </c>
      <c r="B42" s="1" t="s">
        <v>111</v>
      </c>
      <c r="C42" s="1" t="s">
        <v>112</v>
      </c>
      <c r="D42" s="1" t="s">
        <v>33</v>
      </c>
      <c r="E42" s="1" t="s">
        <v>1445</v>
      </c>
      <c r="F42" s="1" t="s">
        <v>1439</v>
      </c>
      <c r="G42" s="1">
        <v>5348.880429419999</v>
      </c>
      <c r="H42" s="1">
        <v>6644.6147971499986</v>
      </c>
      <c r="I42" s="1">
        <v>10184.912279849999</v>
      </c>
      <c r="J42" s="1">
        <v>13315.54557135</v>
      </c>
      <c r="K42" s="1">
        <v>16952.317937939999</v>
      </c>
      <c r="L42" s="1">
        <v>21184.037127</v>
      </c>
      <c r="N42" s="1" t="b">
        <f>C42='AR5-Gas-EJ'!C40</f>
        <v>1</v>
      </c>
    </row>
    <row r="43" spans="1:14" x14ac:dyDescent="0.15">
      <c r="A43" s="1" t="s">
        <v>92</v>
      </c>
      <c r="B43" s="1" t="s">
        <v>113</v>
      </c>
      <c r="C43" s="1" t="s">
        <v>114</v>
      </c>
      <c r="D43" s="1" t="s">
        <v>33</v>
      </c>
      <c r="E43" s="1" t="s">
        <v>1445</v>
      </c>
      <c r="F43" s="1" t="s">
        <v>1439</v>
      </c>
      <c r="G43" s="1">
        <v>5348.880429419999</v>
      </c>
      <c r="H43" s="1">
        <v>6644.6147971499986</v>
      </c>
      <c r="I43" s="1">
        <v>10184.912279849999</v>
      </c>
      <c r="J43" s="1">
        <v>11207.373225179999</v>
      </c>
      <c r="K43" s="1">
        <v>10360.669271369999</v>
      </c>
      <c r="L43" s="1">
        <v>8915.5844009100001</v>
      </c>
      <c r="N43" s="1" t="b">
        <f>C43='AR5-Gas-EJ'!C41</f>
        <v>1</v>
      </c>
    </row>
    <row r="44" spans="1:14" x14ac:dyDescent="0.15">
      <c r="A44" s="1" t="s">
        <v>92</v>
      </c>
      <c r="B44" s="1" t="s">
        <v>115</v>
      </c>
      <c r="C44" s="1" t="s">
        <v>116</v>
      </c>
      <c r="D44" s="1" t="s">
        <v>33</v>
      </c>
      <c r="E44" s="1" t="s">
        <v>1445</v>
      </c>
      <c r="F44" s="1" t="s">
        <v>1439</v>
      </c>
      <c r="G44" s="1">
        <v>5348.880429419999</v>
      </c>
      <c r="H44" s="1">
        <v>6644.6147971499986</v>
      </c>
      <c r="I44" s="1">
        <v>10184.912279849999</v>
      </c>
      <c r="J44" s="1">
        <v>14116.120800869998</v>
      </c>
      <c r="K44" s="1">
        <v>17239.283502209997</v>
      </c>
      <c r="L44" s="1">
        <v>18936.385953869998</v>
      </c>
      <c r="N44" s="1" t="b">
        <f>C44='AR5-Gas-EJ'!C42</f>
        <v>1</v>
      </c>
    </row>
    <row r="45" spans="1:14" x14ac:dyDescent="0.15">
      <c r="A45" s="1" t="s">
        <v>117</v>
      </c>
      <c r="B45" s="1" t="s">
        <v>31</v>
      </c>
      <c r="C45" s="1" t="s">
        <v>118</v>
      </c>
      <c r="D45" s="1" t="s">
        <v>33</v>
      </c>
      <c r="E45" s="1" t="s">
        <v>1445</v>
      </c>
      <c r="F45" s="1" t="s">
        <v>1439</v>
      </c>
      <c r="G45" s="1">
        <v>4652.5779950099995</v>
      </c>
      <c r="H45" s="1">
        <v>4417.6117894589997</v>
      </c>
      <c r="I45" s="1">
        <v>6610.724702999999</v>
      </c>
      <c r="J45" s="1">
        <v>7391.1686158199991</v>
      </c>
      <c r="K45" s="1">
        <v>5882.6047552800001</v>
      </c>
      <c r="L45" s="1">
        <v>5948.5259522699989</v>
      </c>
      <c r="N45" s="1" t="b">
        <f>C45='AR5-Gas-EJ'!C43</f>
        <v>1</v>
      </c>
    </row>
    <row r="46" spans="1:14" x14ac:dyDescent="0.15">
      <c r="A46" s="1" t="s">
        <v>117</v>
      </c>
      <c r="B46" s="1" t="s">
        <v>38</v>
      </c>
      <c r="C46" s="1" t="s">
        <v>119</v>
      </c>
      <c r="D46" s="1" t="s">
        <v>33</v>
      </c>
      <c r="E46" s="1" t="s">
        <v>1445</v>
      </c>
      <c r="F46" s="1" t="s">
        <v>1439</v>
      </c>
      <c r="G46" s="1">
        <v>4652.6482271610002</v>
      </c>
      <c r="H46" s="1">
        <v>4417.7522543219993</v>
      </c>
      <c r="I46" s="1">
        <v>6443.6149486499999</v>
      </c>
      <c r="J46" s="1">
        <v>7178.04194448</v>
      </c>
      <c r="K46" s="1">
        <v>6438.1198021799992</v>
      </c>
      <c r="L46" s="1">
        <v>5743.3998029099994</v>
      </c>
      <c r="N46" s="1" t="b">
        <f>C46='AR5-Gas-EJ'!C44</f>
        <v>1</v>
      </c>
    </row>
    <row r="47" spans="1:14" x14ac:dyDescent="0.15">
      <c r="A47" s="1" t="s">
        <v>117</v>
      </c>
      <c r="B47" s="1" t="s">
        <v>40</v>
      </c>
      <c r="C47" s="1" t="s">
        <v>120</v>
      </c>
      <c r="D47" s="1" t="s">
        <v>33</v>
      </c>
      <c r="E47" s="1" t="s">
        <v>1445</v>
      </c>
      <c r="F47" s="1" t="s">
        <v>1439</v>
      </c>
      <c r="G47" s="1">
        <v>4652.6485676880002</v>
      </c>
      <c r="H47" s="1">
        <v>4417.7529353759992</v>
      </c>
      <c r="I47" s="1">
        <v>6601.2166954799986</v>
      </c>
      <c r="J47" s="1">
        <v>7277.8238616599983</v>
      </c>
      <c r="K47" s="1">
        <v>5836.9986585899987</v>
      </c>
      <c r="L47" s="1">
        <v>5764.8040342199993</v>
      </c>
      <c r="N47" s="1" t="b">
        <f>C47='AR5-Gas-EJ'!C45</f>
        <v>1</v>
      </c>
    </row>
    <row r="48" spans="1:14" x14ac:dyDescent="0.15">
      <c r="A48" s="1" t="s">
        <v>117</v>
      </c>
      <c r="B48" s="1" t="s">
        <v>42</v>
      </c>
      <c r="C48" s="1" t="s">
        <v>121</v>
      </c>
      <c r="D48" s="1" t="s">
        <v>33</v>
      </c>
      <c r="E48" s="1" t="s">
        <v>1445</v>
      </c>
      <c r="F48" s="1" t="s">
        <v>1439</v>
      </c>
      <c r="G48" s="1">
        <v>4652.649008073</v>
      </c>
      <c r="H48" s="1">
        <v>4417.7538155849998</v>
      </c>
      <c r="I48" s="1">
        <v>6422.0614520699992</v>
      </c>
      <c r="J48" s="1">
        <v>7198.2075270599989</v>
      </c>
      <c r="K48" s="1">
        <v>6514.1150164199989</v>
      </c>
      <c r="L48" s="1">
        <v>6061.1896355999997</v>
      </c>
      <c r="N48" s="1" t="b">
        <f>C48='AR5-Gas-EJ'!C46</f>
        <v>1</v>
      </c>
    </row>
    <row r="49" spans="1:14" x14ac:dyDescent="0.15">
      <c r="A49" s="1" t="s">
        <v>117</v>
      </c>
      <c r="B49" s="1" t="s">
        <v>44</v>
      </c>
      <c r="C49" s="1" t="s">
        <v>122</v>
      </c>
      <c r="D49" s="1" t="s">
        <v>33</v>
      </c>
      <c r="E49" s="1" t="s">
        <v>1445</v>
      </c>
      <c r="F49" s="1" t="s">
        <v>1439</v>
      </c>
      <c r="G49" s="1">
        <v>4652.6488122839992</v>
      </c>
      <c r="H49" s="1">
        <v>4417.7534245679999</v>
      </c>
      <c r="I49" s="1">
        <v>5266.3506770819995</v>
      </c>
      <c r="J49" s="1">
        <v>5660.1704319599994</v>
      </c>
      <c r="K49" s="1">
        <v>5162.8525724819992</v>
      </c>
      <c r="L49" s="1">
        <v>4546.3296827189997</v>
      </c>
      <c r="N49" s="1" t="b">
        <f>C49='AR5-Gas-EJ'!C47</f>
        <v>1</v>
      </c>
    </row>
    <row r="50" spans="1:14" x14ac:dyDescent="0.15">
      <c r="A50" s="1" t="s">
        <v>117</v>
      </c>
      <c r="B50" s="1" t="s">
        <v>48</v>
      </c>
      <c r="C50" s="1" t="s">
        <v>123</v>
      </c>
      <c r="D50" s="1" t="s">
        <v>33</v>
      </c>
      <c r="E50" s="1" t="s">
        <v>1445</v>
      </c>
      <c r="F50" s="1" t="s">
        <v>1439</v>
      </c>
      <c r="G50" s="1">
        <v>4652.6477233830001</v>
      </c>
      <c r="H50" s="1">
        <v>4417.7512473269999</v>
      </c>
      <c r="I50" s="1">
        <v>6832.9934303399987</v>
      </c>
      <c r="J50" s="1">
        <v>8532.4242395700003</v>
      </c>
      <c r="K50" s="1">
        <v>8388.4773056699996</v>
      </c>
      <c r="L50" s="1">
        <v>8580.0883759799981</v>
      </c>
      <c r="N50" s="1" t="b">
        <f>C50='AR5-Gas-EJ'!C48</f>
        <v>1</v>
      </c>
    </row>
    <row r="51" spans="1:14" x14ac:dyDescent="0.15">
      <c r="A51" s="1" t="s">
        <v>117</v>
      </c>
      <c r="B51" s="1" t="s">
        <v>50</v>
      </c>
      <c r="C51" s="1" t="s">
        <v>124</v>
      </c>
      <c r="D51" s="1" t="s">
        <v>33</v>
      </c>
      <c r="E51" s="1" t="s">
        <v>1445</v>
      </c>
      <c r="F51" s="1" t="s">
        <v>1439</v>
      </c>
      <c r="G51" s="1">
        <v>4626.401015808</v>
      </c>
      <c r="H51" s="1">
        <v>4365.2578321769997</v>
      </c>
      <c r="I51" s="1">
        <v>5219.6967726419998</v>
      </c>
      <c r="J51" s="1">
        <v>6555.3422949299993</v>
      </c>
      <c r="K51" s="1">
        <v>7535.6918594099998</v>
      </c>
      <c r="L51" s="1">
        <v>8966.2978808699991</v>
      </c>
      <c r="N51" s="1" t="b">
        <f>C51='AR5-Gas-EJ'!C49</f>
        <v>1</v>
      </c>
    </row>
    <row r="52" spans="1:14" x14ac:dyDescent="0.15">
      <c r="A52" s="1" t="s">
        <v>117</v>
      </c>
      <c r="B52" s="1" t="s">
        <v>52</v>
      </c>
      <c r="C52" s="1" t="s">
        <v>125</v>
      </c>
      <c r="D52" s="1" t="s">
        <v>33</v>
      </c>
      <c r="E52" s="1" t="s">
        <v>1445</v>
      </c>
      <c r="F52" s="1" t="s">
        <v>1439</v>
      </c>
      <c r="G52" s="1">
        <v>4652.6519084430001</v>
      </c>
      <c r="H52" s="1">
        <v>4417.7596174469991</v>
      </c>
      <c r="I52" s="1">
        <v>5131.9833477659995</v>
      </c>
      <c r="J52" s="1">
        <v>6685.5789666599994</v>
      </c>
      <c r="K52" s="1">
        <v>6854.6576402699993</v>
      </c>
      <c r="L52" s="1">
        <v>7430.9270673000001</v>
      </c>
      <c r="N52" s="1" t="b">
        <f>C52='AR5-Gas-EJ'!C50</f>
        <v>1</v>
      </c>
    </row>
    <row r="53" spans="1:14" x14ac:dyDescent="0.15">
      <c r="A53" s="1" t="s">
        <v>117</v>
      </c>
      <c r="B53" s="1" t="s">
        <v>54</v>
      </c>
      <c r="C53" s="1" t="s">
        <v>126</v>
      </c>
      <c r="D53" s="1" t="s">
        <v>33</v>
      </c>
      <c r="E53" s="1" t="s">
        <v>1445</v>
      </c>
      <c r="F53" s="1" t="s">
        <v>1439</v>
      </c>
      <c r="G53" s="1">
        <v>4652.5794362189999</v>
      </c>
      <c r="H53" s="1">
        <v>4417.6146729989996</v>
      </c>
      <c r="I53" s="1">
        <v>5157.3399289829995</v>
      </c>
      <c r="J53" s="1">
        <v>6467.0361825299997</v>
      </c>
      <c r="K53" s="1">
        <v>6609.7656622799987</v>
      </c>
      <c r="L53" s="1">
        <v>7973.8482308099992</v>
      </c>
      <c r="N53" s="1" t="b">
        <f>C53='AR5-Gas-EJ'!C51</f>
        <v>1</v>
      </c>
    </row>
    <row r="54" spans="1:14" x14ac:dyDescent="0.15">
      <c r="A54" s="1" t="s">
        <v>117</v>
      </c>
      <c r="B54" s="1" t="s">
        <v>56</v>
      </c>
      <c r="C54" s="1" t="s">
        <v>127</v>
      </c>
      <c r="D54" s="1" t="s">
        <v>33</v>
      </c>
      <c r="E54" s="1" t="s">
        <v>1445</v>
      </c>
      <c r="F54" s="1" t="s">
        <v>1439</v>
      </c>
      <c r="G54" s="1">
        <v>4626.4048474379997</v>
      </c>
      <c r="H54" s="1">
        <v>4365.2654943150001</v>
      </c>
      <c r="I54" s="1">
        <v>5213.1652959209996</v>
      </c>
      <c r="J54" s="1">
        <v>6466.7863131300001</v>
      </c>
      <c r="K54" s="1">
        <v>7347.9330134099991</v>
      </c>
      <c r="L54" s="1">
        <v>8461.3639684199989</v>
      </c>
      <c r="N54" s="1" t="b">
        <f>C54='AR5-Gas-EJ'!C52</f>
        <v>1</v>
      </c>
    </row>
    <row r="55" spans="1:14" x14ac:dyDescent="0.15">
      <c r="A55" s="1" t="s">
        <v>117</v>
      </c>
      <c r="B55" s="1" t="s">
        <v>58</v>
      </c>
      <c r="C55" s="1" t="s">
        <v>128</v>
      </c>
      <c r="D55" s="1" t="s">
        <v>33</v>
      </c>
      <c r="E55" s="1" t="s">
        <v>1445</v>
      </c>
      <c r="F55" s="1" t="s">
        <v>1439</v>
      </c>
      <c r="G55" s="1">
        <v>4652.6519263949995</v>
      </c>
      <c r="H55" s="1">
        <v>4417.7596522289996</v>
      </c>
      <c r="I55" s="1">
        <v>5147.0155273349992</v>
      </c>
      <c r="J55" s="1">
        <v>6505.0121799299995</v>
      </c>
      <c r="K55" s="1">
        <v>6832.6303174799996</v>
      </c>
      <c r="L55" s="1">
        <v>8177.1159330299988</v>
      </c>
      <c r="N55" s="1" t="b">
        <f>C55='AR5-Gas-EJ'!C53</f>
        <v>1</v>
      </c>
    </row>
    <row r="56" spans="1:14" x14ac:dyDescent="0.15">
      <c r="A56" s="1" t="s">
        <v>117</v>
      </c>
      <c r="B56" s="1" t="s">
        <v>60</v>
      </c>
      <c r="C56" s="1" t="s">
        <v>129</v>
      </c>
      <c r="D56" s="1" t="s">
        <v>33</v>
      </c>
      <c r="E56" s="1" t="s">
        <v>1445</v>
      </c>
      <c r="F56" s="1" t="s">
        <v>1439</v>
      </c>
      <c r="G56" s="1">
        <v>4652.6491915199995</v>
      </c>
      <c r="H56" s="1">
        <v>4417.7541830399996</v>
      </c>
      <c r="I56" s="1">
        <v>6043.6809209699995</v>
      </c>
      <c r="J56" s="1">
        <v>8710.2357028499991</v>
      </c>
      <c r="K56" s="1">
        <v>10238.04947616</v>
      </c>
      <c r="L56" s="1">
        <v>10589.28832236</v>
      </c>
      <c r="N56" s="1" t="b">
        <f>C56='AR5-Gas-EJ'!C54</f>
        <v>1</v>
      </c>
    </row>
    <row r="57" spans="1:14" x14ac:dyDescent="0.15">
      <c r="A57" s="1" t="s">
        <v>117</v>
      </c>
      <c r="B57" s="1" t="s">
        <v>62</v>
      </c>
      <c r="C57" s="1" t="s">
        <v>130</v>
      </c>
      <c r="D57" s="1" t="s">
        <v>33</v>
      </c>
      <c r="E57" s="1" t="s">
        <v>1445</v>
      </c>
      <c r="F57" s="1" t="s">
        <v>1439</v>
      </c>
      <c r="G57" s="1">
        <v>4626.5175517770003</v>
      </c>
      <c r="H57" s="1">
        <v>4365.4909035539995</v>
      </c>
      <c r="I57" s="1">
        <v>5012.4573239399997</v>
      </c>
      <c r="J57" s="1">
        <v>5662.0107980699995</v>
      </c>
      <c r="K57" s="1">
        <v>5720.6970473399997</v>
      </c>
      <c r="L57" s="1">
        <v>5886.4359420899991</v>
      </c>
      <c r="N57" s="1" t="b">
        <f>C57='AR5-Gas-EJ'!C55</f>
        <v>1</v>
      </c>
    </row>
    <row r="58" spans="1:14" x14ac:dyDescent="0.15">
      <c r="A58" s="1" t="s">
        <v>117</v>
      </c>
      <c r="B58" s="1" t="s">
        <v>64</v>
      </c>
      <c r="C58" s="1" t="s">
        <v>131</v>
      </c>
      <c r="D58" s="1" t="s">
        <v>33</v>
      </c>
      <c r="E58" s="1" t="s">
        <v>1445</v>
      </c>
      <c r="F58" s="1" t="s">
        <v>1439</v>
      </c>
      <c r="G58" s="1">
        <v>4652.647748628</v>
      </c>
      <c r="H58" s="1">
        <v>4417.7512966949998</v>
      </c>
      <c r="I58" s="1">
        <v>5475.9426091589994</v>
      </c>
      <c r="J58" s="1">
        <v>7098.5522612399991</v>
      </c>
      <c r="K58" s="1">
        <v>7367.5182358799993</v>
      </c>
      <c r="L58" s="1">
        <v>7223.1644591699996</v>
      </c>
      <c r="N58" s="1" t="b">
        <f>C58='AR5-Gas-EJ'!C56</f>
        <v>1</v>
      </c>
    </row>
    <row r="59" spans="1:14" x14ac:dyDescent="0.15">
      <c r="A59" s="1" t="s">
        <v>117</v>
      </c>
      <c r="B59" s="1" t="s">
        <v>66</v>
      </c>
      <c r="C59" s="1" t="s">
        <v>132</v>
      </c>
      <c r="D59" s="1" t="s">
        <v>33</v>
      </c>
      <c r="E59" s="1" t="s">
        <v>1445</v>
      </c>
      <c r="F59" s="1" t="s">
        <v>1439</v>
      </c>
      <c r="G59" s="1">
        <v>4652.5796892299995</v>
      </c>
      <c r="H59" s="1">
        <v>4417.6151784599997</v>
      </c>
      <c r="I59" s="1">
        <v>5188.4862804059994</v>
      </c>
      <c r="J59" s="1">
        <v>7131.6158004299996</v>
      </c>
      <c r="K59" s="1">
        <v>8404.285230989999</v>
      </c>
      <c r="L59" s="1">
        <v>10464.009678869998</v>
      </c>
      <c r="N59" s="1" t="b">
        <f>C59='AR5-Gas-EJ'!C57</f>
        <v>1</v>
      </c>
    </row>
    <row r="60" spans="1:14" x14ac:dyDescent="0.15">
      <c r="A60" s="1" t="s">
        <v>117</v>
      </c>
      <c r="B60" s="1" t="s">
        <v>68</v>
      </c>
      <c r="C60" s="1" t="s">
        <v>133</v>
      </c>
      <c r="D60" s="1" t="s">
        <v>33</v>
      </c>
      <c r="E60" s="1" t="s">
        <v>1445</v>
      </c>
      <c r="F60" s="1" t="s">
        <v>1439</v>
      </c>
      <c r="G60" s="1">
        <v>4627.4196386550002</v>
      </c>
      <c r="H60" s="1">
        <v>4367.2950773099992</v>
      </c>
      <c r="I60" s="1">
        <v>4948.041310145999</v>
      </c>
      <c r="J60" s="1">
        <v>5679.7269592799994</v>
      </c>
      <c r="K60" s="1">
        <v>6870.771293759999</v>
      </c>
      <c r="L60" s="1">
        <v>7752.5135516399987</v>
      </c>
      <c r="N60" s="1" t="b">
        <f>C60='AR5-Gas-EJ'!C58</f>
        <v>1</v>
      </c>
    </row>
    <row r="61" spans="1:14" x14ac:dyDescent="0.15">
      <c r="A61" s="1" t="s">
        <v>117</v>
      </c>
      <c r="B61" s="1" t="s">
        <v>70</v>
      </c>
      <c r="C61" s="1" t="s">
        <v>134</v>
      </c>
      <c r="D61" s="1" t="s">
        <v>33</v>
      </c>
      <c r="E61" s="1" t="s">
        <v>1445</v>
      </c>
      <c r="F61" s="1" t="s">
        <v>1439</v>
      </c>
      <c r="G61" s="1">
        <v>4625.2009851959992</v>
      </c>
      <c r="H61" s="1">
        <v>4362.8577709529991</v>
      </c>
      <c r="I61" s="1">
        <v>4750.5183242219991</v>
      </c>
      <c r="J61" s="1">
        <v>5104.7571902909995</v>
      </c>
      <c r="K61" s="1">
        <v>5322.1603562159999</v>
      </c>
      <c r="L61" s="1">
        <v>5973.4751481899993</v>
      </c>
      <c r="N61" s="1" t="b">
        <f>C61='AR5-Gas-EJ'!C59</f>
        <v>1</v>
      </c>
    </row>
    <row r="62" spans="1:14" x14ac:dyDescent="0.15">
      <c r="A62" s="1" t="s">
        <v>117</v>
      </c>
      <c r="B62" s="1" t="s">
        <v>72</v>
      </c>
      <c r="C62" s="1" t="s">
        <v>135</v>
      </c>
      <c r="D62" s="1" t="s">
        <v>33</v>
      </c>
      <c r="E62" s="1" t="s">
        <v>1445</v>
      </c>
      <c r="F62" s="1" t="s">
        <v>1439</v>
      </c>
      <c r="G62" s="1">
        <v>4626.3994410810001</v>
      </c>
      <c r="H62" s="1">
        <v>4365.2546816009999</v>
      </c>
      <c r="I62" s="1">
        <v>4906.0341821699994</v>
      </c>
      <c r="J62" s="1">
        <v>5479.8004631039994</v>
      </c>
      <c r="K62" s="1">
        <v>6529.4244539699994</v>
      </c>
      <c r="L62" s="1">
        <v>7554.4193858099998</v>
      </c>
      <c r="N62" s="1" t="b">
        <f>C62='AR5-Gas-EJ'!C60</f>
        <v>1</v>
      </c>
    </row>
    <row r="63" spans="1:14" x14ac:dyDescent="0.15">
      <c r="A63" s="1" t="s">
        <v>117</v>
      </c>
      <c r="B63" s="1" t="s">
        <v>74</v>
      </c>
      <c r="C63" s="1" t="s">
        <v>136</v>
      </c>
      <c r="D63" s="1" t="s">
        <v>33</v>
      </c>
      <c r="E63" s="1" t="s">
        <v>1445</v>
      </c>
      <c r="F63" s="1" t="s">
        <v>1439</v>
      </c>
      <c r="G63" s="1">
        <v>4627.4425998239994</v>
      </c>
      <c r="H63" s="1">
        <v>4367.3410002089995</v>
      </c>
      <c r="I63" s="1">
        <v>4948.4825344020001</v>
      </c>
      <c r="J63" s="1">
        <v>5642.6010732299992</v>
      </c>
      <c r="K63" s="1">
        <v>6799.6881450299998</v>
      </c>
      <c r="L63" s="1">
        <v>7681.1837424299983</v>
      </c>
      <c r="N63" s="1" t="b">
        <f>C63='AR5-Gas-EJ'!C61</f>
        <v>1</v>
      </c>
    </row>
    <row r="64" spans="1:14" x14ac:dyDescent="0.15">
      <c r="A64" s="1" t="s">
        <v>117</v>
      </c>
      <c r="B64" s="1" t="s">
        <v>76</v>
      </c>
      <c r="C64" s="1" t="s">
        <v>137</v>
      </c>
      <c r="D64" s="1" t="s">
        <v>33</v>
      </c>
      <c r="E64" s="1" t="s">
        <v>1445</v>
      </c>
      <c r="F64" s="1" t="s">
        <v>1439</v>
      </c>
      <c r="G64" s="1">
        <v>4626.4186289640002</v>
      </c>
      <c r="H64" s="1">
        <v>4365.293058489</v>
      </c>
      <c r="I64" s="1">
        <v>4905.3118497899995</v>
      </c>
      <c r="J64" s="1">
        <v>5465.3093932799993</v>
      </c>
      <c r="K64" s="1">
        <v>6503.6422123199991</v>
      </c>
      <c r="L64" s="1">
        <v>7588.1447310899994</v>
      </c>
      <c r="N64" s="1" t="b">
        <f>C64='AR5-Gas-EJ'!C62</f>
        <v>1</v>
      </c>
    </row>
    <row r="65" spans="1:14" x14ac:dyDescent="0.15">
      <c r="A65" s="1" t="s">
        <v>117</v>
      </c>
      <c r="B65" s="1" t="s">
        <v>78</v>
      </c>
      <c r="C65" s="1" t="s">
        <v>138</v>
      </c>
      <c r="D65" s="1" t="s">
        <v>33</v>
      </c>
      <c r="E65" s="1" t="s">
        <v>1445</v>
      </c>
      <c r="F65" s="1" t="s">
        <v>1439</v>
      </c>
      <c r="G65" s="1">
        <v>4625.2985520719994</v>
      </c>
      <c r="H65" s="1">
        <v>4363.0529041439995</v>
      </c>
      <c r="I65" s="1">
        <v>4791.7502096639992</v>
      </c>
      <c r="J65" s="1">
        <v>5150.6531674620001</v>
      </c>
      <c r="K65" s="1">
        <v>5463.8554647269993</v>
      </c>
      <c r="L65" s="1">
        <v>6073.2395789999991</v>
      </c>
      <c r="N65" s="1" t="b">
        <f>C65='AR5-Gas-EJ'!C63</f>
        <v>1</v>
      </c>
    </row>
    <row r="66" spans="1:14" x14ac:dyDescent="0.15">
      <c r="A66" s="1" t="s">
        <v>117</v>
      </c>
      <c r="B66" s="1" t="s">
        <v>80</v>
      </c>
      <c r="C66" s="1" t="s">
        <v>139</v>
      </c>
      <c r="D66" s="1" t="s">
        <v>33</v>
      </c>
      <c r="E66" s="1" t="s">
        <v>1445</v>
      </c>
      <c r="F66" s="1" t="s">
        <v>1439</v>
      </c>
      <c r="G66" s="1">
        <v>4625.1943962509995</v>
      </c>
      <c r="H66" s="1">
        <v>4362.8445919409996</v>
      </c>
      <c r="I66" s="1">
        <v>4750.7752431479994</v>
      </c>
      <c r="J66" s="1">
        <v>5105.3329260779992</v>
      </c>
      <c r="K66" s="1">
        <v>5339.7642624479995</v>
      </c>
      <c r="L66" s="1">
        <v>6001.969247009999</v>
      </c>
      <c r="N66" s="1" t="b">
        <f>C66='AR5-Gas-EJ'!C64</f>
        <v>1</v>
      </c>
    </row>
    <row r="67" spans="1:14" x14ac:dyDescent="0.15">
      <c r="A67" s="1" t="s">
        <v>117</v>
      </c>
      <c r="B67" s="1" t="s">
        <v>82</v>
      </c>
      <c r="C67" s="1" t="s">
        <v>140</v>
      </c>
      <c r="D67" s="1" t="s">
        <v>33</v>
      </c>
      <c r="E67" s="1" t="s">
        <v>1445</v>
      </c>
      <c r="F67" s="1" t="s">
        <v>1439</v>
      </c>
      <c r="G67" s="1">
        <v>4627.4387766089994</v>
      </c>
      <c r="H67" s="1">
        <v>4367.3333526569995</v>
      </c>
      <c r="I67" s="1">
        <v>4908.9857091989988</v>
      </c>
      <c r="J67" s="1">
        <v>5478.1928121359997</v>
      </c>
      <c r="K67" s="1">
        <v>6552.7964096099995</v>
      </c>
      <c r="L67" s="1">
        <v>7533.2447213099995</v>
      </c>
      <c r="N67" s="1" t="b">
        <f>C67='AR5-Gas-EJ'!C65</f>
        <v>1</v>
      </c>
    </row>
    <row r="68" spans="1:14" x14ac:dyDescent="0.15">
      <c r="A68" s="1" t="s">
        <v>141</v>
      </c>
      <c r="B68" s="1" t="s">
        <v>142</v>
      </c>
      <c r="C68" s="1" t="s">
        <v>143</v>
      </c>
      <c r="D68" s="1" t="s">
        <v>33</v>
      </c>
      <c r="E68" s="1" t="s">
        <v>1445</v>
      </c>
      <c r="F68" s="1" t="s">
        <v>1439</v>
      </c>
      <c r="G68" s="1">
        <v>5725.0463961899995</v>
      </c>
      <c r="H68" s="1">
        <v>6033.889423319999</v>
      </c>
      <c r="I68" s="1">
        <v>7776.7656321299992</v>
      </c>
      <c r="J68" s="1">
        <v>10585.360503299999</v>
      </c>
      <c r="K68" s="1">
        <v>11739.699191219999</v>
      </c>
      <c r="L68" s="1">
        <v>12570.350472239998</v>
      </c>
      <c r="N68" s="1" t="b">
        <f>C68='AR5-Gas-EJ'!C66</f>
        <v>1</v>
      </c>
    </row>
    <row r="69" spans="1:14" x14ac:dyDescent="0.15">
      <c r="A69" s="1" t="s">
        <v>141</v>
      </c>
      <c r="B69" s="1" t="s">
        <v>144</v>
      </c>
      <c r="C69" s="1" t="s">
        <v>145</v>
      </c>
      <c r="D69" s="1" t="s">
        <v>33</v>
      </c>
      <c r="E69" s="1" t="s">
        <v>1445</v>
      </c>
      <c r="F69" s="1" t="s">
        <v>1439</v>
      </c>
      <c r="G69" s="1">
        <v>5725.0463961899995</v>
      </c>
      <c r="H69" s="1">
        <v>6027.3597760199991</v>
      </c>
      <c r="I69" s="1">
        <v>7448.9913177899998</v>
      </c>
      <c r="J69" s="1">
        <v>9543.9988396499975</v>
      </c>
      <c r="K69" s="1">
        <v>11783.480730779998</v>
      </c>
      <c r="L69" s="1">
        <v>12557.502568049998</v>
      </c>
      <c r="N69" s="1" t="b">
        <f>C69='AR5-Gas-EJ'!C67</f>
        <v>1</v>
      </c>
    </row>
    <row r="70" spans="1:14" x14ac:dyDescent="0.15">
      <c r="A70" s="1" t="s">
        <v>141</v>
      </c>
      <c r="B70" s="1" t="s">
        <v>146</v>
      </c>
      <c r="C70" s="1" t="s">
        <v>147</v>
      </c>
      <c r="D70" s="1" t="s">
        <v>33</v>
      </c>
      <c r="E70" s="1" t="s">
        <v>1445</v>
      </c>
      <c r="F70" s="1" t="s">
        <v>1439</v>
      </c>
      <c r="G70" s="1">
        <v>5725.0463961899995</v>
      </c>
      <c r="H70" s="1">
        <v>6018.9510928799991</v>
      </c>
      <c r="I70" s="1">
        <v>7292.3736771599988</v>
      </c>
      <c r="J70" s="1">
        <v>9068.1095241000003</v>
      </c>
      <c r="K70" s="1">
        <v>11032.71195642</v>
      </c>
      <c r="L70" s="1">
        <v>12626.698063979999</v>
      </c>
      <c r="N70" s="1" t="b">
        <f>C70='AR5-Gas-EJ'!C68</f>
        <v>1</v>
      </c>
    </row>
    <row r="71" spans="1:14" x14ac:dyDescent="0.15">
      <c r="A71" s="1" t="s">
        <v>141</v>
      </c>
      <c r="B71" s="1" t="s">
        <v>148</v>
      </c>
      <c r="C71" s="1" t="s">
        <v>149</v>
      </c>
      <c r="D71" s="1" t="s">
        <v>33</v>
      </c>
      <c r="E71" s="1" t="s">
        <v>1445</v>
      </c>
      <c r="F71" s="1" t="s">
        <v>1439</v>
      </c>
      <c r="G71" s="1">
        <v>5725.0463961899995</v>
      </c>
      <c r="H71" s="1">
        <v>6027.2188472099997</v>
      </c>
      <c r="I71" s="1">
        <v>7626.3722977199986</v>
      </c>
      <c r="J71" s="1">
        <v>10209.45937902</v>
      </c>
      <c r="K71" s="1">
        <v>11925.911646329998</v>
      </c>
      <c r="L71" s="1">
        <v>12799.052624159998</v>
      </c>
      <c r="N71" s="1" t="b">
        <f>C71='AR5-Gas-EJ'!C69</f>
        <v>1</v>
      </c>
    </row>
    <row r="72" spans="1:14" x14ac:dyDescent="0.15">
      <c r="A72" s="1" t="s">
        <v>141</v>
      </c>
      <c r="B72" s="1" t="s">
        <v>150</v>
      </c>
      <c r="C72" s="1" t="s">
        <v>151</v>
      </c>
      <c r="D72" s="1" t="s">
        <v>33</v>
      </c>
      <c r="E72" s="1" t="s">
        <v>1445</v>
      </c>
      <c r="F72" s="1" t="s">
        <v>1439</v>
      </c>
      <c r="G72" s="1">
        <v>5725.0463961899995</v>
      </c>
      <c r="H72" s="1">
        <v>6029.0274214499996</v>
      </c>
      <c r="I72" s="1">
        <v>8379.0201079199996</v>
      </c>
      <c r="J72" s="1">
        <v>10685.278232969998</v>
      </c>
      <c r="K72" s="1">
        <v>11998.512894719999</v>
      </c>
      <c r="L72" s="1">
        <v>13045.32375894</v>
      </c>
      <c r="N72" s="1" t="b">
        <f>C72='AR5-Gas-EJ'!C70</f>
        <v>1</v>
      </c>
    </row>
    <row r="73" spans="1:14" x14ac:dyDescent="0.15">
      <c r="A73" s="1" t="s">
        <v>141</v>
      </c>
      <c r="B73" s="1" t="s">
        <v>152</v>
      </c>
      <c r="C73" s="1" t="s">
        <v>153</v>
      </c>
      <c r="D73" s="1" t="s">
        <v>33</v>
      </c>
      <c r="E73" s="1" t="s">
        <v>1445</v>
      </c>
      <c r="F73" s="1" t="s">
        <v>1439</v>
      </c>
      <c r="G73" s="1">
        <v>5725.0463961899995</v>
      </c>
      <c r="H73" s="1">
        <v>6048.5224182899992</v>
      </c>
      <c r="I73" s="1">
        <v>6975.0749887499996</v>
      </c>
      <c r="J73" s="1">
        <v>8208.2627259599994</v>
      </c>
      <c r="K73" s="1">
        <v>9725.7485790299997</v>
      </c>
      <c r="L73" s="1">
        <v>11336.152761119998</v>
      </c>
      <c r="N73" s="1" t="b">
        <f>C73='AR5-Gas-EJ'!C71</f>
        <v>1</v>
      </c>
    </row>
    <row r="74" spans="1:14" x14ac:dyDescent="0.15">
      <c r="A74" s="1" t="s">
        <v>154</v>
      </c>
      <c r="B74" s="1" t="s">
        <v>155</v>
      </c>
      <c r="C74" s="1" t="s">
        <v>156</v>
      </c>
      <c r="D74" s="1" t="s">
        <v>33</v>
      </c>
      <c r="E74" s="1" t="s">
        <v>1445</v>
      </c>
      <c r="F74" s="1" t="s">
        <v>1439</v>
      </c>
      <c r="G74" s="1">
        <v>5680.8420814199999</v>
      </c>
      <c r="H74" s="1">
        <v>5996.4026627999992</v>
      </c>
      <c r="I74" s="1">
        <v>8566.3834657499992</v>
      </c>
      <c r="J74" s="1">
        <v>11496.598929419999</v>
      </c>
      <c r="K74" s="1">
        <v>9627.592445459999</v>
      </c>
      <c r="L74" s="1">
        <v>13531.171963319997</v>
      </c>
      <c r="N74" s="1" t="b">
        <f>C74='AR5-Gas-EJ'!C72</f>
        <v>1</v>
      </c>
    </row>
    <row r="75" spans="1:14" x14ac:dyDescent="0.15">
      <c r="A75" s="1" t="s">
        <v>154</v>
      </c>
      <c r="B75" s="1" t="s">
        <v>157</v>
      </c>
      <c r="C75" s="1" t="s">
        <v>158</v>
      </c>
      <c r="D75" s="1" t="s">
        <v>33</v>
      </c>
      <c r="E75" s="1" t="s">
        <v>1445</v>
      </c>
      <c r="F75" s="1" t="s">
        <v>1439</v>
      </c>
      <c r="G75" s="1">
        <v>5680.8420814199999</v>
      </c>
      <c r="H75" s="1">
        <v>5982.70918575</v>
      </c>
      <c r="I75" s="1">
        <v>8722.3199513999989</v>
      </c>
      <c r="J75" s="1">
        <v>11498.149135109999</v>
      </c>
      <c r="K75" s="1">
        <v>9872.4543033599984</v>
      </c>
      <c r="L75" s="1">
        <v>11982.141792719998</v>
      </c>
      <c r="N75" s="1" t="b">
        <f>C75='AR5-Gas-EJ'!C73</f>
        <v>1</v>
      </c>
    </row>
    <row r="76" spans="1:14" x14ac:dyDescent="0.15">
      <c r="A76" s="1" t="s">
        <v>154</v>
      </c>
      <c r="B76" s="1" t="s">
        <v>159</v>
      </c>
      <c r="C76" s="1" t="s">
        <v>160</v>
      </c>
      <c r="D76" s="1" t="s">
        <v>33</v>
      </c>
      <c r="E76" s="1" t="s">
        <v>1445</v>
      </c>
      <c r="F76" s="1" t="s">
        <v>1439</v>
      </c>
      <c r="G76" s="1">
        <v>5680.8420814199999</v>
      </c>
      <c r="H76" s="1">
        <v>5993.0908610099996</v>
      </c>
      <c r="I76" s="1">
        <v>8975.637470579999</v>
      </c>
      <c r="J76" s="1">
        <v>11191.819320659999</v>
      </c>
      <c r="K76" s="1">
        <v>11576.598881429998</v>
      </c>
      <c r="L76" s="1">
        <v>12814.62513144</v>
      </c>
      <c r="N76" s="1" t="b">
        <f>C76='AR5-Gas-EJ'!C74</f>
        <v>1</v>
      </c>
    </row>
    <row r="77" spans="1:14" x14ac:dyDescent="0.15">
      <c r="A77" s="1" t="s">
        <v>154</v>
      </c>
      <c r="B77" s="1" t="s">
        <v>161</v>
      </c>
      <c r="C77" s="1" t="s">
        <v>162</v>
      </c>
      <c r="D77" s="1" t="s">
        <v>33</v>
      </c>
      <c r="E77" s="1" t="s">
        <v>1445</v>
      </c>
      <c r="F77" s="1" t="s">
        <v>1439</v>
      </c>
      <c r="G77" s="1">
        <v>5680.8420814199999</v>
      </c>
      <c r="H77" s="1">
        <v>6095.6157540300001</v>
      </c>
      <c r="I77" s="1">
        <v>7646.8772796899993</v>
      </c>
      <c r="J77" s="1">
        <v>8944.6803573599991</v>
      </c>
      <c r="K77" s="1">
        <v>7652.7257776199995</v>
      </c>
      <c r="L77" s="1">
        <v>8796.0955971900003</v>
      </c>
      <c r="N77" s="1" t="b">
        <f>C77='AR5-Gas-EJ'!C75</f>
        <v>1</v>
      </c>
    </row>
    <row r="78" spans="1:14" x14ac:dyDescent="0.15">
      <c r="A78" s="1" t="s">
        <v>154</v>
      </c>
      <c r="B78" s="1" t="s">
        <v>163</v>
      </c>
      <c r="C78" s="1" t="s">
        <v>164</v>
      </c>
      <c r="D78" s="1" t="s">
        <v>33</v>
      </c>
      <c r="E78" s="1" t="s">
        <v>1445</v>
      </c>
      <c r="F78" s="1" t="s">
        <v>1439</v>
      </c>
      <c r="G78" s="1">
        <v>5680.8420814199999</v>
      </c>
      <c r="H78" s="1">
        <v>6110.1782817899993</v>
      </c>
      <c r="I78" s="1">
        <v>7833.3715868099989</v>
      </c>
      <c r="J78" s="1">
        <v>9241.6384816799982</v>
      </c>
      <c r="K78" s="1">
        <v>7706.7245689499996</v>
      </c>
      <c r="L78" s="1">
        <v>8930.2352693399989</v>
      </c>
      <c r="N78" s="1" t="b">
        <f>C78='AR5-Gas-EJ'!C76</f>
        <v>1</v>
      </c>
    </row>
    <row r="79" spans="1:14" x14ac:dyDescent="0.15">
      <c r="A79" s="1" t="s">
        <v>154</v>
      </c>
      <c r="B79" s="1" t="s">
        <v>165</v>
      </c>
      <c r="C79" s="1" t="s">
        <v>166</v>
      </c>
      <c r="D79" s="1" t="s">
        <v>33</v>
      </c>
      <c r="E79" s="1" t="s">
        <v>1445</v>
      </c>
      <c r="F79" s="1" t="s">
        <v>1439</v>
      </c>
      <c r="G79" s="1">
        <v>5680.8420814199999</v>
      </c>
      <c r="H79" s="1">
        <v>6037.9058635499996</v>
      </c>
      <c r="I79" s="1">
        <v>7549.9190269799992</v>
      </c>
      <c r="J79" s="1">
        <v>9337.8451178099986</v>
      </c>
      <c r="K79" s="1">
        <v>9429.2837027400001</v>
      </c>
      <c r="L79" s="1">
        <v>9565.2084544499994</v>
      </c>
      <c r="N79" s="1" t="b">
        <f>C79='AR5-Gas-EJ'!C77</f>
        <v>1</v>
      </c>
    </row>
    <row r="80" spans="1:14" x14ac:dyDescent="0.15">
      <c r="A80" s="1" t="s">
        <v>154</v>
      </c>
      <c r="B80" s="1" t="s">
        <v>167</v>
      </c>
      <c r="C80" s="1" t="s">
        <v>168</v>
      </c>
      <c r="D80" s="1" t="s">
        <v>33</v>
      </c>
      <c r="E80" s="1" t="s">
        <v>1445</v>
      </c>
      <c r="F80" s="1" t="s">
        <v>1439</v>
      </c>
      <c r="G80" s="1">
        <v>5680.8420814199999</v>
      </c>
      <c r="H80" s="1">
        <v>6015.7332417600001</v>
      </c>
      <c r="I80" s="1">
        <v>8651.80913487</v>
      </c>
      <c r="J80" s="1">
        <v>13907.895160169999</v>
      </c>
      <c r="K80" s="1">
        <v>4096.0162758239994</v>
      </c>
      <c r="L80" s="1">
        <v>5042.9328994439993</v>
      </c>
      <c r="N80" s="1" t="b">
        <f>C80='AR5-Gas-EJ'!C78</f>
        <v>1</v>
      </c>
    </row>
    <row r="81" spans="1:14" x14ac:dyDescent="0.15">
      <c r="A81" s="1" t="s">
        <v>154</v>
      </c>
      <c r="B81" s="1" t="s">
        <v>169</v>
      </c>
      <c r="C81" s="1" t="s">
        <v>170</v>
      </c>
      <c r="D81" s="1" t="s">
        <v>33</v>
      </c>
      <c r="E81" s="1" t="s">
        <v>1445</v>
      </c>
      <c r="F81" s="1" t="s">
        <v>1439</v>
      </c>
      <c r="G81" s="1">
        <v>5680.8420814199999</v>
      </c>
      <c r="H81" s="1">
        <v>6006.9487503299997</v>
      </c>
      <c r="I81" s="1">
        <v>8866.0896822299983</v>
      </c>
      <c r="J81" s="1">
        <v>11840.69736762</v>
      </c>
      <c r="K81" s="1">
        <v>5891.4115352399995</v>
      </c>
      <c r="L81" s="1">
        <v>5444.1540271799995</v>
      </c>
      <c r="N81" s="1" t="b">
        <f>C81='AR5-Gas-EJ'!C79</f>
        <v>1</v>
      </c>
    </row>
    <row r="82" spans="1:14" x14ac:dyDescent="0.15">
      <c r="A82" s="1" t="s">
        <v>154</v>
      </c>
      <c r="B82" s="1" t="s">
        <v>171</v>
      </c>
      <c r="C82" s="1" t="s">
        <v>172</v>
      </c>
      <c r="D82" s="1" t="s">
        <v>33</v>
      </c>
      <c r="E82" s="1" t="s">
        <v>1445</v>
      </c>
      <c r="F82" s="1" t="s">
        <v>1439</v>
      </c>
      <c r="G82" s="1">
        <v>5680.8420814199999</v>
      </c>
      <c r="H82" s="1">
        <v>6039.5265308399994</v>
      </c>
      <c r="I82" s="1">
        <v>9435.1556897400005</v>
      </c>
      <c r="J82" s="1">
        <v>10734.743852579999</v>
      </c>
      <c r="K82" s="1">
        <v>9078.5381718899989</v>
      </c>
      <c r="L82" s="1">
        <v>8353.1598760500001</v>
      </c>
      <c r="N82" s="1" t="b">
        <f>C82='AR5-Gas-EJ'!C80</f>
        <v>1</v>
      </c>
    </row>
    <row r="83" spans="1:14" x14ac:dyDescent="0.15">
      <c r="A83" s="1" t="s">
        <v>154</v>
      </c>
      <c r="B83" s="1" t="s">
        <v>173</v>
      </c>
      <c r="C83" s="1" t="s">
        <v>174</v>
      </c>
      <c r="D83" s="1" t="s">
        <v>33</v>
      </c>
      <c r="E83" s="1" t="s">
        <v>1445</v>
      </c>
      <c r="F83" s="1" t="s">
        <v>1439</v>
      </c>
      <c r="G83" s="1">
        <v>5680.8420814199999</v>
      </c>
      <c r="H83" s="1">
        <v>5992.5741239099998</v>
      </c>
      <c r="I83" s="1">
        <v>8508.3682341899985</v>
      </c>
      <c r="J83" s="1">
        <v>11870.50357812</v>
      </c>
      <c r="K83" s="1">
        <v>11242.952580089999</v>
      </c>
      <c r="L83" s="1">
        <v>15168.047059439999</v>
      </c>
      <c r="N83" s="1" t="b">
        <f>C83='AR5-Gas-EJ'!C81</f>
        <v>1</v>
      </c>
    </row>
    <row r="84" spans="1:14" x14ac:dyDescent="0.15">
      <c r="A84" s="1" t="s">
        <v>154</v>
      </c>
      <c r="B84" s="1" t="s">
        <v>175</v>
      </c>
      <c r="C84" s="1" t="s">
        <v>176</v>
      </c>
      <c r="D84" s="1" t="s">
        <v>33</v>
      </c>
      <c r="E84" s="1" t="s">
        <v>1445</v>
      </c>
      <c r="F84" s="1" t="s">
        <v>1439</v>
      </c>
      <c r="G84" s="1">
        <v>5680.8420814199999</v>
      </c>
      <c r="H84" s="1">
        <v>5960.4661023599992</v>
      </c>
      <c r="I84" s="1">
        <v>8668.5795286199991</v>
      </c>
      <c r="J84" s="1">
        <v>12017.373714719999</v>
      </c>
      <c r="K84" s="1">
        <v>11254.46167461</v>
      </c>
      <c r="L84" s="1">
        <v>13723.021520339998</v>
      </c>
      <c r="N84" s="1" t="b">
        <f>C84='AR5-Gas-EJ'!C82</f>
        <v>1</v>
      </c>
    </row>
    <row r="85" spans="1:14" x14ac:dyDescent="0.15">
      <c r="A85" s="1" t="s">
        <v>154</v>
      </c>
      <c r="B85" s="1" t="s">
        <v>177</v>
      </c>
      <c r="C85" s="1" t="s">
        <v>178</v>
      </c>
      <c r="D85" s="1" t="s">
        <v>33</v>
      </c>
      <c r="E85" s="1" t="s">
        <v>1445</v>
      </c>
      <c r="F85" s="1" t="s">
        <v>1439</v>
      </c>
      <c r="G85" s="1">
        <v>5680.8420814199999</v>
      </c>
      <c r="H85" s="1">
        <v>5968.3345649399989</v>
      </c>
      <c r="I85" s="1">
        <v>8974.7919089400002</v>
      </c>
      <c r="J85" s="1">
        <v>12163.797581429999</v>
      </c>
      <c r="K85" s="1">
        <v>12879.804187139998</v>
      </c>
      <c r="L85" s="1">
        <v>14398.464443219998</v>
      </c>
      <c r="N85" s="1" t="b">
        <f>C85='AR5-Gas-EJ'!C83</f>
        <v>1</v>
      </c>
    </row>
    <row r="86" spans="1:14" x14ac:dyDescent="0.15">
      <c r="A86" s="1" t="s">
        <v>154</v>
      </c>
      <c r="B86" s="1" t="s">
        <v>179</v>
      </c>
      <c r="C86" s="1" t="s">
        <v>180</v>
      </c>
      <c r="D86" s="1" t="s">
        <v>33</v>
      </c>
      <c r="E86" s="1" t="s">
        <v>1445</v>
      </c>
      <c r="F86" s="1" t="s">
        <v>1439</v>
      </c>
      <c r="G86" s="1">
        <v>5680.8420814199999</v>
      </c>
      <c r="H86" s="1">
        <v>6025.2928388399996</v>
      </c>
      <c r="I86" s="1">
        <v>8345.5732654799995</v>
      </c>
      <c r="J86" s="1">
        <v>11304.467514779999</v>
      </c>
      <c r="K86" s="1">
        <v>11555.107409009999</v>
      </c>
      <c r="L86" s="1">
        <v>11922.858213089998</v>
      </c>
      <c r="N86" s="1" t="b">
        <f>C86='AR5-Gas-EJ'!C84</f>
        <v>1</v>
      </c>
    </row>
    <row r="87" spans="1:14" x14ac:dyDescent="0.15">
      <c r="A87" s="1" t="s">
        <v>154</v>
      </c>
      <c r="B87" s="1" t="s">
        <v>181</v>
      </c>
      <c r="C87" s="1" t="s">
        <v>182</v>
      </c>
      <c r="D87" s="1" t="s">
        <v>33</v>
      </c>
      <c r="E87" s="1" t="s">
        <v>1445</v>
      </c>
      <c r="F87" s="1" t="s">
        <v>1439</v>
      </c>
      <c r="G87" s="1">
        <v>5680.8420814199999</v>
      </c>
      <c r="H87" s="1">
        <v>5968.9217636399999</v>
      </c>
      <c r="I87" s="1">
        <v>8143.5769126799996</v>
      </c>
      <c r="J87" s="1">
        <v>11005.982673839999</v>
      </c>
      <c r="K87" s="1">
        <v>12955.05957702</v>
      </c>
      <c r="L87" s="1">
        <v>12968.518168979999</v>
      </c>
      <c r="N87" s="1" t="b">
        <f>C87='AR5-Gas-EJ'!C85</f>
        <v>1</v>
      </c>
    </row>
    <row r="88" spans="1:14" x14ac:dyDescent="0.15">
      <c r="A88" s="1" t="s">
        <v>154</v>
      </c>
      <c r="B88" s="1" t="s">
        <v>183</v>
      </c>
      <c r="C88" s="1" t="s">
        <v>184</v>
      </c>
      <c r="D88" s="1" t="s">
        <v>33</v>
      </c>
      <c r="E88" s="1" t="s">
        <v>1445</v>
      </c>
      <c r="F88" s="1" t="s">
        <v>1439</v>
      </c>
      <c r="G88" s="1">
        <v>5680.8420814199999</v>
      </c>
      <c r="H88" s="1">
        <v>5976.0620987099992</v>
      </c>
      <c r="I88" s="1">
        <v>8196.9180437100003</v>
      </c>
      <c r="J88" s="1">
        <v>11109.118254629999</v>
      </c>
      <c r="K88" s="1">
        <v>13130.937329399998</v>
      </c>
      <c r="L88" s="1">
        <v>13649.104951349998</v>
      </c>
      <c r="N88" s="1" t="b">
        <f>C88='AR5-Gas-EJ'!C86</f>
        <v>1</v>
      </c>
    </row>
    <row r="89" spans="1:14" x14ac:dyDescent="0.15">
      <c r="A89" s="1" t="s">
        <v>154</v>
      </c>
      <c r="B89" s="1" t="s">
        <v>185</v>
      </c>
      <c r="C89" s="1" t="s">
        <v>186</v>
      </c>
      <c r="D89" s="1" t="s">
        <v>33</v>
      </c>
      <c r="E89" s="1" t="s">
        <v>1445</v>
      </c>
      <c r="F89" s="1" t="s">
        <v>1439</v>
      </c>
      <c r="G89" s="1">
        <v>5680.8420814199999</v>
      </c>
      <c r="H89" s="1">
        <v>6110.9298927599993</v>
      </c>
      <c r="I89" s="1">
        <v>7864.8219480599992</v>
      </c>
      <c r="J89" s="1">
        <v>10133.922142739999</v>
      </c>
      <c r="K89" s="1">
        <v>12538.218961619999</v>
      </c>
      <c r="L89" s="1">
        <v>14206.990688879998</v>
      </c>
      <c r="N89" s="1" t="b">
        <f>C89='AR5-Gas-EJ'!C87</f>
        <v>1</v>
      </c>
    </row>
    <row r="90" spans="1:14" x14ac:dyDescent="0.15">
      <c r="A90" s="1" t="s">
        <v>154</v>
      </c>
      <c r="B90" s="1" t="s">
        <v>187</v>
      </c>
      <c r="C90" s="1" t="s">
        <v>188</v>
      </c>
      <c r="D90" s="1" t="s">
        <v>33</v>
      </c>
      <c r="E90" s="1" t="s">
        <v>1445</v>
      </c>
      <c r="F90" s="1" t="s">
        <v>1439</v>
      </c>
      <c r="G90" s="1">
        <v>5680.8420814199999</v>
      </c>
      <c r="H90" s="1">
        <v>6184.4706590699989</v>
      </c>
      <c r="I90" s="1">
        <v>7096.4137292399992</v>
      </c>
      <c r="J90" s="1">
        <v>8313.0189740399983</v>
      </c>
      <c r="K90" s="1">
        <v>9421.5326798999977</v>
      </c>
      <c r="L90" s="1">
        <v>9999.6650308499993</v>
      </c>
      <c r="N90" s="1" t="b">
        <f>C90='AR5-Gas-EJ'!C88</f>
        <v>1</v>
      </c>
    </row>
    <row r="91" spans="1:14" x14ac:dyDescent="0.15">
      <c r="A91" s="1" t="s">
        <v>154</v>
      </c>
      <c r="B91" s="1" t="s">
        <v>189</v>
      </c>
      <c r="C91" s="1" t="s">
        <v>190</v>
      </c>
      <c r="D91" s="1" t="s">
        <v>33</v>
      </c>
      <c r="E91" s="1" t="s">
        <v>1445</v>
      </c>
      <c r="F91" s="1" t="s">
        <v>1439</v>
      </c>
      <c r="G91" s="1">
        <v>5680.8420814199999</v>
      </c>
      <c r="H91" s="1">
        <v>6081.9692551199996</v>
      </c>
      <c r="I91" s="1">
        <v>8020.4530926299994</v>
      </c>
      <c r="J91" s="1">
        <v>10412.442227879999</v>
      </c>
      <c r="K91" s="1">
        <v>12950.43244902</v>
      </c>
      <c r="L91" s="1">
        <v>14527.812575099997</v>
      </c>
      <c r="N91" s="1" t="b">
        <f>C91='AR5-Gas-EJ'!C89</f>
        <v>1</v>
      </c>
    </row>
    <row r="92" spans="1:14" x14ac:dyDescent="0.15">
      <c r="A92" s="1" t="s">
        <v>154</v>
      </c>
      <c r="B92" s="1" t="s">
        <v>191</v>
      </c>
      <c r="C92" s="1" t="s">
        <v>192</v>
      </c>
      <c r="D92" s="1" t="s">
        <v>33</v>
      </c>
      <c r="E92" s="1" t="s">
        <v>1445</v>
      </c>
      <c r="F92" s="1" t="s">
        <v>1439</v>
      </c>
      <c r="G92" s="1">
        <v>5680.8420814199999</v>
      </c>
      <c r="H92" s="1">
        <v>6012.6328303800001</v>
      </c>
      <c r="I92" s="1">
        <v>7681.4280523199996</v>
      </c>
      <c r="J92" s="1">
        <v>9383.4822041400002</v>
      </c>
      <c r="K92" s="1">
        <v>10218.361315799999</v>
      </c>
      <c r="L92" s="1">
        <v>11636.328736559999</v>
      </c>
      <c r="N92" s="1" t="b">
        <f>C92='AR5-Gas-EJ'!C90</f>
        <v>1</v>
      </c>
    </row>
    <row r="93" spans="1:14" x14ac:dyDescent="0.15">
      <c r="A93" s="1" t="s">
        <v>154</v>
      </c>
      <c r="B93" s="1" t="s">
        <v>193</v>
      </c>
      <c r="C93" s="1" t="s">
        <v>194</v>
      </c>
      <c r="D93" s="1" t="s">
        <v>33</v>
      </c>
      <c r="E93" s="1" t="s">
        <v>1445</v>
      </c>
      <c r="F93" s="1" t="s">
        <v>1439</v>
      </c>
      <c r="G93" s="1">
        <v>5680.8420814199999</v>
      </c>
      <c r="H93" s="1">
        <v>6020.9945409899992</v>
      </c>
      <c r="I93" s="1">
        <v>7151.9862153299991</v>
      </c>
      <c r="J93" s="1">
        <v>9049.0138246200004</v>
      </c>
      <c r="K93" s="1">
        <v>9942.1665307799994</v>
      </c>
      <c r="L93" s="1">
        <v>11458.501481129999</v>
      </c>
      <c r="N93" s="1" t="b">
        <f>C93='AR5-Gas-EJ'!C91</f>
        <v>1</v>
      </c>
    </row>
    <row r="94" spans="1:14" x14ac:dyDescent="0.15">
      <c r="A94" s="1" t="s">
        <v>154</v>
      </c>
      <c r="B94" s="1" t="s">
        <v>195</v>
      </c>
      <c r="C94" s="1" t="s">
        <v>196</v>
      </c>
      <c r="D94" s="1" t="s">
        <v>33</v>
      </c>
      <c r="E94" s="1" t="s">
        <v>1445</v>
      </c>
      <c r="F94" s="1" t="s">
        <v>1439</v>
      </c>
      <c r="G94" s="1">
        <v>5680.8420814199999</v>
      </c>
      <c r="H94" s="1">
        <v>6023.39031393</v>
      </c>
      <c r="I94" s="1">
        <v>7245.9614963999984</v>
      </c>
      <c r="J94" s="1">
        <v>9607.6981512599996</v>
      </c>
      <c r="K94" s="1">
        <v>11570.06923413</v>
      </c>
      <c r="L94" s="1">
        <v>12030.010228499998</v>
      </c>
      <c r="N94" s="1" t="b">
        <f>C94='AR5-Gas-EJ'!C92</f>
        <v>1</v>
      </c>
    </row>
    <row r="95" spans="1:14" x14ac:dyDescent="0.15">
      <c r="A95" s="1" t="s">
        <v>154</v>
      </c>
      <c r="B95" s="1" t="s">
        <v>197</v>
      </c>
      <c r="C95" s="1" t="s">
        <v>198</v>
      </c>
      <c r="D95" s="1" t="s">
        <v>33</v>
      </c>
      <c r="E95" s="1" t="s">
        <v>1445</v>
      </c>
      <c r="F95" s="1" t="s">
        <v>1439</v>
      </c>
      <c r="G95" s="1">
        <v>5680.8420814199999</v>
      </c>
      <c r="H95" s="1">
        <v>6151.3056798599991</v>
      </c>
      <c r="I95" s="1">
        <v>7290.8939386799993</v>
      </c>
      <c r="J95" s="1">
        <v>8912.4079179299988</v>
      </c>
      <c r="K95" s="1">
        <v>10996.141224749999</v>
      </c>
      <c r="L95" s="1">
        <v>12834.519425639999</v>
      </c>
      <c r="N95" s="1" t="b">
        <f>C95='AR5-Gas-EJ'!C93</f>
        <v>1</v>
      </c>
    </row>
    <row r="96" spans="1:14" x14ac:dyDescent="0.15">
      <c r="A96" s="1" t="s">
        <v>154</v>
      </c>
      <c r="B96" s="1" t="s">
        <v>199</v>
      </c>
      <c r="C96" s="1" t="s">
        <v>200</v>
      </c>
      <c r="D96" s="1" t="s">
        <v>33</v>
      </c>
      <c r="E96" s="1" t="s">
        <v>1445</v>
      </c>
      <c r="F96" s="1" t="s">
        <v>1439</v>
      </c>
      <c r="G96" s="1">
        <v>5680.8420814199999</v>
      </c>
      <c r="H96" s="1">
        <v>5999.3856288299994</v>
      </c>
      <c r="I96" s="1">
        <v>8102.4260311499993</v>
      </c>
      <c r="J96" s="1">
        <v>9345.9484598699983</v>
      </c>
      <c r="K96" s="1">
        <v>10116.212225459998</v>
      </c>
      <c r="L96" s="1">
        <v>11392.78219926</v>
      </c>
      <c r="N96" s="1" t="b">
        <f>C96='AR5-Gas-EJ'!C94</f>
        <v>1</v>
      </c>
    </row>
    <row r="97" spans="1:14" x14ac:dyDescent="0.15">
      <c r="A97" s="1" t="s">
        <v>154</v>
      </c>
      <c r="B97" s="1" t="s">
        <v>201</v>
      </c>
      <c r="C97" s="1" t="s">
        <v>202</v>
      </c>
      <c r="D97" s="1" t="s">
        <v>33</v>
      </c>
      <c r="E97" s="1" t="s">
        <v>1445</v>
      </c>
      <c r="F97" s="1" t="s">
        <v>1439</v>
      </c>
      <c r="G97" s="1">
        <v>5680.8420814199999</v>
      </c>
      <c r="H97" s="1">
        <v>6020.9945409899992</v>
      </c>
      <c r="I97" s="1">
        <v>7553.9119781399995</v>
      </c>
      <c r="J97" s="1">
        <v>9748.2970091099996</v>
      </c>
      <c r="K97" s="1">
        <v>11544.138540659998</v>
      </c>
      <c r="L97" s="1">
        <v>11817.491277239998</v>
      </c>
      <c r="N97" s="1" t="b">
        <f>C97='AR5-Gas-EJ'!C95</f>
        <v>1</v>
      </c>
    </row>
    <row r="98" spans="1:14" x14ac:dyDescent="0.15">
      <c r="A98" s="1" t="s">
        <v>154</v>
      </c>
      <c r="B98" s="1" t="s">
        <v>203</v>
      </c>
      <c r="C98" s="1" t="s">
        <v>204</v>
      </c>
      <c r="D98" s="1" t="s">
        <v>33</v>
      </c>
      <c r="E98" s="1" t="s">
        <v>1445</v>
      </c>
      <c r="F98" s="1" t="s">
        <v>1439</v>
      </c>
      <c r="G98" s="1">
        <v>5680.8420814199999</v>
      </c>
      <c r="H98" s="1">
        <v>6020.9945409899992</v>
      </c>
      <c r="I98" s="1">
        <v>7151.9862153299991</v>
      </c>
      <c r="J98" s="1">
        <v>9049.0138246200004</v>
      </c>
      <c r="K98" s="1">
        <v>11039.00672985</v>
      </c>
      <c r="L98" s="1">
        <v>13002.716622389999</v>
      </c>
      <c r="N98" s="1" t="b">
        <f>C98='AR5-Gas-EJ'!C96</f>
        <v>1</v>
      </c>
    </row>
    <row r="99" spans="1:14" x14ac:dyDescent="0.15">
      <c r="A99" s="1" t="s">
        <v>154</v>
      </c>
      <c r="B99" s="1" t="s">
        <v>205</v>
      </c>
      <c r="C99" s="1" t="s">
        <v>206</v>
      </c>
      <c r="D99" s="1" t="s">
        <v>33</v>
      </c>
      <c r="E99" s="1" t="s">
        <v>1445</v>
      </c>
      <c r="F99" s="1" t="s">
        <v>1439</v>
      </c>
      <c r="G99" s="1">
        <v>5680.8420814199999</v>
      </c>
      <c r="H99" s="1">
        <v>6036.3086853299992</v>
      </c>
      <c r="I99" s="1">
        <v>7107.3121359899997</v>
      </c>
      <c r="J99" s="1">
        <v>9030.3409059599999</v>
      </c>
      <c r="K99" s="1">
        <v>11023.199337479999</v>
      </c>
      <c r="L99" s="1">
        <v>12994.942110479999</v>
      </c>
      <c r="N99" s="1" t="b">
        <f>C99='AR5-Gas-EJ'!C97</f>
        <v>1</v>
      </c>
    </row>
    <row r="100" spans="1:14" x14ac:dyDescent="0.15">
      <c r="A100" s="1" t="s">
        <v>154</v>
      </c>
      <c r="B100" s="1" t="s">
        <v>207</v>
      </c>
      <c r="C100" s="1" t="s">
        <v>208</v>
      </c>
      <c r="D100" s="1" t="s">
        <v>33</v>
      </c>
      <c r="E100" s="1" t="s">
        <v>1445</v>
      </c>
      <c r="F100" s="1" t="s">
        <v>1439</v>
      </c>
      <c r="G100" s="1">
        <v>5689.2977426999996</v>
      </c>
      <c r="H100" s="1">
        <v>0</v>
      </c>
      <c r="I100" s="1">
        <v>7943.0368148999987</v>
      </c>
      <c r="J100" s="1">
        <v>10033.793017049999</v>
      </c>
      <c r="K100" s="1">
        <v>0</v>
      </c>
      <c r="L100" s="1">
        <v>0</v>
      </c>
      <c r="N100" s="1" t="b">
        <f>C100='AR5-Gas-EJ'!C98</f>
        <v>1</v>
      </c>
    </row>
    <row r="101" spans="1:14" x14ac:dyDescent="0.15">
      <c r="A101" s="1" t="s">
        <v>154</v>
      </c>
      <c r="B101" s="1" t="s">
        <v>209</v>
      </c>
      <c r="C101" s="1" t="s">
        <v>210</v>
      </c>
      <c r="D101" s="1" t="s">
        <v>33</v>
      </c>
      <c r="E101" s="1" t="s">
        <v>1445</v>
      </c>
      <c r="F101" s="1" t="s">
        <v>1439</v>
      </c>
      <c r="G101" s="1">
        <v>5689.2977426999996</v>
      </c>
      <c r="H101" s="1">
        <v>0</v>
      </c>
      <c r="I101" s="1">
        <v>8963.3532760199996</v>
      </c>
      <c r="J101" s="1">
        <v>11125.677257969999</v>
      </c>
      <c r="K101" s="1">
        <v>0</v>
      </c>
      <c r="L101" s="1">
        <v>0</v>
      </c>
      <c r="N101" s="1" t="b">
        <f>C101='AR5-Gas-EJ'!C99</f>
        <v>1</v>
      </c>
    </row>
    <row r="102" spans="1:14" x14ac:dyDescent="0.15">
      <c r="A102" s="1" t="s">
        <v>154</v>
      </c>
      <c r="B102" s="1" t="s">
        <v>211</v>
      </c>
      <c r="C102" s="1" t="s">
        <v>212</v>
      </c>
      <c r="D102" s="1" t="s">
        <v>33</v>
      </c>
      <c r="E102" s="1" t="s">
        <v>1445</v>
      </c>
      <c r="F102" s="1" t="s">
        <v>1439</v>
      </c>
      <c r="G102" s="1">
        <v>5689.2977426999996</v>
      </c>
      <c r="H102" s="1">
        <v>0</v>
      </c>
      <c r="I102" s="1">
        <v>8934.3456602400001</v>
      </c>
      <c r="J102" s="1">
        <v>10463.857344929998</v>
      </c>
      <c r="K102" s="1">
        <v>0</v>
      </c>
      <c r="L102" s="1">
        <v>0</v>
      </c>
      <c r="N102" s="1" t="b">
        <f>C102='AR5-Gas-EJ'!C100</f>
        <v>1</v>
      </c>
    </row>
    <row r="103" spans="1:14" x14ac:dyDescent="0.15">
      <c r="A103" s="1" t="s">
        <v>154</v>
      </c>
      <c r="B103" s="1" t="s">
        <v>213</v>
      </c>
      <c r="C103" s="1" t="s">
        <v>214</v>
      </c>
      <c r="D103" s="1" t="s">
        <v>33</v>
      </c>
      <c r="E103" s="1" t="s">
        <v>1445</v>
      </c>
      <c r="F103" s="1" t="s">
        <v>1439</v>
      </c>
      <c r="G103" s="1">
        <v>5689.2977426999996</v>
      </c>
      <c r="H103" s="1">
        <v>0</v>
      </c>
      <c r="I103" s="1">
        <v>8562.2730748499998</v>
      </c>
      <c r="J103" s="1">
        <v>9869.3069194499985</v>
      </c>
      <c r="K103" s="1">
        <v>0</v>
      </c>
      <c r="L103" s="1">
        <v>0</v>
      </c>
      <c r="N103" s="1" t="b">
        <f>C103='AR5-Gas-EJ'!C101</f>
        <v>1</v>
      </c>
    </row>
    <row r="104" spans="1:14" x14ac:dyDescent="0.15">
      <c r="A104" s="1" t="s">
        <v>154</v>
      </c>
      <c r="B104" s="1" t="s">
        <v>215</v>
      </c>
      <c r="C104" s="1" t="s">
        <v>216</v>
      </c>
      <c r="D104" s="1" t="s">
        <v>33</v>
      </c>
      <c r="E104" s="1" t="s">
        <v>1445</v>
      </c>
      <c r="F104" s="1" t="s">
        <v>1439</v>
      </c>
      <c r="G104" s="1">
        <v>5689.2977426999996</v>
      </c>
      <c r="H104" s="1">
        <v>0</v>
      </c>
      <c r="I104" s="1">
        <v>8227.3819145099988</v>
      </c>
      <c r="J104" s="1">
        <v>9357.6689447999997</v>
      </c>
      <c r="K104" s="1">
        <v>0</v>
      </c>
      <c r="L104" s="1">
        <v>0</v>
      </c>
      <c r="N104" s="1" t="b">
        <f>C104='AR5-Gas-EJ'!C102</f>
        <v>1</v>
      </c>
    </row>
    <row r="105" spans="1:14" x14ac:dyDescent="0.15">
      <c r="A105" s="1" t="s">
        <v>154</v>
      </c>
      <c r="B105" s="1" t="s">
        <v>217</v>
      </c>
      <c r="C105" s="1" t="s">
        <v>218</v>
      </c>
      <c r="D105" s="1" t="s">
        <v>33</v>
      </c>
      <c r="E105" s="1" t="s">
        <v>1445</v>
      </c>
      <c r="F105" s="1" t="s">
        <v>1439</v>
      </c>
      <c r="G105" s="1">
        <v>5689.2977426999996</v>
      </c>
      <c r="H105" s="1">
        <v>0</v>
      </c>
      <c r="I105" s="1">
        <v>7866.4661044199993</v>
      </c>
      <c r="J105" s="1">
        <v>8980.7343575399991</v>
      </c>
      <c r="K105" s="1">
        <v>0</v>
      </c>
      <c r="L105" s="1">
        <v>0</v>
      </c>
      <c r="N105" s="1" t="b">
        <f>C105='AR5-Gas-EJ'!C103</f>
        <v>1</v>
      </c>
    </row>
    <row r="106" spans="1:14" x14ac:dyDescent="0.15">
      <c r="A106" s="1" t="s">
        <v>154</v>
      </c>
      <c r="B106" s="1" t="s">
        <v>219</v>
      </c>
      <c r="C106" s="1" t="s">
        <v>220</v>
      </c>
      <c r="D106" s="1" t="s">
        <v>33</v>
      </c>
      <c r="E106" s="1" t="s">
        <v>1445</v>
      </c>
      <c r="F106" s="1" t="s">
        <v>1439</v>
      </c>
      <c r="G106" s="1">
        <v>5689.2977426999996</v>
      </c>
      <c r="H106" s="1">
        <v>0</v>
      </c>
      <c r="I106" s="1">
        <v>7680.4180671899994</v>
      </c>
      <c r="J106" s="1">
        <v>8754.005197739998</v>
      </c>
      <c r="K106" s="1">
        <v>0</v>
      </c>
      <c r="L106" s="1">
        <v>0</v>
      </c>
      <c r="N106" s="1" t="b">
        <f>C106='AR5-Gas-EJ'!C104</f>
        <v>1</v>
      </c>
    </row>
    <row r="107" spans="1:14" x14ac:dyDescent="0.15">
      <c r="A107" s="1" t="s">
        <v>154</v>
      </c>
      <c r="B107" s="1" t="s">
        <v>221</v>
      </c>
      <c r="C107" s="1" t="s">
        <v>222</v>
      </c>
      <c r="D107" s="1" t="s">
        <v>33</v>
      </c>
      <c r="E107" s="1" t="s">
        <v>1445</v>
      </c>
      <c r="F107" s="1" t="s">
        <v>1439</v>
      </c>
      <c r="G107" s="1">
        <v>5689.2977426999996</v>
      </c>
      <c r="H107" s="1">
        <v>0</v>
      </c>
      <c r="I107" s="1">
        <v>7380.1716301500001</v>
      </c>
      <c r="J107" s="1">
        <v>8456.7182376599994</v>
      </c>
      <c r="K107" s="1">
        <v>0</v>
      </c>
      <c r="L107" s="1">
        <v>0</v>
      </c>
      <c r="N107" s="1" t="b">
        <f>C107='AR5-Gas-EJ'!C105</f>
        <v>1</v>
      </c>
    </row>
    <row r="108" spans="1:14" x14ac:dyDescent="0.15">
      <c r="A108" s="1" t="s">
        <v>154</v>
      </c>
      <c r="B108" s="1" t="s">
        <v>223</v>
      </c>
      <c r="C108" s="1" t="s">
        <v>224</v>
      </c>
      <c r="D108" s="1" t="s">
        <v>33</v>
      </c>
      <c r="E108" s="1" t="s">
        <v>1445</v>
      </c>
      <c r="F108" s="1" t="s">
        <v>1439</v>
      </c>
      <c r="G108" s="1">
        <v>5689.2977426999996</v>
      </c>
      <c r="H108" s="1">
        <v>0</v>
      </c>
      <c r="I108" s="1">
        <v>7078.1401079399993</v>
      </c>
      <c r="J108" s="1">
        <v>8158.6091993999989</v>
      </c>
      <c r="K108" s="1">
        <v>0</v>
      </c>
      <c r="L108" s="1">
        <v>0</v>
      </c>
      <c r="N108" s="1" t="b">
        <f>C108='AR5-Gas-EJ'!C106</f>
        <v>1</v>
      </c>
    </row>
    <row r="109" spans="1:14" x14ac:dyDescent="0.15">
      <c r="A109" s="1" t="s">
        <v>154</v>
      </c>
      <c r="B109" s="1" t="s">
        <v>225</v>
      </c>
      <c r="C109" s="1" t="s">
        <v>226</v>
      </c>
      <c r="D109" s="1" t="s">
        <v>33</v>
      </c>
      <c r="E109" s="1" t="s">
        <v>1445</v>
      </c>
      <c r="F109" s="1" t="s">
        <v>1439</v>
      </c>
      <c r="G109" s="1">
        <v>5689.2977426999996</v>
      </c>
      <c r="H109" s="1">
        <v>0</v>
      </c>
      <c r="I109" s="1">
        <v>8580.4997236199979</v>
      </c>
      <c r="J109" s="1">
        <v>11008.660298789999</v>
      </c>
      <c r="K109" s="1">
        <v>0</v>
      </c>
      <c r="L109" s="1">
        <v>0</v>
      </c>
      <c r="N109" s="1" t="b">
        <f>C109='AR5-Gas-EJ'!C107</f>
        <v>1</v>
      </c>
    </row>
    <row r="110" spans="1:14" x14ac:dyDescent="0.15">
      <c r="A110" s="1" t="s">
        <v>154</v>
      </c>
      <c r="B110" s="1" t="s">
        <v>227</v>
      </c>
      <c r="C110" s="1" t="s">
        <v>228</v>
      </c>
      <c r="D110" s="1" t="s">
        <v>33</v>
      </c>
      <c r="E110" s="1" t="s">
        <v>1445</v>
      </c>
      <c r="F110" s="1" t="s">
        <v>1439</v>
      </c>
      <c r="G110" s="1">
        <v>5689.2977426999996</v>
      </c>
      <c r="H110" s="1">
        <v>0</v>
      </c>
      <c r="I110" s="1">
        <v>6858.3163981199987</v>
      </c>
      <c r="J110" s="1">
        <v>7650.776280179999</v>
      </c>
      <c r="K110" s="1">
        <v>0</v>
      </c>
      <c r="L110" s="1">
        <v>0</v>
      </c>
      <c r="N110" s="1" t="b">
        <f>C110='AR5-Gas-EJ'!C108</f>
        <v>1</v>
      </c>
    </row>
    <row r="111" spans="1:14" x14ac:dyDescent="0.15">
      <c r="A111" s="1" t="s">
        <v>229</v>
      </c>
      <c r="B111" s="1" t="s">
        <v>50</v>
      </c>
      <c r="C111" s="1" t="s">
        <v>230</v>
      </c>
      <c r="D111" s="1" t="s">
        <v>33</v>
      </c>
      <c r="E111" s="1" t="s">
        <v>1445</v>
      </c>
      <c r="F111" s="1" t="s">
        <v>1439</v>
      </c>
      <c r="G111" s="1">
        <v>5484.6986461079987</v>
      </c>
      <c r="H111" s="1">
        <v>5972.6410197299992</v>
      </c>
      <c r="I111" s="1">
        <v>7907.3497367699983</v>
      </c>
      <c r="J111" s="1">
        <v>8094.601023629999</v>
      </c>
      <c r="K111" s="1">
        <v>7245.3760929</v>
      </c>
      <c r="L111" s="1">
        <v>7135.0044592199993</v>
      </c>
      <c r="N111" s="1" t="b">
        <f>C111='AR5-Gas-EJ'!C109</f>
        <v>1</v>
      </c>
    </row>
    <row r="112" spans="1:14" x14ac:dyDescent="0.15">
      <c r="A112" s="1" t="s">
        <v>229</v>
      </c>
      <c r="B112" s="1" t="s">
        <v>52</v>
      </c>
      <c r="C112" s="1" t="s">
        <v>231</v>
      </c>
      <c r="D112" s="1" t="s">
        <v>33</v>
      </c>
      <c r="E112" s="1" t="s">
        <v>1445</v>
      </c>
      <c r="F112" s="1" t="s">
        <v>1439</v>
      </c>
      <c r="G112" s="1">
        <v>5484.6986461079987</v>
      </c>
      <c r="H112" s="1">
        <v>5972.6410197299992</v>
      </c>
      <c r="I112" s="1">
        <v>7954.5600914999995</v>
      </c>
      <c r="J112" s="1">
        <v>8036.3320349399992</v>
      </c>
      <c r="K112" s="1">
        <v>7442.0670462600001</v>
      </c>
      <c r="L112" s="1">
        <v>6646.0393388399989</v>
      </c>
      <c r="N112" s="1" t="b">
        <f>C112='AR5-Gas-EJ'!C110</f>
        <v>1</v>
      </c>
    </row>
    <row r="113" spans="1:14" x14ac:dyDescent="0.15">
      <c r="A113" s="1" t="s">
        <v>229</v>
      </c>
      <c r="B113" s="1" t="s">
        <v>54</v>
      </c>
      <c r="C113" s="1" t="s">
        <v>232</v>
      </c>
      <c r="D113" s="1" t="s">
        <v>33</v>
      </c>
      <c r="E113" s="1" t="s">
        <v>1445</v>
      </c>
      <c r="F113" s="1" t="s">
        <v>1439</v>
      </c>
      <c r="G113" s="1">
        <v>5484.6986461079987</v>
      </c>
      <c r="H113" s="1">
        <v>5972.6410197299992</v>
      </c>
      <c r="I113" s="1">
        <v>7863.8580995699986</v>
      </c>
      <c r="J113" s="1">
        <v>7770.3755840699996</v>
      </c>
      <c r="K113" s="1">
        <v>7058.2215448799998</v>
      </c>
      <c r="L113" s="1">
        <v>7053.8811551999997</v>
      </c>
      <c r="N113" s="1" t="b">
        <f>C113='AR5-Gas-EJ'!C111</f>
        <v>1</v>
      </c>
    </row>
    <row r="114" spans="1:14" x14ac:dyDescent="0.15">
      <c r="A114" s="1" t="s">
        <v>229</v>
      </c>
      <c r="B114" s="1" t="s">
        <v>56</v>
      </c>
      <c r="C114" s="1" t="s">
        <v>233</v>
      </c>
      <c r="D114" s="1" t="s">
        <v>33</v>
      </c>
      <c r="E114" s="1" t="s">
        <v>1445</v>
      </c>
      <c r="F114" s="1" t="s">
        <v>1439</v>
      </c>
      <c r="G114" s="1">
        <v>5484.6986461079987</v>
      </c>
      <c r="H114" s="1">
        <v>5972.6410197299992</v>
      </c>
      <c r="I114" s="1">
        <v>7936.9505034599997</v>
      </c>
      <c r="J114" s="1">
        <v>8088.7214799599997</v>
      </c>
      <c r="K114" s="1">
        <v>7242.0603472799994</v>
      </c>
      <c r="L114" s="1">
        <v>7135.5776890199995</v>
      </c>
      <c r="N114" s="1" t="b">
        <f>C114='AR5-Gas-EJ'!C112</f>
        <v>1</v>
      </c>
    </row>
    <row r="115" spans="1:14" x14ac:dyDescent="0.15">
      <c r="A115" s="1" t="s">
        <v>229</v>
      </c>
      <c r="B115" s="1" t="s">
        <v>58</v>
      </c>
      <c r="C115" s="1" t="s">
        <v>234</v>
      </c>
      <c r="D115" s="1" t="s">
        <v>33</v>
      </c>
      <c r="E115" s="1" t="s">
        <v>1445</v>
      </c>
      <c r="F115" s="1" t="s">
        <v>1439</v>
      </c>
      <c r="G115" s="1">
        <v>5484.6986461079987</v>
      </c>
      <c r="H115" s="1">
        <v>5972.6410197299992</v>
      </c>
      <c r="I115" s="1">
        <v>7838.5014717900003</v>
      </c>
      <c r="J115" s="1">
        <v>7798.1956638299998</v>
      </c>
      <c r="K115" s="1">
        <v>7059.9926443199993</v>
      </c>
      <c r="L115" s="1">
        <v>7053.0877160699993</v>
      </c>
      <c r="N115" s="1" t="b">
        <f>C115='AR5-Gas-EJ'!C113</f>
        <v>1</v>
      </c>
    </row>
    <row r="116" spans="1:14" x14ac:dyDescent="0.15">
      <c r="A116" s="1" t="s">
        <v>229</v>
      </c>
      <c r="B116" s="1" t="s">
        <v>60</v>
      </c>
      <c r="C116" s="1" t="s">
        <v>235</v>
      </c>
      <c r="D116" s="1" t="s">
        <v>33</v>
      </c>
      <c r="E116" s="1" t="s">
        <v>1445</v>
      </c>
      <c r="F116" s="1" t="s">
        <v>1439</v>
      </c>
      <c r="G116" s="1">
        <v>5484.6986461079987</v>
      </c>
      <c r="H116" s="1">
        <v>5972.6410197299992</v>
      </c>
      <c r="I116" s="1">
        <v>8039.7156110699989</v>
      </c>
      <c r="J116" s="1">
        <v>8551.0228369499982</v>
      </c>
      <c r="K116" s="1">
        <v>8416.6318255799997</v>
      </c>
      <c r="L116" s="1">
        <v>8000.6870318099991</v>
      </c>
      <c r="N116" s="1" t="b">
        <f>C116='AR5-Gas-EJ'!C114</f>
        <v>1</v>
      </c>
    </row>
    <row r="117" spans="1:14" x14ac:dyDescent="0.15">
      <c r="A117" s="1" t="s">
        <v>229</v>
      </c>
      <c r="B117" s="1" t="s">
        <v>62</v>
      </c>
      <c r="C117" s="1" t="s">
        <v>236</v>
      </c>
      <c r="D117" s="1" t="s">
        <v>33</v>
      </c>
      <c r="E117" s="1" t="s">
        <v>1445</v>
      </c>
      <c r="F117" s="1" t="s">
        <v>1439</v>
      </c>
      <c r="G117" s="1">
        <v>5484.6986461079987</v>
      </c>
      <c r="H117" s="1">
        <v>5972.6410197299992</v>
      </c>
      <c r="I117" s="1">
        <v>7882.0541626199993</v>
      </c>
      <c r="J117" s="1">
        <v>7527.7416535199991</v>
      </c>
      <c r="K117" s="1">
        <v>6604.8855008399996</v>
      </c>
      <c r="L117" s="1">
        <v>6178.9092416699996</v>
      </c>
      <c r="N117" s="1" t="b">
        <f>C117='AR5-Gas-EJ'!C115</f>
        <v>1</v>
      </c>
    </row>
    <row r="118" spans="1:14" x14ac:dyDescent="0.15">
      <c r="A118" s="1" t="s">
        <v>229</v>
      </c>
      <c r="B118" s="1" t="s">
        <v>64</v>
      </c>
      <c r="C118" s="1" t="s">
        <v>237</v>
      </c>
      <c r="D118" s="1" t="s">
        <v>33</v>
      </c>
      <c r="E118" s="1" t="s">
        <v>1445</v>
      </c>
      <c r="F118" s="1" t="s">
        <v>1439</v>
      </c>
      <c r="G118" s="1">
        <v>5484.6986461079987</v>
      </c>
      <c r="H118" s="1">
        <v>5972.6410197299992</v>
      </c>
      <c r="I118" s="1">
        <v>7857.8256609599994</v>
      </c>
      <c r="J118" s="1">
        <v>7925.0228973299982</v>
      </c>
      <c r="K118" s="1">
        <v>7262.1438836099996</v>
      </c>
      <c r="L118" s="1">
        <v>6846.2325703199995</v>
      </c>
      <c r="N118" s="1" t="b">
        <f>C118='AR5-Gas-EJ'!C116</f>
        <v>1</v>
      </c>
    </row>
    <row r="119" spans="1:14" x14ac:dyDescent="0.15">
      <c r="A119" s="1" t="s">
        <v>229</v>
      </c>
      <c r="B119" s="1" t="s">
        <v>66</v>
      </c>
      <c r="C119" s="1" t="s">
        <v>238</v>
      </c>
      <c r="D119" s="1" t="s">
        <v>33</v>
      </c>
      <c r="E119" s="1" t="s">
        <v>1445</v>
      </c>
      <c r="F119" s="1" t="s">
        <v>1439</v>
      </c>
      <c r="G119" s="1">
        <v>5484.6986461079987</v>
      </c>
      <c r="H119" s="1">
        <v>5972.6410197299992</v>
      </c>
      <c r="I119" s="1">
        <v>8040.6081171899996</v>
      </c>
      <c r="J119" s="1">
        <v>8312.3330281199997</v>
      </c>
      <c r="K119" s="1">
        <v>7734.7521345599989</v>
      </c>
      <c r="L119" s="1">
        <v>7279.0106964299994</v>
      </c>
      <c r="N119" s="1" t="b">
        <f>C119='AR5-Gas-EJ'!C117</f>
        <v>1</v>
      </c>
    </row>
    <row r="120" spans="1:14" x14ac:dyDescent="0.15">
      <c r="A120" s="1" t="s">
        <v>229</v>
      </c>
      <c r="B120" s="1" t="s">
        <v>68</v>
      </c>
      <c r="C120" s="1" t="s">
        <v>239</v>
      </c>
      <c r="D120" s="1" t="s">
        <v>33</v>
      </c>
      <c r="E120" s="1" t="s">
        <v>1445</v>
      </c>
      <c r="F120" s="1" t="s">
        <v>1439</v>
      </c>
      <c r="G120" s="1">
        <v>5484.6986461079987</v>
      </c>
      <c r="H120" s="1">
        <v>5972.6410197299992</v>
      </c>
      <c r="I120" s="1">
        <v>7750.8840317699996</v>
      </c>
      <c r="J120" s="1">
        <v>7821.1758282899991</v>
      </c>
      <c r="K120" s="1">
        <v>8179.3424129999994</v>
      </c>
      <c r="L120" s="1">
        <v>7980.2061616199999</v>
      </c>
      <c r="N120" s="1" t="b">
        <f>C120='AR5-Gas-EJ'!C118</f>
        <v>1</v>
      </c>
    </row>
    <row r="121" spans="1:14" x14ac:dyDescent="0.15">
      <c r="A121" s="1" t="s">
        <v>229</v>
      </c>
      <c r="B121" s="1" t="s">
        <v>70</v>
      </c>
      <c r="C121" s="1" t="s">
        <v>240</v>
      </c>
      <c r="D121" s="1" t="s">
        <v>33</v>
      </c>
      <c r="E121" s="1" t="s">
        <v>1445</v>
      </c>
      <c r="F121" s="1" t="s">
        <v>1439</v>
      </c>
      <c r="G121" s="1">
        <v>5484.6986461079987</v>
      </c>
      <c r="H121" s="1">
        <v>5972.6410197299992</v>
      </c>
      <c r="I121" s="1">
        <v>7593.9703850999995</v>
      </c>
      <c r="J121" s="1">
        <v>7500.6036768299991</v>
      </c>
      <c r="K121" s="1">
        <v>7399.9062300899986</v>
      </c>
      <c r="L121" s="1">
        <v>6582.2643988199998</v>
      </c>
      <c r="N121" s="1" t="b">
        <f>C121='AR5-Gas-EJ'!C119</f>
        <v>1</v>
      </c>
    </row>
    <row r="122" spans="1:14" x14ac:dyDescent="0.15">
      <c r="A122" s="1" t="s">
        <v>229</v>
      </c>
      <c r="B122" s="1" t="s">
        <v>72</v>
      </c>
      <c r="C122" s="1" t="s">
        <v>241</v>
      </c>
      <c r="D122" s="1" t="s">
        <v>33</v>
      </c>
      <c r="E122" s="1" t="s">
        <v>1445</v>
      </c>
      <c r="F122" s="1" t="s">
        <v>1439</v>
      </c>
      <c r="G122" s="1">
        <v>5484.6986461079987</v>
      </c>
      <c r="H122" s="1">
        <v>5972.6410197299992</v>
      </c>
      <c r="I122" s="1">
        <v>7749.8723804699994</v>
      </c>
      <c r="J122" s="1">
        <v>7842.5410083899997</v>
      </c>
      <c r="K122" s="1">
        <v>8106.0345907199999</v>
      </c>
      <c r="L122" s="1">
        <v>7934.3798780399993</v>
      </c>
      <c r="N122" s="1" t="b">
        <f>C122='AR5-Gas-EJ'!C120</f>
        <v>1</v>
      </c>
    </row>
    <row r="123" spans="1:14" x14ac:dyDescent="0.15">
      <c r="A123" s="1" t="s">
        <v>229</v>
      </c>
      <c r="B123" s="1" t="s">
        <v>74</v>
      </c>
      <c r="C123" s="1" t="s">
        <v>242</v>
      </c>
      <c r="D123" s="1" t="s">
        <v>33</v>
      </c>
      <c r="E123" s="1" t="s">
        <v>1445</v>
      </c>
      <c r="F123" s="1" t="s">
        <v>1439</v>
      </c>
      <c r="G123" s="1">
        <v>5484.6986461079987</v>
      </c>
      <c r="H123" s="1">
        <v>5972.6410197299992</v>
      </c>
      <c r="I123" s="1">
        <v>7747.0871276699991</v>
      </c>
      <c r="J123" s="1">
        <v>7841.1213305700003</v>
      </c>
      <c r="K123" s="1">
        <v>8103.6480181799998</v>
      </c>
      <c r="L123" s="1">
        <v>7929.3236691900001</v>
      </c>
      <c r="N123" s="1" t="b">
        <f>C123='AR5-Gas-EJ'!C121</f>
        <v>1</v>
      </c>
    </row>
    <row r="124" spans="1:14" x14ac:dyDescent="0.15">
      <c r="A124" s="1" t="s">
        <v>229</v>
      </c>
      <c r="B124" s="1" t="s">
        <v>76</v>
      </c>
      <c r="C124" s="1" t="s">
        <v>243</v>
      </c>
      <c r="D124" s="1" t="s">
        <v>33</v>
      </c>
      <c r="E124" s="1" t="s">
        <v>1445</v>
      </c>
      <c r="F124" s="1" t="s">
        <v>1439</v>
      </c>
      <c r="G124" s="1">
        <v>5484.6986461079987</v>
      </c>
      <c r="H124" s="1">
        <v>5972.6410197299992</v>
      </c>
      <c r="I124" s="1">
        <v>7753.674125999999</v>
      </c>
      <c r="J124" s="1">
        <v>7825.6348414199983</v>
      </c>
      <c r="K124" s="1">
        <v>8183.0599917</v>
      </c>
      <c r="L124" s="1">
        <v>7982.8536159899986</v>
      </c>
      <c r="N124" s="1" t="b">
        <f>C124='AR5-Gas-EJ'!C122</f>
        <v>1</v>
      </c>
    </row>
    <row r="125" spans="1:14" x14ac:dyDescent="0.15">
      <c r="A125" s="1" t="s">
        <v>229</v>
      </c>
      <c r="B125" s="1" t="s">
        <v>78</v>
      </c>
      <c r="C125" s="1" t="s">
        <v>244</v>
      </c>
      <c r="D125" s="1" t="s">
        <v>33</v>
      </c>
      <c r="E125" s="1" t="s">
        <v>1445</v>
      </c>
      <c r="F125" s="1" t="s">
        <v>1439</v>
      </c>
      <c r="G125" s="1">
        <v>5484.6986461079987</v>
      </c>
      <c r="H125" s="1">
        <v>5972.6410197299992</v>
      </c>
      <c r="I125" s="1">
        <v>7604.8976216399997</v>
      </c>
      <c r="J125" s="1">
        <v>7794.256860389999</v>
      </c>
      <c r="K125" s="1">
        <v>8567.8042150799993</v>
      </c>
      <c r="L125" s="1">
        <v>8819.7107351100003</v>
      </c>
      <c r="N125" s="1" t="b">
        <f>C125='AR5-Gas-EJ'!C123</f>
        <v>1</v>
      </c>
    </row>
    <row r="126" spans="1:14" x14ac:dyDescent="0.15">
      <c r="A126" s="1" t="s">
        <v>229</v>
      </c>
      <c r="B126" s="1" t="s">
        <v>80</v>
      </c>
      <c r="C126" s="1" t="s">
        <v>245</v>
      </c>
      <c r="D126" s="1" t="s">
        <v>33</v>
      </c>
      <c r="E126" s="1" t="s">
        <v>1445</v>
      </c>
      <c r="F126" s="1" t="s">
        <v>1439</v>
      </c>
      <c r="G126" s="1">
        <v>5484.6986461079987</v>
      </c>
      <c r="H126" s="1">
        <v>5972.6410197299992</v>
      </c>
      <c r="I126" s="1">
        <v>7602.5148246299987</v>
      </c>
      <c r="J126" s="1">
        <v>7513.6150395899986</v>
      </c>
      <c r="K126" s="1">
        <v>7425.2111448899996</v>
      </c>
      <c r="L126" s="1">
        <v>6438.3384463199991</v>
      </c>
      <c r="N126" s="1" t="b">
        <f>C126='AR5-Gas-EJ'!C124</f>
        <v>1</v>
      </c>
    </row>
    <row r="127" spans="1:14" x14ac:dyDescent="0.15">
      <c r="A127" s="1" t="s">
        <v>229</v>
      </c>
      <c r="B127" s="1" t="s">
        <v>82</v>
      </c>
      <c r="C127" s="1" t="s">
        <v>246</v>
      </c>
      <c r="D127" s="1" t="s">
        <v>33</v>
      </c>
      <c r="E127" s="1" t="s">
        <v>1445</v>
      </c>
      <c r="F127" s="1" t="s">
        <v>1439</v>
      </c>
      <c r="G127" s="1">
        <v>5484.6986461079987</v>
      </c>
      <c r="H127" s="1">
        <v>5972.6410197299992</v>
      </c>
      <c r="I127" s="1">
        <v>7754.3595950699992</v>
      </c>
      <c r="J127" s="1">
        <v>7823.1979247399995</v>
      </c>
      <c r="K127" s="1">
        <v>8467.5978509100005</v>
      </c>
      <c r="L127" s="1">
        <v>8437.6444396199986</v>
      </c>
      <c r="N127" s="1" t="b">
        <f>C127='AR5-Gas-EJ'!C125</f>
        <v>1</v>
      </c>
    </row>
    <row r="128" spans="1:14" x14ac:dyDescent="0.15">
      <c r="A128" s="1" t="s">
        <v>229</v>
      </c>
      <c r="B128" s="1" t="s">
        <v>84</v>
      </c>
      <c r="C128" s="1" t="s">
        <v>247</v>
      </c>
      <c r="D128" s="1" t="s">
        <v>33</v>
      </c>
      <c r="E128" s="1" t="s">
        <v>1445</v>
      </c>
      <c r="F128" s="1" t="s">
        <v>1439</v>
      </c>
      <c r="G128" s="1">
        <v>5484.6986461079987</v>
      </c>
      <c r="H128" s="1">
        <v>5972.6410197299992</v>
      </c>
      <c r="I128" s="1">
        <v>8326.1829063599998</v>
      </c>
      <c r="J128" s="1">
        <v>8521.0019037000002</v>
      </c>
      <c r="K128" s="1">
        <v>8213.1499223400006</v>
      </c>
      <c r="L128" s="1">
        <v>7069.3909258499998</v>
      </c>
      <c r="N128" s="1" t="b">
        <f>C128='AR5-Gas-EJ'!C126</f>
        <v>1</v>
      </c>
    </row>
    <row r="129" spans="1:14" x14ac:dyDescent="0.15">
      <c r="A129" s="1" t="s">
        <v>229</v>
      </c>
      <c r="B129" s="1" t="s">
        <v>86</v>
      </c>
      <c r="C129" s="1" t="s">
        <v>248</v>
      </c>
      <c r="D129" s="1" t="s">
        <v>33</v>
      </c>
      <c r="E129" s="1" t="s">
        <v>1445</v>
      </c>
      <c r="F129" s="1" t="s">
        <v>1439</v>
      </c>
      <c r="G129" s="1">
        <v>5484.6986461079987</v>
      </c>
      <c r="H129" s="1">
        <v>5972.6410197299992</v>
      </c>
      <c r="I129" s="1">
        <v>8355.9553390499987</v>
      </c>
      <c r="J129" s="1">
        <v>8635.5533295899986</v>
      </c>
      <c r="K129" s="1">
        <v>8396.5401491399989</v>
      </c>
      <c r="L129" s="1">
        <v>7897.0047452999988</v>
      </c>
      <c r="N129" s="1" t="b">
        <f>C129='AR5-Gas-EJ'!C127</f>
        <v>1</v>
      </c>
    </row>
    <row r="130" spans="1:14" x14ac:dyDescent="0.15">
      <c r="A130" s="1" t="s">
        <v>229</v>
      </c>
      <c r="B130" s="1" t="s">
        <v>88</v>
      </c>
      <c r="C130" s="1" t="s">
        <v>249</v>
      </c>
      <c r="D130" s="1" t="s">
        <v>33</v>
      </c>
      <c r="E130" s="1" t="s">
        <v>1445</v>
      </c>
      <c r="F130" s="1" t="s">
        <v>1439</v>
      </c>
      <c r="G130" s="1">
        <v>5484.6986461079987</v>
      </c>
      <c r="H130" s="1">
        <v>5972.6410197299992</v>
      </c>
      <c r="I130" s="1">
        <v>8276.8317812399982</v>
      </c>
      <c r="J130" s="1">
        <v>7948.4908288499992</v>
      </c>
      <c r="K130" s="1">
        <v>7477.9627546799984</v>
      </c>
      <c r="L130" s="1">
        <v>6741.3990725399999</v>
      </c>
      <c r="N130" s="1" t="b">
        <f>C130='AR5-Gas-EJ'!C128</f>
        <v>1</v>
      </c>
    </row>
    <row r="131" spans="1:14" x14ac:dyDescent="0.15">
      <c r="A131" s="1" t="s">
        <v>229</v>
      </c>
      <c r="B131" s="1" t="s">
        <v>90</v>
      </c>
      <c r="C131" s="1" t="s">
        <v>250</v>
      </c>
      <c r="D131" s="1" t="s">
        <v>33</v>
      </c>
      <c r="E131" s="1" t="s">
        <v>1445</v>
      </c>
      <c r="F131" s="1" t="s">
        <v>1439</v>
      </c>
      <c r="G131" s="1">
        <v>5484.6986461079987</v>
      </c>
      <c r="H131" s="1">
        <v>5972.6410197299992</v>
      </c>
      <c r="I131" s="1">
        <v>8136.2277621899993</v>
      </c>
      <c r="J131" s="1">
        <v>8208.3426796799977</v>
      </c>
      <c r="K131" s="1">
        <v>7709.4328974299997</v>
      </c>
      <c r="L131" s="1">
        <v>7188.8050548599995</v>
      </c>
      <c r="N131" s="1" t="b">
        <f>C131='AR5-Gas-EJ'!C129</f>
        <v>1</v>
      </c>
    </row>
    <row r="132" spans="1:14" x14ac:dyDescent="0.15">
      <c r="A132" s="1" t="s">
        <v>251</v>
      </c>
      <c r="B132" s="1" t="s">
        <v>31</v>
      </c>
      <c r="C132" s="1" t="s">
        <v>252</v>
      </c>
      <c r="D132" s="1" t="s">
        <v>33</v>
      </c>
      <c r="E132" s="1" t="s">
        <v>1445</v>
      </c>
      <c r="F132" s="1" t="s">
        <v>1439</v>
      </c>
      <c r="G132" s="1">
        <v>0</v>
      </c>
      <c r="H132" s="1">
        <v>6047.579999999999</v>
      </c>
      <c r="I132" s="1">
        <v>6821.7599999999993</v>
      </c>
      <c r="J132" s="1">
        <v>6720.7799999999988</v>
      </c>
      <c r="K132" s="1">
        <v>5295.84</v>
      </c>
      <c r="L132" s="1">
        <v>3663.3299999999995</v>
      </c>
      <c r="N132" s="1" t="b">
        <f>C132='AR5-Gas-EJ'!C130</f>
        <v>1</v>
      </c>
    </row>
    <row r="133" spans="1:14" x14ac:dyDescent="0.15">
      <c r="A133" s="1" t="s">
        <v>251</v>
      </c>
      <c r="B133" s="1" t="s">
        <v>38</v>
      </c>
      <c r="C133" s="1" t="s">
        <v>253</v>
      </c>
      <c r="D133" s="1" t="s">
        <v>33</v>
      </c>
      <c r="E133" s="1" t="s">
        <v>1445</v>
      </c>
      <c r="F133" s="1" t="s">
        <v>1439</v>
      </c>
      <c r="G133" s="1">
        <v>0</v>
      </c>
      <c r="H133" s="1">
        <v>6047.579999999999</v>
      </c>
      <c r="I133" s="1">
        <v>6816.15</v>
      </c>
      <c r="J133" s="1">
        <v>6692.73</v>
      </c>
      <c r="K133" s="1">
        <v>5200.4699999999993</v>
      </c>
      <c r="L133" s="1">
        <v>3551.1299999999997</v>
      </c>
      <c r="N133" s="1" t="b">
        <f>C133='AR5-Gas-EJ'!C131</f>
        <v>1</v>
      </c>
    </row>
    <row r="134" spans="1:14" x14ac:dyDescent="0.15">
      <c r="A134" s="1" t="s">
        <v>251</v>
      </c>
      <c r="B134" s="1" t="s">
        <v>40</v>
      </c>
      <c r="C134" s="1" t="s">
        <v>254</v>
      </c>
      <c r="D134" s="1" t="s">
        <v>33</v>
      </c>
      <c r="E134" s="1" t="s">
        <v>1445</v>
      </c>
      <c r="F134" s="1" t="s">
        <v>1439</v>
      </c>
      <c r="G134" s="1">
        <v>0</v>
      </c>
      <c r="H134" s="1">
        <v>6047.579999999999</v>
      </c>
      <c r="I134" s="1">
        <v>6816.15</v>
      </c>
      <c r="J134" s="1">
        <v>6698.3399999999992</v>
      </c>
      <c r="K134" s="1">
        <v>5194.8599999999988</v>
      </c>
      <c r="L134" s="1">
        <v>3556.74</v>
      </c>
      <c r="N134" s="1" t="b">
        <f>C134='AR5-Gas-EJ'!C132</f>
        <v>1</v>
      </c>
    </row>
    <row r="135" spans="1:14" x14ac:dyDescent="0.15">
      <c r="A135" s="1" t="s">
        <v>251</v>
      </c>
      <c r="B135" s="1" t="s">
        <v>42</v>
      </c>
      <c r="C135" s="1" t="s">
        <v>255</v>
      </c>
      <c r="D135" s="1" t="s">
        <v>33</v>
      </c>
      <c r="E135" s="1" t="s">
        <v>1445</v>
      </c>
      <c r="F135" s="1" t="s">
        <v>1439</v>
      </c>
      <c r="G135" s="1">
        <v>0</v>
      </c>
      <c r="H135" s="1">
        <v>6047.579999999999</v>
      </c>
      <c r="I135" s="1">
        <v>6821.7599999999993</v>
      </c>
      <c r="J135" s="1">
        <v>6715.1699999999992</v>
      </c>
      <c r="K135" s="1">
        <v>5290.23</v>
      </c>
      <c r="L135" s="1">
        <v>3640.89</v>
      </c>
      <c r="N135" s="1" t="b">
        <f>C135='AR5-Gas-EJ'!C133</f>
        <v>1</v>
      </c>
    </row>
    <row r="136" spans="1:14" x14ac:dyDescent="0.15">
      <c r="A136" s="1" t="s">
        <v>251</v>
      </c>
      <c r="B136" s="1" t="s">
        <v>48</v>
      </c>
      <c r="C136" s="1" t="s">
        <v>256</v>
      </c>
      <c r="D136" s="1" t="s">
        <v>33</v>
      </c>
      <c r="E136" s="1" t="s">
        <v>1445</v>
      </c>
      <c r="F136" s="1" t="s">
        <v>1439</v>
      </c>
      <c r="G136" s="1">
        <v>0</v>
      </c>
      <c r="H136" s="1">
        <v>6047.579999999999</v>
      </c>
      <c r="I136" s="1">
        <v>6889.079999999999</v>
      </c>
      <c r="J136" s="1">
        <v>6889.079999999999</v>
      </c>
      <c r="K136" s="1">
        <v>5531.4599999999991</v>
      </c>
      <c r="L136" s="1">
        <v>3994.3199999999997</v>
      </c>
      <c r="N136" s="1" t="b">
        <f>C136='AR5-Gas-EJ'!C134</f>
        <v>1</v>
      </c>
    </row>
    <row r="137" spans="1:14" x14ac:dyDescent="0.15">
      <c r="A137" s="1" t="s">
        <v>251</v>
      </c>
      <c r="B137" s="1" t="s">
        <v>50</v>
      </c>
      <c r="C137" s="1" t="s">
        <v>257</v>
      </c>
      <c r="D137" s="1" t="s">
        <v>33</v>
      </c>
      <c r="E137" s="1" t="s">
        <v>1445</v>
      </c>
      <c r="F137" s="1" t="s">
        <v>1439</v>
      </c>
      <c r="G137" s="1">
        <v>0</v>
      </c>
      <c r="H137" s="1">
        <v>6047.579999999999</v>
      </c>
      <c r="I137" s="1">
        <v>7012.4999999999991</v>
      </c>
      <c r="J137" s="1">
        <v>8184.99</v>
      </c>
      <c r="K137" s="1">
        <v>8824.5299999999988</v>
      </c>
      <c r="L137" s="1">
        <v>8818.9199999999983</v>
      </c>
      <c r="N137" s="1" t="b">
        <f>C137='AR5-Gas-EJ'!C135</f>
        <v>1</v>
      </c>
    </row>
    <row r="138" spans="1:14" x14ac:dyDescent="0.15">
      <c r="A138" s="1" t="s">
        <v>251</v>
      </c>
      <c r="B138" s="1" t="s">
        <v>54</v>
      </c>
      <c r="C138" s="1" t="s">
        <v>258</v>
      </c>
      <c r="D138" s="1" t="s">
        <v>33</v>
      </c>
      <c r="E138" s="1" t="s">
        <v>1445</v>
      </c>
      <c r="F138" s="1" t="s">
        <v>1439</v>
      </c>
      <c r="G138" s="1">
        <v>0</v>
      </c>
      <c r="H138" s="1">
        <v>6047.579999999999</v>
      </c>
      <c r="I138" s="1">
        <v>6995.6699999999992</v>
      </c>
      <c r="J138" s="1">
        <v>8140.1099999999988</v>
      </c>
      <c r="K138" s="1">
        <v>8706.7199999999993</v>
      </c>
      <c r="L138" s="1">
        <v>8476.7099999999991</v>
      </c>
      <c r="N138" s="1" t="b">
        <f>C138='AR5-Gas-EJ'!C136</f>
        <v>1</v>
      </c>
    </row>
    <row r="139" spans="1:14" x14ac:dyDescent="0.15">
      <c r="A139" s="1" t="s">
        <v>251</v>
      </c>
      <c r="B139" s="1" t="s">
        <v>56</v>
      </c>
      <c r="C139" s="1" t="s">
        <v>259</v>
      </c>
      <c r="D139" s="1" t="s">
        <v>33</v>
      </c>
      <c r="E139" s="1" t="s">
        <v>1445</v>
      </c>
      <c r="F139" s="1" t="s">
        <v>1439</v>
      </c>
      <c r="G139" s="1">
        <v>0</v>
      </c>
      <c r="H139" s="1">
        <v>6047.579999999999</v>
      </c>
      <c r="I139" s="1">
        <v>6995.6699999999992</v>
      </c>
      <c r="J139" s="1">
        <v>8140.1099999999988</v>
      </c>
      <c r="K139" s="1">
        <v>8706.7199999999993</v>
      </c>
      <c r="L139" s="1">
        <v>8482.3199999999979</v>
      </c>
      <c r="N139" s="1" t="b">
        <f>C139='AR5-Gas-EJ'!C137</f>
        <v>1</v>
      </c>
    </row>
    <row r="140" spans="1:14" x14ac:dyDescent="0.15">
      <c r="A140" s="1" t="s">
        <v>251</v>
      </c>
      <c r="B140" s="1" t="s">
        <v>58</v>
      </c>
      <c r="C140" s="1" t="s">
        <v>260</v>
      </c>
      <c r="D140" s="1" t="s">
        <v>33</v>
      </c>
      <c r="E140" s="1" t="s">
        <v>1445</v>
      </c>
      <c r="F140" s="1" t="s">
        <v>1439</v>
      </c>
      <c r="G140" s="1">
        <v>0</v>
      </c>
      <c r="H140" s="1">
        <v>6047.579999999999</v>
      </c>
      <c r="I140" s="1">
        <v>7006.8899999999994</v>
      </c>
      <c r="J140" s="1">
        <v>8179.38</v>
      </c>
      <c r="K140" s="1">
        <v>8807.6999999999989</v>
      </c>
      <c r="L140" s="1">
        <v>8824.5299999999988</v>
      </c>
      <c r="N140" s="1" t="b">
        <f>C140='AR5-Gas-EJ'!C138</f>
        <v>1</v>
      </c>
    </row>
    <row r="141" spans="1:14" x14ac:dyDescent="0.15">
      <c r="A141" s="1" t="s">
        <v>251</v>
      </c>
      <c r="B141" s="1" t="s">
        <v>66</v>
      </c>
      <c r="C141" s="1" t="s">
        <v>261</v>
      </c>
      <c r="D141" s="1" t="s">
        <v>33</v>
      </c>
      <c r="E141" s="1" t="s">
        <v>1445</v>
      </c>
      <c r="F141" s="1" t="s">
        <v>1439</v>
      </c>
      <c r="G141" s="1">
        <v>0</v>
      </c>
      <c r="H141" s="1">
        <v>6047.579999999999</v>
      </c>
      <c r="I141" s="1">
        <v>7079.82</v>
      </c>
      <c r="J141" s="1">
        <v>8347.68</v>
      </c>
      <c r="K141" s="1">
        <v>9054.5399999999991</v>
      </c>
      <c r="L141" s="1">
        <v>8953.56</v>
      </c>
      <c r="N141" s="1" t="b">
        <f>C141='AR5-Gas-EJ'!C139</f>
        <v>1</v>
      </c>
    </row>
    <row r="142" spans="1:14" x14ac:dyDescent="0.15">
      <c r="A142" s="1" t="s">
        <v>251</v>
      </c>
      <c r="B142" s="1" t="s">
        <v>68</v>
      </c>
      <c r="C142" s="1" t="s">
        <v>262</v>
      </c>
      <c r="D142" s="1" t="s">
        <v>33</v>
      </c>
      <c r="E142" s="1" t="s">
        <v>1445</v>
      </c>
      <c r="F142" s="1" t="s">
        <v>1439</v>
      </c>
      <c r="G142" s="1">
        <v>0</v>
      </c>
      <c r="H142" s="1">
        <v>6047.579999999999</v>
      </c>
      <c r="I142" s="1">
        <v>7180.7999999999993</v>
      </c>
      <c r="J142" s="1">
        <v>8835.75</v>
      </c>
      <c r="K142" s="1">
        <v>10956.33</v>
      </c>
      <c r="L142" s="1">
        <v>13396.679999999998</v>
      </c>
      <c r="N142" s="1" t="b">
        <f>C142='AR5-Gas-EJ'!C140</f>
        <v>1</v>
      </c>
    </row>
    <row r="143" spans="1:14" x14ac:dyDescent="0.15">
      <c r="A143" s="1" t="s">
        <v>251</v>
      </c>
      <c r="B143" s="1" t="s">
        <v>72</v>
      </c>
      <c r="C143" s="1" t="s">
        <v>263</v>
      </c>
      <c r="D143" s="1" t="s">
        <v>33</v>
      </c>
      <c r="E143" s="1" t="s">
        <v>1445</v>
      </c>
      <c r="F143" s="1" t="s">
        <v>1439</v>
      </c>
      <c r="G143" s="1">
        <v>0</v>
      </c>
      <c r="H143" s="1">
        <v>6047.579999999999</v>
      </c>
      <c r="I143" s="1">
        <v>7096.65</v>
      </c>
      <c r="J143" s="1">
        <v>8762.8199999999979</v>
      </c>
      <c r="K143" s="1">
        <v>10765.589999999998</v>
      </c>
      <c r="L143" s="1">
        <v>12891.779999999999</v>
      </c>
      <c r="N143" s="1" t="b">
        <f>C143='AR5-Gas-EJ'!C141</f>
        <v>1</v>
      </c>
    </row>
    <row r="144" spans="1:14" x14ac:dyDescent="0.15">
      <c r="A144" s="1" t="s">
        <v>251</v>
      </c>
      <c r="B144" s="1" t="s">
        <v>74</v>
      </c>
      <c r="C144" s="1" t="s">
        <v>264</v>
      </c>
      <c r="D144" s="1" t="s">
        <v>33</v>
      </c>
      <c r="E144" s="1" t="s">
        <v>1445</v>
      </c>
      <c r="F144" s="1" t="s">
        <v>1439</v>
      </c>
      <c r="G144" s="1">
        <v>0</v>
      </c>
      <c r="H144" s="1">
        <v>6047.579999999999</v>
      </c>
      <c r="I144" s="1">
        <v>7163.9699999999993</v>
      </c>
      <c r="J144" s="1">
        <v>8779.65</v>
      </c>
      <c r="K144" s="1">
        <v>10771.199999999999</v>
      </c>
      <c r="L144" s="1">
        <v>12925.439999999999</v>
      </c>
      <c r="N144" s="1" t="b">
        <f>C144='AR5-Gas-EJ'!C142</f>
        <v>1</v>
      </c>
    </row>
    <row r="145" spans="1:14" x14ac:dyDescent="0.15">
      <c r="A145" s="1" t="s">
        <v>251</v>
      </c>
      <c r="B145" s="1" t="s">
        <v>76</v>
      </c>
      <c r="C145" s="1" t="s">
        <v>265</v>
      </c>
      <c r="D145" s="1" t="s">
        <v>33</v>
      </c>
      <c r="E145" s="1" t="s">
        <v>1445</v>
      </c>
      <c r="F145" s="1" t="s">
        <v>1439</v>
      </c>
      <c r="G145" s="1">
        <v>0</v>
      </c>
      <c r="H145" s="1">
        <v>6047.579999999999</v>
      </c>
      <c r="I145" s="1">
        <v>7180.7999999999993</v>
      </c>
      <c r="J145" s="1">
        <v>8818.9199999999983</v>
      </c>
      <c r="K145" s="1">
        <v>10939.499999999998</v>
      </c>
      <c r="L145" s="1">
        <v>13374.24</v>
      </c>
      <c r="N145" s="1" t="b">
        <f>C145='AR5-Gas-EJ'!C143</f>
        <v>1</v>
      </c>
    </row>
    <row r="146" spans="1:14" x14ac:dyDescent="0.15">
      <c r="A146" s="1" t="s">
        <v>251</v>
      </c>
      <c r="B146" s="1" t="s">
        <v>82</v>
      </c>
      <c r="C146" s="1" t="s">
        <v>266</v>
      </c>
      <c r="D146" s="1" t="s">
        <v>33</v>
      </c>
      <c r="E146" s="1" t="s">
        <v>1445</v>
      </c>
      <c r="F146" s="1" t="s">
        <v>1439</v>
      </c>
      <c r="G146" s="1">
        <v>0</v>
      </c>
      <c r="H146" s="1">
        <v>6047.579999999999</v>
      </c>
      <c r="I146" s="1">
        <v>7231.29</v>
      </c>
      <c r="J146" s="1">
        <v>8987.2199999999993</v>
      </c>
      <c r="K146" s="1">
        <v>11242.439999999999</v>
      </c>
      <c r="L146" s="1">
        <v>13587.419999999998</v>
      </c>
      <c r="N146" s="1" t="b">
        <f>C146='AR5-Gas-EJ'!C144</f>
        <v>1</v>
      </c>
    </row>
    <row r="147" spans="1:14" x14ac:dyDescent="0.15">
      <c r="A147" s="1" t="s">
        <v>251</v>
      </c>
      <c r="B147" s="1" t="s">
        <v>86</v>
      </c>
      <c r="C147" s="1" t="s">
        <v>267</v>
      </c>
      <c r="D147" s="1" t="s">
        <v>33</v>
      </c>
      <c r="E147" s="1" t="s">
        <v>1445</v>
      </c>
      <c r="F147" s="1" t="s">
        <v>1439</v>
      </c>
      <c r="G147" s="1">
        <v>0</v>
      </c>
      <c r="H147" s="1">
        <v>6047.579999999999</v>
      </c>
      <c r="I147" s="1">
        <v>6496.3799999999992</v>
      </c>
      <c r="J147" s="1">
        <v>7579.1099999999988</v>
      </c>
      <c r="K147" s="1">
        <v>8830.14</v>
      </c>
      <c r="L147" s="1">
        <v>10210.199999999999</v>
      </c>
      <c r="N147" s="1" t="b">
        <f>C147='AR5-Gas-EJ'!C145</f>
        <v>1</v>
      </c>
    </row>
    <row r="148" spans="1:14" x14ac:dyDescent="0.15">
      <c r="A148" s="1" t="s">
        <v>251</v>
      </c>
      <c r="B148" s="1" t="s">
        <v>90</v>
      </c>
      <c r="C148" s="1" t="s">
        <v>268</v>
      </c>
      <c r="D148" s="1" t="s">
        <v>33</v>
      </c>
      <c r="E148" s="1" t="s">
        <v>1445</v>
      </c>
      <c r="F148" s="1" t="s">
        <v>1439</v>
      </c>
      <c r="G148" s="1">
        <v>0</v>
      </c>
      <c r="H148" s="1">
        <v>6047.579999999999</v>
      </c>
      <c r="I148" s="1">
        <v>6748.829999999999</v>
      </c>
      <c r="J148" s="1">
        <v>6771.2699999999995</v>
      </c>
      <c r="K148" s="1">
        <v>6036.3599999999988</v>
      </c>
      <c r="L148" s="1">
        <v>5385.5999999999995</v>
      </c>
      <c r="N148" s="1" t="b">
        <f>C148='AR5-Gas-EJ'!C146</f>
        <v>1</v>
      </c>
    </row>
    <row r="149" spans="1:14" x14ac:dyDescent="0.15">
      <c r="A149" s="1" t="s">
        <v>269</v>
      </c>
      <c r="B149" s="1" t="s">
        <v>270</v>
      </c>
      <c r="C149" s="1" t="s">
        <v>271</v>
      </c>
      <c r="D149" s="1" t="s">
        <v>33</v>
      </c>
      <c r="E149" s="1" t="s">
        <v>1445</v>
      </c>
      <c r="F149" s="1" t="s">
        <v>1439</v>
      </c>
      <c r="G149" s="1">
        <v>6412.23</v>
      </c>
      <c r="H149" s="1">
        <v>7523.0099999999993</v>
      </c>
      <c r="I149" s="1">
        <v>8656.23</v>
      </c>
      <c r="J149" s="1">
        <v>7124.6999999999989</v>
      </c>
      <c r="K149" s="1">
        <v>3876.5099999999993</v>
      </c>
      <c r="L149" s="1">
        <v>0</v>
      </c>
      <c r="N149" s="1" t="b">
        <f>C149='AR5-Gas-EJ'!C147</f>
        <v>1</v>
      </c>
    </row>
    <row r="150" spans="1:14" x14ac:dyDescent="0.15">
      <c r="A150" s="1" t="s">
        <v>272</v>
      </c>
      <c r="B150" s="1" t="s">
        <v>50</v>
      </c>
      <c r="C150" s="1" t="s">
        <v>273</v>
      </c>
      <c r="D150" s="1" t="s">
        <v>33</v>
      </c>
      <c r="E150" s="1" t="s">
        <v>1445</v>
      </c>
      <c r="F150" s="1" t="s">
        <v>1439</v>
      </c>
      <c r="G150" s="1">
        <v>6193.3627727399999</v>
      </c>
      <c r="H150" s="1">
        <v>6686.9890906499995</v>
      </c>
      <c r="I150" s="1">
        <v>6532.5475297499997</v>
      </c>
      <c r="J150" s="1">
        <v>6475.0905885599996</v>
      </c>
      <c r="K150" s="1">
        <v>6837.2741183999988</v>
      </c>
      <c r="L150" s="1">
        <v>7285.1366593499997</v>
      </c>
      <c r="N150" s="1" t="b">
        <f>C150='AR5-Gas-EJ'!C148</f>
        <v>1</v>
      </c>
    </row>
    <row r="151" spans="1:14" x14ac:dyDescent="0.15">
      <c r="A151" s="1" t="s">
        <v>272</v>
      </c>
      <c r="B151" s="1" t="s">
        <v>52</v>
      </c>
      <c r="C151" s="1" t="s">
        <v>274</v>
      </c>
      <c r="D151" s="1" t="s">
        <v>33</v>
      </c>
      <c r="E151" s="1" t="s">
        <v>1445</v>
      </c>
      <c r="F151" s="1" t="s">
        <v>1439</v>
      </c>
      <c r="G151" s="1">
        <v>6137.6448137399993</v>
      </c>
      <c r="H151" s="1">
        <v>6352.3139209199999</v>
      </c>
      <c r="I151" s="1">
        <v>6203.7622316999996</v>
      </c>
      <c r="J151" s="1">
        <v>5592.4946536139996</v>
      </c>
      <c r="K151" s="1">
        <v>4870.1260459169998</v>
      </c>
      <c r="L151" s="1">
        <v>4300.0082245559997</v>
      </c>
      <c r="N151" s="1" t="b">
        <f>C151='AR5-Gas-EJ'!C149</f>
        <v>1</v>
      </c>
    </row>
    <row r="152" spans="1:14" x14ac:dyDescent="0.15">
      <c r="A152" s="1" t="s">
        <v>272</v>
      </c>
      <c r="B152" s="1" t="s">
        <v>54</v>
      </c>
      <c r="C152" s="1" t="s">
        <v>275</v>
      </c>
      <c r="D152" s="1" t="s">
        <v>33</v>
      </c>
      <c r="E152" s="1" t="s">
        <v>1445</v>
      </c>
      <c r="F152" s="1" t="s">
        <v>1439</v>
      </c>
      <c r="G152" s="1">
        <v>6192.2323016399996</v>
      </c>
      <c r="H152" s="1">
        <v>6680.0695371299998</v>
      </c>
      <c r="I152" s="1">
        <v>6522.1464551099998</v>
      </c>
      <c r="J152" s="1">
        <v>6453.8187644699992</v>
      </c>
      <c r="K152" s="1">
        <v>6819.3416692499995</v>
      </c>
      <c r="L152" s="1">
        <v>7302.3970080599993</v>
      </c>
      <c r="N152" s="1" t="b">
        <f>C152='AR5-Gas-EJ'!C150</f>
        <v>1</v>
      </c>
    </row>
    <row r="153" spans="1:14" x14ac:dyDescent="0.15">
      <c r="A153" s="1" t="s">
        <v>272</v>
      </c>
      <c r="B153" s="1" t="s">
        <v>56</v>
      </c>
      <c r="C153" s="1" t="s">
        <v>276</v>
      </c>
      <c r="D153" s="1" t="s">
        <v>33</v>
      </c>
      <c r="E153" s="1" t="s">
        <v>1445</v>
      </c>
      <c r="F153" s="1" t="s">
        <v>1439</v>
      </c>
      <c r="G153" s="1">
        <v>6193.2244413599992</v>
      </c>
      <c r="H153" s="1">
        <v>6686.120707529999</v>
      </c>
      <c r="I153" s="1">
        <v>6530.4205711799996</v>
      </c>
      <c r="J153" s="1">
        <v>6466.2761733899997</v>
      </c>
      <c r="K153" s="1">
        <v>6816.048548759999</v>
      </c>
      <c r="L153" s="1">
        <v>7245.2357924099997</v>
      </c>
      <c r="N153" s="1" t="b">
        <f>C153='AR5-Gas-EJ'!C151</f>
        <v>1</v>
      </c>
    </row>
    <row r="154" spans="1:14" x14ac:dyDescent="0.15">
      <c r="A154" s="1" t="s">
        <v>272</v>
      </c>
      <c r="B154" s="1" t="s">
        <v>62</v>
      </c>
      <c r="C154" s="1" t="s">
        <v>277</v>
      </c>
      <c r="D154" s="1" t="s">
        <v>33</v>
      </c>
      <c r="E154" s="1" t="s">
        <v>1445</v>
      </c>
      <c r="F154" s="1" t="s">
        <v>1439</v>
      </c>
      <c r="G154" s="1">
        <v>6137.0101656599991</v>
      </c>
      <c r="H154" s="1">
        <v>6345.4928733899997</v>
      </c>
      <c r="I154" s="1">
        <v>6195.8446311299995</v>
      </c>
      <c r="J154" s="1">
        <v>5837.1270434399994</v>
      </c>
      <c r="K154" s="1">
        <v>5639.0259773099997</v>
      </c>
      <c r="L154" s="1">
        <v>5564.4220728029995</v>
      </c>
      <c r="N154" s="1" t="b">
        <f>C154='AR5-Gas-EJ'!C152</f>
        <v>1</v>
      </c>
    </row>
    <row r="155" spans="1:14" x14ac:dyDescent="0.15">
      <c r="A155" s="1" t="s">
        <v>272</v>
      </c>
      <c r="B155" s="1" t="s">
        <v>64</v>
      </c>
      <c r="C155" s="1" t="s">
        <v>278</v>
      </c>
      <c r="D155" s="1" t="s">
        <v>33</v>
      </c>
      <c r="E155" s="1" t="s">
        <v>1445</v>
      </c>
      <c r="F155" s="1" t="s">
        <v>1439</v>
      </c>
      <c r="G155" s="1">
        <v>6192.2322960299989</v>
      </c>
      <c r="H155" s="1">
        <v>6680.0695371299998</v>
      </c>
      <c r="I155" s="1">
        <v>6356.6496262499995</v>
      </c>
      <c r="J155" s="1">
        <v>5420.9116400999992</v>
      </c>
      <c r="K155" s="1">
        <v>4573.7916873989998</v>
      </c>
      <c r="L155" s="1">
        <v>4015.8271192709999</v>
      </c>
      <c r="N155" s="1" t="b">
        <f>C155='AR5-Gas-EJ'!C153</f>
        <v>1</v>
      </c>
    </row>
    <row r="156" spans="1:14" x14ac:dyDescent="0.15">
      <c r="A156" s="1" t="s">
        <v>272</v>
      </c>
      <c r="B156" s="1" t="s">
        <v>68</v>
      </c>
      <c r="C156" s="1" t="s">
        <v>279</v>
      </c>
      <c r="D156" s="1" t="s">
        <v>33</v>
      </c>
      <c r="E156" s="1" t="s">
        <v>1445</v>
      </c>
      <c r="F156" s="1" t="s">
        <v>1439</v>
      </c>
      <c r="G156" s="1">
        <v>6192.9877891199994</v>
      </c>
      <c r="H156" s="1">
        <v>6684.7133773199994</v>
      </c>
      <c r="I156" s="1">
        <v>7835.869792739999</v>
      </c>
      <c r="J156" s="1">
        <v>9106.9317843899989</v>
      </c>
      <c r="K156" s="1">
        <v>10337.531437859998</v>
      </c>
      <c r="L156" s="1">
        <v>11398.990735769999</v>
      </c>
      <c r="N156" s="1" t="b">
        <f>C156='AR5-Gas-EJ'!C154</f>
        <v>1</v>
      </c>
    </row>
    <row r="157" spans="1:14" x14ac:dyDescent="0.15">
      <c r="A157" s="1" t="s">
        <v>272</v>
      </c>
      <c r="B157" s="1" t="s">
        <v>70</v>
      </c>
      <c r="C157" s="1" t="s">
        <v>280</v>
      </c>
      <c r="D157" s="1" t="s">
        <v>33</v>
      </c>
      <c r="E157" s="1" t="s">
        <v>1445</v>
      </c>
      <c r="F157" s="1" t="s">
        <v>1439</v>
      </c>
      <c r="G157" s="1">
        <v>6137.6448137399993</v>
      </c>
      <c r="H157" s="1">
        <v>6352.3139209199999</v>
      </c>
      <c r="I157" s="1">
        <v>6918.7250071499993</v>
      </c>
      <c r="J157" s="1">
        <v>7531.8312313199995</v>
      </c>
      <c r="K157" s="1">
        <v>8004.0995948099999</v>
      </c>
      <c r="L157" s="1">
        <v>8274.010102709999</v>
      </c>
      <c r="N157" s="1" t="b">
        <f>C157='AR5-Gas-EJ'!C155</f>
        <v>1</v>
      </c>
    </row>
    <row r="158" spans="1:14" x14ac:dyDescent="0.15">
      <c r="A158" s="1" t="s">
        <v>272</v>
      </c>
      <c r="B158" s="1" t="s">
        <v>72</v>
      </c>
      <c r="C158" s="1" t="s">
        <v>281</v>
      </c>
      <c r="D158" s="1" t="s">
        <v>33</v>
      </c>
      <c r="E158" s="1" t="s">
        <v>1445</v>
      </c>
      <c r="F158" s="1" t="s">
        <v>1439</v>
      </c>
      <c r="G158" s="1">
        <v>6192.2322960299989</v>
      </c>
      <c r="H158" s="1">
        <v>6680.0695371299998</v>
      </c>
      <c r="I158" s="1">
        <v>7821.8217468599987</v>
      </c>
      <c r="J158" s="1">
        <v>9081.37320783</v>
      </c>
      <c r="K158" s="1">
        <v>10298.294357339999</v>
      </c>
      <c r="L158" s="1">
        <v>11343.621943169999</v>
      </c>
      <c r="N158" s="1" t="b">
        <f>C158='AR5-Gas-EJ'!C156</f>
        <v>1</v>
      </c>
    </row>
    <row r="159" spans="1:14" x14ac:dyDescent="0.15">
      <c r="A159" s="1" t="s">
        <v>272</v>
      </c>
      <c r="B159" s="1" t="s">
        <v>74</v>
      </c>
      <c r="C159" s="1" t="s">
        <v>282</v>
      </c>
      <c r="D159" s="1" t="s">
        <v>33</v>
      </c>
      <c r="E159" s="1" t="s">
        <v>1445</v>
      </c>
      <c r="F159" s="1" t="s">
        <v>1439</v>
      </c>
      <c r="G159" s="1">
        <v>6192.8497775099995</v>
      </c>
      <c r="H159" s="1">
        <v>6683.8477206599991</v>
      </c>
      <c r="I159" s="1">
        <v>7832.9124419699992</v>
      </c>
      <c r="J159" s="1">
        <v>9100.6764548699994</v>
      </c>
      <c r="K159" s="1">
        <v>10326.193493219998</v>
      </c>
      <c r="L159" s="1">
        <v>11380.031550029998</v>
      </c>
      <c r="N159" s="1" t="b">
        <f>C159='AR5-Gas-EJ'!C157</f>
        <v>1</v>
      </c>
    </row>
    <row r="160" spans="1:14" x14ac:dyDescent="0.15">
      <c r="A160" s="1" t="s">
        <v>272</v>
      </c>
      <c r="B160" s="1" t="s">
        <v>80</v>
      </c>
      <c r="C160" s="1" t="s">
        <v>283</v>
      </c>
      <c r="D160" s="1" t="s">
        <v>33</v>
      </c>
      <c r="E160" s="1" t="s">
        <v>1445</v>
      </c>
      <c r="F160" s="1" t="s">
        <v>1439</v>
      </c>
      <c r="G160" s="1">
        <v>6137.0101656599991</v>
      </c>
      <c r="H160" s="1">
        <v>6345.4928733899997</v>
      </c>
      <c r="I160" s="1">
        <v>6871.167051209999</v>
      </c>
      <c r="J160" s="1">
        <v>7412.2601962199997</v>
      </c>
      <c r="K160" s="1">
        <v>7810.0772286899992</v>
      </c>
      <c r="L160" s="1">
        <v>8002.7534696999992</v>
      </c>
      <c r="N160" s="1" t="b">
        <f>C160='AR5-Gas-EJ'!C158</f>
        <v>1</v>
      </c>
    </row>
    <row r="161" spans="1:14" x14ac:dyDescent="0.15">
      <c r="A161" s="1" t="s">
        <v>272</v>
      </c>
      <c r="B161" s="1" t="s">
        <v>86</v>
      </c>
      <c r="C161" s="1" t="s">
        <v>284</v>
      </c>
      <c r="D161" s="1" t="s">
        <v>33</v>
      </c>
      <c r="E161" s="1" t="s">
        <v>1445</v>
      </c>
      <c r="F161" s="1" t="s">
        <v>1439</v>
      </c>
      <c r="G161" s="1">
        <v>6191.3702409899988</v>
      </c>
      <c r="H161" s="1">
        <v>6672.4657711799991</v>
      </c>
      <c r="I161" s="1">
        <v>7313.8202920199983</v>
      </c>
      <c r="J161" s="1">
        <v>8185.4375714099997</v>
      </c>
      <c r="K161" s="1">
        <v>9027.8722422899991</v>
      </c>
      <c r="L161" s="1">
        <v>9773.9404256999987</v>
      </c>
      <c r="N161" s="1" t="b">
        <f>C161='AR5-Gas-EJ'!C159</f>
        <v>1</v>
      </c>
    </row>
    <row r="162" spans="1:14" x14ac:dyDescent="0.15">
      <c r="A162" s="1" t="s">
        <v>285</v>
      </c>
      <c r="B162" s="1" t="s">
        <v>142</v>
      </c>
      <c r="C162" s="1" t="s">
        <v>286</v>
      </c>
      <c r="D162" s="1" t="s">
        <v>33</v>
      </c>
      <c r="E162" s="1" t="s">
        <v>1445</v>
      </c>
      <c r="F162" s="1" t="s">
        <v>1439</v>
      </c>
      <c r="G162" s="1">
        <v>5556.3975719999999</v>
      </c>
      <c r="H162" s="1">
        <v>6226.9973369999998</v>
      </c>
      <c r="I162" s="1">
        <v>7154.347166999999</v>
      </c>
      <c r="J162" s="1">
        <v>8299.7661119999993</v>
      </c>
      <c r="K162" s="1">
        <v>9034.3423170000005</v>
      </c>
      <c r="L162" s="1">
        <v>9485.3218019999986</v>
      </c>
      <c r="N162" s="1" t="b">
        <f>C162='AR5-Gas-EJ'!C160</f>
        <v>1</v>
      </c>
    </row>
    <row r="163" spans="1:14" x14ac:dyDescent="0.15">
      <c r="A163" s="1" t="s">
        <v>285</v>
      </c>
      <c r="B163" s="1" t="s">
        <v>144</v>
      </c>
      <c r="C163" s="1" t="s">
        <v>287</v>
      </c>
      <c r="D163" s="1" t="s">
        <v>33</v>
      </c>
      <c r="E163" s="1" t="s">
        <v>1445</v>
      </c>
      <c r="F163" s="1" t="s">
        <v>1439</v>
      </c>
      <c r="G163" s="1">
        <v>5556.3975719999999</v>
      </c>
      <c r="H163" s="1">
        <v>6226.9973369999998</v>
      </c>
      <c r="I163" s="1">
        <v>7423.1750009999996</v>
      </c>
      <c r="J163" s="1">
        <v>8793.8792039999989</v>
      </c>
      <c r="K163" s="1">
        <v>9829.8633179999997</v>
      </c>
      <c r="L163" s="1">
        <v>10456.471706999999</v>
      </c>
      <c r="N163" s="1" t="b">
        <f>C163='AR5-Gas-EJ'!C161</f>
        <v>1</v>
      </c>
    </row>
    <row r="164" spans="1:14" x14ac:dyDescent="0.15">
      <c r="A164" s="1" t="s">
        <v>285</v>
      </c>
      <c r="B164" s="1" t="s">
        <v>146</v>
      </c>
      <c r="C164" s="1" t="s">
        <v>288</v>
      </c>
      <c r="D164" s="1" t="s">
        <v>33</v>
      </c>
      <c r="E164" s="1" t="s">
        <v>1445</v>
      </c>
      <c r="F164" s="1" t="s">
        <v>1439</v>
      </c>
      <c r="G164" s="1">
        <v>5556.3975719999999</v>
      </c>
      <c r="H164" s="1">
        <v>6226.9861169999995</v>
      </c>
      <c r="I164" s="1">
        <v>7589.3555429999997</v>
      </c>
      <c r="J164" s="1">
        <v>9095.0643959999979</v>
      </c>
      <c r="K164" s="1">
        <v>10364.521563</v>
      </c>
      <c r="L164" s="1">
        <v>11224.963166999998</v>
      </c>
      <c r="N164" s="1" t="b">
        <f>C164='AR5-Gas-EJ'!C162</f>
        <v>1</v>
      </c>
    </row>
    <row r="165" spans="1:14" x14ac:dyDescent="0.15">
      <c r="A165" s="1" t="s">
        <v>285</v>
      </c>
      <c r="B165" s="1" t="s">
        <v>148</v>
      </c>
      <c r="C165" s="1" t="s">
        <v>289</v>
      </c>
      <c r="D165" s="1" t="s">
        <v>33</v>
      </c>
      <c r="E165" s="1" t="s">
        <v>1445</v>
      </c>
      <c r="F165" s="1" t="s">
        <v>1439</v>
      </c>
      <c r="G165" s="1">
        <v>5556.3975719999999</v>
      </c>
      <c r="H165" s="1">
        <v>6226.9861169999995</v>
      </c>
      <c r="I165" s="1">
        <v>7097.8830779999989</v>
      </c>
      <c r="J165" s="1">
        <v>8189.4454619999997</v>
      </c>
      <c r="K165" s="1">
        <v>8869.4453429999994</v>
      </c>
      <c r="L165" s="1">
        <v>9235.322811</v>
      </c>
      <c r="N165" s="1" t="b">
        <f>C165='AR5-Gas-EJ'!C163</f>
        <v>1</v>
      </c>
    </row>
    <row r="166" spans="1:14" x14ac:dyDescent="0.15">
      <c r="A166" s="1" t="s">
        <v>285</v>
      </c>
      <c r="B166" s="1" t="s">
        <v>150</v>
      </c>
      <c r="C166" s="1" t="s">
        <v>290</v>
      </c>
      <c r="D166" s="1" t="s">
        <v>33</v>
      </c>
      <c r="E166" s="1" t="s">
        <v>1445</v>
      </c>
      <c r="F166" s="1" t="s">
        <v>1439</v>
      </c>
      <c r="G166" s="1">
        <v>5556.3975719999999</v>
      </c>
      <c r="H166" s="1">
        <v>6226.9861169999995</v>
      </c>
      <c r="I166" s="1">
        <v>6647.0825519999999</v>
      </c>
      <c r="J166" s="1">
        <v>7396.8270749999992</v>
      </c>
      <c r="K166" s="1">
        <v>7923.0596609999993</v>
      </c>
      <c r="L166" s="1">
        <v>8221.3748892000003</v>
      </c>
      <c r="N166" s="1" t="b">
        <f>C166='AR5-Gas-EJ'!C164</f>
        <v>1</v>
      </c>
    </row>
    <row r="167" spans="1:14" x14ac:dyDescent="0.15">
      <c r="A167" s="1" t="s">
        <v>285</v>
      </c>
      <c r="B167" s="1" t="s">
        <v>152</v>
      </c>
      <c r="C167" s="1" t="s">
        <v>291</v>
      </c>
      <c r="D167" s="1" t="s">
        <v>33</v>
      </c>
      <c r="E167" s="1" t="s">
        <v>1445</v>
      </c>
      <c r="F167" s="1" t="s">
        <v>1439</v>
      </c>
      <c r="G167" s="1">
        <v>5556.3975719999999</v>
      </c>
      <c r="H167" s="1">
        <v>6159.1724369999993</v>
      </c>
      <c r="I167" s="1">
        <v>7657.4957249999998</v>
      </c>
      <c r="J167" s="1">
        <v>9238.7454719999987</v>
      </c>
      <c r="K167" s="1">
        <v>10815.948725999999</v>
      </c>
      <c r="L167" s="1">
        <v>12197.858903999999</v>
      </c>
      <c r="N167" s="1" t="b">
        <f>C167='AR5-Gas-EJ'!C165</f>
        <v>1</v>
      </c>
    </row>
    <row r="168" spans="1:14" x14ac:dyDescent="0.15">
      <c r="A168" s="1" t="s">
        <v>292</v>
      </c>
      <c r="B168" s="1" t="s">
        <v>293</v>
      </c>
      <c r="C168" s="1" t="s">
        <v>294</v>
      </c>
      <c r="D168" s="1" t="s">
        <v>33</v>
      </c>
      <c r="E168" s="1" t="s">
        <v>1445</v>
      </c>
      <c r="F168" s="1" t="s">
        <v>1439</v>
      </c>
      <c r="G168" s="1">
        <v>5561.2530269999988</v>
      </c>
      <c r="H168" s="1">
        <v>6392.2398869999988</v>
      </c>
      <c r="I168" s="1">
        <v>8123.9941529999987</v>
      </c>
      <c r="J168" s="1">
        <v>9970.6378529999984</v>
      </c>
      <c r="K168" s="1">
        <v>10500.570795</v>
      </c>
      <c r="L168" s="1">
        <v>11082.9915702</v>
      </c>
      <c r="N168" s="1" t="b">
        <f>C168='AR5-Gas-EJ'!C166</f>
        <v>1</v>
      </c>
    </row>
    <row r="169" spans="1:14" x14ac:dyDescent="0.15">
      <c r="A169" s="1" t="s">
        <v>292</v>
      </c>
      <c r="B169" s="1" t="s">
        <v>295</v>
      </c>
      <c r="C169" s="1" t="s">
        <v>296</v>
      </c>
      <c r="D169" s="1" t="s">
        <v>33</v>
      </c>
      <c r="E169" s="1" t="s">
        <v>1445</v>
      </c>
      <c r="F169" s="1" t="s">
        <v>1439</v>
      </c>
      <c r="G169" s="1">
        <v>5561.2530269999988</v>
      </c>
      <c r="H169" s="1">
        <v>6392.2398869999988</v>
      </c>
      <c r="I169" s="1">
        <v>7957.8164159999997</v>
      </c>
      <c r="J169" s="1">
        <v>9581.1529439999977</v>
      </c>
      <c r="K169" s="1">
        <v>10679.155047</v>
      </c>
      <c r="L169" s="1">
        <v>11299.099877999999</v>
      </c>
      <c r="N169" s="1" t="b">
        <f>C169='AR5-Gas-EJ'!C167</f>
        <v>1</v>
      </c>
    </row>
    <row r="170" spans="1:14" x14ac:dyDescent="0.15">
      <c r="A170" s="1" t="s">
        <v>292</v>
      </c>
      <c r="B170" s="1" t="s">
        <v>297</v>
      </c>
      <c r="C170" s="1" t="s">
        <v>298</v>
      </c>
      <c r="D170" s="1" t="s">
        <v>33</v>
      </c>
      <c r="E170" s="1" t="s">
        <v>1445</v>
      </c>
      <c r="F170" s="1" t="s">
        <v>1439</v>
      </c>
      <c r="G170" s="1">
        <v>5561.2530269999988</v>
      </c>
      <c r="H170" s="1">
        <v>6392.2398869999988</v>
      </c>
      <c r="I170" s="1">
        <v>7624.0444169999992</v>
      </c>
      <c r="J170" s="1">
        <v>9002.9554889999999</v>
      </c>
      <c r="K170" s="1">
        <v>10967.709323999998</v>
      </c>
      <c r="L170" s="1">
        <v>11629.514852999999</v>
      </c>
      <c r="N170" s="1" t="b">
        <f>C170='AR5-Gas-EJ'!C168</f>
        <v>1</v>
      </c>
    </row>
    <row r="171" spans="1:14" x14ac:dyDescent="0.15">
      <c r="A171" s="1" t="s">
        <v>292</v>
      </c>
      <c r="B171" s="1" t="s">
        <v>299</v>
      </c>
      <c r="C171" s="1" t="s">
        <v>300</v>
      </c>
      <c r="D171" s="1" t="s">
        <v>33</v>
      </c>
      <c r="E171" s="1" t="s">
        <v>1445</v>
      </c>
      <c r="F171" s="1" t="s">
        <v>1439</v>
      </c>
      <c r="G171" s="1">
        <v>5561.2390019999993</v>
      </c>
      <c r="H171" s="1">
        <v>6388.2248099999997</v>
      </c>
      <c r="I171" s="1">
        <v>8087.6514509999988</v>
      </c>
      <c r="J171" s="1">
        <v>9970.8684239999984</v>
      </c>
      <c r="K171" s="1">
        <v>7448.7745529999984</v>
      </c>
      <c r="L171" s="1">
        <v>4470.9688815</v>
      </c>
      <c r="N171" s="1" t="b">
        <f>C171='AR5-Gas-EJ'!C169</f>
        <v>1</v>
      </c>
    </row>
    <row r="172" spans="1:14" x14ac:dyDescent="0.15">
      <c r="A172" s="1" t="s">
        <v>292</v>
      </c>
      <c r="B172" s="1" t="s">
        <v>301</v>
      </c>
      <c r="C172" s="1" t="s">
        <v>302</v>
      </c>
      <c r="D172" s="1" t="s">
        <v>33</v>
      </c>
      <c r="E172" s="1" t="s">
        <v>1445</v>
      </c>
      <c r="F172" s="1" t="s">
        <v>1439</v>
      </c>
      <c r="G172" s="1">
        <v>5561.2390019999993</v>
      </c>
      <c r="H172" s="1">
        <v>6388.2248099999997</v>
      </c>
      <c r="I172" s="1">
        <v>7912.1880419999989</v>
      </c>
      <c r="J172" s="1">
        <v>9407.9767319999992</v>
      </c>
      <c r="K172" s="1">
        <v>8169.3984074999989</v>
      </c>
      <c r="L172" s="1">
        <v>5501.347090799999</v>
      </c>
      <c r="N172" s="1" t="b">
        <f>C172='AR5-Gas-EJ'!C170</f>
        <v>1</v>
      </c>
    </row>
    <row r="173" spans="1:14" x14ac:dyDescent="0.15">
      <c r="A173" s="1" t="s">
        <v>292</v>
      </c>
      <c r="B173" s="1" t="s">
        <v>303</v>
      </c>
      <c r="C173" s="1" t="s">
        <v>304</v>
      </c>
      <c r="D173" s="1" t="s">
        <v>33</v>
      </c>
      <c r="E173" s="1" t="s">
        <v>1445</v>
      </c>
      <c r="F173" s="1" t="s">
        <v>1439</v>
      </c>
      <c r="G173" s="1">
        <v>5561.2384409999995</v>
      </c>
      <c r="H173" s="1">
        <v>6200.1950009999991</v>
      </c>
      <c r="I173" s="1">
        <v>6904.3464929999991</v>
      </c>
      <c r="J173" s="1">
        <v>7885.6123499999994</v>
      </c>
      <c r="K173" s="1">
        <v>7841.8728629999987</v>
      </c>
      <c r="L173" s="1">
        <v>6035.3611955999995</v>
      </c>
      <c r="N173" s="1" t="b">
        <f>C173='AR5-Gas-EJ'!C171</f>
        <v>1</v>
      </c>
    </row>
    <row r="174" spans="1:14" x14ac:dyDescent="0.15">
      <c r="A174" s="1" t="s">
        <v>292</v>
      </c>
      <c r="B174" s="1" t="s">
        <v>155</v>
      </c>
      <c r="C174" s="1" t="s">
        <v>305</v>
      </c>
      <c r="D174" s="1" t="s">
        <v>33</v>
      </c>
      <c r="E174" s="1" t="s">
        <v>1445</v>
      </c>
      <c r="F174" s="1" t="s">
        <v>1439</v>
      </c>
      <c r="G174" s="1">
        <v>5561.2390019999993</v>
      </c>
      <c r="H174" s="1">
        <v>6388.2248099999997</v>
      </c>
      <c r="I174" s="1">
        <v>8041.9871729999995</v>
      </c>
      <c r="J174" s="1">
        <v>9824.5837469999988</v>
      </c>
      <c r="K174" s="1">
        <v>11391.741735</v>
      </c>
      <c r="L174" s="1">
        <v>11976.902882999999</v>
      </c>
      <c r="N174" s="1" t="b">
        <f>C174='AR5-Gas-EJ'!C172</f>
        <v>1</v>
      </c>
    </row>
    <row r="175" spans="1:14" x14ac:dyDescent="0.15">
      <c r="A175" s="1" t="s">
        <v>292</v>
      </c>
      <c r="B175" s="1" t="s">
        <v>157</v>
      </c>
      <c r="C175" s="1" t="s">
        <v>306</v>
      </c>
      <c r="D175" s="1" t="s">
        <v>33</v>
      </c>
      <c r="E175" s="1" t="s">
        <v>1445</v>
      </c>
      <c r="F175" s="1" t="s">
        <v>1439</v>
      </c>
      <c r="G175" s="1">
        <v>5561.2390019999993</v>
      </c>
      <c r="H175" s="1">
        <v>6388.2248099999997</v>
      </c>
      <c r="I175" s="1">
        <v>7878.5712389999999</v>
      </c>
      <c r="J175" s="1">
        <v>9434.7055769999988</v>
      </c>
      <c r="K175" s="1">
        <v>11414.362376999999</v>
      </c>
      <c r="L175" s="1">
        <v>12079.541759999998</v>
      </c>
      <c r="N175" s="1" t="b">
        <f>C175='AR5-Gas-EJ'!C173</f>
        <v>1</v>
      </c>
    </row>
    <row r="176" spans="1:14" x14ac:dyDescent="0.15">
      <c r="A176" s="1" t="s">
        <v>292</v>
      </c>
      <c r="B176" s="1" t="s">
        <v>159</v>
      </c>
      <c r="C176" s="1" t="s">
        <v>307</v>
      </c>
      <c r="D176" s="1" t="s">
        <v>33</v>
      </c>
      <c r="E176" s="1" t="s">
        <v>1445</v>
      </c>
      <c r="F176" s="1" t="s">
        <v>1439</v>
      </c>
      <c r="G176" s="1">
        <v>5561.2390019999993</v>
      </c>
      <c r="H176" s="1">
        <v>6388.2248099999997</v>
      </c>
      <c r="I176" s="1">
        <v>7941.1025429999991</v>
      </c>
      <c r="J176" s="1">
        <v>9807.5983499999984</v>
      </c>
      <c r="K176" s="1">
        <v>11408.097689999999</v>
      </c>
      <c r="L176" s="1">
        <v>12013.626503999998</v>
      </c>
      <c r="N176" s="1" t="b">
        <f>C176='AR5-Gas-EJ'!C174</f>
        <v>1</v>
      </c>
    </row>
    <row r="177" spans="1:14" x14ac:dyDescent="0.15">
      <c r="A177" s="1" t="s">
        <v>292</v>
      </c>
      <c r="B177" s="1" t="s">
        <v>308</v>
      </c>
      <c r="C177" s="1" t="s">
        <v>309</v>
      </c>
      <c r="D177" s="1" t="s">
        <v>33</v>
      </c>
      <c r="E177" s="1" t="s">
        <v>1445</v>
      </c>
      <c r="F177" s="1" t="s">
        <v>1439</v>
      </c>
      <c r="G177" s="1">
        <v>5561.2390019999993</v>
      </c>
      <c r="H177" s="1">
        <v>6388.2556649999988</v>
      </c>
      <c r="I177" s="1">
        <v>8042.0354189999989</v>
      </c>
      <c r="J177" s="1">
        <v>9824.653871999999</v>
      </c>
      <c r="K177" s="1">
        <v>9876.5884469999983</v>
      </c>
      <c r="L177" s="1">
        <v>10115.799688499999</v>
      </c>
      <c r="N177" s="1" t="b">
        <f>C177='AR5-Gas-EJ'!C175</f>
        <v>1</v>
      </c>
    </row>
    <row r="178" spans="1:14" x14ac:dyDescent="0.15">
      <c r="A178" s="1" t="s">
        <v>292</v>
      </c>
      <c r="B178" s="1" t="s">
        <v>310</v>
      </c>
      <c r="C178" s="1" t="s">
        <v>311</v>
      </c>
      <c r="D178" s="1" t="s">
        <v>33</v>
      </c>
      <c r="E178" s="1" t="s">
        <v>1445</v>
      </c>
      <c r="F178" s="1" t="s">
        <v>1439</v>
      </c>
      <c r="G178" s="1">
        <v>5561.2390019999993</v>
      </c>
      <c r="H178" s="1">
        <v>6388.2556649999988</v>
      </c>
      <c r="I178" s="1">
        <v>7878.6239729999988</v>
      </c>
      <c r="J178" s="1">
        <v>9434.7246509999986</v>
      </c>
      <c r="K178" s="1">
        <v>10092.759698999998</v>
      </c>
      <c r="L178" s="1">
        <v>10353.859196999998</v>
      </c>
      <c r="N178" s="1" t="b">
        <f>C178='AR5-Gas-EJ'!C176</f>
        <v>1</v>
      </c>
    </row>
    <row r="179" spans="1:14" x14ac:dyDescent="0.15">
      <c r="A179" s="1" t="s">
        <v>292</v>
      </c>
      <c r="B179" s="1" t="s">
        <v>312</v>
      </c>
      <c r="C179" s="1" t="s">
        <v>313</v>
      </c>
      <c r="D179" s="1" t="s">
        <v>33</v>
      </c>
      <c r="E179" s="1" t="s">
        <v>1445</v>
      </c>
      <c r="F179" s="1" t="s">
        <v>1439</v>
      </c>
      <c r="G179" s="1">
        <v>5561.2390019999993</v>
      </c>
      <c r="H179" s="1">
        <v>6388.2556649999988</v>
      </c>
      <c r="I179" s="1">
        <v>7545.3181649999988</v>
      </c>
      <c r="J179" s="1">
        <v>8870.7866939999985</v>
      </c>
      <c r="K179" s="1">
        <v>10416.386012999999</v>
      </c>
      <c r="L179" s="1">
        <v>10692.346962</v>
      </c>
      <c r="N179" s="1" t="b">
        <f>C179='AR5-Gas-EJ'!C177</f>
        <v>1</v>
      </c>
    </row>
    <row r="180" spans="1:14" x14ac:dyDescent="0.15">
      <c r="A180" s="1" t="s">
        <v>292</v>
      </c>
      <c r="B180" s="1" t="s">
        <v>314</v>
      </c>
      <c r="C180" s="1" t="s">
        <v>315</v>
      </c>
      <c r="D180" s="1" t="s">
        <v>33</v>
      </c>
      <c r="E180" s="1" t="s">
        <v>1445</v>
      </c>
      <c r="F180" s="1" t="s">
        <v>1439</v>
      </c>
      <c r="G180" s="1">
        <v>5561.2530269999988</v>
      </c>
      <c r="H180" s="1">
        <v>6392.1854699999994</v>
      </c>
      <c r="I180" s="1">
        <v>8123.940857999999</v>
      </c>
      <c r="J180" s="1">
        <v>9970.5441659999997</v>
      </c>
      <c r="K180" s="1">
        <v>11665.586030999999</v>
      </c>
      <c r="L180" s="1">
        <v>12447.572345999999</v>
      </c>
      <c r="N180" s="1" t="b">
        <f>C180='AR5-Gas-EJ'!C178</f>
        <v>1</v>
      </c>
    </row>
    <row r="181" spans="1:14" x14ac:dyDescent="0.15">
      <c r="A181" s="1" t="s">
        <v>292</v>
      </c>
      <c r="B181" s="1" t="s">
        <v>316</v>
      </c>
      <c r="C181" s="1" t="s">
        <v>317</v>
      </c>
      <c r="D181" s="1" t="s">
        <v>33</v>
      </c>
      <c r="E181" s="1" t="s">
        <v>1445</v>
      </c>
      <c r="F181" s="1" t="s">
        <v>1439</v>
      </c>
      <c r="G181" s="1">
        <v>5561.2530269999988</v>
      </c>
      <c r="H181" s="1">
        <v>6392.1854699999994</v>
      </c>
      <c r="I181" s="1">
        <v>7957.7406809999993</v>
      </c>
      <c r="J181" s="1">
        <v>9581.0418659999978</v>
      </c>
      <c r="K181" s="1">
        <v>11692.886535</v>
      </c>
      <c r="L181" s="1">
        <v>12549.044903999998</v>
      </c>
      <c r="N181" s="1" t="b">
        <f>C181='AR5-Gas-EJ'!C179</f>
        <v>1</v>
      </c>
    </row>
    <row r="182" spans="1:14" x14ac:dyDescent="0.15">
      <c r="A182" s="1" t="s">
        <v>292</v>
      </c>
      <c r="B182" s="1" t="s">
        <v>318</v>
      </c>
      <c r="C182" s="1" t="s">
        <v>319</v>
      </c>
      <c r="D182" s="1" t="s">
        <v>33</v>
      </c>
      <c r="E182" s="1" t="s">
        <v>1445</v>
      </c>
      <c r="F182" s="1" t="s">
        <v>1439</v>
      </c>
      <c r="G182" s="1">
        <v>5561.2530269999988</v>
      </c>
      <c r="H182" s="1">
        <v>6392.1854699999994</v>
      </c>
      <c r="I182" s="1">
        <v>8033.3337479999982</v>
      </c>
      <c r="J182" s="1">
        <v>9973.709327999999</v>
      </c>
      <c r="K182" s="1">
        <v>11682.527108999999</v>
      </c>
      <c r="L182" s="1">
        <v>12478.706723999998</v>
      </c>
      <c r="N182" s="1" t="b">
        <f>C182='AR5-Gas-EJ'!C180</f>
        <v>1</v>
      </c>
    </row>
    <row r="183" spans="1:14" x14ac:dyDescent="0.15">
      <c r="A183" s="1" t="s">
        <v>292</v>
      </c>
      <c r="B183" s="1" t="s">
        <v>161</v>
      </c>
      <c r="C183" s="1" t="s">
        <v>320</v>
      </c>
      <c r="D183" s="1" t="s">
        <v>33</v>
      </c>
      <c r="E183" s="1" t="s">
        <v>1445</v>
      </c>
      <c r="F183" s="1" t="s">
        <v>1439</v>
      </c>
      <c r="G183" s="1">
        <v>5561.2384409999995</v>
      </c>
      <c r="H183" s="1">
        <v>6200.1950009999991</v>
      </c>
      <c r="I183" s="1">
        <v>7394.5712939999994</v>
      </c>
      <c r="J183" s="1">
        <v>8683.7554649999984</v>
      </c>
      <c r="K183" s="1">
        <v>9573.9199709999994</v>
      </c>
      <c r="L183" s="1">
        <v>9815.7412649999987</v>
      </c>
      <c r="N183" s="1" t="b">
        <f>C183='AR5-Gas-EJ'!C181</f>
        <v>1</v>
      </c>
    </row>
    <row r="184" spans="1:14" x14ac:dyDescent="0.15">
      <c r="A184" s="1" t="s">
        <v>292</v>
      </c>
      <c r="B184" s="1" t="s">
        <v>163</v>
      </c>
      <c r="C184" s="1" t="s">
        <v>321</v>
      </c>
      <c r="D184" s="1" t="s">
        <v>33</v>
      </c>
      <c r="E184" s="1" t="s">
        <v>1445</v>
      </c>
      <c r="F184" s="1" t="s">
        <v>1439</v>
      </c>
      <c r="G184" s="1">
        <v>5561.2384409999995</v>
      </c>
      <c r="H184" s="1">
        <v>6200.1950009999991</v>
      </c>
      <c r="I184" s="1">
        <v>7342.502078999999</v>
      </c>
      <c r="J184" s="1">
        <v>8399.1842879999986</v>
      </c>
      <c r="K184" s="1">
        <v>9592.5081449999998</v>
      </c>
      <c r="L184" s="1">
        <v>9886.5389039999991</v>
      </c>
      <c r="N184" s="1" t="b">
        <f>C184='AR5-Gas-EJ'!C182</f>
        <v>1</v>
      </c>
    </row>
    <row r="185" spans="1:14" x14ac:dyDescent="0.15">
      <c r="A185" s="1" t="s">
        <v>292</v>
      </c>
      <c r="B185" s="1" t="s">
        <v>165</v>
      </c>
      <c r="C185" s="1" t="s">
        <v>322</v>
      </c>
      <c r="D185" s="1" t="s">
        <v>33</v>
      </c>
      <c r="E185" s="1" t="s">
        <v>1445</v>
      </c>
      <c r="F185" s="1" t="s">
        <v>1439</v>
      </c>
      <c r="G185" s="1">
        <v>5561.2384409999995</v>
      </c>
      <c r="H185" s="1">
        <v>6200.1950009999991</v>
      </c>
      <c r="I185" s="1">
        <v>7299.2203679999993</v>
      </c>
      <c r="J185" s="1">
        <v>8560.4336399999993</v>
      </c>
      <c r="K185" s="1">
        <v>9599.4903509999986</v>
      </c>
      <c r="L185" s="1">
        <v>9880.5277889999998</v>
      </c>
      <c r="N185" s="1" t="b">
        <f>C185='AR5-Gas-EJ'!C183</f>
        <v>1</v>
      </c>
    </row>
    <row r="186" spans="1:14" x14ac:dyDescent="0.15">
      <c r="A186" s="1" t="s">
        <v>292</v>
      </c>
      <c r="B186" s="1" t="s">
        <v>167</v>
      </c>
      <c r="C186" s="1" t="s">
        <v>323</v>
      </c>
      <c r="D186" s="1" t="s">
        <v>33</v>
      </c>
      <c r="E186" s="1" t="s">
        <v>1445</v>
      </c>
      <c r="F186" s="1" t="s">
        <v>1439</v>
      </c>
      <c r="G186" s="1">
        <v>5561.2390019999993</v>
      </c>
      <c r="H186" s="1">
        <v>6388.2248099999997</v>
      </c>
      <c r="I186" s="1">
        <v>8050.9738319999997</v>
      </c>
      <c r="J186" s="1">
        <v>9799.5205109999988</v>
      </c>
      <c r="K186" s="1">
        <v>6609.5109233999992</v>
      </c>
      <c r="L186" s="1">
        <v>3891.7518650999996</v>
      </c>
      <c r="N186" s="1" t="b">
        <f>C186='AR5-Gas-EJ'!C184</f>
        <v>1</v>
      </c>
    </row>
    <row r="187" spans="1:14" x14ac:dyDescent="0.15">
      <c r="A187" s="1" t="s">
        <v>292</v>
      </c>
      <c r="B187" s="1" t="s">
        <v>169</v>
      </c>
      <c r="C187" s="1" t="s">
        <v>324</v>
      </c>
      <c r="D187" s="1" t="s">
        <v>33</v>
      </c>
      <c r="E187" s="1" t="s">
        <v>1445</v>
      </c>
      <c r="F187" s="1" t="s">
        <v>1439</v>
      </c>
      <c r="G187" s="1">
        <v>5561.2390019999993</v>
      </c>
      <c r="H187" s="1">
        <v>6388.2248099999997</v>
      </c>
      <c r="I187" s="1">
        <v>7878.783296999999</v>
      </c>
      <c r="J187" s="1">
        <v>9236.5822559999997</v>
      </c>
      <c r="K187" s="1">
        <v>7423.7447525999996</v>
      </c>
      <c r="L187" s="1">
        <v>4842.6695295</v>
      </c>
      <c r="N187" s="1" t="b">
        <f>C187='AR5-Gas-EJ'!C185</f>
        <v>1</v>
      </c>
    </row>
    <row r="188" spans="1:14" x14ac:dyDescent="0.15">
      <c r="A188" s="1" t="s">
        <v>292</v>
      </c>
      <c r="B188" s="1" t="s">
        <v>171</v>
      </c>
      <c r="C188" s="1" t="s">
        <v>325</v>
      </c>
      <c r="D188" s="1" t="s">
        <v>33</v>
      </c>
      <c r="E188" s="1" t="s">
        <v>1445</v>
      </c>
      <c r="F188" s="1" t="s">
        <v>1439</v>
      </c>
      <c r="G188" s="1">
        <v>5561.2390019999993</v>
      </c>
      <c r="H188" s="1">
        <v>6388.2248099999997</v>
      </c>
      <c r="I188" s="1">
        <v>7470.7231169999986</v>
      </c>
      <c r="J188" s="1">
        <v>8589.9792659999985</v>
      </c>
      <c r="K188" s="1">
        <v>8155.1756549999991</v>
      </c>
      <c r="L188" s="1">
        <v>5818.6785359999994</v>
      </c>
      <c r="N188" s="1" t="b">
        <f>C188='AR5-Gas-EJ'!C186</f>
        <v>1</v>
      </c>
    </row>
    <row r="189" spans="1:14" x14ac:dyDescent="0.15">
      <c r="A189" s="1" t="s">
        <v>292</v>
      </c>
      <c r="B189" s="1" t="s">
        <v>173</v>
      </c>
      <c r="C189" s="1" t="s">
        <v>326</v>
      </c>
      <c r="D189" s="1" t="s">
        <v>33</v>
      </c>
      <c r="E189" s="1" t="s">
        <v>1445</v>
      </c>
      <c r="F189" s="1" t="s">
        <v>1439</v>
      </c>
      <c r="G189" s="1">
        <v>5561.2390019999993</v>
      </c>
      <c r="H189" s="1">
        <v>6388.2248099999997</v>
      </c>
      <c r="I189" s="1">
        <v>8076.343934999999</v>
      </c>
      <c r="J189" s="1">
        <v>9999.4833509999989</v>
      </c>
      <c r="K189" s="1">
        <v>11838.784121999999</v>
      </c>
      <c r="L189" s="1">
        <v>12795.069770999999</v>
      </c>
      <c r="N189" s="1" t="b">
        <f>C189='AR5-Gas-EJ'!C187</f>
        <v>1</v>
      </c>
    </row>
    <row r="190" spans="1:14" x14ac:dyDescent="0.15">
      <c r="A190" s="1" t="s">
        <v>292</v>
      </c>
      <c r="B190" s="1" t="s">
        <v>175</v>
      </c>
      <c r="C190" s="1" t="s">
        <v>327</v>
      </c>
      <c r="D190" s="1" t="s">
        <v>33</v>
      </c>
      <c r="E190" s="1" t="s">
        <v>1445</v>
      </c>
      <c r="F190" s="1" t="s">
        <v>1439</v>
      </c>
      <c r="G190" s="1">
        <v>5561.2390019999993</v>
      </c>
      <c r="H190" s="1">
        <v>6388.2248099999997</v>
      </c>
      <c r="I190" s="1">
        <v>7907.877317999998</v>
      </c>
      <c r="J190" s="1">
        <v>9663.5167199999996</v>
      </c>
      <c r="K190" s="1">
        <v>11878.796324999998</v>
      </c>
      <c r="L190" s="1">
        <v>12895.959449999998</v>
      </c>
      <c r="N190" s="1" t="b">
        <f>C190='AR5-Gas-EJ'!C188</f>
        <v>1</v>
      </c>
    </row>
    <row r="191" spans="1:14" x14ac:dyDescent="0.15">
      <c r="A191" s="1" t="s">
        <v>292</v>
      </c>
      <c r="B191" s="1" t="s">
        <v>177</v>
      </c>
      <c r="C191" s="1" t="s">
        <v>328</v>
      </c>
      <c r="D191" s="1" t="s">
        <v>33</v>
      </c>
      <c r="E191" s="1" t="s">
        <v>1445</v>
      </c>
      <c r="F191" s="1" t="s">
        <v>1439</v>
      </c>
      <c r="G191" s="1">
        <v>5561.2390019999993</v>
      </c>
      <c r="H191" s="1">
        <v>6388.2248099999997</v>
      </c>
      <c r="I191" s="1">
        <v>7968.9028979999994</v>
      </c>
      <c r="J191" s="1">
        <v>10007.134268999998</v>
      </c>
      <c r="K191" s="1">
        <v>11858.286725999998</v>
      </c>
      <c r="L191" s="1">
        <v>12825.622953</v>
      </c>
      <c r="N191" s="1" t="b">
        <f>C191='AR5-Gas-EJ'!C189</f>
        <v>1</v>
      </c>
    </row>
    <row r="192" spans="1:14" x14ac:dyDescent="0.15">
      <c r="A192" s="1" t="s">
        <v>292</v>
      </c>
      <c r="B192" s="1" t="s">
        <v>329</v>
      </c>
      <c r="C192" s="1" t="s">
        <v>330</v>
      </c>
      <c r="D192" s="1" t="s">
        <v>33</v>
      </c>
      <c r="E192" s="1" t="s">
        <v>1445</v>
      </c>
      <c r="F192" s="1" t="s">
        <v>1439</v>
      </c>
      <c r="G192" s="1">
        <v>5561.2530269999988</v>
      </c>
      <c r="H192" s="1">
        <v>6392.2398869999988</v>
      </c>
      <c r="I192" s="1">
        <v>7972.2627269999994</v>
      </c>
      <c r="J192" s="1">
        <v>9836.2082279999995</v>
      </c>
      <c r="K192" s="1">
        <v>11390.092955999999</v>
      </c>
      <c r="L192" s="1">
        <v>13079.794661999998</v>
      </c>
      <c r="N192" s="1" t="b">
        <f>C192='AR5-Gas-EJ'!C190</f>
        <v>1</v>
      </c>
    </row>
    <row r="193" spans="1:14" x14ac:dyDescent="0.15">
      <c r="A193" s="1" t="s">
        <v>292</v>
      </c>
      <c r="B193" s="1" t="s">
        <v>331</v>
      </c>
      <c r="C193" s="1" t="s">
        <v>332</v>
      </c>
      <c r="D193" s="1" t="s">
        <v>33</v>
      </c>
      <c r="E193" s="1" t="s">
        <v>1445</v>
      </c>
      <c r="F193" s="1" t="s">
        <v>1439</v>
      </c>
      <c r="G193" s="1">
        <v>5561.2384409999995</v>
      </c>
      <c r="H193" s="1">
        <v>6200.1950009999991</v>
      </c>
      <c r="I193" s="1">
        <v>7276.1038019999996</v>
      </c>
      <c r="J193" s="1">
        <v>8638.4822039999999</v>
      </c>
      <c r="K193" s="1">
        <v>9764.7979770000002</v>
      </c>
      <c r="L193" s="1">
        <v>10022.328392999998</v>
      </c>
      <c r="N193" s="1" t="b">
        <f>C193='AR5-Gas-EJ'!C191</f>
        <v>1</v>
      </c>
    </row>
    <row r="194" spans="1:14" x14ac:dyDescent="0.15">
      <c r="A194" s="1" t="s">
        <v>292</v>
      </c>
      <c r="B194" s="1" t="s">
        <v>179</v>
      </c>
      <c r="C194" s="1" t="s">
        <v>333</v>
      </c>
      <c r="D194" s="1" t="s">
        <v>33</v>
      </c>
      <c r="E194" s="1" t="s">
        <v>1445</v>
      </c>
      <c r="F194" s="1" t="s">
        <v>1439</v>
      </c>
      <c r="G194" s="1">
        <v>5561.2390019999993</v>
      </c>
      <c r="H194" s="1">
        <v>6388.2248099999997</v>
      </c>
      <c r="I194" s="1">
        <v>8041.9871729999995</v>
      </c>
      <c r="J194" s="1">
        <v>9824.5837469999988</v>
      </c>
      <c r="K194" s="1">
        <v>11675.080394999999</v>
      </c>
      <c r="L194" s="1">
        <v>12707.125727999999</v>
      </c>
      <c r="N194" s="1" t="b">
        <f>C194='AR5-Gas-EJ'!C192</f>
        <v>1</v>
      </c>
    </row>
    <row r="195" spans="1:14" x14ac:dyDescent="0.15">
      <c r="A195" s="1" t="s">
        <v>292</v>
      </c>
      <c r="B195" s="1" t="s">
        <v>181</v>
      </c>
      <c r="C195" s="1" t="s">
        <v>334</v>
      </c>
      <c r="D195" s="1" t="s">
        <v>33</v>
      </c>
      <c r="E195" s="1" t="s">
        <v>1445</v>
      </c>
      <c r="F195" s="1" t="s">
        <v>1439</v>
      </c>
      <c r="G195" s="1">
        <v>5561.2390019999993</v>
      </c>
      <c r="H195" s="1">
        <v>6388.2248099999997</v>
      </c>
      <c r="I195" s="1">
        <v>7878.5712389999999</v>
      </c>
      <c r="J195" s="1">
        <v>9434.7055769999988</v>
      </c>
      <c r="K195" s="1">
        <v>11674.311824999999</v>
      </c>
      <c r="L195" s="1">
        <v>12764.053202999999</v>
      </c>
      <c r="N195" s="1" t="b">
        <f>C195='AR5-Gas-EJ'!C193</f>
        <v>1</v>
      </c>
    </row>
    <row r="196" spans="1:14" x14ac:dyDescent="0.15">
      <c r="A196" s="1" t="s">
        <v>292</v>
      </c>
      <c r="B196" s="1" t="s">
        <v>183</v>
      </c>
      <c r="C196" s="1" t="s">
        <v>335</v>
      </c>
      <c r="D196" s="1" t="s">
        <v>33</v>
      </c>
      <c r="E196" s="1" t="s">
        <v>1445</v>
      </c>
      <c r="F196" s="1" t="s">
        <v>1439</v>
      </c>
      <c r="G196" s="1">
        <v>5561.2390019999993</v>
      </c>
      <c r="H196" s="1">
        <v>6388.2248099999997</v>
      </c>
      <c r="I196" s="1">
        <v>7995.9722699999993</v>
      </c>
      <c r="J196" s="1">
        <v>9918.6135179999983</v>
      </c>
      <c r="K196" s="1">
        <v>11680.453091999998</v>
      </c>
      <c r="L196" s="1">
        <v>12706.942841999999</v>
      </c>
      <c r="N196" s="1" t="b">
        <f>C196='AR5-Gas-EJ'!C194</f>
        <v>1</v>
      </c>
    </row>
    <row r="197" spans="1:14" x14ac:dyDescent="0.15">
      <c r="A197" s="1" t="s">
        <v>292</v>
      </c>
      <c r="B197" s="1" t="s">
        <v>336</v>
      </c>
      <c r="C197" s="1" t="s">
        <v>337</v>
      </c>
      <c r="D197" s="1" t="s">
        <v>33</v>
      </c>
      <c r="E197" s="1" t="s">
        <v>1445</v>
      </c>
      <c r="F197" s="1" t="s">
        <v>1439</v>
      </c>
      <c r="G197" s="1">
        <v>5561.2390019999993</v>
      </c>
      <c r="H197" s="1">
        <v>6388.2556649999988</v>
      </c>
      <c r="I197" s="1">
        <v>7888.0369919999994</v>
      </c>
      <c r="J197" s="1">
        <v>9691.000109999999</v>
      </c>
      <c r="K197" s="1">
        <v>11109.415679999998</v>
      </c>
      <c r="L197" s="1">
        <v>12427.569890999997</v>
      </c>
      <c r="N197" s="1" t="b">
        <f>C197='AR5-Gas-EJ'!C195</f>
        <v>1</v>
      </c>
    </row>
    <row r="198" spans="1:14" x14ac:dyDescent="0.15">
      <c r="A198" s="1" t="s">
        <v>292</v>
      </c>
      <c r="B198" s="1" t="s">
        <v>338</v>
      </c>
      <c r="C198" s="1" t="s">
        <v>339</v>
      </c>
      <c r="D198" s="1" t="s">
        <v>33</v>
      </c>
      <c r="E198" s="1" t="s">
        <v>1445</v>
      </c>
      <c r="F198" s="1" t="s">
        <v>1439</v>
      </c>
      <c r="G198" s="1">
        <v>5561.2530269999988</v>
      </c>
      <c r="H198" s="1">
        <v>6392.1854699999994</v>
      </c>
      <c r="I198" s="1">
        <v>8086.1317019999997</v>
      </c>
      <c r="J198" s="1">
        <v>10083.118353</v>
      </c>
      <c r="K198" s="1">
        <v>11948.353592999998</v>
      </c>
      <c r="L198" s="1">
        <v>13112.293391999998</v>
      </c>
      <c r="N198" s="1" t="b">
        <f>C198='AR5-Gas-EJ'!C196</f>
        <v>1</v>
      </c>
    </row>
    <row r="199" spans="1:14" x14ac:dyDescent="0.15">
      <c r="A199" s="1" t="s">
        <v>292</v>
      </c>
      <c r="B199" s="1" t="s">
        <v>340</v>
      </c>
      <c r="C199" s="1" t="s">
        <v>341</v>
      </c>
      <c r="D199" s="1" t="s">
        <v>33</v>
      </c>
      <c r="E199" s="1" t="s">
        <v>1445</v>
      </c>
      <c r="F199" s="1" t="s">
        <v>1439</v>
      </c>
      <c r="G199" s="1">
        <v>5561.2384409999995</v>
      </c>
      <c r="H199" s="1">
        <v>6200.1950009999991</v>
      </c>
      <c r="I199" s="1">
        <v>7338.7551599999988</v>
      </c>
      <c r="J199" s="1">
        <v>8637.4460369999997</v>
      </c>
      <c r="K199" s="1">
        <v>9771.426191999999</v>
      </c>
      <c r="L199" s="1">
        <v>10310.715491999999</v>
      </c>
      <c r="N199" s="1" t="b">
        <f>C199='AR5-Gas-EJ'!C197</f>
        <v>1</v>
      </c>
    </row>
    <row r="200" spans="1:14" x14ac:dyDescent="0.15">
      <c r="A200" s="1" t="s">
        <v>292</v>
      </c>
      <c r="B200" s="1" t="s">
        <v>342</v>
      </c>
      <c r="C200" s="1" t="s">
        <v>343</v>
      </c>
      <c r="D200" s="1" t="s">
        <v>33</v>
      </c>
      <c r="E200" s="1" t="s">
        <v>1445</v>
      </c>
      <c r="F200" s="1" t="s">
        <v>1439</v>
      </c>
      <c r="G200" s="1">
        <v>5561.2390019999993</v>
      </c>
      <c r="H200" s="1">
        <v>6388.2248099999997</v>
      </c>
      <c r="I200" s="1">
        <v>7867.9498259999991</v>
      </c>
      <c r="J200" s="1">
        <v>9649.5926999999992</v>
      </c>
      <c r="K200" s="1">
        <v>10971.849503999998</v>
      </c>
      <c r="L200" s="1">
        <v>10955.360591999999</v>
      </c>
      <c r="N200" s="1" t="b">
        <f>C200='AR5-Gas-EJ'!C198</f>
        <v>1</v>
      </c>
    </row>
    <row r="201" spans="1:14" x14ac:dyDescent="0.15">
      <c r="A201" s="1" t="s">
        <v>292</v>
      </c>
      <c r="B201" s="1" t="s">
        <v>344</v>
      </c>
      <c r="C201" s="1" t="s">
        <v>345</v>
      </c>
      <c r="D201" s="1" t="s">
        <v>33</v>
      </c>
      <c r="E201" s="1" t="s">
        <v>1445</v>
      </c>
      <c r="F201" s="1" t="s">
        <v>1439</v>
      </c>
      <c r="G201" s="1">
        <v>5561.2390019999993</v>
      </c>
      <c r="H201" s="1">
        <v>6388.2248099999997</v>
      </c>
      <c r="I201" s="1">
        <v>8026.1770709999992</v>
      </c>
      <c r="J201" s="1">
        <v>10102.330919999999</v>
      </c>
      <c r="K201" s="1">
        <v>12087.9792</v>
      </c>
      <c r="L201" s="1">
        <v>13374.705629999999</v>
      </c>
      <c r="N201" s="1" t="b">
        <f>C201='AR5-Gas-EJ'!C199</f>
        <v>1</v>
      </c>
    </row>
    <row r="202" spans="1:14" x14ac:dyDescent="0.15">
      <c r="A202" s="1" t="s">
        <v>292</v>
      </c>
      <c r="B202" s="1" t="s">
        <v>346</v>
      </c>
      <c r="C202" s="1" t="s">
        <v>347</v>
      </c>
      <c r="D202" s="1" t="s">
        <v>33</v>
      </c>
      <c r="E202" s="1" t="s">
        <v>1445</v>
      </c>
      <c r="F202" s="1" t="s">
        <v>1439</v>
      </c>
      <c r="G202" s="1">
        <v>5561.2530269999988</v>
      </c>
      <c r="H202" s="1">
        <v>6392.2398869999988</v>
      </c>
      <c r="I202" s="1">
        <v>8183.8124609999986</v>
      </c>
      <c r="J202" s="1">
        <v>10253.701622999999</v>
      </c>
      <c r="K202" s="1">
        <v>12224.210756999999</v>
      </c>
      <c r="L202" s="1">
        <v>13644.863594999999</v>
      </c>
      <c r="N202" s="1" t="b">
        <f>C202='AR5-Gas-EJ'!C200</f>
        <v>1</v>
      </c>
    </row>
    <row r="203" spans="1:14" x14ac:dyDescent="0.15">
      <c r="A203" s="1" t="s">
        <v>292</v>
      </c>
      <c r="B203" s="1" t="s">
        <v>348</v>
      </c>
      <c r="C203" s="1" t="s">
        <v>349</v>
      </c>
      <c r="D203" s="1" t="s">
        <v>33</v>
      </c>
      <c r="E203" s="1" t="s">
        <v>1445</v>
      </c>
      <c r="F203" s="1" t="s">
        <v>1439</v>
      </c>
      <c r="G203" s="1">
        <v>5561.2384409999995</v>
      </c>
      <c r="H203" s="1">
        <v>6200.1950009999991</v>
      </c>
      <c r="I203" s="1">
        <v>7426.1174459999993</v>
      </c>
      <c r="J203" s="1">
        <v>8856.7650599999979</v>
      </c>
      <c r="K203" s="1">
        <v>10162.886381999999</v>
      </c>
      <c r="L203" s="1">
        <v>10904.530625999998</v>
      </c>
      <c r="N203" s="1" t="b">
        <f>C203='AR5-Gas-EJ'!C201</f>
        <v>1</v>
      </c>
    </row>
    <row r="204" spans="1:14" x14ac:dyDescent="0.15">
      <c r="A204" s="1" t="s">
        <v>292</v>
      </c>
      <c r="B204" s="1" t="s">
        <v>185</v>
      </c>
      <c r="C204" s="1" t="s">
        <v>350</v>
      </c>
      <c r="D204" s="1" t="s">
        <v>33</v>
      </c>
      <c r="E204" s="1" t="s">
        <v>1445</v>
      </c>
      <c r="F204" s="1" t="s">
        <v>1439</v>
      </c>
      <c r="G204" s="1">
        <v>5561.2390019999993</v>
      </c>
      <c r="H204" s="1">
        <v>6388.2248099999997</v>
      </c>
      <c r="I204" s="1">
        <v>8095.5688439999985</v>
      </c>
      <c r="J204" s="1">
        <v>10084.084955999999</v>
      </c>
      <c r="K204" s="1">
        <v>11982.598154999998</v>
      </c>
      <c r="L204" s="1">
        <v>13311.952169999999</v>
      </c>
      <c r="N204" s="1" t="b">
        <f>C204='AR5-Gas-EJ'!C202</f>
        <v>1</v>
      </c>
    </row>
    <row r="205" spans="1:14" x14ac:dyDescent="0.15">
      <c r="A205" s="1" t="s">
        <v>292</v>
      </c>
      <c r="B205" s="1" t="s">
        <v>351</v>
      </c>
      <c r="C205" s="1" t="s">
        <v>352</v>
      </c>
      <c r="D205" s="1" t="s">
        <v>33</v>
      </c>
      <c r="E205" s="1" t="s">
        <v>1445</v>
      </c>
      <c r="F205" s="1" t="s">
        <v>1439</v>
      </c>
      <c r="G205" s="1">
        <v>5561.2390019999993</v>
      </c>
      <c r="H205" s="1">
        <v>6388.2556649999988</v>
      </c>
      <c r="I205" s="1">
        <v>8095.5968940000002</v>
      </c>
      <c r="J205" s="1">
        <v>10084.161812999999</v>
      </c>
      <c r="K205" s="1">
        <v>11982.662108999999</v>
      </c>
      <c r="L205" s="1">
        <v>13312.016684999999</v>
      </c>
      <c r="N205" s="1" t="b">
        <f>C205='AR5-Gas-EJ'!C203</f>
        <v>1</v>
      </c>
    </row>
    <row r="206" spans="1:14" x14ac:dyDescent="0.15">
      <c r="A206" s="1" t="s">
        <v>292</v>
      </c>
      <c r="B206" s="1" t="s">
        <v>353</v>
      </c>
      <c r="C206" s="1" t="s">
        <v>354</v>
      </c>
      <c r="D206" s="1" t="s">
        <v>33</v>
      </c>
      <c r="E206" s="1" t="s">
        <v>1445</v>
      </c>
      <c r="F206" s="1" t="s">
        <v>1439</v>
      </c>
      <c r="G206" s="1">
        <v>5561.2530269999988</v>
      </c>
      <c r="H206" s="1">
        <v>6392.1854699999994</v>
      </c>
      <c r="I206" s="1">
        <v>8183.7788009999995</v>
      </c>
      <c r="J206" s="1">
        <v>10253.640473999998</v>
      </c>
      <c r="K206" s="1">
        <v>12224.144558999998</v>
      </c>
      <c r="L206" s="1">
        <v>13644.789542999999</v>
      </c>
      <c r="N206" s="1" t="b">
        <f>C206='AR5-Gas-EJ'!C204</f>
        <v>1</v>
      </c>
    </row>
    <row r="207" spans="1:14" x14ac:dyDescent="0.15">
      <c r="A207" s="1" t="s">
        <v>292</v>
      </c>
      <c r="B207" s="1" t="s">
        <v>187</v>
      </c>
      <c r="C207" s="1" t="s">
        <v>355</v>
      </c>
      <c r="D207" s="1" t="s">
        <v>33</v>
      </c>
      <c r="E207" s="1" t="s">
        <v>1445</v>
      </c>
      <c r="F207" s="1" t="s">
        <v>1439</v>
      </c>
      <c r="G207" s="1">
        <v>5561.2384409999995</v>
      </c>
      <c r="H207" s="1">
        <v>6200.1950009999991</v>
      </c>
      <c r="I207" s="1">
        <v>7394.5712939999994</v>
      </c>
      <c r="J207" s="1">
        <v>8735.3528789999982</v>
      </c>
      <c r="K207" s="1">
        <v>9935.9214899999988</v>
      </c>
      <c r="L207" s="1">
        <v>10562.973629999999</v>
      </c>
      <c r="N207" s="1" t="b">
        <f>C207='AR5-Gas-EJ'!C205</f>
        <v>1</v>
      </c>
    </row>
    <row r="208" spans="1:14" x14ac:dyDescent="0.15">
      <c r="A208" s="1" t="s">
        <v>292</v>
      </c>
      <c r="B208" s="1" t="s">
        <v>189</v>
      </c>
      <c r="C208" s="1" t="s">
        <v>356</v>
      </c>
      <c r="D208" s="1" t="s">
        <v>33</v>
      </c>
      <c r="E208" s="1" t="s">
        <v>1445</v>
      </c>
      <c r="F208" s="1" t="s">
        <v>1439</v>
      </c>
      <c r="G208" s="1">
        <v>5561.2390019999993</v>
      </c>
      <c r="H208" s="1">
        <v>6388.2248099999997</v>
      </c>
      <c r="I208" s="1">
        <v>8137.8559019999993</v>
      </c>
      <c r="J208" s="1">
        <v>10249.902530999998</v>
      </c>
      <c r="K208" s="1">
        <v>12294.562400999999</v>
      </c>
      <c r="L208" s="1">
        <v>13779.490130999999</v>
      </c>
      <c r="N208" s="1" t="b">
        <f>C208='AR5-Gas-EJ'!C206</f>
        <v>1</v>
      </c>
    </row>
    <row r="209" spans="1:14" x14ac:dyDescent="0.15">
      <c r="A209" s="1" t="s">
        <v>292</v>
      </c>
      <c r="B209" s="1" t="s">
        <v>191</v>
      </c>
      <c r="C209" s="1" t="s">
        <v>357</v>
      </c>
      <c r="D209" s="1" t="s">
        <v>33</v>
      </c>
      <c r="E209" s="1" t="s">
        <v>1445</v>
      </c>
      <c r="F209" s="1" t="s">
        <v>1439</v>
      </c>
      <c r="G209" s="1">
        <v>5561.2390019999993</v>
      </c>
      <c r="H209" s="1">
        <v>6427.01235</v>
      </c>
      <c r="I209" s="1">
        <v>7693.9927019999986</v>
      </c>
      <c r="J209" s="1">
        <v>10028.358581999999</v>
      </c>
      <c r="K209" s="1">
        <v>11765.781752999999</v>
      </c>
      <c r="L209" s="1">
        <v>12678.95343</v>
      </c>
      <c r="N209" s="1" t="b">
        <f>C209='AR5-Gas-EJ'!C207</f>
        <v>1</v>
      </c>
    </row>
    <row r="210" spans="1:14" x14ac:dyDescent="0.15">
      <c r="A210" s="1" t="s">
        <v>292</v>
      </c>
      <c r="B210" s="1" t="s">
        <v>358</v>
      </c>
      <c r="C210" s="1" t="s">
        <v>359</v>
      </c>
      <c r="D210" s="1" t="s">
        <v>33</v>
      </c>
      <c r="E210" s="1" t="s">
        <v>1445</v>
      </c>
      <c r="F210" s="1" t="s">
        <v>1439</v>
      </c>
      <c r="G210" s="1">
        <v>5561.2390019999993</v>
      </c>
      <c r="H210" s="1">
        <v>6427.01235</v>
      </c>
      <c r="I210" s="1">
        <v>7668.3566849999997</v>
      </c>
      <c r="J210" s="1">
        <v>10082.022159</v>
      </c>
      <c r="K210" s="1">
        <v>11668.570550999999</v>
      </c>
      <c r="L210" s="1">
        <v>12668.140154999999</v>
      </c>
      <c r="N210" s="1" t="b">
        <f>C210='AR5-Gas-EJ'!C208</f>
        <v>1</v>
      </c>
    </row>
    <row r="211" spans="1:14" x14ac:dyDescent="0.15">
      <c r="A211" s="1" t="s">
        <v>292</v>
      </c>
      <c r="B211" s="1" t="s">
        <v>193</v>
      </c>
      <c r="C211" s="1" t="s">
        <v>360</v>
      </c>
      <c r="D211" s="1" t="s">
        <v>33</v>
      </c>
      <c r="E211" s="1" t="s">
        <v>1445</v>
      </c>
      <c r="F211" s="1" t="s">
        <v>1439</v>
      </c>
      <c r="G211" s="1">
        <v>5561.2390019999993</v>
      </c>
      <c r="H211" s="1">
        <v>6427.01235</v>
      </c>
      <c r="I211" s="1">
        <v>7596.4106789999987</v>
      </c>
      <c r="J211" s="1">
        <v>9692.7812849999991</v>
      </c>
      <c r="K211" s="1">
        <v>11560.613954999999</v>
      </c>
      <c r="L211" s="1">
        <v>12715.443674999999</v>
      </c>
      <c r="N211" s="1" t="b">
        <f>C211='AR5-Gas-EJ'!C209</f>
        <v>1</v>
      </c>
    </row>
    <row r="212" spans="1:14" x14ac:dyDescent="0.15">
      <c r="A212" s="1" t="s">
        <v>292</v>
      </c>
      <c r="B212" s="1" t="s">
        <v>195</v>
      </c>
      <c r="C212" s="1" t="s">
        <v>361</v>
      </c>
      <c r="D212" s="1" t="s">
        <v>33</v>
      </c>
      <c r="E212" s="1" t="s">
        <v>1445</v>
      </c>
      <c r="F212" s="1" t="s">
        <v>1439</v>
      </c>
      <c r="G212" s="1">
        <v>5561.2390019999993</v>
      </c>
      <c r="H212" s="1">
        <v>6427.01235</v>
      </c>
      <c r="I212" s="1">
        <v>7735.2396659999995</v>
      </c>
      <c r="J212" s="1">
        <v>10142.794727999999</v>
      </c>
      <c r="K212" s="1">
        <v>12058.723049999999</v>
      </c>
      <c r="L212" s="1">
        <v>13343.589204</v>
      </c>
      <c r="N212" s="1" t="b">
        <f>C212='AR5-Gas-EJ'!C210</f>
        <v>1</v>
      </c>
    </row>
    <row r="213" spans="1:14" x14ac:dyDescent="0.15">
      <c r="A213" s="1" t="s">
        <v>292</v>
      </c>
      <c r="B213" s="1" t="s">
        <v>197</v>
      </c>
      <c r="C213" s="1" t="s">
        <v>362</v>
      </c>
      <c r="D213" s="1" t="s">
        <v>33</v>
      </c>
      <c r="E213" s="1" t="s">
        <v>1445</v>
      </c>
      <c r="F213" s="1" t="s">
        <v>1439</v>
      </c>
      <c r="G213" s="1">
        <v>5561.2390019999993</v>
      </c>
      <c r="H213" s="1">
        <v>6427.043204999999</v>
      </c>
      <c r="I213" s="1">
        <v>8288.3155409999981</v>
      </c>
      <c r="J213" s="1">
        <v>10368.937754999999</v>
      </c>
      <c r="K213" s="1">
        <v>12371.637068999999</v>
      </c>
      <c r="L213" s="1">
        <v>13906.411892999999</v>
      </c>
      <c r="N213" s="1" t="b">
        <f>C213='AR5-Gas-EJ'!C211</f>
        <v>1</v>
      </c>
    </row>
    <row r="214" spans="1:14" x14ac:dyDescent="0.15">
      <c r="A214" s="1" t="s">
        <v>292</v>
      </c>
      <c r="B214" s="1" t="s">
        <v>363</v>
      </c>
      <c r="C214" s="1" t="s">
        <v>364</v>
      </c>
      <c r="D214" s="1" t="s">
        <v>33</v>
      </c>
      <c r="E214" s="1" t="s">
        <v>1445</v>
      </c>
      <c r="F214" s="1" t="s">
        <v>1439</v>
      </c>
      <c r="G214" s="1">
        <v>5561.2390019999993</v>
      </c>
      <c r="H214" s="1">
        <v>6427.01235</v>
      </c>
      <c r="I214" s="1">
        <v>8110.2715319999988</v>
      </c>
      <c r="J214" s="1">
        <v>10074.575444999999</v>
      </c>
      <c r="K214" s="1">
        <v>12265.237247999998</v>
      </c>
      <c r="L214" s="1">
        <v>13884.522233999998</v>
      </c>
      <c r="N214" s="1" t="b">
        <f>C214='AR5-Gas-EJ'!C212</f>
        <v>1</v>
      </c>
    </row>
    <row r="215" spans="1:14" x14ac:dyDescent="0.15">
      <c r="A215" s="1" t="s">
        <v>292</v>
      </c>
      <c r="B215" s="1" t="s">
        <v>199</v>
      </c>
      <c r="C215" s="1" t="s">
        <v>365</v>
      </c>
      <c r="D215" s="1" t="s">
        <v>33</v>
      </c>
      <c r="E215" s="1" t="s">
        <v>1445</v>
      </c>
      <c r="F215" s="1" t="s">
        <v>1439</v>
      </c>
      <c r="G215" s="1">
        <v>5561.2390019999993</v>
      </c>
      <c r="H215" s="1">
        <v>6427.01235</v>
      </c>
      <c r="I215" s="1">
        <v>8120.6360069999992</v>
      </c>
      <c r="J215" s="1">
        <v>10058.461841999999</v>
      </c>
      <c r="K215" s="1">
        <v>11774.692115999998</v>
      </c>
      <c r="L215" s="1">
        <v>12649.373582999999</v>
      </c>
      <c r="N215" s="1" t="b">
        <f>C215='AR5-Gas-EJ'!C213</f>
        <v>1</v>
      </c>
    </row>
    <row r="216" spans="1:14" x14ac:dyDescent="0.15">
      <c r="A216" s="1" t="s">
        <v>292</v>
      </c>
      <c r="B216" s="1" t="s">
        <v>366</v>
      </c>
      <c r="C216" s="1" t="s">
        <v>367</v>
      </c>
      <c r="D216" s="1" t="s">
        <v>33</v>
      </c>
      <c r="E216" s="1" t="s">
        <v>1445</v>
      </c>
      <c r="F216" s="1" t="s">
        <v>1439</v>
      </c>
      <c r="G216" s="1">
        <v>5561.2390019999993</v>
      </c>
      <c r="H216" s="1">
        <v>6427.01235</v>
      </c>
      <c r="I216" s="1">
        <v>8110.2715319999988</v>
      </c>
      <c r="J216" s="1">
        <v>10074.575444999999</v>
      </c>
      <c r="K216" s="1">
        <v>11792.359688999999</v>
      </c>
      <c r="L216" s="1">
        <v>12717.050379</v>
      </c>
      <c r="N216" s="1" t="b">
        <f>C216='AR5-Gas-EJ'!C214</f>
        <v>1</v>
      </c>
    </row>
    <row r="217" spans="1:14" x14ac:dyDescent="0.15">
      <c r="A217" s="1" t="s">
        <v>292</v>
      </c>
      <c r="B217" s="1" t="s">
        <v>201</v>
      </c>
      <c r="C217" s="1" t="s">
        <v>368</v>
      </c>
      <c r="D217" s="1" t="s">
        <v>33</v>
      </c>
      <c r="E217" s="1" t="s">
        <v>1445</v>
      </c>
      <c r="F217" s="1" t="s">
        <v>1439</v>
      </c>
      <c r="G217" s="1">
        <v>5561.2390019999993</v>
      </c>
      <c r="H217" s="1">
        <v>6427.01235</v>
      </c>
      <c r="I217" s="1">
        <v>8178.5867459999999</v>
      </c>
      <c r="J217" s="1">
        <v>10177.961012999998</v>
      </c>
      <c r="K217" s="1">
        <v>12069.544178999999</v>
      </c>
      <c r="L217" s="1">
        <v>13314.945666</v>
      </c>
      <c r="N217" s="1" t="b">
        <f>C217='AR5-Gas-EJ'!C215</f>
        <v>1</v>
      </c>
    </row>
    <row r="218" spans="1:14" x14ac:dyDescent="0.15">
      <c r="A218" s="1" t="s">
        <v>292</v>
      </c>
      <c r="B218" s="1" t="s">
        <v>369</v>
      </c>
      <c r="C218" s="1" t="s">
        <v>370</v>
      </c>
      <c r="D218" s="1" t="s">
        <v>33</v>
      </c>
      <c r="E218" s="1" t="s">
        <v>1445</v>
      </c>
      <c r="F218" s="1" t="s">
        <v>1439</v>
      </c>
      <c r="G218" s="1">
        <v>5561.2390019999993</v>
      </c>
      <c r="H218" s="1">
        <v>6427.01235</v>
      </c>
      <c r="I218" s="1">
        <v>7668.3566849999997</v>
      </c>
      <c r="J218" s="1">
        <v>10082.022159</v>
      </c>
      <c r="K218" s="1">
        <v>11995.576329</v>
      </c>
      <c r="L218" s="1">
        <v>13434.736557</v>
      </c>
      <c r="N218" s="1" t="b">
        <f>C218='AR5-Gas-EJ'!C216</f>
        <v>1</v>
      </c>
    </row>
    <row r="219" spans="1:14" x14ac:dyDescent="0.15">
      <c r="A219" s="1" t="s">
        <v>292</v>
      </c>
      <c r="B219" s="1" t="s">
        <v>203</v>
      </c>
      <c r="C219" s="1" t="s">
        <v>371</v>
      </c>
      <c r="D219" s="1" t="s">
        <v>33</v>
      </c>
      <c r="E219" s="1" t="s">
        <v>1445</v>
      </c>
      <c r="F219" s="1" t="s">
        <v>1439</v>
      </c>
      <c r="G219" s="1">
        <v>5561.2390019999993</v>
      </c>
      <c r="H219" s="1">
        <v>6427.01235</v>
      </c>
      <c r="I219" s="1">
        <v>7596.4106789999987</v>
      </c>
      <c r="J219" s="1">
        <v>9692.7812849999991</v>
      </c>
      <c r="K219" s="1">
        <v>11818.353623999999</v>
      </c>
      <c r="L219" s="1">
        <v>13512.973617</v>
      </c>
      <c r="N219" s="1" t="b">
        <f>C219='AR5-Gas-EJ'!C217</f>
        <v>1</v>
      </c>
    </row>
    <row r="220" spans="1:14" x14ac:dyDescent="0.15">
      <c r="A220" s="1" t="s">
        <v>292</v>
      </c>
      <c r="B220" s="1" t="s">
        <v>205</v>
      </c>
      <c r="C220" s="1" t="s">
        <v>372</v>
      </c>
      <c r="D220" s="1" t="s">
        <v>33</v>
      </c>
      <c r="E220" s="1" t="s">
        <v>1445</v>
      </c>
      <c r="F220" s="1" t="s">
        <v>1439</v>
      </c>
      <c r="G220" s="1">
        <v>5561.2390019999993</v>
      </c>
      <c r="H220" s="1">
        <v>6427.01235</v>
      </c>
      <c r="I220" s="1">
        <v>7583.1677129999989</v>
      </c>
      <c r="J220" s="1">
        <v>9757.9038479999999</v>
      </c>
      <c r="K220" s="1">
        <v>11855.509775999999</v>
      </c>
      <c r="L220" s="1">
        <v>13506.241617</v>
      </c>
      <c r="N220" s="1" t="b">
        <f>C220='AR5-Gas-EJ'!C218</f>
        <v>1</v>
      </c>
    </row>
    <row r="221" spans="1:14" x14ac:dyDescent="0.15">
      <c r="A221" s="1" t="s">
        <v>292</v>
      </c>
      <c r="B221" s="1" t="s">
        <v>31</v>
      </c>
      <c r="C221" s="1" t="s">
        <v>373</v>
      </c>
      <c r="D221" s="1" t="s">
        <v>33</v>
      </c>
      <c r="E221" s="1" t="s">
        <v>1445</v>
      </c>
      <c r="F221" s="1" t="s">
        <v>1439</v>
      </c>
      <c r="G221" s="1">
        <v>5561.2390019999993</v>
      </c>
      <c r="H221" s="1">
        <v>6411.1568069999994</v>
      </c>
      <c r="I221" s="1">
        <v>7402.2132359999996</v>
      </c>
      <c r="J221" s="1">
        <v>8574.1439190000001</v>
      </c>
      <c r="K221" s="1">
        <v>9825.2737769999985</v>
      </c>
      <c r="L221" s="1">
        <v>10461.434313</v>
      </c>
      <c r="N221" s="1" t="b">
        <f>C221='AR5-Gas-EJ'!C219</f>
        <v>1</v>
      </c>
    </row>
    <row r="222" spans="1:14" x14ac:dyDescent="0.15">
      <c r="A222" s="1" t="s">
        <v>292</v>
      </c>
      <c r="B222" s="1" t="s">
        <v>36</v>
      </c>
      <c r="C222" s="1" t="s">
        <v>374</v>
      </c>
      <c r="D222" s="1" t="s">
        <v>33</v>
      </c>
      <c r="E222" s="1" t="s">
        <v>1445</v>
      </c>
      <c r="F222" s="1" t="s">
        <v>1439</v>
      </c>
      <c r="G222" s="1">
        <v>5561.2384409999995</v>
      </c>
      <c r="H222" s="1">
        <v>6222.2899859999989</v>
      </c>
      <c r="I222" s="1">
        <v>6823.0121519999993</v>
      </c>
      <c r="J222" s="1">
        <v>7725.3200639999995</v>
      </c>
      <c r="K222" s="1">
        <v>8076.1470239999999</v>
      </c>
      <c r="L222" s="1">
        <v>7698.7028579999987</v>
      </c>
      <c r="N222" s="1" t="b">
        <f>C222='AR5-Gas-EJ'!C220</f>
        <v>1</v>
      </c>
    </row>
    <row r="223" spans="1:14" x14ac:dyDescent="0.15">
      <c r="A223" s="1" t="s">
        <v>292</v>
      </c>
      <c r="B223" s="1" t="s">
        <v>38</v>
      </c>
      <c r="C223" s="1" t="s">
        <v>375</v>
      </c>
      <c r="D223" s="1" t="s">
        <v>33</v>
      </c>
      <c r="E223" s="1" t="s">
        <v>1445</v>
      </c>
      <c r="F223" s="1" t="s">
        <v>1439</v>
      </c>
      <c r="G223" s="1">
        <v>5561.2390019999993</v>
      </c>
      <c r="H223" s="1">
        <v>6407.4300839999987</v>
      </c>
      <c r="I223" s="1">
        <v>7617.4767899999988</v>
      </c>
      <c r="J223" s="1">
        <v>9017.9824349999981</v>
      </c>
      <c r="K223" s="1">
        <v>10039.202151</v>
      </c>
      <c r="L223" s="1">
        <v>10531.085828999998</v>
      </c>
      <c r="N223" s="1" t="b">
        <f>C223='AR5-Gas-EJ'!C221</f>
        <v>1</v>
      </c>
    </row>
    <row r="224" spans="1:14" x14ac:dyDescent="0.15">
      <c r="A224" s="1" t="s">
        <v>292</v>
      </c>
      <c r="B224" s="1" t="s">
        <v>40</v>
      </c>
      <c r="C224" s="1" t="s">
        <v>376</v>
      </c>
      <c r="D224" s="1" t="s">
        <v>33</v>
      </c>
      <c r="E224" s="1" t="s">
        <v>1445</v>
      </c>
      <c r="F224" s="1" t="s">
        <v>1439</v>
      </c>
      <c r="G224" s="1">
        <v>5561.2390019999993</v>
      </c>
      <c r="H224" s="1">
        <v>6407.4295229999989</v>
      </c>
      <c r="I224" s="1">
        <v>7385.4758009999996</v>
      </c>
      <c r="J224" s="1">
        <v>8544.6319530000001</v>
      </c>
      <c r="K224" s="1">
        <v>9510.1280999999981</v>
      </c>
      <c r="L224" s="1">
        <v>9918.0239069999989</v>
      </c>
      <c r="N224" s="1" t="b">
        <f>C224='AR5-Gas-EJ'!C222</f>
        <v>1</v>
      </c>
    </row>
    <row r="225" spans="1:14" x14ac:dyDescent="0.15">
      <c r="A225" s="1" t="s">
        <v>292</v>
      </c>
      <c r="B225" s="1" t="s">
        <v>46</v>
      </c>
      <c r="C225" s="1" t="s">
        <v>377</v>
      </c>
      <c r="D225" s="1" t="s">
        <v>33</v>
      </c>
      <c r="E225" s="1" t="s">
        <v>1445</v>
      </c>
      <c r="F225" s="1" t="s">
        <v>1439</v>
      </c>
      <c r="G225" s="1">
        <v>5561.2390019999993</v>
      </c>
      <c r="H225" s="1">
        <v>6407.4295229999989</v>
      </c>
      <c r="I225" s="1">
        <v>7267.7875379999987</v>
      </c>
      <c r="J225" s="1">
        <v>8203.6073460000007</v>
      </c>
      <c r="K225" s="1">
        <v>8188.8872669999992</v>
      </c>
      <c r="L225" s="1">
        <v>6647.8299723</v>
      </c>
      <c r="N225" s="1" t="b">
        <f>C225='AR5-Gas-EJ'!C223</f>
        <v>1</v>
      </c>
    </row>
    <row r="226" spans="1:14" x14ac:dyDescent="0.15">
      <c r="A226" s="1" t="s">
        <v>292</v>
      </c>
      <c r="B226" s="1" t="s">
        <v>50</v>
      </c>
      <c r="C226" s="1" t="s">
        <v>378</v>
      </c>
      <c r="D226" s="1" t="s">
        <v>33</v>
      </c>
      <c r="E226" s="1" t="s">
        <v>1445</v>
      </c>
      <c r="F226" s="1" t="s">
        <v>1439</v>
      </c>
      <c r="G226" s="1">
        <v>5561.2390019999993</v>
      </c>
      <c r="H226" s="1">
        <v>6411.1568069999994</v>
      </c>
      <c r="I226" s="1">
        <v>7683.4346819999992</v>
      </c>
      <c r="J226" s="1">
        <v>9123.2181810000002</v>
      </c>
      <c r="K226" s="1">
        <v>10276.119182999999</v>
      </c>
      <c r="L226" s="1">
        <v>11557.036457999999</v>
      </c>
      <c r="N226" s="1" t="b">
        <f>C226='AR5-Gas-EJ'!C224</f>
        <v>1</v>
      </c>
    </row>
    <row r="227" spans="1:14" x14ac:dyDescent="0.15">
      <c r="A227" s="1" t="s">
        <v>292</v>
      </c>
      <c r="B227" s="1" t="s">
        <v>52</v>
      </c>
      <c r="C227" s="1" t="s">
        <v>379</v>
      </c>
      <c r="D227" s="1" t="s">
        <v>33</v>
      </c>
      <c r="E227" s="1" t="s">
        <v>1445</v>
      </c>
      <c r="F227" s="1" t="s">
        <v>1439</v>
      </c>
      <c r="G227" s="1">
        <v>5561.2384409999995</v>
      </c>
      <c r="H227" s="1">
        <v>6222.2899859999989</v>
      </c>
      <c r="I227" s="1">
        <v>7057.6403039999996</v>
      </c>
      <c r="J227" s="1">
        <v>8134.1499359999998</v>
      </c>
      <c r="K227" s="1">
        <v>8958.422747999999</v>
      </c>
      <c r="L227" s="1">
        <v>9245.6642849999989</v>
      </c>
      <c r="N227" s="1" t="b">
        <f>C227='AR5-Gas-EJ'!C225</f>
        <v>1</v>
      </c>
    </row>
    <row r="228" spans="1:14" x14ac:dyDescent="0.15">
      <c r="A228" s="1" t="s">
        <v>292</v>
      </c>
      <c r="B228" s="1" t="s">
        <v>54</v>
      </c>
      <c r="C228" s="1" t="s">
        <v>380</v>
      </c>
      <c r="D228" s="1" t="s">
        <v>33</v>
      </c>
      <c r="E228" s="1" t="s">
        <v>1445</v>
      </c>
      <c r="F228" s="1" t="s">
        <v>1439</v>
      </c>
      <c r="G228" s="1">
        <v>5561.2390019999993</v>
      </c>
      <c r="H228" s="1">
        <v>6407.4295229999989</v>
      </c>
      <c r="I228" s="1">
        <v>7641.5610809999998</v>
      </c>
      <c r="J228" s="1">
        <v>9067.9136789999975</v>
      </c>
      <c r="K228" s="1">
        <v>10145.205905999999</v>
      </c>
      <c r="L228" s="1">
        <v>10668.572342999998</v>
      </c>
      <c r="N228" s="1" t="b">
        <f>C228='AR5-Gas-EJ'!C226</f>
        <v>1</v>
      </c>
    </row>
    <row r="229" spans="1:14" x14ac:dyDescent="0.15">
      <c r="A229" s="1" t="s">
        <v>292</v>
      </c>
      <c r="B229" s="1" t="s">
        <v>56</v>
      </c>
      <c r="C229" s="1" t="s">
        <v>381</v>
      </c>
      <c r="D229" s="1" t="s">
        <v>33</v>
      </c>
      <c r="E229" s="1" t="s">
        <v>1445</v>
      </c>
      <c r="F229" s="1" t="s">
        <v>1439</v>
      </c>
      <c r="G229" s="1">
        <v>5561.2390019999993</v>
      </c>
      <c r="H229" s="1">
        <v>6407.4295229999989</v>
      </c>
      <c r="I229" s="1">
        <v>7639.0051649999996</v>
      </c>
      <c r="J229" s="1">
        <v>9062.6116679999996</v>
      </c>
      <c r="K229" s="1">
        <v>10134.832455</v>
      </c>
      <c r="L229" s="1">
        <v>11045.866721999999</v>
      </c>
      <c r="N229" s="1" t="b">
        <f>C229='AR5-Gas-EJ'!C227</f>
        <v>1</v>
      </c>
    </row>
    <row r="230" spans="1:14" x14ac:dyDescent="0.15">
      <c r="A230" s="1" t="s">
        <v>292</v>
      </c>
      <c r="B230" s="1" t="s">
        <v>58</v>
      </c>
      <c r="C230" s="1" t="s">
        <v>382</v>
      </c>
      <c r="D230" s="1" t="s">
        <v>33</v>
      </c>
      <c r="E230" s="1" t="s">
        <v>1445</v>
      </c>
      <c r="F230" s="1" t="s">
        <v>1439</v>
      </c>
      <c r="G230" s="1">
        <v>5561.2390019999993</v>
      </c>
      <c r="H230" s="1">
        <v>6411.1579289999991</v>
      </c>
      <c r="I230" s="1">
        <v>7689.3341579999997</v>
      </c>
      <c r="J230" s="1">
        <v>9135.0659399999986</v>
      </c>
      <c r="K230" s="1">
        <v>10300.003197</v>
      </c>
      <c r="L230" s="1">
        <v>11144.581964999999</v>
      </c>
      <c r="N230" s="1" t="b">
        <f>C230='AR5-Gas-EJ'!C228</f>
        <v>1</v>
      </c>
    </row>
    <row r="231" spans="1:14" x14ac:dyDescent="0.15">
      <c r="A231" s="1" t="s">
        <v>292</v>
      </c>
      <c r="B231" s="1" t="s">
        <v>62</v>
      </c>
      <c r="C231" s="1" t="s">
        <v>383</v>
      </c>
      <c r="D231" s="1" t="s">
        <v>33</v>
      </c>
      <c r="E231" s="1" t="s">
        <v>1445</v>
      </c>
      <c r="F231" s="1" t="s">
        <v>1439</v>
      </c>
      <c r="G231" s="1">
        <v>5561.2384409999995</v>
      </c>
      <c r="H231" s="1">
        <v>6206.6616479999993</v>
      </c>
      <c r="I231" s="1">
        <v>7061.1712379999999</v>
      </c>
      <c r="J231" s="1">
        <v>8020.1317349999999</v>
      </c>
      <c r="K231" s="1">
        <v>8830.3049339999998</v>
      </c>
      <c r="L231" s="1">
        <v>8918.1536070000002</v>
      </c>
      <c r="N231" s="1" t="b">
        <f>C231='AR5-Gas-EJ'!C229</f>
        <v>1</v>
      </c>
    </row>
    <row r="232" spans="1:14" x14ac:dyDescent="0.15">
      <c r="A232" s="1" t="s">
        <v>292</v>
      </c>
      <c r="B232" s="1" t="s">
        <v>64</v>
      </c>
      <c r="C232" s="1" t="s">
        <v>384</v>
      </c>
      <c r="D232" s="1" t="s">
        <v>33</v>
      </c>
      <c r="E232" s="1" t="s">
        <v>1445</v>
      </c>
      <c r="F232" s="1" t="s">
        <v>1439</v>
      </c>
      <c r="G232" s="1">
        <v>5561.2390019999993</v>
      </c>
      <c r="H232" s="1">
        <v>6407.4295229999989</v>
      </c>
      <c r="I232" s="1">
        <v>7539.9179789999989</v>
      </c>
      <c r="J232" s="1">
        <v>8858.210196</v>
      </c>
      <c r="K232" s="1">
        <v>9605.2675289999988</v>
      </c>
      <c r="L232" s="1">
        <v>9473.3326709999983</v>
      </c>
      <c r="N232" s="1" t="b">
        <f>C232='AR5-Gas-EJ'!C230</f>
        <v>1</v>
      </c>
    </row>
    <row r="233" spans="1:14" x14ac:dyDescent="0.15">
      <c r="A233" s="1" t="s">
        <v>292</v>
      </c>
      <c r="B233" s="1" t="s">
        <v>66</v>
      </c>
      <c r="C233" s="1" t="s">
        <v>385</v>
      </c>
      <c r="D233" s="1" t="s">
        <v>33</v>
      </c>
      <c r="E233" s="1" t="s">
        <v>1445</v>
      </c>
      <c r="F233" s="1" t="s">
        <v>1439</v>
      </c>
      <c r="G233" s="1">
        <v>5561.2390019999993</v>
      </c>
      <c r="H233" s="1">
        <v>6423.1801589999986</v>
      </c>
      <c r="I233" s="1">
        <v>7726.3175219999994</v>
      </c>
      <c r="J233" s="1">
        <v>9337.4494949999989</v>
      </c>
      <c r="K233" s="1">
        <v>10670.370908999997</v>
      </c>
      <c r="L233" s="1">
        <v>11890.730477999999</v>
      </c>
      <c r="N233" s="1" t="b">
        <f>C233='AR5-Gas-EJ'!C231</f>
        <v>1</v>
      </c>
    </row>
    <row r="234" spans="1:14" x14ac:dyDescent="0.15">
      <c r="A234" s="1" t="s">
        <v>292</v>
      </c>
      <c r="B234" s="1" t="s">
        <v>68</v>
      </c>
      <c r="C234" s="1" t="s">
        <v>386</v>
      </c>
      <c r="D234" s="1" t="s">
        <v>33</v>
      </c>
      <c r="E234" s="1" t="s">
        <v>1445</v>
      </c>
      <c r="F234" s="1" t="s">
        <v>1439</v>
      </c>
      <c r="G234" s="1">
        <v>5561.2390019999993</v>
      </c>
      <c r="H234" s="1">
        <v>6411.1568069999994</v>
      </c>
      <c r="I234" s="1">
        <v>7968.3508739999997</v>
      </c>
      <c r="J234" s="1">
        <v>9615.0637109999989</v>
      </c>
      <c r="K234" s="1">
        <v>11193.945476999999</v>
      </c>
      <c r="L234" s="1">
        <v>12471.439529999998</v>
      </c>
      <c r="N234" s="1" t="b">
        <f>C234='AR5-Gas-EJ'!C232</f>
        <v>1</v>
      </c>
    </row>
    <row r="235" spans="1:14" x14ac:dyDescent="0.15">
      <c r="A235" s="1" t="s">
        <v>292</v>
      </c>
      <c r="B235" s="1" t="s">
        <v>70</v>
      </c>
      <c r="C235" s="1" t="s">
        <v>387</v>
      </c>
      <c r="D235" s="1" t="s">
        <v>33</v>
      </c>
      <c r="E235" s="1" t="s">
        <v>1445</v>
      </c>
      <c r="F235" s="1" t="s">
        <v>1439</v>
      </c>
      <c r="G235" s="1">
        <v>5561.2384409999995</v>
      </c>
      <c r="H235" s="1">
        <v>6222.2899859999989</v>
      </c>
      <c r="I235" s="1">
        <v>7309.3896149999991</v>
      </c>
      <c r="J235" s="1">
        <v>8467.3508369999981</v>
      </c>
      <c r="K235" s="1">
        <v>9574.3738199999989</v>
      </c>
      <c r="L235" s="1">
        <v>10306.040117999999</v>
      </c>
      <c r="N235" s="1" t="b">
        <f>C235='AR5-Gas-EJ'!C233</f>
        <v>1</v>
      </c>
    </row>
    <row r="236" spans="1:14" x14ac:dyDescent="0.15">
      <c r="A236" s="1" t="s">
        <v>292</v>
      </c>
      <c r="B236" s="1" t="s">
        <v>72</v>
      </c>
      <c r="C236" s="1" t="s">
        <v>388</v>
      </c>
      <c r="D236" s="1" t="s">
        <v>33</v>
      </c>
      <c r="E236" s="1" t="s">
        <v>1445</v>
      </c>
      <c r="F236" s="1" t="s">
        <v>1439</v>
      </c>
      <c r="G236" s="1">
        <v>5561.2390019999993</v>
      </c>
      <c r="H236" s="1">
        <v>6407.4295229999989</v>
      </c>
      <c r="I236" s="1">
        <v>7910.5527269999993</v>
      </c>
      <c r="J236" s="1">
        <v>9508.6038629999985</v>
      </c>
      <c r="K236" s="1">
        <v>11053.845264</v>
      </c>
      <c r="L236" s="1">
        <v>12261.388226999999</v>
      </c>
      <c r="N236" s="1" t="b">
        <f>C236='AR5-Gas-EJ'!C234</f>
        <v>1</v>
      </c>
    </row>
    <row r="237" spans="1:14" x14ac:dyDescent="0.15">
      <c r="A237" s="1" t="s">
        <v>292</v>
      </c>
      <c r="B237" s="1" t="s">
        <v>74</v>
      </c>
      <c r="C237" s="1" t="s">
        <v>389</v>
      </c>
      <c r="D237" s="1" t="s">
        <v>33</v>
      </c>
      <c r="E237" s="1" t="s">
        <v>1445</v>
      </c>
      <c r="F237" s="1" t="s">
        <v>1439</v>
      </c>
      <c r="G237" s="1">
        <v>5561.2390019999993</v>
      </c>
      <c r="H237" s="1">
        <v>6407.4295229999989</v>
      </c>
      <c r="I237" s="1">
        <v>7910.5527269999993</v>
      </c>
      <c r="J237" s="1">
        <v>9508.6038629999985</v>
      </c>
      <c r="K237" s="1">
        <v>11054.068541999997</v>
      </c>
      <c r="L237" s="1">
        <v>12261.631139999998</v>
      </c>
      <c r="N237" s="1" t="b">
        <f>C237='AR5-Gas-EJ'!C235</f>
        <v>1</v>
      </c>
    </row>
    <row r="238" spans="1:14" x14ac:dyDescent="0.15">
      <c r="A238" s="1" t="s">
        <v>292</v>
      </c>
      <c r="B238" s="1" t="s">
        <v>76</v>
      </c>
      <c r="C238" s="1" t="s">
        <v>390</v>
      </c>
      <c r="D238" s="1" t="s">
        <v>33</v>
      </c>
      <c r="E238" s="1" t="s">
        <v>1445</v>
      </c>
      <c r="F238" s="1" t="s">
        <v>1439</v>
      </c>
      <c r="G238" s="1">
        <v>5561.2390019999993</v>
      </c>
      <c r="H238" s="1">
        <v>6411.1579289999991</v>
      </c>
      <c r="I238" s="1">
        <v>7968.3514349999996</v>
      </c>
      <c r="J238" s="1">
        <v>9615.0642719999996</v>
      </c>
      <c r="K238" s="1">
        <v>11193.716027999999</v>
      </c>
      <c r="L238" s="1">
        <v>12471.201665999997</v>
      </c>
      <c r="N238" s="1" t="b">
        <f>C238='AR5-Gas-EJ'!C236</f>
        <v>1</v>
      </c>
    </row>
    <row r="239" spans="1:14" x14ac:dyDescent="0.15">
      <c r="A239" s="1" t="s">
        <v>292</v>
      </c>
      <c r="B239" s="1" t="s">
        <v>78</v>
      </c>
      <c r="C239" s="1" t="s">
        <v>391</v>
      </c>
      <c r="D239" s="1" t="s">
        <v>33</v>
      </c>
      <c r="E239" s="1" t="s">
        <v>1445</v>
      </c>
      <c r="F239" s="1" t="s">
        <v>1439</v>
      </c>
      <c r="G239" s="1">
        <v>5561.2390019999993</v>
      </c>
      <c r="H239" s="1">
        <v>6426.9287609999992</v>
      </c>
      <c r="I239" s="1">
        <v>8085.2958119999985</v>
      </c>
      <c r="J239" s="1">
        <v>9861.8840759999985</v>
      </c>
      <c r="K239" s="1">
        <v>11584.138368</v>
      </c>
      <c r="L239" s="1">
        <v>13044.078035999999</v>
      </c>
      <c r="N239" s="1" t="b">
        <f>C239='AR5-Gas-EJ'!C237</f>
        <v>1</v>
      </c>
    </row>
    <row r="240" spans="1:14" x14ac:dyDescent="0.15">
      <c r="A240" s="1" t="s">
        <v>292</v>
      </c>
      <c r="B240" s="1" t="s">
        <v>80</v>
      </c>
      <c r="C240" s="1" t="s">
        <v>392</v>
      </c>
      <c r="D240" s="1" t="s">
        <v>33</v>
      </c>
      <c r="E240" s="1" t="s">
        <v>1445</v>
      </c>
      <c r="F240" s="1" t="s">
        <v>1439</v>
      </c>
      <c r="G240" s="1">
        <v>5561.2384409999995</v>
      </c>
      <c r="H240" s="1">
        <v>6206.6616479999993</v>
      </c>
      <c r="I240" s="1">
        <v>7210.3658219999988</v>
      </c>
      <c r="J240" s="1">
        <v>8265.2870519999997</v>
      </c>
      <c r="K240" s="1">
        <v>9262.1161709999997</v>
      </c>
      <c r="L240" s="1">
        <v>9864.9903329999997</v>
      </c>
      <c r="N240" s="1" t="b">
        <f>C240='AR5-Gas-EJ'!C238</f>
        <v>1</v>
      </c>
    </row>
    <row r="241" spans="1:14" x14ac:dyDescent="0.15">
      <c r="A241" s="1" t="s">
        <v>292</v>
      </c>
      <c r="B241" s="1" t="s">
        <v>82</v>
      </c>
      <c r="C241" s="1" t="s">
        <v>393</v>
      </c>
      <c r="D241" s="1" t="s">
        <v>33</v>
      </c>
      <c r="E241" s="1" t="s">
        <v>1445</v>
      </c>
      <c r="F241" s="1" t="s">
        <v>1439</v>
      </c>
      <c r="G241" s="1">
        <v>5561.2390019999993</v>
      </c>
      <c r="H241" s="1">
        <v>6423.1807199999994</v>
      </c>
      <c r="I241" s="1">
        <v>8021.8652249999996</v>
      </c>
      <c r="J241" s="1">
        <v>9745.3021049999988</v>
      </c>
      <c r="K241" s="1">
        <v>11424.783512999998</v>
      </c>
      <c r="L241" s="1">
        <v>12791.695916999999</v>
      </c>
      <c r="N241" s="1" t="b">
        <f>C241='AR5-Gas-EJ'!C239</f>
        <v>1</v>
      </c>
    </row>
    <row r="242" spans="1:14" x14ac:dyDescent="0.15">
      <c r="A242" s="1" t="s">
        <v>292</v>
      </c>
      <c r="B242" s="1" t="s">
        <v>86</v>
      </c>
      <c r="C242" s="1" t="s">
        <v>394</v>
      </c>
      <c r="D242" s="1" t="s">
        <v>33</v>
      </c>
      <c r="E242" s="1" t="s">
        <v>1445</v>
      </c>
      <c r="F242" s="1" t="s">
        <v>1439</v>
      </c>
      <c r="G242" s="1">
        <v>5561.2390019999993</v>
      </c>
      <c r="H242" s="1">
        <v>6407.4300839999987</v>
      </c>
      <c r="I242" s="1">
        <v>7634.9419541999996</v>
      </c>
      <c r="J242" s="1">
        <v>9346.3980059999994</v>
      </c>
      <c r="K242" s="1">
        <v>11030.070645</v>
      </c>
      <c r="L242" s="1">
        <v>12099.010143</v>
      </c>
      <c r="N242" s="1" t="b">
        <f>C242='AR5-Gas-EJ'!C240</f>
        <v>1</v>
      </c>
    </row>
    <row r="243" spans="1:14" x14ac:dyDescent="0.15">
      <c r="A243" s="1" t="s">
        <v>292</v>
      </c>
      <c r="B243" s="1" t="s">
        <v>90</v>
      </c>
      <c r="C243" s="1" t="s">
        <v>395</v>
      </c>
      <c r="D243" s="1" t="s">
        <v>33</v>
      </c>
      <c r="E243" s="1" t="s">
        <v>1445</v>
      </c>
      <c r="F243" s="1" t="s">
        <v>1439</v>
      </c>
      <c r="G243" s="1">
        <v>5561.2390019999993</v>
      </c>
      <c r="H243" s="1">
        <v>6407.4295229999989</v>
      </c>
      <c r="I243" s="1">
        <v>7593.1294460999989</v>
      </c>
      <c r="J243" s="1">
        <v>9257.0559509999985</v>
      </c>
      <c r="K243" s="1">
        <v>10677.782840999998</v>
      </c>
      <c r="L243" s="1">
        <v>11068.048101</v>
      </c>
      <c r="N243" s="1" t="b">
        <f>C243='AR5-Gas-EJ'!C241</f>
        <v>1</v>
      </c>
    </row>
    <row r="244" spans="1:14" x14ac:dyDescent="0.15">
      <c r="A244" s="1" t="s">
        <v>292</v>
      </c>
      <c r="B244" s="1" t="s">
        <v>396</v>
      </c>
      <c r="C244" s="1" t="s">
        <v>397</v>
      </c>
      <c r="D244" s="1" t="s">
        <v>33</v>
      </c>
      <c r="E244" s="1" t="s">
        <v>1445</v>
      </c>
      <c r="F244" s="1" t="s">
        <v>1439</v>
      </c>
      <c r="G244" s="1">
        <v>5561.1928457249996</v>
      </c>
      <c r="H244" s="1">
        <v>7174.0678485299995</v>
      </c>
      <c r="I244" s="1">
        <v>7913.465865359999</v>
      </c>
      <c r="J244" s="1">
        <v>8990.58569145</v>
      </c>
      <c r="K244" s="1">
        <v>9350.1868990200001</v>
      </c>
      <c r="L244" s="1">
        <v>10435.160691449999</v>
      </c>
      <c r="N244" s="1" t="b">
        <f>C244='AR5-Gas-EJ'!C242</f>
        <v>1</v>
      </c>
    </row>
    <row r="245" spans="1:14" x14ac:dyDescent="0.15">
      <c r="A245" s="1" t="s">
        <v>292</v>
      </c>
      <c r="B245" s="1" t="s">
        <v>398</v>
      </c>
      <c r="C245" s="1" t="s">
        <v>399</v>
      </c>
      <c r="D245" s="1" t="s">
        <v>33</v>
      </c>
      <c r="E245" s="1" t="s">
        <v>1445</v>
      </c>
      <c r="F245" s="1" t="s">
        <v>1439</v>
      </c>
      <c r="G245" s="1">
        <v>5561.1928457249996</v>
      </c>
      <c r="H245" s="1">
        <v>7174.0678485299995</v>
      </c>
      <c r="I245" s="1">
        <v>7832.1210336599997</v>
      </c>
      <c r="J245" s="1">
        <v>8896.3381009799978</v>
      </c>
      <c r="K245" s="1">
        <v>9746.2527587699988</v>
      </c>
      <c r="L245" s="1">
        <v>10996.72224123</v>
      </c>
      <c r="N245" s="1" t="b">
        <f>C245='AR5-Gas-EJ'!C243</f>
        <v>1</v>
      </c>
    </row>
    <row r="246" spans="1:14" x14ac:dyDescent="0.15">
      <c r="A246" s="1" t="s">
        <v>292</v>
      </c>
      <c r="B246" s="1" t="s">
        <v>400</v>
      </c>
      <c r="C246" s="1" t="s">
        <v>401</v>
      </c>
      <c r="D246" s="1" t="s">
        <v>33</v>
      </c>
      <c r="E246" s="1" t="s">
        <v>1445</v>
      </c>
      <c r="F246" s="1" t="s">
        <v>1439</v>
      </c>
      <c r="G246" s="1">
        <v>5561.1928457249996</v>
      </c>
      <c r="H246" s="1">
        <v>7160.6039663399988</v>
      </c>
      <c r="I246" s="1">
        <v>7882.6106914499996</v>
      </c>
      <c r="J246" s="1">
        <v>8993.3908653599992</v>
      </c>
      <c r="K246" s="1">
        <v>9513.9987924299985</v>
      </c>
      <c r="L246" s="1">
        <v>10700.514308549999</v>
      </c>
      <c r="N246" s="1" t="b">
        <f>C246='AR5-Gas-EJ'!C244</f>
        <v>1</v>
      </c>
    </row>
    <row r="247" spans="1:14" x14ac:dyDescent="0.15">
      <c r="A247" s="1" t="s">
        <v>292</v>
      </c>
      <c r="B247" s="1" t="s">
        <v>402</v>
      </c>
      <c r="C247" s="1" t="s">
        <v>403</v>
      </c>
      <c r="D247" s="1" t="s">
        <v>33</v>
      </c>
      <c r="E247" s="1" t="s">
        <v>1445</v>
      </c>
      <c r="F247" s="1" t="s">
        <v>1439</v>
      </c>
      <c r="G247" s="1">
        <v>5561.1928457249996</v>
      </c>
      <c r="H247" s="1">
        <v>7010.2559495099995</v>
      </c>
      <c r="I247" s="1">
        <v>7595.3789663399984</v>
      </c>
      <c r="J247" s="1">
        <v>8493.5396577899992</v>
      </c>
      <c r="K247" s="1">
        <v>8640.5222412299991</v>
      </c>
      <c r="L247" s="1">
        <v>9913.4313758699991</v>
      </c>
      <c r="N247" s="1" t="b">
        <f>C247='AR5-Gas-EJ'!C245</f>
        <v>1</v>
      </c>
    </row>
    <row r="248" spans="1:14" x14ac:dyDescent="0.15">
      <c r="A248" s="1" t="s">
        <v>292</v>
      </c>
      <c r="B248" s="1" t="s">
        <v>404</v>
      </c>
      <c r="C248" s="1" t="s">
        <v>405</v>
      </c>
      <c r="D248" s="1" t="s">
        <v>33</v>
      </c>
      <c r="E248" s="1" t="s">
        <v>1445</v>
      </c>
      <c r="F248" s="1" t="s">
        <v>1439</v>
      </c>
      <c r="G248" s="1">
        <v>5561.1928457249996</v>
      </c>
      <c r="H248" s="1">
        <v>7174.0678485299995</v>
      </c>
      <c r="I248" s="1">
        <v>7910.0999999999995</v>
      </c>
      <c r="J248" s="1">
        <v>8983.2932748899984</v>
      </c>
      <c r="K248" s="1">
        <v>9356.9186241299994</v>
      </c>
      <c r="L248" s="1">
        <v>10466.015865359999</v>
      </c>
      <c r="N248" s="1" t="b">
        <f>C248='AR5-Gas-EJ'!C246</f>
        <v>1</v>
      </c>
    </row>
    <row r="249" spans="1:14" x14ac:dyDescent="0.15">
      <c r="A249" s="1" t="s">
        <v>292</v>
      </c>
      <c r="B249" s="1" t="s">
        <v>406</v>
      </c>
      <c r="C249" s="1" t="s">
        <v>407</v>
      </c>
      <c r="D249" s="1" t="s">
        <v>33</v>
      </c>
      <c r="E249" s="1" t="s">
        <v>1445</v>
      </c>
      <c r="F249" s="1" t="s">
        <v>1439</v>
      </c>
      <c r="G249" s="1">
        <v>5561.1928457249996</v>
      </c>
      <c r="H249" s="1">
        <v>7174.0678485299995</v>
      </c>
      <c r="I249" s="1">
        <v>7471.3975904700001</v>
      </c>
      <c r="J249" s="1">
        <v>7978.5420673199997</v>
      </c>
      <c r="K249" s="1">
        <v>8012.7631009799989</v>
      </c>
      <c r="L249" s="1">
        <v>8554.6893085499996</v>
      </c>
      <c r="N249" s="1" t="b">
        <f>C249='AR5-Gas-EJ'!C247</f>
        <v>1</v>
      </c>
    </row>
    <row r="250" spans="1:14" x14ac:dyDescent="0.15">
      <c r="A250" s="1" t="s">
        <v>292</v>
      </c>
      <c r="B250" s="1" t="s">
        <v>408</v>
      </c>
      <c r="C250" s="1" t="s">
        <v>409</v>
      </c>
      <c r="D250" s="1" t="s">
        <v>33</v>
      </c>
      <c r="E250" s="1" t="s">
        <v>1445</v>
      </c>
      <c r="F250" s="1" t="s">
        <v>1439</v>
      </c>
      <c r="G250" s="1">
        <v>5561.1928457249996</v>
      </c>
      <c r="H250" s="1">
        <v>7347.4170673199997</v>
      </c>
      <c r="I250" s="1">
        <v>8211.9182748899984</v>
      </c>
      <c r="J250" s="1">
        <v>9474.7289663399988</v>
      </c>
      <c r="K250" s="1">
        <v>9948.7737924299981</v>
      </c>
      <c r="L250" s="1">
        <v>11263.757932679999</v>
      </c>
      <c r="N250" s="1" t="b">
        <f>C250='AR5-Gas-EJ'!C248</f>
        <v>1</v>
      </c>
    </row>
    <row r="251" spans="1:14" x14ac:dyDescent="0.15">
      <c r="A251" s="1" t="s">
        <v>292</v>
      </c>
      <c r="B251" s="1" t="s">
        <v>410</v>
      </c>
      <c r="C251" s="1" t="s">
        <v>411</v>
      </c>
      <c r="D251" s="1" t="s">
        <v>33</v>
      </c>
      <c r="E251" s="1" t="s">
        <v>1445</v>
      </c>
      <c r="F251" s="1" t="s">
        <v>1439</v>
      </c>
      <c r="G251" s="1">
        <v>5561.1928457249996</v>
      </c>
      <c r="H251" s="1">
        <v>7160.6039663399988</v>
      </c>
      <c r="I251" s="1">
        <v>7873.0737924299992</v>
      </c>
      <c r="J251" s="1">
        <v>8974.3170673200002</v>
      </c>
      <c r="K251" s="1">
        <v>9517.3646577899981</v>
      </c>
      <c r="L251" s="1">
        <v>10740.906375869999</v>
      </c>
      <c r="N251" s="1" t="b">
        <f>C251='AR5-Gas-EJ'!C249</f>
        <v>1</v>
      </c>
    </row>
    <row r="252" spans="1:14" x14ac:dyDescent="0.15">
      <c r="A252" s="1" t="s">
        <v>292</v>
      </c>
      <c r="B252" s="1" t="s">
        <v>412</v>
      </c>
      <c r="C252" s="1" t="s">
        <v>413</v>
      </c>
      <c r="D252" s="1" t="s">
        <v>33</v>
      </c>
      <c r="E252" s="1" t="s">
        <v>1445</v>
      </c>
      <c r="F252" s="1" t="s">
        <v>1439</v>
      </c>
      <c r="G252" s="1">
        <v>5561.1928457249996</v>
      </c>
      <c r="H252" s="1">
        <v>7174.0678485299995</v>
      </c>
      <c r="I252" s="1">
        <v>7995.3722412299994</v>
      </c>
      <c r="J252" s="1">
        <v>9051.1737924299996</v>
      </c>
      <c r="K252" s="1">
        <v>9217.2301739099985</v>
      </c>
      <c r="L252" s="1">
        <v>9791.1329326799987</v>
      </c>
      <c r="N252" s="1" t="b">
        <f>C252='AR5-Gas-EJ'!C250</f>
        <v>1</v>
      </c>
    </row>
    <row r="253" spans="1:14" x14ac:dyDescent="0.15">
      <c r="A253" s="1" t="s">
        <v>292</v>
      </c>
      <c r="B253" s="1" t="s">
        <v>414</v>
      </c>
      <c r="C253" s="1" t="s">
        <v>415</v>
      </c>
      <c r="D253" s="1" t="s">
        <v>33</v>
      </c>
      <c r="E253" s="1" t="s">
        <v>1445</v>
      </c>
      <c r="F253" s="1" t="s">
        <v>1439</v>
      </c>
      <c r="G253" s="1">
        <v>5561.1928457249996</v>
      </c>
      <c r="H253" s="1">
        <v>7174.0678485299995</v>
      </c>
      <c r="I253" s="1">
        <v>8170.9646577899994</v>
      </c>
      <c r="J253" s="1">
        <v>9476.4118990200004</v>
      </c>
      <c r="K253" s="1">
        <v>10151.294826089999</v>
      </c>
      <c r="L253" s="1">
        <v>11364.177409529999</v>
      </c>
      <c r="N253" s="1" t="b">
        <f>C253='AR5-Gas-EJ'!C251</f>
        <v>1</v>
      </c>
    </row>
    <row r="254" spans="1:14" x14ac:dyDescent="0.15">
      <c r="A254" s="1" t="s">
        <v>292</v>
      </c>
      <c r="B254" s="1" t="s">
        <v>416</v>
      </c>
      <c r="C254" s="1" t="s">
        <v>417</v>
      </c>
      <c r="D254" s="1" t="s">
        <v>33</v>
      </c>
      <c r="E254" s="1" t="s">
        <v>1445</v>
      </c>
      <c r="F254" s="1" t="s">
        <v>1439</v>
      </c>
      <c r="G254" s="1">
        <v>5561.1928457249996</v>
      </c>
      <c r="H254" s="1">
        <v>7174.0678485299995</v>
      </c>
      <c r="I254" s="1">
        <v>8202.3813758699998</v>
      </c>
      <c r="J254" s="1">
        <v>9628.4432748899981</v>
      </c>
      <c r="K254" s="1">
        <v>10422.818624129999</v>
      </c>
      <c r="L254" s="1">
        <v>11945.37259047</v>
      </c>
      <c r="N254" s="1" t="b">
        <f>C254='AR5-Gas-EJ'!C252</f>
        <v>1</v>
      </c>
    </row>
    <row r="255" spans="1:14" x14ac:dyDescent="0.15">
      <c r="A255" s="1" t="s">
        <v>292</v>
      </c>
      <c r="B255" s="1" t="s">
        <v>418</v>
      </c>
      <c r="C255" s="1" t="s">
        <v>419</v>
      </c>
      <c r="D255" s="1" t="s">
        <v>33</v>
      </c>
      <c r="E255" s="1" t="s">
        <v>1445</v>
      </c>
      <c r="F255" s="1" t="s">
        <v>1439</v>
      </c>
      <c r="G255" s="1">
        <v>5561.1928457249996</v>
      </c>
      <c r="H255" s="1">
        <v>7160.6039663399988</v>
      </c>
      <c r="I255" s="1">
        <v>8132.2563758699998</v>
      </c>
      <c r="J255" s="1">
        <v>9471.3631009799992</v>
      </c>
      <c r="K255" s="1">
        <v>10311.180173909999</v>
      </c>
      <c r="L255" s="1">
        <v>11750.706375869999</v>
      </c>
      <c r="N255" s="1" t="b">
        <f>C255='AR5-Gas-EJ'!C253</f>
        <v>1</v>
      </c>
    </row>
    <row r="256" spans="1:14" x14ac:dyDescent="0.15">
      <c r="A256" s="1" t="s">
        <v>292</v>
      </c>
      <c r="B256" s="1" t="s">
        <v>420</v>
      </c>
      <c r="C256" s="1" t="s">
        <v>421</v>
      </c>
      <c r="D256" s="1" t="s">
        <v>33</v>
      </c>
      <c r="E256" s="1" t="s">
        <v>1445</v>
      </c>
      <c r="F256" s="1" t="s">
        <v>1439</v>
      </c>
      <c r="G256" s="1">
        <v>5561.1928457249996</v>
      </c>
      <c r="H256" s="1">
        <v>7010.2559495099995</v>
      </c>
      <c r="I256" s="1">
        <v>7842.7801739099987</v>
      </c>
      <c r="J256" s="1">
        <v>8948.5106914499993</v>
      </c>
      <c r="K256" s="1">
        <v>9613.8567251099994</v>
      </c>
      <c r="L256" s="1">
        <v>10793.078966339999</v>
      </c>
      <c r="N256" s="1" t="b">
        <f>C256='AR5-Gas-EJ'!C254</f>
        <v>1</v>
      </c>
    </row>
    <row r="257" spans="1:14" x14ac:dyDescent="0.15">
      <c r="A257" s="1" t="s">
        <v>292</v>
      </c>
      <c r="B257" s="1" t="s">
        <v>422</v>
      </c>
      <c r="C257" s="1" t="s">
        <v>423</v>
      </c>
      <c r="D257" s="1" t="s">
        <v>33</v>
      </c>
      <c r="E257" s="1" t="s">
        <v>1445</v>
      </c>
      <c r="F257" s="1" t="s">
        <v>1439</v>
      </c>
      <c r="G257" s="1">
        <v>5561.1928457249996</v>
      </c>
      <c r="H257" s="1">
        <v>7174.0678485299995</v>
      </c>
      <c r="I257" s="1">
        <v>8171.5262075699993</v>
      </c>
      <c r="J257" s="1">
        <v>9476.972590469999</v>
      </c>
      <c r="K257" s="1">
        <v>10168.124999999998</v>
      </c>
      <c r="L257" s="1">
        <v>11428.13137587</v>
      </c>
      <c r="N257" s="1" t="b">
        <f>C257='AR5-Gas-EJ'!C255</f>
        <v>1</v>
      </c>
    </row>
    <row r="258" spans="1:14" x14ac:dyDescent="0.15">
      <c r="A258" s="1" t="s">
        <v>292</v>
      </c>
      <c r="B258" s="1" t="s">
        <v>424</v>
      </c>
      <c r="C258" s="1" t="s">
        <v>425</v>
      </c>
      <c r="D258" s="1" t="s">
        <v>33</v>
      </c>
      <c r="E258" s="1" t="s">
        <v>1445</v>
      </c>
      <c r="F258" s="1" t="s">
        <v>1439</v>
      </c>
      <c r="G258" s="1">
        <v>5561.1928457249996</v>
      </c>
      <c r="H258" s="1">
        <v>7174.0678485299995</v>
      </c>
      <c r="I258" s="1">
        <v>7994.2499999999991</v>
      </c>
      <c r="J258" s="1">
        <v>8960.8527587699991</v>
      </c>
      <c r="K258" s="1">
        <v>9441.6301739099981</v>
      </c>
      <c r="L258" s="1">
        <v>9856.7698260899997</v>
      </c>
      <c r="N258" s="1" t="b">
        <f>C258='AR5-Gas-EJ'!C256</f>
        <v>1</v>
      </c>
    </row>
    <row r="259" spans="1:14" x14ac:dyDescent="0.15">
      <c r="A259" s="1" t="s">
        <v>292</v>
      </c>
      <c r="B259" s="1" t="s">
        <v>426</v>
      </c>
      <c r="C259" s="1" t="s">
        <v>427</v>
      </c>
      <c r="D259" s="1" t="s">
        <v>33</v>
      </c>
      <c r="E259" s="1" t="s">
        <v>1445</v>
      </c>
      <c r="F259" s="1" t="s">
        <v>1439</v>
      </c>
      <c r="G259" s="1">
        <v>5561.1928457249996</v>
      </c>
      <c r="H259" s="1">
        <v>7347.4170673199997</v>
      </c>
      <c r="I259" s="1">
        <v>8499.71069145</v>
      </c>
      <c r="J259" s="1">
        <v>10041.339308549999</v>
      </c>
      <c r="K259" s="1">
        <v>11014.113100979999</v>
      </c>
      <c r="L259" s="1">
        <v>12343.682932679998</v>
      </c>
      <c r="N259" s="1" t="b">
        <f>C259='AR5-Gas-EJ'!C257</f>
        <v>1</v>
      </c>
    </row>
    <row r="260" spans="1:14" x14ac:dyDescent="0.15">
      <c r="A260" s="1" t="s">
        <v>292</v>
      </c>
      <c r="B260" s="1" t="s">
        <v>428</v>
      </c>
      <c r="C260" s="1" t="s">
        <v>429</v>
      </c>
      <c r="D260" s="1" t="s">
        <v>33</v>
      </c>
      <c r="E260" s="1" t="s">
        <v>1445</v>
      </c>
      <c r="F260" s="1" t="s">
        <v>1439</v>
      </c>
      <c r="G260" s="1">
        <v>5561.1928457249996</v>
      </c>
      <c r="H260" s="1">
        <v>7160.6039663399988</v>
      </c>
      <c r="I260" s="1">
        <v>8132.8170673200002</v>
      </c>
      <c r="J260" s="1">
        <v>9473.046033659999</v>
      </c>
      <c r="K260" s="1">
        <v>10334.742067319999</v>
      </c>
      <c r="L260" s="1">
        <v>11848.88137587</v>
      </c>
      <c r="N260" s="1" t="b">
        <f>C260='AR5-Gas-EJ'!C258</f>
        <v>1</v>
      </c>
    </row>
    <row r="261" spans="1:14" x14ac:dyDescent="0.15">
      <c r="A261" s="1" t="s">
        <v>292</v>
      </c>
      <c r="B261" s="1" t="s">
        <v>430</v>
      </c>
      <c r="C261" s="1" t="s">
        <v>431</v>
      </c>
      <c r="D261" s="1" t="s">
        <v>33</v>
      </c>
      <c r="E261" s="1" t="s">
        <v>1445</v>
      </c>
      <c r="F261" s="1" t="s">
        <v>1439</v>
      </c>
      <c r="G261" s="1">
        <v>5561.1928457249996</v>
      </c>
      <c r="H261" s="1">
        <v>7174.0678485299995</v>
      </c>
      <c r="I261" s="1">
        <v>8146.8420673199998</v>
      </c>
      <c r="J261" s="1">
        <v>9331.6737924299996</v>
      </c>
      <c r="K261" s="1">
        <v>9862.3801739099981</v>
      </c>
      <c r="L261" s="1">
        <v>10644.414308549998</v>
      </c>
      <c r="N261" s="1" t="b">
        <f>C261='AR5-Gas-EJ'!C259</f>
        <v>1</v>
      </c>
    </row>
    <row r="262" spans="1:14" x14ac:dyDescent="0.15">
      <c r="A262" s="1" t="s">
        <v>292</v>
      </c>
      <c r="B262" s="1" t="s">
        <v>432</v>
      </c>
      <c r="C262" s="1" t="s">
        <v>433</v>
      </c>
      <c r="D262" s="1" t="s">
        <v>33</v>
      </c>
      <c r="E262" s="1" t="s">
        <v>1445</v>
      </c>
      <c r="F262" s="1" t="s">
        <v>1439</v>
      </c>
      <c r="G262" s="1">
        <v>5561.1928457249996</v>
      </c>
      <c r="H262" s="1">
        <v>7174.0678485299995</v>
      </c>
      <c r="I262" s="1">
        <v>9022.5631009799981</v>
      </c>
      <c r="J262" s="1">
        <v>11053.382932679999</v>
      </c>
      <c r="K262" s="1">
        <v>13144.790865359999</v>
      </c>
      <c r="L262" s="1">
        <v>14769.4463829</v>
      </c>
      <c r="N262" s="1" t="b">
        <f>C262='AR5-Gas-EJ'!C260</f>
        <v>1</v>
      </c>
    </row>
    <row r="263" spans="1:14" x14ac:dyDescent="0.15">
      <c r="A263" s="1" t="s">
        <v>292</v>
      </c>
      <c r="B263" s="1" t="s">
        <v>434</v>
      </c>
      <c r="C263" s="1" t="s">
        <v>435</v>
      </c>
      <c r="D263" s="1" t="s">
        <v>33</v>
      </c>
      <c r="E263" s="1" t="s">
        <v>1445</v>
      </c>
      <c r="F263" s="1" t="s">
        <v>1439</v>
      </c>
      <c r="G263" s="1">
        <v>5561.1928457249996</v>
      </c>
      <c r="H263" s="1">
        <v>7174.0678485299995</v>
      </c>
      <c r="I263" s="1">
        <v>9098.859134639999</v>
      </c>
      <c r="J263" s="1">
        <v>11309.198792429999</v>
      </c>
      <c r="K263" s="1">
        <v>13690.643624129998</v>
      </c>
      <c r="L263" s="1">
        <v>15626.094476849998</v>
      </c>
      <c r="N263" s="1" t="b">
        <f>C263='AR5-Gas-EJ'!C261</f>
        <v>1</v>
      </c>
    </row>
    <row r="264" spans="1:14" x14ac:dyDescent="0.15">
      <c r="A264" s="1" t="s">
        <v>292</v>
      </c>
      <c r="B264" s="1" t="s">
        <v>436</v>
      </c>
      <c r="C264" s="1" t="s">
        <v>437</v>
      </c>
      <c r="D264" s="1" t="s">
        <v>33</v>
      </c>
      <c r="E264" s="1" t="s">
        <v>1445</v>
      </c>
      <c r="F264" s="1" t="s">
        <v>1439</v>
      </c>
      <c r="G264" s="1">
        <v>5561.1928457249996</v>
      </c>
      <c r="H264" s="1">
        <v>7160.6039663399988</v>
      </c>
      <c r="I264" s="1">
        <v>8919.9</v>
      </c>
      <c r="J264" s="1">
        <v>10921.54759047</v>
      </c>
      <c r="K264" s="1">
        <v>13083.642067319999</v>
      </c>
      <c r="L264" s="1">
        <v>14398.62620757</v>
      </c>
      <c r="N264" s="1" t="b">
        <f>C264='AR5-Gas-EJ'!C262</f>
        <v>1</v>
      </c>
    </row>
    <row r="265" spans="1:14" x14ac:dyDescent="0.15">
      <c r="A265" s="1" t="s">
        <v>292</v>
      </c>
      <c r="B265" s="1" t="s">
        <v>438</v>
      </c>
      <c r="C265" s="1" t="s">
        <v>439</v>
      </c>
      <c r="D265" s="1" t="s">
        <v>33</v>
      </c>
      <c r="E265" s="1" t="s">
        <v>1445</v>
      </c>
      <c r="F265" s="1" t="s">
        <v>1439</v>
      </c>
      <c r="G265" s="1">
        <v>5561.1928457249996</v>
      </c>
      <c r="H265" s="1">
        <v>7010.2559495099995</v>
      </c>
      <c r="I265" s="1">
        <v>8657.9131009799985</v>
      </c>
      <c r="J265" s="1">
        <v>10492.943624129999</v>
      </c>
      <c r="K265" s="1">
        <v>12605.669826089999</v>
      </c>
      <c r="L265" s="1">
        <v>14596.097590469999</v>
      </c>
      <c r="N265" s="1" t="b">
        <f>C265='AR5-Gas-EJ'!C263</f>
        <v>1</v>
      </c>
    </row>
    <row r="266" spans="1:14" x14ac:dyDescent="0.15">
      <c r="A266" s="1" t="s">
        <v>292</v>
      </c>
      <c r="B266" s="1" t="s">
        <v>440</v>
      </c>
      <c r="C266" s="1" t="s">
        <v>441</v>
      </c>
      <c r="D266" s="1" t="s">
        <v>33</v>
      </c>
      <c r="E266" s="1" t="s">
        <v>1445</v>
      </c>
      <c r="F266" s="1" t="s">
        <v>1439</v>
      </c>
      <c r="G266" s="1">
        <v>5561.1928457249996</v>
      </c>
      <c r="H266" s="1">
        <v>7174.0678485299995</v>
      </c>
      <c r="I266" s="1">
        <v>9022.5631009799981</v>
      </c>
      <c r="J266" s="1">
        <v>11053.943624129999</v>
      </c>
      <c r="K266" s="1">
        <v>13180.694826089999</v>
      </c>
      <c r="L266" s="1">
        <v>15166.073792429997</v>
      </c>
      <c r="N266" s="1" t="b">
        <f>C266='AR5-Gas-EJ'!C264</f>
        <v>1</v>
      </c>
    </row>
    <row r="267" spans="1:14" x14ac:dyDescent="0.15">
      <c r="A267" s="1" t="s">
        <v>292</v>
      </c>
      <c r="B267" s="1" t="s">
        <v>442</v>
      </c>
      <c r="C267" s="1" t="s">
        <v>443</v>
      </c>
      <c r="D267" s="1" t="s">
        <v>33</v>
      </c>
      <c r="E267" s="1" t="s">
        <v>1445</v>
      </c>
      <c r="F267" s="1" t="s">
        <v>1439</v>
      </c>
      <c r="G267" s="1">
        <v>5561.1928457249996</v>
      </c>
      <c r="H267" s="1">
        <v>7174.0678485299995</v>
      </c>
      <c r="I267" s="1">
        <v>8790.3091346399997</v>
      </c>
      <c r="J267" s="1">
        <v>10414.964657789998</v>
      </c>
      <c r="K267" s="1">
        <v>12074.964308549999</v>
      </c>
      <c r="L267" s="1">
        <v>13428.096033659998</v>
      </c>
      <c r="N267" s="1" t="b">
        <f>C267='AR5-Gas-EJ'!C265</f>
        <v>1</v>
      </c>
    </row>
    <row r="268" spans="1:14" x14ac:dyDescent="0.15">
      <c r="A268" s="1" t="s">
        <v>292</v>
      </c>
      <c r="B268" s="1" t="s">
        <v>444</v>
      </c>
      <c r="C268" s="1" t="s">
        <v>445</v>
      </c>
      <c r="D268" s="1" t="s">
        <v>33</v>
      </c>
      <c r="E268" s="1" t="s">
        <v>1445</v>
      </c>
      <c r="F268" s="1" t="s">
        <v>1439</v>
      </c>
      <c r="G268" s="1">
        <v>5561.1928457249996</v>
      </c>
      <c r="H268" s="1">
        <v>7347.4170673199997</v>
      </c>
      <c r="I268" s="1">
        <v>9367.0170673199991</v>
      </c>
      <c r="J268" s="1">
        <v>11760.803966339998</v>
      </c>
      <c r="K268" s="1">
        <v>14199.471033659998</v>
      </c>
      <c r="L268" s="1">
        <v>15474.062248259997</v>
      </c>
      <c r="N268" s="1" t="b">
        <f>C268='AR5-Gas-EJ'!C266</f>
        <v>1</v>
      </c>
    </row>
    <row r="269" spans="1:14" x14ac:dyDescent="0.15">
      <c r="A269" s="1" t="s">
        <v>292</v>
      </c>
      <c r="B269" s="1" t="s">
        <v>446</v>
      </c>
      <c r="C269" s="1" t="s">
        <v>447</v>
      </c>
      <c r="D269" s="1" t="s">
        <v>33</v>
      </c>
      <c r="E269" s="1" t="s">
        <v>1445</v>
      </c>
      <c r="F269" s="1" t="s">
        <v>1439</v>
      </c>
      <c r="G269" s="1">
        <v>5561.1928457249996</v>
      </c>
      <c r="H269" s="1">
        <v>7160.6039663399988</v>
      </c>
      <c r="I269" s="1">
        <v>8919.9</v>
      </c>
      <c r="J269" s="1">
        <v>10922.109134639999</v>
      </c>
      <c r="K269" s="1">
        <v>13134.693274889998</v>
      </c>
      <c r="L269" s="1">
        <v>15323.71465779</v>
      </c>
      <c r="N269" s="1" t="b">
        <f>C269='AR5-Gas-EJ'!C267</f>
        <v>1</v>
      </c>
    </row>
    <row r="270" spans="1:14" x14ac:dyDescent="0.15">
      <c r="A270" s="1" t="s">
        <v>292</v>
      </c>
      <c r="B270" s="1" t="s">
        <v>448</v>
      </c>
      <c r="C270" s="1" t="s">
        <v>449</v>
      </c>
      <c r="D270" s="1" t="s">
        <v>33</v>
      </c>
      <c r="E270" s="1" t="s">
        <v>1445</v>
      </c>
      <c r="F270" s="1" t="s">
        <v>1439</v>
      </c>
      <c r="G270" s="1">
        <v>5561.1928457249996</v>
      </c>
      <c r="H270" s="1">
        <v>7174.0678485299995</v>
      </c>
      <c r="I270" s="1">
        <v>8951.3158653599985</v>
      </c>
      <c r="J270" s="1">
        <v>10801.493624129998</v>
      </c>
      <c r="K270" s="1">
        <v>12565.839308549999</v>
      </c>
      <c r="L270" s="1">
        <v>13801.72224123</v>
      </c>
      <c r="N270" s="1" t="b">
        <f>C270='AR5-Gas-EJ'!C268</f>
        <v>1</v>
      </c>
    </row>
    <row r="271" spans="1:14" x14ac:dyDescent="0.15">
      <c r="A271" s="1" t="s">
        <v>292</v>
      </c>
      <c r="B271" s="1" t="s">
        <v>450</v>
      </c>
      <c r="C271" s="1" t="s">
        <v>451</v>
      </c>
      <c r="D271" s="1" t="s">
        <v>33</v>
      </c>
      <c r="E271" s="1" t="s">
        <v>1445</v>
      </c>
      <c r="F271" s="1" t="s">
        <v>1439</v>
      </c>
      <c r="G271" s="1">
        <v>5561.1928457249996</v>
      </c>
      <c r="H271" s="1">
        <v>7174.0678485299995</v>
      </c>
      <c r="I271" s="1">
        <v>8378.5353422099997</v>
      </c>
      <c r="J271" s="1">
        <v>8880.6301739099981</v>
      </c>
      <c r="K271" s="1">
        <v>9310.3563758700002</v>
      </c>
      <c r="L271" s="1">
        <v>10330.253966339998</v>
      </c>
      <c r="N271" s="1" t="b">
        <f>C271='AR5-Gas-EJ'!C269</f>
        <v>1</v>
      </c>
    </row>
    <row r="272" spans="1:14" x14ac:dyDescent="0.15">
      <c r="A272" s="1" t="s">
        <v>292</v>
      </c>
      <c r="B272" s="1" t="s">
        <v>452</v>
      </c>
      <c r="C272" s="1" t="s">
        <v>453</v>
      </c>
      <c r="D272" s="1" t="s">
        <v>33</v>
      </c>
      <c r="E272" s="1" t="s">
        <v>1445</v>
      </c>
      <c r="F272" s="1" t="s">
        <v>1439</v>
      </c>
      <c r="G272" s="1">
        <v>5561.1928457249996</v>
      </c>
      <c r="H272" s="1">
        <v>7174.0678485299995</v>
      </c>
      <c r="I272" s="1">
        <v>8378.5353422099997</v>
      </c>
      <c r="J272" s="1">
        <v>10560.824999999999</v>
      </c>
      <c r="K272" s="1">
        <v>9176.8381009799978</v>
      </c>
      <c r="L272" s="1">
        <v>9949.8960336599994</v>
      </c>
      <c r="N272" s="1" t="b">
        <f>C272='AR5-Gas-EJ'!C270</f>
        <v>1</v>
      </c>
    </row>
    <row r="273" spans="1:14" x14ac:dyDescent="0.15">
      <c r="A273" s="1" t="s">
        <v>292</v>
      </c>
      <c r="B273" s="1" t="s">
        <v>454</v>
      </c>
      <c r="C273" s="1" t="s">
        <v>455</v>
      </c>
      <c r="D273" s="1" t="s">
        <v>33</v>
      </c>
      <c r="E273" s="1" t="s">
        <v>1445</v>
      </c>
      <c r="F273" s="1" t="s">
        <v>1439</v>
      </c>
      <c r="G273" s="1">
        <v>5561.1928457249996</v>
      </c>
      <c r="H273" s="1">
        <v>7174.0678485299995</v>
      </c>
      <c r="I273" s="1">
        <v>8378.5353422099997</v>
      </c>
      <c r="J273" s="1">
        <v>10560.824999999999</v>
      </c>
      <c r="K273" s="1">
        <v>12514.788100979998</v>
      </c>
      <c r="L273" s="1">
        <v>14197.227409529998</v>
      </c>
      <c r="N273" s="1" t="b">
        <f>C273='AR5-Gas-EJ'!C271</f>
        <v>1</v>
      </c>
    </row>
    <row r="274" spans="1:14" x14ac:dyDescent="0.15">
      <c r="A274" s="1" t="s">
        <v>456</v>
      </c>
      <c r="B274" s="1" t="s">
        <v>93</v>
      </c>
      <c r="C274" s="1" t="s">
        <v>457</v>
      </c>
      <c r="D274" s="1" t="s">
        <v>33</v>
      </c>
      <c r="E274" s="1" t="s">
        <v>1445</v>
      </c>
      <c r="F274" s="1" t="s">
        <v>1439</v>
      </c>
      <c r="G274" s="1">
        <v>5561.2390019999993</v>
      </c>
      <c r="H274" s="1">
        <v>6411.1966379999994</v>
      </c>
      <c r="I274" s="1">
        <v>7686.4618379999984</v>
      </c>
      <c r="J274" s="1">
        <v>9057.1419179999994</v>
      </c>
      <c r="K274" s="1">
        <v>10172.368403999999</v>
      </c>
      <c r="L274" s="1">
        <v>11109.314139</v>
      </c>
      <c r="N274" s="1" t="b">
        <f>C274='AR5-Gas-EJ'!C272</f>
        <v>1</v>
      </c>
    </row>
    <row r="275" spans="1:14" x14ac:dyDescent="0.15">
      <c r="A275" s="1" t="s">
        <v>456</v>
      </c>
      <c r="B275" s="1" t="s">
        <v>95</v>
      </c>
      <c r="C275" s="1" t="s">
        <v>458</v>
      </c>
      <c r="D275" s="1" t="s">
        <v>33</v>
      </c>
      <c r="E275" s="1" t="s">
        <v>1445</v>
      </c>
      <c r="F275" s="1" t="s">
        <v>1439</v>
      </c>
      <c r="G275" s="1">
        <v>5561.2390019999993</v>
      </c>
      <c r="H275" s="1">
        <v>6411.1966379999994</v>
      </c>
      <c r="I275" s="1">
        <v>7756.2704339999991</v>
      </c>
      <c r="J275" s="1">
        <v>9210.0065639999993</v>
      </c>
      <c r="K275" s="1">
        <v>10471.565411999998</v>
      </c>
      <c r="L275" s="1">
        <v>11450.168201999999</v>
      </c>
      <c r="N275" s="1" t="b">
        <f>C275='AR5-Gas-EJ'!C273</f>
        <v>1</v>
      </c>
    </row>
    <row r="276" spans="1:14" x14ac:dyDescent="0.15">
      <c r="A276" s="1" t="s">
        <v>456</v>
      </c>
      <c r="B276" s="1" t="s">
        <v>97</v>
      </c>
      <c r="C276" s="1" t="s">
        <v>459</v>
      </c>
      <c r="D276" s="1" t="s">
        <v>33</v>
      </c>
      <c r="E276" s="1" t="s">
        <v>1445</v>
      </c>
      <c r="F276" s="1" t="s">
        <v>1439</v>
      </c>
      <c r="G276" s="1">
        <v>5561.2390019999993</v>
      </c>
      <c r="H276" s="1">
        <v>6411.1966379999994</v>
      </c>
      <c r="I276" s="1">
        <v>7969.014537</v>
      </c>
      <c r="J276" s="1">
        <v>9617.6650680000002</v>
      </c>
      <c r="K276" s="1">
        <v>11192.790378</v>
      </c>
      <c r="L276" s="1">
        <v>12466.430360999999</v>
      </c>
      <c r="N276" s="1" t="b">
        <f>C276='AR5-Gas-EJ'!C274</f>
        <v>1</v>
      </c>
    </row>
    <row r="277" spans="1:14" x14ac:dyDescent="0.15">
      <c r="A277" s="1" t="s">
        <v>456</v>
      </c>
      <c r="B277" s="1" t="s">
        <v>99</v>
      </c>
      <c r="C277" s="1" t="s">
        <v>460</v>
      </c>
      <c r="D277" s="1" t="s">
        <v>33</v>
      </c>
      <c r="E277" s="1" t="s">
        <v>1445</v>
      </c>
      <c r="F277" s="1" t="s">
        <v>1439</v>
      </c>
      <c r="G277" s="1">
        <v>5561.2390019999993</v>
      </c>
      <c r="H277" s="1">
        <v>6411.1966379999994</v>
      </c>
      <c r="I277" s="1">
        <v>7326.3451107000001</v>
      </c>
      <c r="J277" s="1">
        <v>9288.5021327999984</v>
      </c>
      <c r="K277" s="1">
        <v>10855.003863</v>
      </c>
      <c r="L277" s="1">
        <v>12181.246572</v>
      </c>
      <c r="N277" s="1" t="b">
        <f>C277='AR5-Gas-EJ'!C275</f>
        <v>1</v>
      </c>
    </row>
    <row r="278" spans="1:14" x14ac:dyDescent="0.15">
      <c r="A278" s="1" t="s">
        <v>456</v>
      </c>
      <c r="B278" s="1" t="s">
        <v>101</v>
      </c>
      <c r="C278" s="1" t="s">
        <v>461</v>
      </c>
      <c r="D278" s="1" t="s">
        <v>33</v>
      </c>
      <c r="E278" s="1" t="s">
        <v>1445</v>
      </c>
      <c r="F278" s="1" t="s">
        <v>1439</v>
      </c>
      <c r="G278" s="1">
        <v>5561.2390019999993</v>
      </c>
      <c r="H278" s="1">
        <v>6411.1966379999994</v>
      </c>
      <c r="I278" s="1">
        <v>7326.3451107000001</v>
      </c>
      <c r="J278" s="1">
        <v>8941.4093009999997</v>
      </c>
      <c r="K278" s="1">
        <v>10067.927034</v>
      </c>
      <c r="L278" s="1">
        <v>11032.835813999998</v>
      </c>
      <c r="N278" s="1" t="b">
        <f>C278='AR5-Gas-EJ'!C276</f>
        <v>1</v>
      </c>
    </row>
    <row r="279" spans="1:14" x14ac:dyDescent="0.15">
      <c r="A279" s="1" t="s">
        <v>456</v>
      </c>
      <c r="B279" s="1" t="s">
        <v>103</v>
      </c>
      <c r="C279" s="1" t="s">
        <v>462</v>
      </c>
      <c r="D279" s="1" t="s">
        <v>33</v>
      </c>
      <c r="E279" s="1" t="s">
        <v>1445</v>
      </c>
      <c r="F279" s="1" t="s">
        <v>1439</v>
      </c>
      <c r="G279" s="1">
        <v>5561.2390019999993</v>
      </c>
      <c r="H279" s="1">
        <v>6411.1966379999994</v>
      </c>
      <c r="I279" s="1">
        <v>7326.3451107000001</v>
      </c>
      <c r="J279" s="1">
        <v>8941.4093009999997</v>
      </c>
      <c r="K279" s="1">
        <v>10067.927034</v>
      </c>
      <c r="L279" s="1">
        <v>11032.835813999998</v>
      </c>
      <c r="N279" s="1" t="b">
        <f>C279='AR5-Gas-EJ'!C277</f>
        <v>1</v>
      </c>
    </row>
    <row r="280" spans="1:14" x14ac:dyDescent="0.15">
      <c r="A280" s="1" t="s">
        <v>456</v>
      </c>
      <c r="B280" s="1" t="s">
        <v>105</v>
      </c>
      <c r="C280" s="1" t="s">
        <v>463</v>
      </c>
      <c r="D280" s="1" t="s">
        <v>33</v>
      </c>
      <c r="E280" s="1" t="s">
        <v>1445</v>
      </c>
      <c r="F280" s="1" t="s">
        <v>1439</v>
      </c>
      <c r="G280" s="1">
        <v>5561.2390019999993</v>
      </c>
      <c r="H280" s="1">
        <v>6411.1966379999994</v>
      </c>
      <c r="I280" s="1">
        <v>7326.3451107000001</v>
      </c>
      <c r="J280" s="1">
        <v>8941.4093009999997</v>
      </c>
      <c r="K280" s="1">
        <v>10067.927034</v>
      </c>
      <c r="L280" s="1">
        <v>11032.835813999998</v>
      </c>
      <c r="N280" s="1" t="b">
        <f>C280='AR5-Gas-EJ'!C278</f>
        <v>1</v>
      </c>
    </row>
    <row r="281" spans="1:14" x14ac:dyDescent="0.15">
      <c r="A281" s="1" t="s">
        <v>456</v>
      </c>
      <c r="B281" s="1" t="s">
        <v>107</v>
      </c>
      <c r="C281" s="1" t="s">
        <v>464</v>
      </c>
      <c r="D281" s="1" t="s">
        <v>33</v>
      </c>
      <c r="E281" s="1" t="s">
        <v>1445</v>
      </c>
      <c r="F281" s="1" t="s">
        <v>1439</v>
      </c>
      <c r="G281" s="1">
        <v>5561.2390019999993</v>
      </c>
      <c r="H281" s="1">
        <v>6411.1955159999989</v>
      </c>
      <c r="I281" s="1">
        <v>7326.3460082999991</v>
      </c>
      <c r="J281" s="1">
        <v>9098.390003999999</v>
      </c>
      <c r="K281" s="1">
        <v>10372.802483999998</v>
      </c>
      <c r="L281" s="1">
        <v>11371.559198999999</v>
      </c>
      <c r="N281" s="1" t="b">
        <f>C281='AR5-Gas-EJ'!C279</f>
        <v>1</v>
      </c>
    </row>
    <row r="282" spans="1:14" x14ac:dyDescent="0.15">
      <c r="A282" s="1" t="s">
        <v>456</v>
      </c>
      <c r="B282" s="1" t="s">
        <v>109</v>
      </c>
      <c r="C282" s="1" t="s">
        <v>465</v>
      </c>
      <c r="D282" s="1" t="s">
        <v>33</v>
      </c>
      <c r="E282" s="1" t="s">
        <v>1445</v>
      </c>
      <c r="F282" s="1" t="s">
        <v>1439</v>
      </c>
      <c r="G282" s="1">
        <v>5561.2390019999993</v>
      </c>
      <c r="H282" s="1">
        <v>6411.1966379999994</v>
      </c>
      <c r="I282" s="1">
        <v>7326.3451107000001</v>
      </c>
      <c r="J282" s="1">
        <v>9288.5021327999984</v>
      </c>
      <c r="K282" s="1">
        <v>10391.169624</v>
      </c>
      <c r="L282" s="1">
        <v>11386.391478</v>
      </c>
      <c r="N282" s="1" t="b">
        <f>C282='AR5-Gas-EJ'!C280</f>
        <v>1</v>
      </c>
    </row>
    <row r="283" spans="1:14" x14ac:dyDescent="0.15">
      <c r="A283" s="1" t="s">
        <v>456</v>
      </c>
      <c r="B283" s="1" t="s">
        <v>111</v>
      </c>
      <c r="C283" s="1" t="s">
        <v>466</v>
      </c>
      <c r="D283" s="1" t="s">
        <v>33</v>
      </c>
      <c r="E283" s="1" t="s">
        <v>1445</v>
      </c>
      <c r="F283" s="1" t="s">
        <v>1439</v>
      </c>
      <c r="G283" s="1">
        <v>5561.2390019999993</v>
      </c>
      <c r="H283" s="1">
        <v>6411.1966379999994</v>
      </c>
      <c r="I283" s="1">
        <v>7212.7297637999982</v>
      </c>
      <c r="J283" s="1">
        <v>9178.7212769999987</v>
      </c>
      <c r="K283" s="1">
        <v>10555.310369999999</v>
      </c>
      <c r="L283" s="1">
        <v>11867.243090999998</v>
      </c>
      <c r="N283" s="1" t="b">
        <f>C283='AR5-Gas-EJ'!C281</f>
        <v>1</v>
      </c>
    </row>
    <row r="284" spans="1:14" x14ac:dyDescent="0.15">
      <c r="A284" s="1" t="s">
        <v>456</v>
      </c>
      <c r="B284" s="1" t="s">
        <v>113</v>
      </c>
      <c r="C284" s="1" t="s">
        <v>467</v>
      </c>
      <c r="D284" s="1" t="s">
        <v>33</v>
      </c>
      <c r="E284" s="1" t="s">
        <v>1445</v>
      </c>
      <c r="F284" s="1" t="s">
        <v>1439</v>
      </c>
      <c r="G284" s="1">
        <v>5561.2390019999993</v>
      </c>
      <c r="H284" s="1">
        <v>6411.1966379999994</v>
      </c>
      <c r="I284" s="1">
        <v>7212.7297637999982</v>
      </c>
      <c r="J284" s="1">
        <v>8969.9765429999989</v>
      </c>
      <c r="K284" s="1">
        <v>10089.095246999999</v>
      </c>
      <c r="L284" s="1">
        <v>11034.714602999999</v>
      </c>
      <c r="N284" s="1" t="b">
        <f>C284='AR5-Gas-EJ'!C282</f>
        <v>1</v>
      </c>
    </row>
    <row r="285" spans="1:14" x14ac:dyDescent="0.15">
      <c r="A285" s="1" t="s">
        <v>456</v>
      </c>
      <c r="B285" s="1" t="s">
        <v>115</v>
      </c>
      <c r="C285" s="1" t="s">
        <v>468</v>
      </c>
      <c r="D285" s="1" t="s">
        <v>33</v>
      </c>
      <c r="E285" s="1" t="s">
        <v>1445</v>
      </c>
      <c r="F285" s="1" t="s">
        <v>1439</v>
      </c>
      <c r="G285" s="1">
        <v>5561.2390019999993</v>
      </c>
      <c r="H285" s="1">
        <v>6411.1966379999994</v>
      </c>
      <c r="I285" s="1">
        <v>7212.7297637999982</v>
      </c>
      <c r="J285" s="1">
        <v>9123.0134159999998</v>
      </c>
      <c r="K285" s="1">
        <v>10389.847346999999</v>
      </c>
      <c r="L285" s="1">
        <v>11364.479378999999</v>
      </c>
      <c r="N285" s="1" t="b">
        <f>C285='AR5-Gas-EJ'!C283</f>
        <v>1</v>
      </c>
    </row>
    <row r="286" spans="1:14" x14ac:dyDescent="0.15">
      <c r="A286" s="1" t="s">
        <v>469</v>
      </c>
      <c r="B286" s="1" t="s">
        <v>191</v>
      </c>
      <c r="C286" s="1" t="s">
        <v>470</v>
      </c>
      <c r="D286" s="1" t="s">
        <v>33</v>
      </c>
      <c r="E286" s="1" t="s">
        <v>1445</v>
      </c>
      <c r="F286" s="1" t="s">
        <v>1439</v>
      </c>
      <c r="G286" s="1">
        <v>5565.9704759999995</v>
      </c>
      <c r="H286" s="1">
        <v>6401.8212059999987</v>
      </c>
      <c r="I286" s="1">
        <v>8736.7604279999996</v>
      </c>
      <c r="J286" s="1">
        <v>10165.948319999998</v>
      </c>
      <c r="K286" s="1">
        <v>11751.969932999998</v>
      </c>
      <c r="L286" s="1">
        <v>12369.809891999999</v>
      </c>
      <c r="N286" s="1" t="b">
        <f>C286='AR5-Gas-EJ'!C284</f>
        <v>1</v>
      </c>
    </row>
    <row r="287" spans="1:14" x14ac:dyDescent="0.15">
      <c r="A287" s="1" t="s">
        <v>469</v>
      </c>
      <c r="B287" s="1" t="s">
        <v>358</v>
      </c>
      <c r="C287" s="1" t="s">
        <v>471</v>
      </c>
      <c r="D287" s="1" t="s">
        <v>33</v>
      </c>
      <c r="E287" s="1" t="s">
        <v>1445</v>
      </c>
      <c r="F287" s="1" t="s">
        <v>1439</v>
      </c>
      <c r="G287" s="1">
        <v>5565.9704759999995</v>
      </c>
      <c r="H287" s="1">
        <v>6401.8212059999987</v>
      </c>
      <c r="I287" s="1">
        <v>8677.8251340000006</v>
      </c>
      <c r="J287" s="1">
        <v>10749.938661</v>
      </c>
      <c r="K287" s="1">
        <v>11389.681181999998</v>
      </c>
      <c r="L287" s="1">
        <v>12193.897682999999</v>
      </c>
      <c r="N287" s="1" t="b">
        <f>C287='AR5-Gas-EJ'!C285</f>
        <v>1</v>
      </c>
    </row>
    <row r="288" spans="1:14" x14ac:dyDescent="0.15">
      <c r="A288" s="1" t="s">
        <v>469</v>
      </c>
      <c r="B288" s="1" t="s">
        <v>193</v>
      </c>
      <c r="C288" s="1" t="s">
        <v>472</v>
      </c>
      <c r="D288" s="1" t="s">
        <v>33</v>
      </c>
      <c r="E288" s="1" t="s">
        <v>1445</v>
      </c>
      <c r="F288" s="1" t="s">
        <v>1439</v>
      </c>
      <c r="G288" s="1">
        <v>5565.9704759999995</v>
      </c>
      <c r="H288" s="1">
        <v>6401.8212059999987</v>
      </c>
      <c r="I288" s="1">
        <v>8442.254501999998</v>
      </c>
      <c r="J288" s="1">
        <v>10525.814672999999</v>
      </c>
      <c r="K288" s="1">
        <v>11805.300275999998</v>
      </c>
      <c r="L288" s="1">
        <v>12670.982180999999</v>
      </c>
      <c r="N288" s="1" t="b">
        <f>C288='AR5-Gas-EJ'!C286</f>
        <v>1</v>
      </c>
    </row>
    <row r="289" spans="1:14" x14ac:dyDescent="0.15">
      <c r="A289" s="1" t="s">
        <v>469</v>
      </c>
      <c r="B289" s="1" t="s">
        <v>195</v>
      </c>
      <c r="C289" s="1" t="s">
        <v>473</v>
      </c>
      <c r="D289" s="1" t="s">
        <v>33</v>
      </c>
      <c r="E289" s="1" t="s">
        <v>1445</v>
      </c>
      <c r="F289" s="1" t="s">
        <v>1439</v>
      </c>
      <c r="G289" s="1">
        <v>5565.9704759999995</v>
      </c>
      <c r="H289" s="1">
        <v>6401.8212059999987</v>
      </c>
      <c r="I289" s="1">
        <v>8806.1931539999987</v>
      </c>
      <c r="J289" s="1">
        <v>10596.387911999998</v>
      </c>
      <c r="K289" s="1">
        <v>11746.315052999998</v>
      </c>
      <c r="L289" s="1">
        <v>11866.647869999999</v>
      </c>
      <c r="N289" s="1" t="b">
        <f>C289='AR5-Gas-EJ'!C287</f>
        <v>1</v>
      </c>
    </row>
    <row r="290" spans="1:14" x14ac:dyDescent="0.15">
      <c r="A290" s="1" t="s">
        <v>469</v>
      </c>
      <c r="B290" s="1" t="s">
        <v>197</v>
      </c>
      <c r="C290" s="1" t="s">
        <v>474</v>
      </c>
      <c r="D290" s="1" t="s">
        <v>33</v>
      </c>
      <c r="E290" s="1" t="s">
        <v>1445</v>
      </c>
      <c r="F290" s="1" t="s">
        <v>1439</v>
      </c>
      <c r="G290" s="1">
        <v>5565.9704759999995</v>
      </c>
      <c r="H290" s="1">
        <v>6401.8212059999987</v>
      </c>
      <c r="I290" s="1">
        <v>8715.1596839999984</v>
      </c>
      <c r="J290" s="1">
        <v>11272.251539999999</v>
      </c>
      <c r="K290" s="1">
        <v>12849.119315999998</v>
      </c>
      <c r="L290" s="1">
        <v>13292.748017999998</v>
      </c>
      <c r="N290" s="1" t="b">
        <f>C290='AR5-Gas-EJ'!C288</f>
        <v>1</v>
      </c>
    </row>
    <row r="291" spans="1:14" x14ac:dyDescent="0.15">
      <c r="A291" s="1" t="s">
        <v>469</v>
      </c>
      <c r="B291" s="1" t="s">
        <v>363</v>
      </c>
      <c r="C291" s="1" t="s">
        <v>475</v>
      </c>
      <c r="D291" s="1" t="s">
        <v>33</v>
      </c>
      <c r="E291" s="1" t="s">
        <v>1445</v>
      </c>
      <c r="F291" s="1" t="s">
        <v>1439</v>
      </c>
      <c r="G291" s="1">
        <v>5565.9704759999995</v>
      </c>
      <c r="H291" s="1">
        <v>6401.8212059999987</v>
      </c>
      <c r="I291" s="1">
        <v>8595.4058189999996</v>
      </c>
      <c r="J291" s="1">
        <v>10995.189348</v>
      </c>
      <c r="K291" s="1">
        <v>12610.883933999998</v>
      </c>
      <c r="L291" s="1">
        <v>13082.020148999998</v>
      </c>
      <c r="N291" s="1" t="b">
        <f>C291='AR5-Gas-EJ'!C289</f>
        <v>1</v>
      </c>
    </row>
    <row r="292" spans="1:14" x14ac:dyDescent="0.15">
      <c r="A292" s="1" t="s">
        <v>469</v>
      </c>
      <c r="B292" s="1" t="s">
        <v>199</v>
      </c>
      <c r="C292" s="1" t="s">
        <v>476</v>
      </c>
      <c r="D292" s="1" t="s">
        <v>33</v>
      </c>
      <c r="E292" s="1" t="s">
        <v>1445</v>
      </c>
      <c r="F292" s="1" t="s">
        <v>1439</v>
      </c>
      <c r="G292" s="1">
        <v>5565.9704759999995</v>
      </c>
      <c r="H292" s="1">
        <v>6401.8212059999987</v>
      </c>
      <c r="I292" s="1">
        <v>8805.1934519999995</v>
      </c>
      <c r="J292" s="1">
        <v>10205.292372</v>
      </c>
      <c r="K292" s="1">
        <v>11739.631859999998</v>
      </c>
      <c r="L292" s="1">
        <v>12307.186023</v>
      </c>
      <c r="N292" s="1" t="b">
        <f>C292='AR5-Gas-EJ'!C290</f>
        <v>1</v>
      </c>
    </row>
    <row r="293" spans="1:14" x14ac:dyDescent="0.15">
      <c r="A293" s="1" t="s">
        <v>469</v>
      </c>
      <c r="B293" s="1" t="s">
        <v>201</v>
      </c>
      <c r="C293" s="1" t="s">
        <v>477</v>
      </c>
      <c r="D293" s="1" t="s">
        <v>33</v>
      </c>
      <c r="E293" s="1" t="s">
        <v>1445</v>
      </c>
      <c r="F293" s="1" t="s">
        <v>1439</v>
      </c>
      <c r="G293" s="1">
        <v>5565.9704759999995</v>
      </c>
      <c r="H293" s="1">
        <v>6401.8212059999987</v>
      </c>
      <c r="I293" s="1">
        <v>8868.8456339999993</v>
      </c>
      <c r="J293" s="1">
        <v>10685.518469999999</v>
      </c>
      <c r="K293" s="1">
        <v>11775.263213999999</v>
      </c>
      <c r="L293" s="1">
        <v>11842.055873999998</v>
      </c>
      <c r="N293" s="1" t="b">
        <f>C293='AR5-Gas-EJ'!C291</f>
        <v>1</v>
      </c>
    </row>
    <row r="294" spans="1:14" x14ac:dyDescent="0.15">
      <c r="A294" s="1" t="s">
        <v>469</v>
      </c>
      <c r="B294" s="1" t="s">
        <v>369</v>
      </c>
      <c r="C294" s="1" t="s">
        <v>478</v>
      </c>
      <c r="D294" s="1" t="s">
        <v>33</v>
      </c>
      <c r="E294" s="1" t="s">
        <v>1445</v>
      </c>
      <c r="F294" s="1" t="s">
        <v>1439</v>
      </c>
      <c r="G294" s="1">
        <v>5565.9704759999995</v>
      </c>
      <c r="H294" s="1">
        <v>6401.8212059999987</v>
      </c>
      <c r="I294" s="1">
        <v>8681.6814479999994</v>
      </c>
      <c r="J294" s="1">
        <v>10761.789224999999</v>
      </c>
      <c r="K294" s="1">
        <v>11984.447210999999</v>
      </c>
      <c r="L294" s="1">
        <v>11992.329260999999</v>
      </c>
      <c r="N294" s="1" t="b">
        <f>C294='AR5-Gas-EJ'!C292</f>
        <v>1</v>
      </c>
    </row>
    <row r="295" spans="1:14" x14ac:dyDescent="0.15">
      <c r="A295" s="1" t="s">
        <v>469</v>
      </c>
      <c r="B295" s="1" t="s">
        <v>203</v>
      </c>
      <c r="C295" s="1" t="s">
        <v>479</v>
      </c>
      <c r="D295" s="1" t="s">
        <v>33</v>
      </c>
      <c r="E295" s="1" t="s">
        <v>1445</v>
      </c>
      <c r="F295" s="1" t="s">
        <v>1439</v>
      </c>
      <c r="G295" s="1">
        <v>5565.9704759999995</v>
      </c>
      <c r="H295" s="1">
        <v>6401.8212059999987</v>
      </c>
      <c r="I295" s="1">
        <v>8445.1010160000005</v>
      </c>
      <c r="J295" s="1">
        <v>10536.611117999999</v>
      </c>
      <c r="K295" s="1">
        <v>11707.052906999999</v>
      </c>
      <c r="L295" s="1">
        <v>11755.799879999999</v>
      </c>
      <c r="N295" s="1" t="b">
        <f>C295='AR5-Gas-EJ'!C293</f>
        <v>1</v>
      </c>
    </row>
    <row r="296" spans="1:14" x14ac:dyDescent="0.15">
      <c r="A296" s="1" t="s">
        <v>469</v>
      </c>
      <c r="B296" s="1" t="s">
        <v>205</v>
      </c>
      <c r="C296" s="1" t="s">
        <v>480</v>
      </c>
      <c r="D296" s="1" t="s">
        <v>33</v>
      </c>
      <c r="E296" s="1" t="s">
        <v>1445</v>
      </c>
      <c r="F296" s="1" t="s">
        <v>1439</v>
      </c>
      <c r="G296" s="1">
        <v>5565.9704759999995</v>
      </c>
      <c r="H296" s="1">
        <v>6401.8212059999987</v>
      </c>
      <c r="I296" s="1">
        <v>8450.5724489999975</v>
      </c>
      <c r="J296" s="1">
        <v>10559.374814999999</v>
      </c>
      <c r="K296" s="1">
        <v>11710.935027</v>
      </c>
      <c r="L296" s="1">
        <v>11750.475429</v>
      </c>
      <c r="N296" s="1" t="b">
        <f>C296='AR5-Gas-EJ'!C294</f>
        <v>1</v>
      </c>
    </row>
    <row r="297" spans="1:14" x14ac:dyDescent="0.15">
      <c r="A297" s="1" t="s">
        <v>481</v>
      </c>
      <c r="B297" s="1" t="s">
        <v>50</v>
      </c>
      <c r="C297" s="1" t="s">
        <v>482</v>
      </c>
      <c r="D297" s="1" t="s">
        <v>33</v>
      </c>
      <c r="E297" s="1" t="s">
        <v>1445</v>
      </c>
      <c r="F297" s="1" t="s">
        <v>1439</v>
      </c>
      <c r="G297" s="1">
        <v>4823.6718815999993</v>
      </c>
      <c r="H297" s="1">
        <v>4766.5481688</v>
      </c>
      <c r="I297" s="1">
        <v>7626.4770251999989</v>
      </c>
      <c r="J297" s="1">
        <v>11463.647405099999</v>
      </c>
      <c r="K297" s="1">
        <v>12753.420682199998</v>
      </c>
      <c r="L297" s="1">
        <v>12554.0307354</v>
      </c>
      <c r="N297" s="1" t="b">
        <f>C297='AR5-Gas-EJ'!C295</f>
        <v>1</v>
      </c>
    </row>
    <row r="298" spans="1:14" x14ac:dyDescent="0.15">
      <c r="A298" s="1" t="s">
        <v>481</v>
      </c>
      <c r="B298" s="1" t="s">
        <v>54</v>
      </c>
      <c r="C298" s="1" t="s">
        <v>483</v>
      </c>
      <c r="D298" s="1" t="s">
        <v>33</v>
      </c>
      <c r="E298" s="1" t="s">
        <v>1445</v>
      </c>
      <c r="F298" s="1" t="s">
        <v>1439</v>
      </c>
      <c r="G298" s="1">
        <v>4822.0365385499999</v>
      </c>
      <c r="H298" s="1">
        <v>4763.2774826999994</v>
      </c>
      <c r="I298" s="1">
        <v>7621.2439611</v>
      </c>
      <c r="J298" s="1">
        <v>10378.4761014</v>
      </c>
      <c r="K298" s="1">
        <v>11959.370398799998</v>
      </c>
      <c r="L298" s="1">
        <v>12560.433260099999</v>
      </c>
      <c r="N298" s="1" t="b">
        <f>C298='AR5-Gas-EJ'!C296</f>
        <v>1</v>
      </c>
    </row>
    <row r="299" spans="1:14" x14ac:dyDescent="0.15">
      <c r="A299" s="1" t="s">
        <v>481</v>
      </c>
      <c r="B299" s="1" t="s">
        <v>56</v>
      </c>
      <c r="C299" s="1" t="s">
        <v>484</v>
      </c>
      <c r="D299" s="1" t="s">
        <v>33</v>
      </c>
      <c r="E299" s="1" t="s">
        <v>1445</v>
      </c>
      <c r="F299" s="1" t="s">
        <v>1439</v>
      </c>
      <c r="G299" s="1">
        <v>4822.0365385499999</v>
      </c>
      <c r="H299" s="1">
        <v>4763.2774826999994</v>
      </c>
      <c r="I299" s="1">
        <v>7621.2439611</v>
      </c>
      <c r="J299" s="1">
        <v>11389.965160199999</v>
      </c>
      <c r="K299" s="1">
        <v>12597.4054602</v>
      </c>
      <c r="L299" s="1">
        <v>12298.477115099999</v>
      </c>
      <c r="N299" s="1" t="b">
        <f>C299='AR5-Gas-EJ'!C297</f>
        <v>1</v>
      </c>
    </row>
    <row r="300" spans="1:14" x14ac:dyDescent="0.15">
      <c r="A300" s="1" t="s">
        <v>481</v>
      </c>
      <c r="B300" s="1" t="s">
        <v>62</v>
      </c>
      <c r="C300" s="1" t="s">
        <v>485</v>
      </c>
      <c r="D300" s="1" t="s">
        <v>33</v>
      </c>
      <c r="E300" s="1" t="s">
        <v>1445</v>
      </c>
      <c r="F300" s="1" t="s">
        <v>1439</v>
      </c>
      <c r="G300" s="1">
        <v>4822.0365385499999</v>
      </c>
      <c r="H300" s="1">
        <v>4763.2774826999994</v>
      </c>
      <c r="I300" s="1">
        <v>6891.5371238999996</v>
      </c>
      <c r="J300" s="1">
        <v>8172.0218117999984</v>
      </c>
      <c r="K300" s="1">
        <v>8839.5492041999987</v>
      </c>
      <c r="L300" s="1">
        <v>9055.7190536999988</v>
      </c>
      <c r="N300" s="1" t="b">
        <f>C300='AR5-Gas-EJ'!C298</f>
        <v>1</v>
      </c>
    </row>
    <row r="301" spans="1:14" x14ac:dyDescent="0.15">
      <c r="A301" s="1" t="s">
        <v>481</v>
      </c>
      <c r="B301" s="1" t="s">
        <v>68</v>
      </c>
      <c r="C301" s="1" t="s">
        <v>486</v>
      </c>
      <c r="D301" s="1" t="s">
        <v>33</v>
      </c>
      <c r="E301" s="1" t="s">
        <v>1445</v>
      </c>
      <c r="F301" s="1" t="s">
        <v>1439</v>
      </c>
      <c r="G301" s="1">
        <v>4822.0365385499999</v>
      </c>
      <c r="H301" s="1">
        <v>4763.2774826999994</v>
      </c>
      <c r="I301" s="1">
        <v>6565.3133237999991</v>
      </c>
      <c r="J301" s="1">
        <v>8550.6839648999994</v>
      </c>
      <c r="K301" s="1">
        <v>10316.046843299999</v>
      </c>
      <c r="L301" s="1">
        <v>11124.259739999998</v>
      </c>
      <c r="N301" s="1" t="b">
        <f>C301='AR5-Gas-EJ'!C299</f>
        <v>1</v>
      </c>
    </row>
    <row r="302" spans="1:14" x14ac:dyDescent="0.15">
      <c r="A302" s="1" t="s">
        <v>481</v>
      </c>
      <c r="B302" s="1" t="s">
        <v>70</v>
      </c>
      <c r="C302" s="1" t="s">
        <v>487</v>
      </c>
      <c r="D302" s="1" t="s">
        <v>33</v>
      </c>
      <c r="E302" s="1" t="s">
        <v>1445</v>
      </c>
      <c r="F302" s="1" t="s">
        <v>1439</v>
      </c>
      <c r="G302" s="1">
        <v>4822.0365385499999</v>
      </c>
      <c r="H302" s="1">
        <v>4763.2774826999994</v>
      </c>
      <c r="I302" s="1">
        <v>6495.2845352999993</v>
      </c>
      <c r="J302" s="1">
        <v>7967.742132899999</v>
      </c>
      <c r="K302" s="1">
        <v>9273.0925286999991</v>
      </c>
      <c r="L302" s="1">
        <v>9011.8004954999997</v>
      </c>
      <c r="N302" s="1" t="b">
        <f>C302='AR5-Gas-EJ'!C300</f>
        <v>1</v>
      </c>
    </row>
    <row r="303" spans="1:14" x14ac:dyDescent="0.15">
      <c r="A303" s="1" t="s">
        <v>481</v>
      </c>
      <c r="B303" s="1" t="s">
        <v>72</v>
      </c>
      <c r="C303" s="1" t="s">
        <v>488</v>
      </c>
      <c r="D303" s="1" t="s">
        <v>33</v>
      </c>
      <c r="E303" s="1" t="s">
        <v>1445</v>
      </c>
      <c r="F303" s="1" t="s">
        <v>1439</v>
      </c>
      <c r="G303" s="1">
        <v>4822.0365385499999</v>
      </c>
      <c r="H303" s="1">
        <v>4763.2774826999994</v>
      </c>
      <c r="I303" s="1">
        <v>6518.7408428999988</v>
      </c>
      <c r="J303" s="1">
        <v>8534.0637788999993</v>
      </c>
      <c r="K303" s="1">
        <v>10248.004443599999</v>
      </c>
      <c r="L303" s="1">
        <v>10587.151551899999</v>
      </c>
      <c r="N303" s="1" t="b">
        <f>C303='AR5-Gas-EJ'!C301</f>
        <v>1</v>
      </c>
    </row>
    <row r="304" spans="1:14" x14ac:dyDescent="0.15">
      <c r="A304" s="1" t="s">
        <v>481</v>
      </c>
      <c r="B304" s="1" t="s">
        <v>74</v>
      </c>
      <c r="C304" s="1" t="s">
        <v>489</v>
      </c>
      <c r="D304" s="1" t="s">
        <v>33</v>
      </c>
      <c r="E304" s="1" t="s">
        <v>1445</v>
      </c>
      <c r="F304" s="1" t="s">
        <v>1439</v>
      </c>
      <c r="G304" s="1">
        <v>4822.0365385499999</v>
      </c>
      <c r="H304" s="1">
        <v>4763.2774826999994</v>
      </c>
      <c r="I304" s="1">
        <v>6518.7408428999988</v>
      </c>
      <c r="J304" s="1">
        <v>8534.1535389000001</v>
      </c>
      <c r="K304" s="1">
        <v>10255.310963699998</v>
      </c>
      <c r="L304" s="1">
        <v>10692.953627399998</v>
      </c>
      <c r="N304" s="1" t="b">
        <f>C304='AR5-Gas-EJ'!C302</f>
        <v>1</v>
      </c>
    </row>
    <row r="305" spans="1:14" x14ac:dyDescent="0.15">
      <c r="A305" s="1" t="s">
        <v>481</v>
      </c>
      <c r="B305" s="1" t="s">
        <v>80</v>
      </c>
      <c r="C305" s="1" t="s">
        <v>490</v>
      </c>
      <c r="D305" s="1" t="s">
        <v>33</v>
      </c>
      <c r="E305" s="1" t="s">
        <v>1445</v>
      </c>
      <c r="F305" s="1" t="s">
        <v>1439</v>
      </c>
      <c r="G305" s="1">
        <v>4822.0365385499999</v>
      </c>
      <c r="H305" s="1">
        <v>4763.2774826999994</v>
      </c>
      <c r="I305" s="1">
        <v>6329.7398867999991</v>
      </c>
      <c r="J305" s="1">
        <v>7723.0858253999995</v>
      </c>
      <c r="K305" s="1">
        <v>8700.9994829999996</v>
      </c>
      <c r="L305" s="1">
        <v>8490.3234503999993</v>
      </c>
      <c r="N305" s="1" t="b">
        <f>C305='AR5-Gas-EJ'!C303</f>
        <v>1</v>
      </c>
    </row>
    <row r="306" spans="1:14" x14ac:dyDescent="0.15">
      <c r="A306" s="1" t="s">
        <v>491</v>
      </c>
      <c r="B306" s="1" t="s">
        <v>144</v>
      </c>
      <c r="C306" s="1" t="s">
        <v>492</v>
      </c>
      <c r="D306" s="1" t="s">
        <v>33</v>
      </c>
      <c r="E306" s="1" t="s">
        <v>1445</v>
      </c>
      <c r="F306" s="1" t="s">
        <v>1439</v>
      </c>
      <c r="G306" s="1">
        <v>4600.2660296999993</v>
      </c>
      <c r="H306" s="1">
        <v>4774.6980401999999</v>
      </c>
      <c r="I306" s="1">
        <v>7974.6471452999995</v>
      </c>
      <c r="J306" s="1">
        <v>9239.2146362999993</v>
      </c>
      <c r="K306" s="1">
        <v>10363.985695799998</v>
      </c>
      <c r="L306" s="1">
        <v>9876.7664522999985</v>
      </c>
      <c r="N306" s="1" t="b">
        <f>C306='AR5-Gas-EJ'!C304</f>
        <v>1</v>
      </c>
    </row>
    <row r="307" spans="1:14" x14ac:dyDescent="0.15">
      <c r="A307" s="1" t="s">
        <v>491</v>
      </c>
      <c r="B307" s="1" t="s">
        <v>146</v>
      </c>
      <c r="C307" s="1" t="s">
        <v>493</v>
      </c>
      <c r="D307" s="1" t="s">
        <v>33</v>
      </c>
      <c r="E307" s="1" t="s">
        <v>1445</v>
      </c>
      <c r="F307" s="1" t="s">
        <v>1439</v>
      </c>
      <c r="G307" s="1">
        <v>4600.2660296999993</v>
      </c>
      <c r="H307" s="1">
        <v>4774.6980401999999</v>
      </c>
      <c r="I307" s="1">
        <v>6101.9308580999996</v>
      </c>
      <c r="J307" s="1">
        <v>7418.9761403999992</v>
      </c>
      <c r="K307" s="1">
        <v>8950.8253493999982</v>
      </c>
      <c r="L307" s="1">
        <v>9857.0386628999986</v>
      </c>
      <c r="N307" s="1" t="b">
        <f>C307='AR5-Gas-EJ'!C305</f>
        <v>1</v>
      </c>
    </row>
    <row r="308" spans="1:14" x14ac:dyDescent="0.15">
      <c r="A308" s="1" t="s">
        <v>491</v>
      </c>
      <c r="B308" s="1" t="s">
        <v>148</v>
      </c>
      <c r="C308" s="1" t="s">
        <v>494</v>
      </c>
      <c r="D308" s="1" t="s">
        <v>33</v>
      </c>
      <c r="E308" s="1" t="s">
        <v>1445</v>
      </c>
      <c r="F308" s="1" t="s">
        <v>1439</v>
      </c>
      <c r="G308" s="1">
        <v>4600.2660296999993</v>
      </c>
      <c r="H308" s="1">
        <v>4774.6980401999999</v>
      </c>
      <c r="I308" s="1">
        <v>7470.1830983999989</v>
      </c>
      <c r="J308" s="1">
        <v>8647.3254152999998</v>
      </c>
      <c r="K308" s="1">
        <v>9939.5131802999986</v>
      </c>
      <c r="L308" s="1">
        <v>10360.375324199998</v>
      </c>
      <c r="N308" s="1" t="b">
        <f>C308='AR5-Gas-EJ'!C306</f>
        <v>1</v>
      </c>
    </row>
    <row r="309" spans="1:14" x14ac:dyDescent="0.15">
      <c r="A309" s="1" t="s">
        <v>491</v>
      </c>
      <c r="B309" s="1" t="s">
        <v>150</v>
      </c>
      <c r="C309" s="1" t="s">
        <v>495</v>
      </c>
      <c r="D309" s="1" t="s">
        <v>33</v>
      </c>
      <c r="E309" s="1" t="s">
        <v>1445</v>
      </c>
      <c r="F309" s="1" t="s">
        <v>1439</v>
      </c>
      <c r="G309" s="1">
        <v>4600.2660296999993</v>
      </c>
      <c r="H309" s="1">
        <v>4774.6980401999999</v>
      </c>
      <c r="I309" s="1">
        <v>7575.5511842999995</v>
      </c>
      <c r="J309" s="1">
        <v>8685.3524075999994</v>
      </c>
      <c r="K309" s="1">
        <v>9862.3501547999986</v>
      </c>
      <c r="L309" s="1">
        <v>9905.7992681999986</v>
      </c>
      <c r="N309" s="1" t="b">
        <f>C309='AR5-Gas-EJ'!C307</f>
        <v>1</v>
      </c>
    </row>
    <row r="310" spans="1:14" x14ac:dyDescent="0.15">
      <c r="A310" s="1" t="s">
        <v>491</v>
      </c>
      <c r="B310" s="1" t="s">
        <v>152</v>
      </c>
      <c r="C310" s="1" t="s">
        <v>496</v>
      </c>
      <c r="D310" s="1" t="s">
        <v>33</v>
      </c>
      <c r="E310" s="1" t="s">
        <v>1445</v>
      </c>
      <c r="F310" s="1" t="s">
        <v>1439</v>
      </c>
      <c r="G310" s="1">
        <v>4600.2660296999993</v>
      </c>
      <c r="H310" s="1">
        <v>4774.6980401999999</v>
      </c>
      <c r="I310" s="1">
        <v>6469.0978406999993</v>
      </c>
      <c r="J310" s="1">
        <v>7934.2815683999997</v>
      </c>
      <c r="K310" s="1">
        <v>9540.2348942999979</v>
      </c>
      <c r="L310" s="1">
        <v>10466.089266599998</v>
      </c>
      <c r="N310" s="1" t="b">
        <f>C310='AR5-Gas-EJ'!C308</f>
        <v>1</v>
      </c>
    </row>
    <row r="311" spans="1:14" x14ac:dyDescent="0.15">
      <c r="A311" s="1" t="s">
        <v>497</v>
      </c>
      <c r="B311" s="1" t="s">
        <v>146</v>
      </c>
      <c r="C311" s="1" t="s">
        <v>498</v>
      </c>
      <c r="D311" s="1" t="s">
        <v>33</v>
      </c>
      <c r="E311" s="1" t="s">
        <v>1445</v>
      </c>
      <c r="F311" s="1" t="s">
        <v>1439</v>
      </c>
      <c r="G311" s="1">
        <v>5045.8406723999997</v>
      </c>
      <c r="H311" s="1">
        <v>5317.2242540999996</v>
      </c>
      <c r="I311" s="1">
        <v>6076.2431168999992</v>
      </c>
      <c r="J311" s="1">
        <v>7284.3404600999993</v>
      </c>
      <c r="K311" s="1">
        <v>7752.8872673999986</v>
      </c>
      <c r="L311" s="1">
        <v>7667.564945699999</v>
      </c>
      <c r="N311" s="1" t="b">
        <f>C311='AR5-Gas-EJ'!C309</f>
        <v>1</v>
      </c>
    </row>
    <row r="312" spans="1:14" x14ac:dyDescent="0.15">
      <c r="A312" s="1" t="s">
        <v>497</v>
      </c>
      <c r="B312" s="1" t="s">
        <v>148</v>
      </c>
      <c r="C312" s="1" t="s">
        <v>499</v>
      </c>
      <c r="D312" s="1" t="s">
        <v>33</v>
      </c>
      <c r="E312" s="1" t="s">
        <v>1445</v>
      </c>
      <c r="F312" s="1" t="s">
        <v>1439</v>
      </c>
      <c r="G312" s="1">
        <v>5045.8406723999997</v>
      </c>
      <c r="H312" s="1">
        <v>5317.2241418999993</v>
      </c>
      <c r="I312" s="1">
        <v>5646.7700156999999</v>
      </c>
      <c r="J312" s="1">
        <v>6379.8886304999996</v>
      </c>
      <c r="K312" s="1">
        <v>5759.7242240999994</v>
      </c>
      <c r="L312" s="1">
        <v>6192.865255499999</v>
      </c>
      <c r="N312" s="1" t="b">
        <f>C312='AR5-Gas-EJ'!C310</f>
        <v>1</v>
      </c>
    </row>
    <row r="313" spans="1:14" x14ac:dyDescent="0.15">
      <c r="A313" s="1" t="s">
        <v>497</v>
      </c>
      <c r="B313" s="1" t="s">
        <v>150</v>
      </c>
      <c r="C313" s="1" t="s">
        <v>500</v>
      </c>
      <c r="D313" s="1" t="s">
        <v>33</v>
      </c>
      <c r="E313" s="1" t="s">
        <v>1445</v>
      </c>
      <c r="F313" s="1" t="s">
        <v>1439</v>
      </c>
      <c r="G313" s="1">
        <v>5045.8406723999997</v>
      </c>
      <c r="H313" s="1">
        <v>5317.2241418999993</v>
      </c>
      <c r="I313" s="1">
        <v>5233.9702271999995</v>
      </c>
      <c r="J313" s="1">
        <v>5636.3560043999996</v>
      </c>
      <c r="K313" s="1">
        <v>5571.8675957999994</v>
      </c>
      <c r="L313" s="1">
        <v>6443.9666675999997</v>
      </c>
      <c r="N313" s="1" t="b">
        <f>C313='AR5-Gas-EJ'!C311</f>
        <v>1</v>
      </c>
    </row>
    <row r="314" spans="1:14" x14ac:dyDescent="0.15">
      <c r="A314" s="1" t="s">
        <v>497</v>
      </c>
      <c r="B314" s="1" t="s">
        <v>152</v>
      </c>
      <c r="C314" s="1" t="s">
        <v>501</v>
      </c>
      <c r="D314" s="1" t="s">
        <v>33</v>
      </c>
      <c r="E314" s="1" t="s">
        <v>1445</v>
      </c>
      <c r="F314" s="1" t="s">
        <v>1439</v>
      </c>
      <c r="G314" s="1">
        <v>5045.8406723999997</v>
      </c>
      <c r="H314" s="1">
        <v>5317.2242540999996</v>
      </c>
      <c r="I314" s="1">
        <v>6295.9088378999995</v>
      </c>
      <c r="J314" s="1">
        <v>7502.3457893999985</v>
      </c>
      <c r="K314" s="1">
        <v>8512.8341363999989</v>
      </c>
      <c r="L314" s="1">
        <v>9551.6153963999986</v>
      </c>
      <c r="N314" s="1" t="b">
        <f>C314='AR5-Gas-EJ'!C312</f>
        <v>1</v>
      </c>
    </row>
    <row r="315" spans="1:14" x14ac:dyDescent="0.15">
      <c r="A315" s="1" t="s">
        <v>502</v>
      </c>
      <c r="B315" s="1" t="s">
        <v>503</v>
      </c>
      <c r="C315" s="1" t="s">
        <v>504</v>
      </c>
      <c r="D315" s="1" t="s">
        <v>33</v>
      </c>
      <c r="E315" s="1" t="s">
        <v>1445</v>
      </c>
      <c r="F315" s="1" t="s">
        <v>1439</v>
      </c>
      <c r="G315" s="1">
        <v>0</v>
      </c>
      <c r="H315" s="1">
        <v>6253.6801182899999</v>
      </c>
      <c r="I315" s="1">
        <v>7255.623548909999</v>
      </c>
      <c r="J315" s="1">
        <v>8195.0246743200005</v>
      </c>
      <c r="K315" s="1">
        <v>8992.2297524400001</v>
      </c>
      <c r="L315" s="1">
        <v>9525.7749285600003</v>
      </c>
      <c r="N315" s="1" t="b">
        <f>C315='AR5-Gas-EJ'!C313</f>
        <v>1</v>
      </c>
    </row>
    <row r="316" spans="1:14" x14ac:dyDescent="0.15">
      <c r="A316" s="1" t="s">
        <v>502</v>
      </c>
      <c r="B316" s="1" t="s">
        <v>505</v>
      </c>
      <c r="C316" s="1" t="s">
        <v>506</v>
      </c>
      <c r="D316" s="1" t="s">
        <v>33</v>
      </c>
      <c r="E316" s="1" t="s">
        <v>1445</v>
      </c>
      <c r="F316" s="1" t="s">
        <v>1439</v>
      </c>
      <c r="G316" s="1">
        <v>0</v>
      </c>
      <c r="H316" s="1">
        <v>6340.2792479399995</v>
      </c>
      <c r="I316" s="1">
        <v>7797.0470780399992</v>
      </c>
      <c r="J316" s="1">
        <v>9524.1690211799978</v>
      </c>
      <c r="K316" s="1">
        <v>11336.474477789998</v>
      </c>
      <c r="L316" s="1">
        <v>13351.069134809999</v>
      </c>
      <c r="N316" s="1" t="b">
        <f>C316='AR5-Gas-EJ'!C314</f>
        <v>1</v>
      </c>
    </row>
    <row r="317" spans="1:14" x14ac:dyDescent="0.15">
      <c r="A317" s="1" t="s">
        <v>507</v>
      </c>
      <c r="B317" s="1" t="s">
        <v>508</v>
      </c>
      <c r="C317" s="1" t="s">
        <v>509</v>
      </c>
      <c r="D317" s="1" t="s">
        <v>33</v>
      </c>
      <c r="E317" s="1" t="s">
        <v>1445</v>
      </c>
      <c r="F317" s="1" t="s">
        <v>1439</v>
      </c>
      <c r="G317" s="1">
        <v>5649.6065999999992</v>
      </c>
      <c r="H317" s="1">
        <v>6101.5701799799999</v>
      </c>
      <c r="I317" s="1">
        <v>5987.7986731199999</v>
      </c>
      <c r="J317" s="1">
        <v>7046.6053722899987</v>
      </c>
      <c r="K317" s="1">
        <v>6279.9446796899992</v>
      </c>
      <c r="L317" s="1">
        <v>5843.2788796799996</v>
      </c>
      <c r="N317" s="1" t="b">
        <f>C317='AR5-Gas-EJ'!C315</f>
        <v>1</v>
      </c>
    </row>
    <row r="318" spans="1:14" x14ac:dyDescent="0.15">
      <c r="A318" s="1" t="s">
        <v>507</v>
      </c>
      <c r="B318" s="1" t="s">
        <v>510</v>
      </c>
      <c r="C318" s="1" t="s">
        <v>511</v>
      </c>
      <c r="D318" s="1" t="s">
        <v>33</v>
      </c>
      <c r="E318" s="1" t="s">
        <v>1445</v>
      </c>
      <c r="F318" s="1" t="s">
        <v>1439</v>
      </c>
      <c r="G318" s="1">
        <v>5649.6065999999992</v>
      </c>
      <c r="H318" s="1">
        <v>6101.5701799799999</v>
      </c>
      <c r="I318" s="1">
        <v>6790.5959226599998</v>
      </c>
      <c r="J318" s="1">
        <v>8044.5109997999989</v>
      </c>
      <c r="K318" s="1">
        <v>8610.1276988099999</v>
      </c>
      <c r="L318" s="1">
        <v>8182.1464817399992</v>
      </c>
      <c r="N318" s="1" t="b">
        <f>C318='AR5-Gas-EJ'!C316</f>
        <v>1</v>
      </c>
    </row>
    <row r="319" spans="1:14" x14ac:dyDescent="0.15">
      <c r="A319" s="1" t="s">
        <v>507</v>
      </c>
      <c r="B319" s="1" t="s">
        <v>512</v>
      </c>
      <c r="C319" s="1" t="s">
        <v>513</v>
      </c>
      <c r="D319" s="1" t="s">
        <v>33</v>
      </c>
      <c r="E319" s="1" t="s">
        <v>1445</v>
      </c>
      <c r="F319" s="1" t="s">
        <v>1439</v>
      </c>
      <c r="G319" s="1">
        <v>5649.6065999999992</v>
      </c>
      <c r="H319" s="1">
        <v>6101.5701799799999</v>
      </c>
      <c r="I319" s="1">
        <v>6810.5555677499997</v>
      </c>
      <c r="J319" s="1">
        <v>8058.0484010399996</v>
      </c>
      <c r="K319" s="1">
        <v>8763.3690226500003</v>
      </c>
      <c r="L319" s="1">
        <v>8755.6744532400007</v>
      </c>
      <c r="N319" s="1" t="b">
        <f>C319='AR5-Gas-EJ'!C317</f>
        <v>1</v>
      </c>
    </row>
    <row r="320" spans="1:14" x14ac:dyDescent="0.15">
      <c r="A320" s="1" t="s">
        <v>507</v>
      </c>
      <c r="B320" s="1" t="s">
        <v>514</v>
      </c>
      <c r="C320" s="1" t="s">
        <v>515</v>
      </c>
      <c r="D320" s="1" t="s">
        <v>33</v>
      </c>
      <c r="E320" s="1" t="s">
        <v>1445</v>
      </c>
      <c r="F320" s="1" t="s">
        <v>1439</v>
      </c>
      <c r="G320" s="1">
        <v>5649.6065999999992</v>
      </c>
      <c r="H320" s="1">
        <v>6101.5701799799999</v>
      </c>
      <c r="I320" s="1">
        <v>6934.2136785899993</v>
      </c>
      <c r="J320" s="1">
        <v>8199.1467115799987</v>
      </c>
      <c r="K320" s="1">
        <v>8849.3651053499998</v>
      </c>
      <c r="L320" s="1">
        <v>8994.8866540499985</v>
      </c>
      <c r="N320" s="1" t="b">
        <f>C320='AR5-Gas-EJ'!C318</f>
        <v>1</v>
      </c>
    </row>
    <row r="321" spans="1:14" x14ac:dyDescent="0.15">
      <c r="A321" s="1" t="s">
        <v>507</v>
      </c>
      <c r="B321" s="1" t="s">
        <v>516</v>
      </c>
      <c r="C321" s="1" t="s">
        <v>517</v>
      </c>
      <c r="D321" s="1" t="s">
        <v>33</v>
      </c>
      <c r="E321" s="1" t="s">
        <v>1445</v>
      </c>
      <c r="F321" s="1" t="s">
        <v>1439</v>
      </c>
      <c r="G321" s="1">
        <v>5649.6065999999992</v>
      </c>
      <c r="H321" s="1">
        <v>6101.5701799799999</v>
      </c>
      <c r="I321" s="1">
        <v>7061.2081910699999</v>
      </c>
      <c r="J321" s="1">
        <v>8297.8894940699993</v>
      </c>
      <c r="K321" s="1">
        <v>9376.8793687799989</v>
      </c>
      <c r="L321" s="1">
        <v>10197.298464209998</v>
      </c>
      <c r="N321" s="1" t="b">
        <f>C321='AR5-Gas-EJ'!C319</f>
        <v>1</v>
      </c>
    </row>
    <row r="322" spans="1:14" x14ac:dyDescent="0.15">
      <c r="A322" s="1" t="s">
        <v>518</v>
      </c>
      <c r="B322" s="1" t="s">
        <v>157</v>
      </c>
      <c r="C322" s="1" t="s">
        <v>519</v>
      </c>
      <c r="D322" s="1" t="s">
        <v>33</v>
      </c>
      <c r="E322" s="1" t="s">
        <v>1445</v>
      </c>
      <c r="F322" s="1" t="s">
        <v>1439</v>
      </c>
      <c r="G322" s="1">
        <v>5896.1099999999988</v>
      </c>
      <c r="H322" s="1">
        <v>6647.8499999999995</v>
      </c>
      <c r="I322" s="1">
        <v>10630.949999999999</v>
      </c>
      <c r="J322" s="1">
        <v>9839.9399999999987</v>
      </c>
      <c r="K322" s="1">
        <v>10984.38</v>
      </c>
      <c r="L322" s="1">
        <v>11971.74</v>
      </c>
      <c r="N322" s="1" t="b">
        <f>C322='AR5-Gas-EJ'!C320</f>
        <v>1</v>
      </c>
    </row>
    <row r="323" spans="1:14" x14ac:dyDescent="0.15">
      <c r="A323" s="1" t="s">
        <v>518</v>
      </c>
      <c r="B323" s="1" t="s">
        <v>159</v>
      </c>
      <c r="C323" s="1" t="s">
        <v>520</v>
      </c>
      <c r="D323" s="1" t="s">
        <v>33</v>
      </c>
      <c r="E323" s="1" t="s">
        <v>1445</v>
      </c>
      <c r="F323" s="1" t="s">
        <v>1439</v>
      </c>
      <c r="G323" s="1">
        <v>5896.1099999999988</v>
      </c>
      <c r="H323" s="1">
        <v>6625.4099999999989</v>
      </c>
      <c r="I323" s="1">
        <v>10019.459999999999</v>
      </c>
      <c r="J323" s="1">
        <v>9559.4399999999987</v>
      </c>
      <c r="K323" s="1">
        <v>11096.58</v>
      </c>
      <c r="L323" s="1">
        <v>13884.749999999998</v>
      </c>
      <c r="N323" s="1" t="b">
        <f>C323='AR5-Gas-EJ'!C321</f>
        <v>1</v>
      </c>
    </row>
    <row r="324" spans="1:14" x14ac:dyDescent="0.15">
      <c r="A324" s="1" t="s">
        <v>518</v>
      </c>
      <c r="B324" s="1" t="s">
        <v>163</v>
      </c>
      <c r="C324" s="1" t="s">
        <v>521</v>
      </c>
      <c r="D324" s="1" t="s">
        <v>33</v>
      </c>
      <c r="E324" s="1" t="s">
        <v>1445</v>
      </c>
      <c r="F324" s="1" t="s">
        <v>1439</v>
      </c>
      <c r="G324" s="1">
        <v>5811.9599999999991</v>
      </c>
      <c r="H324" s="1">
        <v>6221.49</v>
      </c>
      <c r="I324" s="1">
        <v>9536.9999999999982</v>
      </c>
      <c r="J324" s="1">
        <v>7837.1699999999983</v>
      </c>
      <c r="K324" s="1">
        <v>7186.4099999999989</v>
      </c>
      <c r="L324" s="1">
        <v>6075.6299999999992</v>
      </c>
      <c r="N324" s="1" t="b">
        <f>C324='AR5-Gas-EJ'!C322</f>
        <v>1</v>
      </c>
    </row>
    <row r="325" spans="1:14" x14ac:dyDescent="0.15">
      <c r="A325" s="1" t="s">
        <v>518</v>
      </c>
      <c r="B325" s="1" t="s">
        <v>165</v>
      </c>
      <c r="C325" s="1" t="s">
        <v>522</v>
      </c>
      <c r="D325" s="1" t="s">
        <v>33</v>
      </c>
      <c r="E325" s="1" t="s">
        <v>1445</v>
      </c>
      <c r="F325" s="1" t="s">
        <v>1439</v>
      </c>
      <c r="G325" s="1">
        <v>5811.9599999999991</v>
      </c>
      <c r="H325" s="1">
        <v>6266.37</v>
      </c>
      <c r="I325" s="1">
        <v>9234.06</v>
      </c>
      <c r="J325" s="1">
        <v>7466.9099999999989</v>
      </c>
      <c r="K325" s="1">
        <v>6013.9199999999992</v>
      </c>
      <c r="L325" s="1">
        <v>6260.7599999999993</v>
      </c>
      <c r="N325" s="1" t="b">
        <f>C325='AR5-Gas-EJ'!C323</f>
        <v>1</v>
      </c>
    </row>
    <row r="326" spans="1:14" x14ac:dyDescent="0.15">
      <c r="A326" s="1" t="s">
        <v>518</v>
      </c>
      <c r="B326" s="1" t="s">
        <v>175</v>
      </c>
      <c r="C326" s="1" t="s">
        <v>523</v>
      </c>
      <c r="D326" s="1" t="s">
        <v>33</v>
      </c>
      <c r="E326" s="1" t="s">
        <v>1445</v>
      </c>
      <c r="F326" s="1" t="s">
        <v>1439</v>
      </c>
      <c r="G326" s="1">
        <v>5896.1099999999988</v>
      </c>
      <c r="H326" s="1">
        <v>6804.9299999999994</v>
      </c>
      <c r="I326" s="1">
        <v>13996.949999999999</v>
      </c>
      <c r="J326" s="1">
        <v>15466.769999999999</v>
      </c>
      <c r="K326" s="1">
        <v>15494.819999999998</v>
      </c>
      <c r="L326" s="1">
        <v>18810.329999999998</v>
      </c>
      <c r="N326" s="1" t="b">
        <f>C326='AR5-Gas-EJ'!C324</f>
        <v>1</v>
      </c>
    </row>
    <row r="327" spans="1:14" x14ac:dyDescent="0.15">
      <c r="A327" s="1" t="s">
        <v>518</v>
      </c>
      <c r="B327" s="1" t="s">
        <v>177</v>
      </c>
      <c r="C327" s="1" t="s">
        <v>524</v>
      </c>
      <c r="D327" s="1" t="s">
        <v>33</v>
      </c>
      <c r="E327" s="1" t="s">
        <v>1445</v>
      </c>
      <c r="F327" s="1" t="s">
        <v>1439</v>
      </c>
      <c r="G327" s="1">
        <v>5896.1099999999988</v>
      </c>
      <c r="H327" s="1">
        <v>6670.29</v>
      </c>
      <c r="I327" s="1">
        <v>12566.399999999998</v>
      </c>
      <c r="J327" s="1">
        <v>17003.91</v>
      </c>
      <c r="K327" s="1">
        <v>13761.33</v>
      </c>
      <c r="L327" s="1">
        <v>18737.399999999998</v>
      </c>
      <c r="N327" s="1" t="b">
        <f>C327='AR5-Gas-EJ'!C325</f>
        <v>1</v>
      </c>
    </row>
    <row r="328" spans="1:14" x14ac:dyDescent="0.15">
      <c r="A328" s="1" t="s">
        <v>518</v>
      </c>
      <c r="B328" s="1" t="s">
        <v>179</v>
      </c>
      <c r="C328" s="1" t="s">
        <v>525</v>
      </c>
      <c r="D328" s="1" t="s">
        <v>33</v>
      </c>
      <c r="E328" s="1" t="s">
        <v>1445</v>
      </c>
      <c r="F328" s="1" t="s">
        <v>1439</v>
      </c>
      <c r="G328" s="1">
        <v>5896.1099999999988</v>
      </c>
      <c r="H328" s="1">
        <v>6631.0199999999995</v>
      </c>
      <c r="I328" s="1">
        <v>11388.3</v>
      </c>
      <c r="J328" s="1">
        <v>11478.059999999998</v>
      </c>
      <c r="K328" s="1">
        <v>13054.469999999998</v>
      </c>
      <c r="L328" s="1">
        <v>13564.98</v>
      </c>
      <c r="N328" s="1" t="b">
        <f>C328='AR5-Gas-EJ'!C326</f>
        <v>1</v>
      </c>
    </row>
    <row r="329" spans="1:14" x14ac:dyDescent="0.15">
      <c r="A329" s="1" t="s">
        <v>518</v>
      </c>
      <c r="B329" s="1" t="s">
        <v>181</v>
      </c>
      <c r="C329" s="1" t="s">
        <v>526</v>
      </c>
      <c r="D329" s="1" t="s">
        <v>33</v>
      </c>
      <c r="E329" s="1" t="s">
        <v>1445</v>
      </c>
      <c r="F329" s="1" t="s">
        <v>1439</v>
      </c>
      <c r="G329" s="1">
        <v>5896.1099999999988</v>
      </c>
      <c r="H329" s="1">
        <v>6631.0199999999995</v>
      </c>
      <c r="I329" s="1">
        <v>10731.93</v>
      </c>
      <c r="J329" s="1">
        <v>10849.74</v>
      </c>
      <c r="K329" s="1">
        <v>11921.249999999998</v>
      </c>
      <c r="L329" s="1">
        <v>13250.819999999998</v>
      </c>
      <c r="N329" s="1" t="b">
        <f>C329='AR5-Gas-EJ'!C327</f>
        <v>1</v>
      </c>
    </row>
    <row r="330" spans="1:14" x14ac:dyDescent="0.15">
      <c r="A330" s="1" t="s">
        <v>518</v>
      </c>
      <c r="B330" s="1" t="s">
        <v>183</v>
      </c>
      <c r="C330" s="1" t="s">
        <v>527</v>
      </c>
      <c r="D330" s="1" t="s">
        <v>33</v>
      </c>
      <c r="E330" s="1" t="s">
        <v>1445</v>
      </c>
      <c r="F330" s="1" t="s">
        <v>1439</v>
      </c>
      <c r="G330" s="1">
        <v>5896.1099999999988</v>
      </c>
      <c r="H330" s="1">
        <v>6642.24</v>
      </c>
      <c r="I330" s="1">
        <v>10204.59</v>
      </c>
      <c r="J330" s="1">
        <v>9542.6099999999988</v>
      </c>
      <c r="K330" s="1">
        <v>11012.43</v>
      </c>
      <c r="L330" s="1">
        <v>13099.349999999999</v>
      </c>
      <c r="N330" s="1" t="b">
        <f>C330='AR5-Gas-EJ'!C328</f>
        <v>1</v>
      </c>
    </row>
    <row r="331" spans="1:14" x14ac:dyDescent="0.15">
      <c r="A331" s="1" t="s">
        <v>518</v>
      </c>
      <c r="B331" s="1" t="s">
        <v>346</v>
      </c>
      <c r="C331" s="1" t="s">
        <v>528</v>
      </c>
      <c r="D331" s="1" t="s">
        <v>33</v>
      </c>
      <c r="E331" s="1" t="s">
        <v>1445</v>
      </c>
      <c r="F331" s="1" t="s">
        <v>1439</v>
      </c>
      <c r="G331" s="1">
        <v>5896.1099999999988</v>
      </c>
      <c r="H331" s="1">
        <v>6372.9599999999991</v>
      </c>
      <c r="I331" s="1">
        <v>7113.48</v>
      </c>
      <c r="J331" s="1">
        <v>7898.88</v>
      </c>
      <c r="K331" s="1">
        <v>8386.9499999999989</v>
      </c>
      <c r="L331" s="1">
        <v>8936.73</v>
      </c>
      <c r="N331" s="1" t="b">
        <f>C331='AR5-Gas-EJ'!C329</f>
        <v>1</v>
      </c>
    </row>
    <row r="332" spans="1:14" x14ac:dyDescent="0.15">
      <c r="A332" s="1" t="s">
        <v>518</v>
      </c>
      <c r="B332" s="1" t="s">
        <v>348</v>
      </c>
      <c r="C332" s="1" t="s">
        <v>529</v>
      </c>
      <c r="D332" s="1" t="s">
        <v>33</v>
      </c>
      <c r="E332" s="1" t="s">
        <v>1445</v>
      </c>
      <c r="F332" s="1" t="s">
        <v>1439</v>
      </c>
      <c r="G332" s="1">
        <v>5811.9599999999991</v>
      </c>
      <c r="H332" s="1">
        <v>6159.7799999999988</v>
      </c>
      <c r="I332" s="1">
        <v>6322.4699999999993</v>
      </c>
      <c r="J332" s="1">
        <v>6479.5499999999993</v>
      </c>
      <c r="K332" s="1">
        <v>6743.2199999999993</v>
      </c>
      <c r="L332" s="1">
        <v>7360.3199999999988</v>
      </c>
      <c r="N332" s="1" t="b">
        <f>C332='AR5-Gas-EJ'!C330</f>
        <v>1</v>
      </c>
    </row>
    <row r="333" spans="1:14" x14ac:dyDescent="0.15">
      <c r="A333" s="1" t="s">
        <v>518</v>
      </c>
      <c r="B333" s="1" t="s">
        <v>185</v>
      </c>
      <c r="C333" s="1" t="s">
        <v>530</v>
      </c>
      <c r="D333" s="1" t="s">
        <v>33</v>
      </c>
      <c r="E333" s="1" t="s">
        <v>1445</v>
      </c>
      <c r="F333" s="1" t="s">
        <v>1439</v>
      </c>
      <c r="G333" s="1">
        <v>5896.1099999999988</v>
      </c>
      <c r="H333" s="1">
        <v>6372.9599999999991</v>
      </c>
      <c r="I333" s="1">
        <v>7113.48</v>
      </c>
      <c r="J333" s="1">
        <v>7887.6599999999989</v>
      </c>
      <c r="K333" s="1">
        <v>8375.73</v>
      </c>
      <c r="L333" s="1">
        <v>8942.34</v>
      </c>
      <c r="N333" s="1" t="b">
        <f>C333='AR5-Gas-EJ'!C331</f>
        <v>1</v>
      </c>
    </row>
    <row r="334" spans="1:14" x14ac:dyDescent="0.15">
      <c r="A334" s="1" t="s">
        <v>518</v>
      </c>
      <c r="B334" s="1" t="s">
        <v>351</v>
      </c>
      <c r="C334" s="1" t="s">
        <v>531</v>
      </c>
      <c r="D334" s="1" t="s">
        <v>33</v>
      </c>
      <c r="E334" s="1" t="s">
        <v>1445</v>
      </c>
      <c r="F334" s="1" t="s">
        <v>1439</v>
      </c>
      <c r="G334" s="1">
        <v>5896.1099999999988</v>
      </c>
      <c r="H334" s="1">
        <v>6372.9599999999991</v>
      </c>
      <c r="I334" s="1">
        <v>7102.2599999999993</v>
      </c>
      <c r="J334" s="1">
        <v>7865.2199999999984</v>
      </c>
      <c r="K334" s="1">
        <v>8308.409999999998</v>
      </c>
      <c r="L334" s="1">
        <v>8802.09</v>
      </c>
      <c r="N334" s="1" t="b">
        <f>C334='AR5-Gas-EJ'!C332</f>
        <v>1</v>
      </c>
    </row>
    <row r="335" spans="1:14" x14ac:dyDescent="0.15">
      <c r="A335" s="1" t="s">
        <v>518</v>
      </c>
      <c r="B335" s="1" t="s">
        <v>353</v>
      </c>
      <c r="C335" s="1" t="s">
        <v>532</v>
      </c>
      <c r="D335" s="1" t="s">
        <v>33</v>
      </c>
      <c r="E335" s="1" t="s">
        <v>1445</v>
      </c>
      <c r="F335" s="1" t="s">
        <v>1439</v>
      </c>
      <c r="G335" s="1">
        <v>5896.1099999999988</v>
      </c>
      <c r="H335" s="1">
        <v>6372.9599999999991</v>
      </c>
      <c r="I335" s="1">
        <v>7124.6999999999989</v>
      </c>
      <c r="J335" s="1">
        <v>7921.3199999999988</v>
      </c>
      <c r="K335" s="1">
        <v>8465.49</v>
      </c>
      <c r="L335" s="1">
        <v>9082.59</v>
      </c>
      <c r="N335" s="1" t="b">
        <f>C335='AR5-Gas-EJ'!C333</f>
        <v>1</v>
      </c>
    </row>
    <row r="336" spans="1:14" x14ac:dyDescent="0.15">
      <c r="A336" s="1" t="s">
        <v>518</v>
      </c>
      <c r="B336" s="1" t="s">
        <v>187</v>
      </c>
      <c r="C336" s="1" t="s">
        <v>533</v>
      </c>
      <c r="D336" s="1" t="s">
        <v>33</v>
      </c>
      <c r="E336" s="1" t="s">
        <v>1445</v>
      </c>
      <c r="F336" s="1" t="s">
        <v>1439</v>
      </c>
      <c r="G336" s="1">
        <v>5811.9599999999991</v>
      </c>
      <c r="H336" s="1">
        <v>6165.3899999999994</v>
      </c>
      <c r="I336" s="1">
        <v>6300.0299999999988</v>
      </c>
      <c r="J336" s="1">
        <v>6384.1799999999994</v>
      </c>
      <c r="K336" s="1">
        <v>6558.0899999999992</v>
      </c>
      <c r="L336" s="1">
        <v>7147.1399999999994</v>
      </c>
      <c r="N336" s="1" t="b">
        <f>C336='AR5-Gas-EJ'!C334</f>
        <v>1</v>
      </c>
    </row>
    <row r="337" spans="1:14" x14ac:dyDescent="0.15">
      <c r="A337" s="1" t="s">
        <v>518</v>
      </c>
      <c r="B337" s="1" t="s">
        <v>189</v>
      </c>
      <c r="C337" s="1" t="s">
        <v>534</v>
      </c>
      <c r="D337" s="1" t="s">
        <v>33</v>
      </c>
      <c r="E337" s="1" t="s">
        <v>1445</v>
      </c>
      <c r="F337" s="1" t="s">
        <v>1439</v>
      </c>
      <c r="G337" s="1">
        <v>5896.1099999999988</v>
      </c>
      <c r="H337" s="1">
        <v>6372.9599999999991</v>
      </c>
      <c r="I337" s="1">
        <v>7141.5299999999988</v>
      </c>
      <c r="J337" s="1">
        <v>7954.98</v>
      </c>
      <c r="K337" s="1">
        <v>8431.83</v>
      </c>
      <c r="L337" s="1">
        <v>8998.4399999999987</v>
      </c>
      <c r="N337" s="1" t="b">
        <f>C337='AR5-Gas-EJ'!C335</f>
        <v>1</v>
      </c>
    </row>
    <row r="338" spans="1:14" x14ac:dyDescent="0.15">
      <c r="A338" s="1" t="s">
        <v>518</v>
      </c>
      <c r="B338" s="1" t="s">
        <v>191</v>
      </c>
      <c r="C338" s="1" t="s">
        <v>535</v>
      </c>
      <c r="D338" s="1" t="s">
        <v>33</v>
      </c>
      <c r="E338" s="1" t="s">
        <v>1445</v>
      </c>
      <c r="F338" s="1" t="s">
        <v>1439</v>
      </c>
      <c r="G338" s="1">
        <v>5817.57</v>
      </c>
      <c r="H338" s="1">
        <v>6266.37</v>
      </c>
      <c r="I338" s="1">
        <v>9177.9599999999991</v>
      </c>
      <c r="J338" s="1">
        <v>9609.93</v>
      </c>
      <c r="K338" s="1">
        <v>6137.34</v>
      </c>
      <c r="L338" s="1">
        <v>3783.9449999999997</v>
      </c>
      <c r="N338" s="1" t="b">
        <f>C338='AR5-Gas-EJ'!C336</f>
        <v>1</v>
      </c>
    </row>
    <row r="339" spans="1:14" x14ac:dyDescent="0.15">
      <c r="A339" s="1" t="s">
        <v>518</v>
      </c>
      <c r="B339" s="1" t="s">
        <v>358</v>
      </c>
      <c r="C339" s="1" t="s">
        <v>536</v>
      </c>
      <c r="D339" s="1" t="s">
        <v>33</v>
      </c>
      <c r="E339" s="1" t="s">
        <v>1445</v>
      </c>
      <c r="F339" s="1" t="s">
        <v>1439</v>
      </c>
      <c r="G339" s="1">
        <v>5817.57</v>
      </c>
      <c r="H339" s="1">
        <v>6266.37</v>
      </c>
      <c r="I339" s="1">
        <v>8454.2699999999986</v>
      </c>
      <c r="J339" s="1">
        <v>8443.0499999999993</v>
      </c>
      <c r="K339" s="1">
        <v>7304.2199999999984</v>
      </c>
      <c r="L339" s="1">
        <v>5378.3069999999998</v>
      </c>
      <c r="N339" s="1" t="b">
        <f>C339='AR5-Gas-EJ'!C337</f>
        <v>1</v>
      </c>
    </row>
    <row r="340" spans="1:14" x14ac:dyDescent="0.15">
      <c r="A340" s="1" t="s">
        <v>518</v>
      </c>
      <c r="B340" s="1" t="s">
        <v>195</v>
      </c>
      <c r="C340" s="1" t="s">
        <v>537</v>
      </c>
      <c r="D340" s="1" t="s">
        <v>33</v>
      </c>
      <c r="E340" s="1" t="s">
        <v>1445</v>
      </c>
      <c r="F340" s="1" t="s">
        <v>1439</v>
      </c>
      <c r="G340" s="1">
        <v>5817.57</v>
      </c>
      <c r="H340" s="1">
        <v>6266.37</v>
      </c>
      <c r="I340" s="1">
        <v>9194.7899999999991</v>
      </c>
      <c r="J340" s="1">
        <v>10187.759999999998</v>
      </c>
      <c r="K340" s="1">
        <v>7225.68</v>
      </c>
      <c r="L340" s="1">
        <v>5323.3289999999997</v>
      </c>
      <c r="N340" s="1" t="b">
        <f>C340='AR5-Gas-EJ'!C338</f>
        <v>1</v>
      </c>
    </row>
    <row r="341" spans="1:14" x14ac:dyDescent="0.15">
      <c r="A341" s="1" t="s">
        <v>518</v>
      </c>
      <c r="B341" s="1" t="s">
        <v>538</v>
      </c>
      <c r="C341" s="1" t="s">
        <v>539</v>
      </c>
      <c r="D341" s="1" t="s">
        <v>33</v>
      </c>
      <c r="E341" s="1" t="s">
        <v>1445</v>
      </c>
      <c r="F341" s="1" t="s">
        <v>1439</v>
      </c>
      <c r="G341" s="1">
        <v>5817.57</v>
      </c>
      <c r="H341" s="1">
        <v>6266.37</v>
      </c>
      <c r="I341" s="1">
        <v>7921.3199999999988</v>
      </c>
      <c r="J341" s="1">
        <v>7590.33</v>
      </c>
      <c r="K341" s="1">
        <v>8067.1799999999994</v>
      </c>
      <c r="L341" s="1">
        <v>8358.9</v>
      </c>
      <c r="N341" s="1" t="b">
        <f>C341='AR5-Gas-EJ'!C339</f>
        <v>1</v>
      </c>
    </row>
    <row r="342" spans="1:14" x14ac:dyDescent="0.15">
      <c r="A342" s="1" t="s">
        <v>518</v>
      </c>
      <c r="B342" s="1" t="s">
        <v>197</v>
      </c>
      <c r="C342" s="1" t="s">
        <v>540</v>
      </c>
      <c r="D342" s="1" t="s">
        <v>33</v>
      </c>
      <c r="E342" s="1" t="s">
        <v>1445</v>
      </c>
      <c r="F342" s="1" t="s">
        <v>1439</v>
      </c>
      <c r="G342" s="1">
        <v>5817.57</v>
      </c>
      <c r="H342" s="1">
        <v>6266.37</v>
      </c>
      <c r="I342" s="1">
        <v>6765.6599999999989</v>
      </c>
      <c r="J342" s="1">
        <v>7444.4699999999984</v>
      </c>
      <c r="K342" s="1">
        <v>7792.29</v>
      </c>
      <c r="L342" s="1">
        <v>8560.8599999999988</v>
      </c>
      <c r="N342" s="1" t="b">
        <f>C342='AR5-Gas-EJ'!C340</f>
        <v>1</v>
      </c>
    </row>
    <row r="343" spans="1:14" x14ac:dyDescent="0.15">
      <c r="A343" s="1" t="s">
        <v>518</v>
      </c>
      <c r="B343" s="1" t="s">
        <v>363</v>
      </c>
      <c r="C343" s="1" t="s">
        <v>541</v>
      </c>
      <c r="D343" s="1" t="s">
        <v>33</v>
      </c>
      <c r="E343" s="1" t="s">
        <v>1445</v>
      </c>
      <c r="F343" s="1" t="s">
        <v>1439</v>
      </c>
      <c r="G343" s="1">
        <v>5817.57</v>
      </c>
      <c r="H343" s="1">
        <v>6266.37</v>
      </c>
      <c r="I343" s="1">
        <v>6889.079999999999</v>
      </c>
      <c r="J343" s="1">
        <v>7163.9699999999993</v>
      </c>
      <c r="K343" s="1">
        <v>7652.04</v>
      </c>
      <c r="L343" s="1">
        <v>8302.7999999999993</v>
      </c>
      <c r="N343" s="1" t="b">
        <f>C343='AR5-Gas-EJ'!C341</f>
        <v>1</v>
      </c>
    </row>
    <row r="344" spans="1:14" x14ac:dyDescent="0.15">
      <c r="A344" s="1" t="s">
        <v>518</v>
      </c>
      <c r="B344" s="1" t="s">
        <v>199</v>
      </c>
      <c r="C344" s="1" t="s">
        <v>542</v>
      </c>
      <c r="D344" s="1" t="s">
        <v>33</v>
      </c>
      <c r="E344" s="1" t="s">
        <v>1445</v>
      </c>
      <c r="F344" s="1" t="s">
        <v>1439</v>
      </c>
      <c r="G344" s="1">
        <v>5817.57</v>
      </c>
      <c r="H344" s="1">
        <v>6266.37</v>
      </c>
      <c r="I344" s="1">
        <v>9593.0999999999985</v>
      </c>
      <c r="J344" s="1">
        <v>10316.789999999999</v>
      </c>
      <c r="K344" s="1">
        <v>6614.19</v>
      </c>
      <c r="L344" s="1">
        <v>4113.8129999999992</v>
      </c>
      <c r="N344" s="1" t="b">
        <f>C344='AR5-Gas-EJ'!C342</f>
        <v>1</v>
      </c>
    </row>
    <row r="345" spans="1:14" x14ac:dyDescent="0.15">
      <c r="A345" s="1" t="s">
        <v>518</v>
      </c>
      <c r="B345" s="1" t="s">
        <v>201</v>
      </c>
      <c r="C345" s="1" t="s">
        <v>543</v>
      </c>
      <c r="D345" s="1" t="s">
        <v>33</v>
      </c>
      <c r="E345" s="1" t="s">
        <v>1445</v>
      </c>
      <c r="F345" s="1" t="s">
        <v>1439</v>
      </c>
      <c r="G345" s="1">
        <v>5817.57</v>
      </c>
      <c r="H345" s="1">
        <v>6266.37</v>
      </c>
      <c r="I345" s="1">
        <v>9811.89</v>
      </c>
      <c r="J345" s="1">
        <v>10816.08</v>
      </c>
      <c r="K345" s="1">
        <v>7455.69</v>
      </c>
      <c r="L345" s="1">
        <v>5632.44</v>
      </c>
      <c r="N345" s="1" t="b">
        <f>C345='AR5-Gas-EJ'!C343</f>
        <v>1</v>
      </c>
    </row>
    <row r="346" spans="1:14" x14ac:dyDescent="0.15">
      <c r="A346" s="1" t="s">
        <v>518</v>
      </c>
      <c r="B346" s="1" t="s">
        <v>369</v>
      </c>
      <c r="C346" s="1" t="s">
        <v>544</v>
      </c>
      <c r="D346" s="1" t="s">
        <v>33</v>
      </c>
      <c r="E346" s="1" t="s">
        <v>1445</v>
      </c>
      <c r="F346" s="1" t="s">
        <v>1439</v>
      </c>
      <c r="G346" s="1">
        <v>5817.57</v>
      </c>
      <c r="H346" s="1">
        <v>6266.37</v>
      </c>
      <c r="I346" s="1">
        <v>8454.2699999999986</v>
      </c>
      <c r="J346" s="1">
        <v>8229.869999999999</v>
      </c>
      <c r="K346" s="1">
        <v>6552.48</v>
      </c>
      <c r="L346" s="1">
        <v>6176.6099999999988</v>
      </c>
      <c r="N346" s="1" t="b">
        <f>C346='AR5-Gas-EJ'!C344</f>
        <v>1</v>
      </c>
    </row>
    <row r="347" spans="1:14" x14ac:dyDescent="0.15">
      <c r="A347" s="1" t="s">
        <v>518</v>
      </c>
      <c r="B347" s="1" t="s">
        <v>203</v>
      </c>
      <c r="C347" s="1" t="s">
        <v>545</v>
      </c>
      <c r="D347" s="1" t="s">
        <v>33</v>
      </c>
      <c r="E347" s="1" t="s">
        <v>1445</v>
      </c>
      <c r="F347" s="1" t="s">
        <v>1439</v>
      </c>
      <c r="G347" s="1">
        <v>5817.57</v>
      </c>
      <c r="H347" s="1">
        <v>6266.37</v>
      </c>
      <c r="I347" s="1">
        <v>7792.29</v>
      </c>
      <c r="J347" s="1">
        <v>7006.8899999999994</v>
      </c>
      <c r="K347" s="1">
        <v>6563.6999999999989</v>
      </c>
      <c r="L347" s="1">
        <v>7074.2099999999991</v>
      </c>
      <c r="N347" s="1" t="b">
        <f>C347='AR5-Gas-EJ'!C345</f>
        <v>1</v>
      </c>
    </row>
    <row r="348" spans="1:14" x14ac:dyDescent="0.15">
      <c r="A348" s="1" t="s">
        <v>518</v>
      </c>
      <c r="B348" s="1" t="s">
        <v>205</v>
      </c>
      <c r="C348" s="1" t="s">
        <v>546</v>
      </c>
      <c r="D348" s="1" t="s">
        <v>33</v>
      </c>
      <c r="E348" s="1" t="s">
        <v>1445</v>
      </c>
      <c r="F348" s="1" t="s">
        <v>1439</v>
      </c>
      <c r="G348" s="1">
        <v>5817.57</v>
      </c>
      <c r="H348" s="1">
        <v>6266.37</v>
      </c>
      <c r="I348" s="1">
        <v>7842.78</v>
      </c>
      <c r="J348" s="1">
        <v>7124.6999999999989</v>
      </c>
      <c r="K348" s="1">
        <v>6625.4099999999989</v>
      </c>
      <c r="L348" s="1">
        <v>7225.68</v>
      </c>
      <c r="N348" s="1" t="b">
        <f>C348='AR5-Gas-EJ'!C346</f>
        <v>1</v>
      </c>
    </row>
    <row r="349" spans="1:14" x14ac:dyDescent="0.15">
      <c r="A349" s="1" t="s">
        <v>518</v>
      </c>
      <c r="B349" s="1" t="s">
        <v>31</v>
      </c>
      <c r="C349" s="1" t="s">
        <v>547</v>
      </c>
      <c r="D349" s="1" t="s">
        <v>33</v>
      </c>
      <c r="E349" s="1" t="s">
        <v>1445</v>
      </c>
      <c r="F349" s="1" t="s">
        <v>1439</v>
      </c>
      <c r="G349" s="1">
        <v>5789.5199999999995</v>
      </c>
      <c r="H349" s="1">
        <v>6344.9099999999989</v>
      </c>
      <c r="I349" s="1">
        <v>7652.04</v>
      </c>
      <c r="J349" s="1">
        <v>7831.5599999999986</v>
      </c>
      <c r="K349" s="1">
        <v>6877.8599999999988</v>
      </c>
      <c r="L349" s="1">
        <v>4827.9659999999994</v>
      </c>
      <c r="N349" s="1" t="b">
        <f>C349='AR5-Gas-EJ'!C347</f>
        <v>1</v>
      </c>
    </row>
    <row r="350" spans="1:14" x14ac:dyDescent="0.15">
      <c r="A350" s="1" t="s">
        <v>518</v>
      </c>
      <c r="B350" s="1" t="s">
        <v>38</v>
      </c>
      <c r="C350" s="1" t="s">
        <v>548</v>
      </c>
      <c r="D350" s="1" t="s">
        <v>33</v>
      </c>
      <c r="E350" s="1" t="s">
        <v>1445</v>
      </c>
      <c r="F350" s="1" t="s">
        <v>1439</v>
      </c>
      <c r="G350" s="1">
        <v>5789.5199999999995</v>
      </c>
      <c r="H350" s="1">
        <v>6356.1299999999992</v>
      </c>
      <c r="I350" s="1">
        <v>8342.0699999999979</v>
      </c>
      <c r="J350" s="1">
        <v>8925.5099999999984</v>
      </c>
      <c r="K350" s="1">
        <v>7797.9</v>
      </c>
      <c r="L350" s="1">
        <v>5272.838999999999</v>
      </c>
      <c r="N350" s="1" t="b">
        <f>C350='AR5-Gas-EJ'!C348</f>
        <v>1</v>
      </c>
    </row>
    <row r="351" spans="1:14" x14ac:dyDescent="0.15">
      <c r="A351" s="1" t="s">
        <v>518</v>
      </c>
      <c r="B351" s="1" t="s">
        <v>40</v>
      </c>
      <c r="C351" s="1" t="s">
        <v>549</v>
      </c>
      <c r="D351" s="1" t="s">
        <v>33</v>
      </c>
      <c r="E351" s="1" t="s">
        <v>1445</v>
      </c>
      <c r="F351" s="1" t="s">
        <v>1439</v>
      </c>
      <c r="G351" s="1">
        <v>5789.5199999999995</v>
      </c>
      <c r="H351" s="1">
        <v>6344.9099999999989</v>
      </c>
      <c r="I351" s="1">
        <v>7635.2099999999991</v>
      </c>
      <c r="J351" s="1">
        <v>7786.68</v>
      </c>
      <c r="K351" s="1">
        <v>6821.7599999999993</v>
      </c>
      <c r="L351" s="1">
        <v>4756.7190000000001</v>
      </c>
      <c r="N351" s="1" t="b">
        <f>C351='AR5-Gas-EJ'!C349</f>
        <v>1</v>
      </c>
    </row>
    <row r="352" spans="1:14" x14ac:dyDescent="0.15">
      <c r="A352" s="1" t="s">
        <v>518</v>
      </c>
      <c r="B352" s="1" t="s">
        <v>42</v>
      </c>
      <c r="C352" s="1" t="s">
        <v>550</v>
      </c>
      <c r="D352" s="1" t="s">
        <v>33</v>
      </c>
      <c r="E352" s="1" t="s">
        <v>1445</v>
      </c>
      <c r="F352" s="1" t="s">
        <v>1439</v>
      </c>
      <c r="G352" s="1">
        <v>5789.5199999999995</v>
      </c>
      <c r="H352" s="1">
        <v>6356.1299999999992</v>
      </c>
      <c r="I352" s="1">
        <v>8364.5099999999984</v>
      </c>
      <c r="J352" s="1">
        <v>8970.39</v>
      </c>
      <c r="K352" s="1">
        <v>7859.6099999999988</v>
      </c>
      <c r="L352" s="1">
        <v>5333.4269999999988</v>
      </c>
      <c r="N352" s="1" t="b">
        <f>C352='AR5-Gas-EJ'!C350</f>
        <v>1</v>
      </c>
    </row>
    <row r="353" spans="1:14" x14ac:dyDescent="0.15">
      <c r="A353" s="1" t="s">
        <v>518</v>
      </c>
      <c r="B353" s="1" t="s">
        <v>44</v>
      </c>
      <c r="C353" s="1" t="s">
        <v>551</v>
      </c>
      <c r="D353" s="1" t="s">
        <v>33</v>
      </c>
      <c r="E353" s="1" t="s">
        <v>1445</v>
      </c>
      <c r="F353" s="1" t="s">
        <v>1439</v>
      </c>
      <c r="G353" s="1">
        <v>5682.9299999999994</v>
      </c>
      <c r="H353" s="1">
        <v>6098.07</v>
      </c>
      <c r="I353" s="1">
        <v>7534.23</v>
      </c>
      <c r="J353" s="1">
        <v>7332.2699999999986</v>
      </c>
      <c r="K353" s="1">
        <v>5705.37</v>
      </c>
      <c r="L353" s="1">
        <v>3468.6629999999996</v>
      </c>
      <c r="N353" s="1" t="b">
        <f>C353='AR5-Gas-EJ'!C351</f>
        <v>1</v>
      </c>
    </row>
    <row r="354" spans="1:14" x14ac:dyDescent="0.15">
      <c r="A354" s="1" t="s">
        <v>518</v>
      </c>
      <c r="B354" s="1" t="s">
        <v>48</v>
      </c>
      <c r="C354" s="1" t="s">
        <v>552</v>
      </c>
      <c r="D354" s="1" t="s">
        <v>33</v>
      </c>
      <c r="E354" s="1" t="s">
        <v>1445</v>
      </c>
      <c r="F354" s="1" t="s">
        <v>1439</v>
      </c>
      <c r="G354" s="1">
        <v>5800.74</v>
      </c>
      <c r="H354" s="1">
        <v>6378.57</v>
      </c>
      <c r="I354" s="1">
        <v>8779.65</v>
      </c>
      <c r="J354" s="1">
        <v>10064.34</v>
      </c>
      <c r="K354" s="1">
        <v>9267.7199999999975</v>
      </c>
      <c r="L354" s="1">
        <v>6429.0599999999986</v>
      </c>
      <c r="N354" s="1" t="b">
        <f>C354='AR5-Gas-EJ'!C352</f>
        <v>1</v>
      </c>
    </row>
    <row r="355" spans="1:14" x14ac:dyDescent="0.15">
      <c r="A355" s="1" t="s">
        <v>518</v>
      </c>
      <c r="B355" s="1" t="s">
        <v>50</v>
      </c>
      <c r="C355" s="1" t="s">
        <v>553</v>
      </c>
      <c r="D355" s="1" t="s">
        <v>33</v>
      </c>
      <c r="E355" s="1" t="s">
        <v>1445</v>
      </c>
      <c r="F355" s="1" t="s">
        <v>1439</v>
      </c>
      <c r="G355" s="1">
        <v>5789.5199999999995</v>
      </c>
      <c r="H355" s="1">
        <v>6361.74</v>
      </c>
      <c r="I355" s="1">
        <v>8633.7899999999991</v>
      </c>
      <c r="J355" s="1">
        <v>9621.15</v>
      </c>
      <c r="K355" s="1">
        <v>8964.7799999999988</v>
      </c>
      <c r="L355" s="1">
        <v>8403.7800000000007</v>
      </c>
      <c r="N355" s="1" t="b">
        <f>C355='AR5-Gas-EJ'!C353</f>
        <v>1</v>
      </c>
    </row>
    <row r="356" spans="1:14" x14ac:dyDescent="0.15">
      <c r="A356" s="1" t="s">
        <v>518</v>
      </c>
      <c r="B356" s="1" t="s">
        <v>52</v>
      </c>
      <c r="C356" s="1" t="s">
        <v>554</v>
      </c>
      <c r="D356" s="1" t="s">
        <v>33</v>
      </c>
      <c r="E356" s="1" t="s">
        <v>1445</v>
      </c>
      <c r="F356" s="1" t="s">
        <v>1439</v>
      </c>
      <c r="G356" s="1">
        <v>5688.54</v>
      </c>
      <c r="H356" s="1">
        <v>6120.5099999999993</v>
      </c>
      <c r="I356" s="1">
        <v>8128.8899999999994</v>
      </c>
      <c r="J356" s="1">
        <v>9402.3599999999988</v>
      </c>
      <c r="K356" s="1">
        <v>9632.369999999999</v>
      </c>
      <c r="L356" s="1">
        <v>9621.15</v>
      </c>
      <c r="N356" s="1" t="b">
        <f>C356='AR5-Gas-EJ'!C354</f>
        <v>1</v>
      </c>
    </row>
    <row r="357" spans="1:14" x14ac:dyDescent="0.15">
      <c r="A357" s="1" t="s">
        <v>518</v>
      </c>
      <c r="B357" s="1" t="s">
        <v>54</v>
      </c>
      <c r="C357" s="1" t="s">
        <v>555</v>
      </c>
      <c r="D357" s="1" t="s">
        <v>33</v>
      </c>
      <c r="E357" s="1" t="s">
        <v>1445</v>
      </c>
      <c r="F357" s="1" t="s">
        <v>1439</v>
      </c>
      <c r="G357" s="1">
        <v>5789.5199999999995</v>
      </c>
      <c r="H357" s="1">
        <v>6361.74</v>
      </c>
      <c r="I357" s="1">
        <v>8701.1099999999988</v>
      </c>
      <c r="J357" s="1">
        <v>9710.909999999998</v>
      </c>
      <c r="K357" s="1">
        <v>9172.3499999999985</v>
      </c>
      <c r="L357" s="1">
        <v>8723.5499999999993</v>
      </c>
      <c r="N357" s="1" t="b">
        <f>C357='AR5-Gas-EJ'!C355</f>
        <v>1</v>
      </c>
    </row>
    <row r="358" spans="1:14" x14ac:dyDescent="0.15">
      <c r="A358" s="1" t="s">
        <v>518</v>
      </c>
      <c r="B358" s="1" t="s">
        <v>56</v>
      </c>
      <c r="C358" s="1" t="s">
        <v>556</v>
      </c>
      <c r="D358" s="1" t="s">
        <v>33</v>
      </c>
      <c r="E358" s="1" t="s">
        <v>1445</v>
      </c>
      <c r="F358" s="1" t="s">
        <v>1439</v>
      </c>
      <c r="G358" s="1">
        <v>5789.5199999999995</v>
      </c>
      <c r="H358" s="1">
        <v>6361.74</v>
      </c>
      <c r="I358" s="1">
        <v>8605.74</v>
      </c>
      <c r="J358" s="1">
        <v>9576.2699999999986</v>
      </c>
      <c r="K358" s="1">
        <v>8863.7999999999993</v>
      </c>
      <c r="L358" s="1">
        <v>7938.15</v>
      </c>
      <c r="N358" s="1" t="b">
        <f>C358='AR5-Gas-EJ'!C356</f>
        <v>1</v>
      </c>
    </row>
    <row r="359" spans="1:14" x14ac:dyDescent="0.15">
      <c r="A359" s="1" t="s">
        <v>518</v>
      </c>
      <c r="B359" s="1" t="s">
        <v>58</v>
      </c>
      <c r="C359" s="1" t="s">
        <v>557</v>
      </c>
      <c r="D359" s="1" t="s">
        <v>33</v>
      </c>
      <c r="E359" s="1" t="s">
        <v>1445</v>
      </c>
      <c r="F359" s="1" t="s">
        <v>1439</v>
      </c>
      <c r="G359" s="1">
        <v>5789.5199999999995</v>
      </c>
      <c r="H359" s="1">
        <v>6361.74</v>
      </c>
      <c r="I359" s="1">
        <v>8729.159999999998</v>
      </c>
      <c r="J359" s="1">
        <v>9750.18</v>
      </c>
      <c r="K359" s="1">
        <v>9262.1099999999988</v>
      </c>
      <c r="L359" s="1">
        <v>9245.2799999999988</v>
      </c>
      <c r="N359" s="1" t="b">
        <f>C359='AR5-Gas-EJ'!C357</f>
        <v>1</v>
      </c>
    </row>
    <row r="360" spans="1:14" x14ac:dyDescent="0.15">
      <c r="A360" s="1" t="s">
        <v>518</v>
      </c>
      <c r="B360" s="1" t="s">
        <v>62</v>
      </c>
      <c r="C360" s="1" t="s">
        <v>558</v>
      </c>
      <c r="D360" s="1" t="s">
        <v>33</v>
      </c>
      <c r="E360" s="1" t="s">
        <v>1445</v>
      </c>
      <c r="F360" s="1" t="s">
        <v>1439</v>
      </c>
      <c r="G360" s="1">
        <v>5682.9299999999994</v>
      </c>
      <c r="H360" s="1">
        <v>6109.29</v>
      </c>
      <c r="I360" s="1">
        <v>7276.1699999999983</v>
      </c>
      <c r="J360" s="1">
        <v>7590.33</v>
      </c>
      <c r="K360" s="1">
        <v>6608.579999999999</v>
      </c>
      <c r="L360" s="1">
        <v>5092.1969999999992</v>
      </c>
      <c r="N360" s="1" t="b">
        <f>C360='AR5-Gas-EJ'!C358</f>
        <v>1</v>
      </c>
    </row>
    <row r="361" spans="1:14" x14ac:dyDescent="0.15">
      <c r="A361" s="1" t="s">
        <v>518</v>
      </c>
      <c r="B361" s="1" t="s">
        <v>64</v>
      </c>
      <c r="C361" s="1" t="s">
        <v>559</v>
      </c>
      <c r="D361" s="1" t="s">
        <v>33</v>
      </c>
      <c r="E361" s="1" t="s">
        <v>1445</v>
      </c>
      <c r="F361" s="1" t="s">
        <v>1439</v>
      </c>
      <c r="G361" s="1">
        <v>5789.5199999999995</v>
      </c>
      <c r="H361" s="1">
        <v>6367.3499999999995</v>
      </c>
      <c r="I361" s="1">
        <v>8779.65</v>
      </c>
      <c r="J361" s="1">
        <v>10165.319999999998</v>
      </c>
      <c r="K361" s="1">
        <v>10109.219999999998</v>
      </c>
      <c r="L361" s="1">
        <v>8914.2899999999991</v>
      </c>
      <c r="N361" s="1" t="b">
        <f>C361='AR5-Gas-EJ'!C359</f>
        <v>1</v>
      </c>
    </row>
    <row r="362" spans="1:14" x14ac:dyDescent="0.15">
      <c r="A362" s="1" t="s">
        <v>518</v>
      </c>
      <c r="B362" s="1" t="s">
        <v>66</v>
      </c>
      <c r="C362" s="1" t="s">
        <v>560</v>
      </c>
      <c r="D362" s="1" t="s">
        <v>33</v>
      </c>
      <c r="E362" s="1" t="s">
        <v>1445</v>
      </c>
      <c r="F362" s="1" t="s">
        <v>1439</v>
      </c>
      <c r="G362" s="1">
        <v>5800.74</v>
      </c>
      <c r="H362" s="1">
        <v>6395.4</v>
      </c>
      <c r="I362" s="1">
        <v>9088.1999999999989</v>
      </c>
      <c r="J362" s="1">
        <v>10496.31</v>
      </c>
      <c r="K362" s="1">
        <v>9991.409999999998</v>
      </c>
      <c r="L362" s="1">
        <v>9952.14</v>
      </c>
      <c r="N362" s="1" t="b">
        <f>C362='AR5-Gas-EJ'!C360</f>
        <v>1</v>
      </c>
    </row>
    <row r="363" spans="1:14" x14ac:dyDescent="0.15">
      <c r="A363" s="1" t="s">
        <v>518</v>
      </c>
      <c r="B363" s="1" t="s">
        <v>68</v>
      </c>
      <c r="C363" s="1" t="s">
        <v>561</v>
      </c>
      <c r="D363" s="1" t="s">
        <v>33</v>
      </c>
      <c r="E363" s="1" t="s">
        <v>1445</v>
      </c>
      <c r="F363" s="1" t="s">
        <v>1439</v>
      </c>
      <c r="G363" s="1">
        <v>5789.5199999999995</v>
      </c>
      <c r="H363" s="1">
        <v>6378.57</v>
      </c>
      <c r="I363" s="1">
        <v>7276.1699999999983</v>
      </c>
      <c r="J363" s="1">
        <v>8465.49</v>
      </c>
      <c r="K363" s="1">
        <v>9368.6999999999989</v>
      </c>
      <c r="L363" s="1">
        <v>10260.689999999999</v>
      </c>
      <c r="N363" s="1" t="b">
        <f>C363='AR5-Gas-EJ'!C361</f>
        <v>1</v>
      </c>
    </row>
    <row r="364" spans="1:14" x14ac:dyDescent="0.15">
      <c r="A364" s="1" t="s">
        <v>518</v>
      </c>
      <c r="B364" s="1" t="s">
        <v>70</v>
      </c>
      <c r="C364" s="1" t="s">
        <v>562</v>
      </c>
      <c r="D364" s="1" t="s">
        <v>33</v>
      </c>
      <c r="E364" s="1" t="s">
        <v>1445</v>
      </c>
      <c r="F364" s="1" t="s">
        <v>1439</v>
      </c>
      <c r="G364" s="1">
        <v>5688.54</v>
      </c>
      <c r="H364" s="1">
        <v>6126.12</v>
      </c>
      <c r="I364" s="1">
        <v>6625.4099999999989</v>
      </c>
      <c r="J364" s="1">
        <v>6917.1299999999992</v>
      </c>
      <c r="K364" s="1">
        <v>6720.7799999999988</v>
      </c>
      <c r="L364" s="1">
        <v>6760.0499999999993</v>
      </c>
      <c r="N364" s="1" t="b">
        <f>C364='AR5-Gas-EJ'!C362</f>
        <v>1</v>
      </c>
    </row>
    <row r="365" spans="1:14" x14ac:dyDescent="0.15">
      <c r="A365" s="1" t="s">
        <v>518</v>
      </c>
      <c r="B365" s="1" t="s">
        <v>72</v>
      </c>
      <c r="C365" s="1" t="s">
        <v>563</v>
      </c>
      <c r="D365" s="1" t="s">
        <v>33</v>
      </c>
      <c r="E365" s="1" t="s">
        <v>1445</v>
      </c>
      <c r="F365" s="1" t="s">
        <v>1439</v>
      </c>
      <c r="G365" s="1">
        <v>5789.5199999999995</v>
      </c>
      <c r="H365" s="1">
        <v>6384.1799999999994</v>
      </c>
      <c r="I365" s="1">
        <v>7349.0999999999995</v>
      </c>
      <c r="J365" s="1">
        <v>8622.5699999999979</v>
      </c>
      <c r="K365" s="1">
        <v>9649.1999999999989</v>
      </c>
      <c r="L365" s="1">
        <v>10939.499999999998</v>
      </c>
      <c r="N365" s="1" t="b">
        <f>C365='AR5-Gas-EJ'!C363</f>
        <v>1</v>
      </c>
    </row>
    <row r="366" spans="1:14" x14ac:dyDescent="0.15">
      <c r="A366" s="1" t="s">
        <v>518</v>
      </c>
      <c r="B366" s="1" t="s">
        <v>74</v>
      </c>
      <c r="C366" s="1" t="s">
        <v>564</v>
      </c>
      <c r="D366" s="1" t="s">
        <v>33</v>
      </c>
      <c r="E366" s="1" t="s">
        <v>1445</v>
      </c>
      <c r="F366" s="1" t="s">
        <v>1439</v>
      </c>
      <c r="G366" s="1">
        <v>5789.5199999999995</v>
      </c>
      <c r="H366" s="1">
        <v>6378.57</v>
      </c>
      <c r="I366" s="1">
        <v>7264.9499999999989</v>
      </c>
      <c r="J366" s="1">
        <v>8420.6099999999988</v>
      </c>
      <c r="K366" s="1">
        <v>9245.2799999999988</v>
      </c>
      <c r="L366" s="1">
        <v>10075.56</v>
      </c>
      <c r="N366" s="1" t="b">
        <f>C366='AR5-Gas-EJ'!C364</f>
        <v>1</v>
      </c>
    </row>
    <row r="367" spans="1:14" x14ac:dyDescent="0.15">
      <c r="A367" s="1" t="s">
        <v>518</v>
      </c>
      <c r="B367" s="1" t="s">
        <v>76</v>
      </c>
      <c r="C367" s="1" t="s">
        <v>565</v>
      </c>
      <c r="D367" s="1" t="s">
        <v>33</v>
      </c>
      <c r="E367" s="1" t="s">
        <v>1445</v>
      </c>
      <c r="F367" s="1" t="s">
        <v>1439</v>
      </c>
      <c r="G367" s="1">
        <v>5789.5199999999995</v>
      </c>
      <c r="H367" s="1">
        <v>6384.1799999999994</v>
      </c>
      <c r="I367" s="1">
        <v>7360.3199999999988</v>
      </c>
      <c r="J367" s="1">
        <v>8678.6699999999983</v>
      </c>
      <c r="K367" s="1">
        <v>9806.2799999999988</v>
      </c>
      <c r="L367" s="1">
        <v>11248.05</v>
      </c>
      <c r="N367" s="1" t="b">
        <f>C367='AR5-Gas-EJ'!C365</f>
        <v>1</v>
      </c>
    </row>
    <row r="368" spans="1:14" x14ac:dyDescent="0.15">
      <c r="A368" s="1" t="s">
        <v>518</v>
      </c>
      <c r="B368" s="1" t="s">
        <v>78</v>
      </c>
      <c r="C368" s="1" t="s">
        <v>566</v>
      </c>
      <c r="D368" s="1" t="s">
        <v>33</v>
      </c>
      <c r="E368" s="1" t="s">
        <v>1445</v>
      </c>
      <c r="F368" s="1" t="s">
        <v>1439</v>
      </c>
      <c r="G368" s="1">
        <v>5795.1299999999992</v>
      </c>
      <c r="H368" s="1">
        <v>6395.4</v>
      </c>
      <c r="I368" s="1">
        <v>7427.6399999999994</v>
      </c>
      <c r="J368" s="1">
        <v>8897.4599999999991</v>
      </c>
      <c r="K368" s="1">
        <v>9991.409999999998</v>
      </c>
      <c r="L368" s="1">
        <v>10917.059999999998</v>
      </c>
      <c r="N368" s="1" t="b">
        <f>C368='AR5-Gas-EJ'!C366</f>
        <v>1</v>
      </c>
    </row>
    <row r="369" spans="1:14" x14ac:dyDescent="0.15">
      <c r="A369" s="1" t="s">
        <v>518</v>
      </c>
      <c r="B369" s="1" t="s">
        <v>80</v>
      </c>
      <c r="C369" s="1" t="s">
        <v>567</v>
      </c>
      <c r="D369" s="1" t="s">
        <v>33</v>
      </c>
      <c r="E369" s="1" t="s">
        <v>1445</v>
      </c>
      <c r="F369" s="1" t="s">
        <v>1439</v>
      </c>
      <c r="G369" s="1">
        <v>5682.9299999999994</v>
      </c>
      <c r="H369" s="1">
        <v>6114.9</v>
      </c>
      <c r="I369" s="1">
        <v>6507.5999999999995</v>
      </c>
      <c r="J369" s="1">
        <v>6625.4099999999989</v>
      </c>
      <c r="K369" s="1">
        <v>6356.1299999999992</v>
      </c>
      <c r="L369" s="1">
        <v>6333.69</v>
      </c>
      <c r="N369" s="1" t="b">
        <f>C369='AR5-Gas-EJ'!C367</f>
        <v>1</v>
      </c>
    </row>
    <row r="370" spans="1:14" x14ac:dyDescent="0.15">
      <c r="A370" s="1" t="s">
        <v>518</v>
      </c>
      <c r="B370" s="1" t="s">
        <v>82</v>
      </c>
      <c r="C370" s="1" t="s">
        <v>568</v>
      </c>
      <c r="D370" s="1" t="s">
        <v>33</v>
      </c>
      <c r="E370" s="1" t="s">
        <v>1445</v>
      </c>
      <c r="F370" s="1" t="s">
        <v>1439</v>
      </c>
      <c r="G370" s="1">
        <v>5800.74</v>
      </c>
      <c r="H370" s="1">
        <v>6401.0099999999993</v>
      </c>
      <c r="I370" s="1">
        <v>7511.79</v>
      </c>
      <c r="J370" s="1">
        <v>9110.64</v>
      </c>
      <c r="K370" s="1">
        <v>10030.68</v>
      </c>
      <c r="L370" s="1">
        <v>10569.24</v>
      </c>
      <c r="N370" s="1" t="b">
        <f>C370='AR5-Gas-EJ'!C368</f>
        <v>1</v>
      </c>
    </row>
    <row r="371" spans="1:14" x14ac:dyDescent="0.15">
      <c r="A371" s="1" t="s">
        <v>518</v>
      </c>
      <c r="B371" s="1" t="s">
        <v>84</v>
      </c>
      <c r="C371" s="1" t="s">
        <v>569</v>
      </c>
      <c r="D371" s="1" t="s">
        <v>33</v>
      </c>
      <c r="E371" s="1" t="s">
        <v>1445</v>
      </c>
      <c r="F371" s="1" t="s">
        <v>1439</v>
      </c>
      <c r="G371" s="1">
        <v>5688.54</v>
      </c>
      <c r="H371" s="1">
        <v>6137.34</v>
      </c>
      <c r="I371" s="1">
        <v>8319.6299999999992</v>
      </c>
      <c r="J371" s="1">
        <v>9166.74</v>
      </c>
      <c r="K371" s="1">
        <v>9194.7899999999991</v>
      </c>
      <c r="L371" s="1">
        <v>7809.119999999999</v>
      </c>
      <c r="N371" s="1" t="b">
        <f>C371='AR5-Gas-EJ'!C369</f>
        <v>1</v>
      </c>
    </row>
    <row r="372" spans="1:14" x14ac:dyDescent="0.15">
      <c r="A372" s="1" t="s">
        <v>518</v>
      </c>
      <c r="B372" s="1" t="s">
        <v>86</v>
      </c>
      <c r="C372" s="1" t="s">
        <v>570</v>
      </c>
      <c r="D372" s="1" t="s">
        <v>33</v>
      </c>
      <c r="E372" s="1" t="s">
        <v>1445</v>
      </c>
      <c r="F372" s="1" t="s">
        <v>1439</v>
      </c>
      <c r="G372" s="1">
        <v>5789.5199999999995</v>
      </c>
      <c r="H372" s="1">
        <v>6395.4</v>
      </c>
      <c r="I372" s="1">
        <v>8970.39</v>
      </c>
      <c r="J372" s="1">
        <v>9873.5999999999985</v>
      </c>
      <c r="K372" s="1">
        <v>10658.999999999998</v>
      </c>
      <c r="L372" s="1">
        <v>11853.93</v>
      </c>
      <c r="N372" s="1" t="b">
        <f>C372='AR5-Gas-EJ'!C370</f>
        <v>1</v>
      </c>
    </row>
    <row r="373" spans="1:14" x14ac:dyDescent="0.15">
      <c r="A373" s="1" t="s">
        <v>518</v>
      </c>
      <c r="B373" s="1" t="s">
        <v>88</v>
      </c>
      <c r="C373" s="1" t="s">
        <v>571</v>
      </c>
      <c r="D373" s="1" t="s">
        <v>33</v>
      </c>
      <c r="E373" s="1" t="s">
        <v>1445</v>
      </c>
      <c r="F373" s="1" t="s">
        <v>1439</v>
      </c>
      <c r="G373" s="1">
        <v>5688.54</v>
      </c>
      <c r="H373" s="1">
        <v>6176.6099999999988</v>
      </c>
      <c r="I373" s="1">
        <v>8224.2599999999984</v>
      </c>
      <c r="J373" s="1">
        <v>9267.7199999999975</v>
      </c>
      <c r="K373" s="1">
        <v>7938.15</v>
      </c>
      <c r="L373" s="1">
        <v>6569.3099999999986</v>
      </c>
      <c r="N373" s="1" t="b">
        <f>C373='AR5-Gas-EJ'!C371</f>
        <v>1</v>
      </c>
    </row>
    <row r="374" spans="1:14" x14ac:dyDescent="0.15">
      <c r="A374" s="1" t="s">
        <v>518</v>
      </c>
      <c r="B374" s="1" t="s">
        <v>90</v>
      </c>
      <c r="C374" s="1" t="s">
        <v>572</v>
      </c>
      <c r="D374" s="1" t="s">
        <v>33</v>
      </c>
      <c r="E374" s="1" t="s">
        <v>1445</v>
      </c>
      <c r="F374" s="1" t="s">
        <v>1439</v>
      </c>
      <c r="G374" s="1">
        <v>5795.1299999999992</v>
      </c>
      <c r="H374" s="1">
        <v>6451.4999999999991</v>
      </c>
      <c r="I374" s="1">
        <v>9020.8799999999992</v>
      </c>
      <c r="J374" s="1">
        <v>9806.2799999999988</v>
      </c>
      <c r="K374" s="1">
        <v>9082.59</v>
      </c>
      <c r="L374" s="1">
        <v>7966.1999999999989</v>
      </c>
      <c r="N374" s="1" t="b">
        <f>C374='AR5-Gas-EJ'!C372</f>
        <v>1</v>
      </c>
    </row>
    <row r="375" spans="1:14" x14ac:dyDescent="0.15">
      <c r="A375" s="1" t="s">
        <v>573</v>
      </c>
      <c r="B375" s="1" t="s">
        <v>142</v>
      </c>
      <c r="C375" s="1" t="s">
        <v>574</v>
      </c>
      <c r="D375" s="1" t="s">
        <v>33</v>
      </c>
      <c r="E375" s="1" t="s">
        <v>1445</v>
      </c>
      <c r="F375" s="1" t="s">
        <v>1439</v>
      </c>
      <c r="G375" s="1">
        <v>5419.3744439999991</v>
      </c>
      <c r="H375" s="1">
        <v>5481.3312839999999</v>
      </c>
      <c r="I375" s="1">
        <v>7449.3450899999998</v>
      </c>
      <c r="J375" s="1">
        <v>9019.9375199999995</v>
      </c>
      <c r="K375" s="1">
        <v>9158.9982</v>
      </c>
      <c r="L375" s="1">
        <v>9891.9334799999979</v>
      </c>
      <c r="N375" s="1" t="b">
        <f>C375='AR5-Gas-EJ'!C373</f>
        <v>1</v>
      </c>
    </row>
    <row r="376" spans="1:14" x14ac:dyDescent="0.15">
      <c r="A376" s="1" t="s">
        <v>573</v>
      </c>
      <c r="B376" s="1" t="s">
        <v>144</v>
      </c>
      <c r="C376" s="1" t="s">
        <v>575</v>
      </c>
      <c r="D376" s="1" t="s">
        <v>33</v>
      </c>
      <c r="E376" s="1" t="s">
        <v>1445</v>
      </c>
      <c r="F376" s="1" t="s">
        <v>1439</v>
      </c>
      <c r="G376" s="1">
        <v>5419.3744439999991</v>
      </c>
      <c r="H376" s="1">
        <v>5481.3329669999994</v>
      </c>
      <c r="I376" s="1">
        <v>7400.7680999999984</v>
      </c>
      <c r="J376" s="1">
        <v>9602.771639999999</v>
      </c>
      <c r="K376" s="1">
        <v>10592.919809999999</v>
      </c>
      <c r="L376" s="1">
        <v>11227.422029999998</v>
      </c>
      <c r="N376" s="1" t="b">
        <f>C376='AR5-Gas-EJ'!C374</f>
        <v>1</v>
      </c>
    </row>
    <row r="377" spans="1:14" x14ac:dyDescent="0.15">
      <c r="A377" s="1" t="s">
        <v>573</v>
      </c>
      <c r="B377" s="1" t="s">
        <v>146</v>
      </c>
      <c r="C377" s="1" t="s">
        <v>576</v>
      </c>
      <c r="D377" s="1" t="s">
        <v>33</v>
      </c>
      <c r="E377" s="1" t="s">
        <v>1445</v>
      </c>
      <c r="F377" s="1" t="s">
        <v>1439</v>
      </c>
      <c r="G377" s="1">
        <v>5419.3744439999991</v>
      </c>
      <c r="H377" s="1">
        <v>5480.5683239999998</v>
      </c>
      <c r="I377" s="1">
        <v>7409.0540699999992</v>
      </c>
      <c r="J377" s="1">
        <v>9682.2541199999996</v>
      </c>
      <c r="K377" s="1">
        <v>11002.522739999999</v>
      </c>
      <c r="L377" s="1">
        <v>11753.898089999999</v>
      </c>
      <c r="N377" s="1" t="b">
        <f>C377='AR5-Gas-EJ'!C375</f>
        <v>1</v>
      </c>
    </row>
    <row r="378" spans="1:14" x14ac:dyDescent="0.15">
      <c r="A378" s="1" t="s">
        <v>573</v>
      </c>
      <c r="B378" s="1" t="s">
        <v>148</v>
      </c>
      <c r="C378" s="1" t="s">
        <v>577</v>
      </c>
      <c r="D378" s="1" t="s">
        <v>33</v>
      </c>
      <c r="E378" s="1" t="s">
        <v>1445</v>
      </c>
      <c r="F378" s="1" t="s">
        <v>1439</v>
      </c>
      <c r="G378" s="1">
        <v>5419.3744439999991</v>
      </c>
      <c r="H378" s="1">
        <v>5480.5683239999998</v>
      </c>
      <c r="I378" s="1">
        <v>7374.9228299999986</v>
      </c>
      <c r="J378" s="1">
        <v>9397.7429699999993</v>
      </c>
      <c r="K378" s="1">
        <v>9907.1141399999979</v>
      </c>
      <c r="L378" s="1">
        <v>10273.55373</v>
      </c>
      <c r="N378" s="1" t="b">
        <f>C378='AR5-Gas-EJ'!C376</f>
        <v>1</v>
      </c>
    </row>
    <row r="379" spans="1:14" x14ac:dyDescent="0.15">
      <c r="A379" s="1" t="s">
        <v>573</v>
      </c>
      <c r="B379" s="1" t="s">
        <v>150</v>
      </c>
      <c r="C379" s="1" t="s">
        <v>578</v>
      </c>
      <c r="D379" s="1" t="s">
        <v>33</v>
      </c>
      <c r="E379" s="1" t="s">
        <v>1445</v>
      </c>
      <c r="F379" s="1" t="s">
        <v>1439</v>
      </c>
      <c r="G379" s="1">
        <v>5419.3744439999991</v>
      </c>
      <c r="H379" s="1">
        <v>5480.5683239999998</v>
      </c>
      <c r="I379" s="1">
        <v>7389.3517499999989</v>
      </c>
      <c r="J379" s="1">
        <v>8949.2739599999986</v>
      </c>
      <c r="K379" s="1">
        <v>9303.1022699999994</v>
      </c>
      <c r="L379" s="1">
        <v>9816.9446100000005</v>
      </c>
      <c r="N379" s="1" t="b">
        <f>C379='AR5-Gas-EJ'!C377</f>
        <v>1</v>
      </c>
    </row>
    <row r="380" spans="1:14" x14ac:dyDescent="0.15">
      <c r="A380" s="1" t="s">
        <v>573</v>
      </c>
      <c r="B380" s="1" t="s">
        <v>152</v>
      </c>
      <c r="C380" s="1" t="s">
        <v>579</v>
      </c>
      <c r="D380" s="1" t="s">
        <v>33</v>
      </c>
      <c r="E380" s="1" t="s">
        <v>1445</v>
      </c>
      <c r="F380" s="1" t="s">
        <v>1439</v>
      </c>
      <c r="G380" s="1">
        <v>5419.3744439999991</v>
      </c>
      <c r="H380" s="1">
        <v>5480.5683239999998</v>
      </c>
      <c r="I380" s="1">
        <v>7359.9665699999996</v>
      </c>
      <c r="J380" s="1">
        <v>9737.0357699999986</v>
      </c>
      <c r="K380" s="1">
        <v>11212.056239999998</v>
      </c>
      <c r="L380" s="1">
        <v>12081.555749999998</v>
      </c>
      <c r="N380" s="1" t="b">
        <f>C380='AR5-Gas-EJ'!C378</f>
        <v>1</v>
      </c>
    </row>
    <row r="381" spans="1:14" x14ac:dyDescent="0.15">
      <c r="A381" s="1" t="s">
        <v>573</v>
      </c>
      <c r="B381" s="1" t="s">
        <v>159</v>
      </c>
      <c r="C381" s="1" t="s">
        <v>580</v>
      </c>
      <c r="D381" s="1" t="s">
        <v>33</v>
      </c>
      <c r="E381" s="1" t="s">
        <v>1445</v>
      </c>
      <c r="F381" s="1" t="s">
        <v>1439</v>
      </c>
      <c r="G381" s="1">
        <v>5380.4786837339998</v>
      </c>
      <c r="H381" s="1">
        <v>5468.6915506409996</v>
      </c>
      <c r="I381" s="1">
        <v>7278.268050239999</v>
      </c>
      <c r="J381" s="1">
        <v>8581.9369439099992</v>
      </c>
      <c r="K381" s="1">
        <v>9297.5932499999981</v>
      </c>
      <c r="L381" s="1">
        <v>9888.4612434299997</v>
      </c>
      <c r="N381" s="1" t="b">
        <f>C381='AR5-Gas-EJ'!C379</f>
        <v>1</v>
      </c>
    </row>
    <row r="382" spans="1:14" x14ac:dyDescent="0.15">
      <c r="A382" s="1" t="s">
        <v>573</v>
      </c>
      <c r="B382" s="1" t="s">
        <v>318</v>
      </c>
      <c r="C382" s="1" t="s">
        <v>581</v>
      </c>
      <c r="D382" s="1" t="s">
        <v>33</v>
      </c>
      <c r="E382" s="1" t="s">
        <v>1445</v>
      </c>
      <c r="F382" s="1" t="s">
        <v>1439</v>
      </c>
      <c r="G382" s="1">
        <v>5380.4786837339998</v>
      </c>
      <c r="H382" s="1">
        <v>5467.6199531249995</v>
      </c>
      <c r="I382" s="1">
        <v>7291.7544060899982</v>
      </c>
      <c r="J382" s="1">
        <v>8753.7037499999988</v>
      </c>
      <c r="K382" s="1">
        <v>9205.7294999999995</v>
      </c>
      <c r="L382" s="1">
        <v>9915.8713499999994</v>
      </c>
      <c r="N382" s="1" t="b">
        <f>C382='AR5-Gas-EJ'!C380</f>
        <v>1</v>
      </c>
    </row>
    <row r="383" spans="1:14" x14ac:dyDescent="0.15">
      <c r="A383" s="1" t="s">
        <v>573</v>
      </c>
      <c r="B383" s="1" t="s">
        <v>161</v>
      </c>
      <c r="C383" s="1" t="s">
        <v>582</v>
      </c>
      <c r="D383" s="1" t="s">
        <v>33</v>
      </c>
      <c r="E383" s="1" t="s">
        <v>1445</v>
      </c>
      <c r="F383" s="1" t="s">
        <v>1439</v>
      </c>
      <c r="G383" s="1">
        <v>5380.4786837339998</v>
      </c>
      <c r="H383" s="1">
        <v>5487.7015618589994</v>
      </c>
      <c r="I383" s="1">
        <v>7365.5653499999989</v>
      </c>
      <c r="J383" s="1">
        <v>8886.8965439099993</v>
      </c>
      <c r="K383" s="1">
        <v>7559.7327121799999</v>
      </c>
      <c r="L383" s="1">
        <v>6534.1186439099993</v>
      </c>
      <c r="N383" s="1" t="b">
        <f>C383='AR5-Gas-EJ'!C381</f>
        <v>1</v>
      </c>
    </row>
    <row r="384" spans="1:14" x14ac:dyDescent="0.15">
      <c r="A384" s="1" t="s">
        <v>573</v>
      </c>
      <c r="B384" s="1" t="s">
        <v>163</v>
      </c>
      <c r="C384" s="1" t="s">
        <v>583</v>
      </c>
      <c r="D384" s="1" t="s">
        <v>33</v>
      </c>
      <c r="E384" s="1" t="s">
        <v>1445</v>
      </c>
      <c r="F384" s="1" t="s">
        <v>1439</v>
      </c>
      <c r="G384" s="1">
        <v>5380.4786837339998</v>
      </c>
      <c r="H384" s="1">
        <v>5486.8968774839996</v>
      </c>
      <c r="I384" s="1">
        <v>7258.7566497599992</v>
      </c>
      <c r="J384" s="1">
        <v>8840.8384439099991</v>
      </c>
      <c r="K384" s="1">
        <v>7620.8931060899995</v>
      </c>
      <c r="L384" s="1">
        <v>6096.7573497599997</v>
      </c>
      <c r="N384" s="1" t="b">
        <f>C384='AR5-Gas-EJ'!C382</f>
        <v>1</v>
      </c>
    </row>
    <row r="385" spans="1:14" x14ac:dyDescent="0.15">
      <c r="A385" s="1" t="s">
        <v>573</v>
      </c>
      <c r="B385" s="1" t="s">
        <v>165</v>
      </c>
      <c r="C385" s="1" t="s">
        <v>584</v>
      </c>
      <c r="D385" s="1" t="s">
        <v>33</v>
      </c>
      <c r="E385" s="1" t="s">
        <v>1445</v>
      </c>
      <c r="F385" s="1" t="s">
        <v>1439</v>
      </c>
      <c r="G385" s="1">
        <v>5380.4786837339998</v>
      </c>
      <c r="H385" s="1">
        <v>5487.7015618589994</v>
      </c>
      <c r="I385" s="1">
        <v>7079.1354060899994</v>
      </c>
      <c r="J385" s="1">
        <v>8393.3901060899989</v>
      </c>
      <c r="K385" s="1">
        <v>8317.5034621799987</v>
      </c>
      <c r="L385" s="1">
        <v>6805.743449999999</v>
      </c>
      <c r="N385" s="1" t="b">
        <f>C385='AR5-Gas-EJ'!C383</f>
        <v>1</v>
      </c>
    </row>
    <row r="386" spans="1:14" x14ac:dyDescent="0.15">
      <c r="A386" s="1" t="s">
        <v>573</v>
      </c>
      <c r="B386" s="1" t="s">
        <v>177</v>
      </c>
      <c r="C386" s="1" t="s">
        <v>585</v>
      </c>
      <c r="D386" s="1" t="s">
        <v>33</v>
      </c>
      <c r="E386" s="1" t="s">
        <v>1445</v>
      </c>
      <c r="F386" s="1" t="s">
        <v>1439</v>
      </c>
      <c r="G386" s="1">
        <v>5380.4786837339998</v>
      </c>
      <c r="H386" s="1">
        <v>5465.6450580929995</v>
      </c>
      <c r="I386" s="1">
        <v>7418.5570621799998</v>
      </c>
      <c r="J386" s="1">
        <v>8643.5566621800008</v>
      </c>
      <c r="K386" s="1">
        <v>9834.7060439099987</v>
      </c>
      <c r="L386" s="1">
        <v>10668.772793909999</v>
      </c>
      <c r="N386" s="1" t="b">
        <f>C386='AR5-Gas-EJ'!C384</f>
        <v>1</v>
      </c>
    </row>
    <row r="387" spans="1:14" x14ac:dyDescent="0.15">
      <c r="A387" s="1" t="s">
        <v>573</v>
      </c>
      <c r="B387" s="1" t="s">
        <v>179</v>
      </c>
      <c r="C387" s="1" t="s">
        <v>586</v>
      </c>
      <c r="D387" s="1" t="s">
        <v>33</v>
      </c>
      <c r="E387" s="1" t="s">
        <v>1445</v>
      </c>
      <c r="F387" s="1" t="s">
        <v>1439</v>
      </c>
      <c r="G387" s="1">
        <v>5380.4786837339998</v>
      </c>
      <c r="H387" s="1">
        <v>5468.6915506409996</v>
      </c>
      <c r="I387" s="1">
        <v>7704.6284934299993</v>
      </c>
      <c r="J387" s="1">
        <v>10178.407956089999</v>
      </c>
      <c r="K387" s="1">
        <v>10926.894156089998</v>
      </c>
      <c r="L387" s="1">
        <v>11115.03164343</v>
      </c>
      <c r="N387" s="1" t="b">
        <f>C387='AR5-Gas-EJ'!C385</f>
        <v>1</v>
      </c>
    </row>
    <row r="388" spans="1:14" x14ac:dyDescent="0.15">
      <c r="A388" s="1" t="s">
        <v>573</v>
      </c>
      <c r="B388" s="1" t="s">
        <v>181</v>
      </c>
      <c r="C388" s="1" t="s">
        <v>587</v>
      </c>
      <c r="D388" s="1" t="s">
        <v>33</v>
      </c>
      <c r="E388" s="1" t="s">
        <v>1445</v>
      </c>
      <c r="F388" s="1" t="s">
        <v>1439</v>
      </c>
      <c r="G388" s="1">
        <v>5380.4786837339998</v>
      </c>
      <c r="H388" s="1">
        <v>5467.6203912659994</v>
      </c>
      <c r="I388" s="1">
        <v>7364.4152999999988</v>
      </c>
      <c r="J388" s="1">
        <v>9585.8069999999989</v>
      </c>
      <c r="K388" s="1">
        <v>10987.297199999999</v>
      </c>
      <c r="L388" s="1">
        <v>11153.852843429999</v>
      </c>
      <c r="N388" s="1" t="b">
        <f>C388='AR5-Gas-EJ'!C386</f>
        <v>1</v>
      </c>
    </row>
    <row r="389" spans="1:14" x14ac:dyDescent="0.15">
      <c r="A389" s="1" t="s">
        <v>573</v>
      </c>
      <c r="B389" s="1" t="s">
        <v>183</v>
      </c>
      <c r="C389" s="1" t="s">
        <v>588</v>
      </c>
      <c r="D389" s="1" t="s">
        <v>33</v>
      </c>
      <c r="E389" s="1" t="s">
        <v>1445</v>
      </c>
      <c r="F389" s="1" t="s">
        <v>1439</v>
      </c>
      <c r="G389" s="1">
        <v>5380.4786837339998</v>
      </c>
      <c r="H389" s="1">
        <v>5467.6203912659994</v>
      </c>
      <c r="I389" s="1">
        <v>7423.7577060899994</v>
      </c>
      <c r="J389" s="1">
        <v>9672.38595609</v>
      </c>
      <c r="K389" s="1">
        <v>10847.56349391</v>
      </c>
      <c r="L389" s="1">
        <v>11107.239</v>
      </c>
      <c r="N389" s="1" t="b">
        <f>C389='AR5-Gas-EJ'!C387</f>
        <v>1</v>
      </c>
    </row>
    <row r="390" spans="1:14" x14ac:dyDescent="0.15">
      <c r="A390" s="1" t="s">
        <v>573</v>
      </c>
      <c r="B390" s="1" t="s">
        <v>346</v>
      </c>
      <c r="C390" s="1" t="s">
        <v>589</v>
      </c>
      <c r="D390" s="1" t="s">
        <v>33</v>
      </c>
      <c r="E390" s="1" t="s">
        <v>1445</v>
      </c>
      <c r="F390" s="1" t="s">
        <v>1439</v>
      </c>
      <c r="G390" s="1">
        <v>5380.4786837339998</v>
      </c>
      <c r="H390" s="1">
        <v>5468.6025799679992</v>
      </c>
      <c r="I390" s="1">
        <v>7901.5780621799986</v>
      </c>
      <c r="J390" s="1">
        <v>10539.546443909998</v>
      </c>
      <c r="K390" s="1">
        <v>12192.734556089998</v>
      </c>
      <c r="L390" s="1">
        <v>13335.963143909998</v>
      </c>
      <c r="N390" s="1" t="b">
        <f>C390='AR5-Gas-EJ'!C388</f>
        <v>1</v>
      </c>
    </row>
    <row r="391" spans="1:14" x14ac:dyDescent="0.15">
      <c r="A391" s="1" t="s">
        <v>573</v>
      </c>
      <c r="B391" s="1" t="s">
        <v>348</v>
      </c>
      <c r="C391" s="1" t="s">
        <v>590</v>
      </c>
      <c r="D391" s="1" t="s">
        <v>33</v>
      </c>
      <c r="E391" s="1" t="s">
        <v>1445</v>
      </c>
      <c r="F391" s="1" t="s">
        <v>1439</v>
      </c>
      <c r="G391" s="1">
        <v>5380.4786837339998</v>
      </c>
      <c r="H391" s="1">
        <v>5485.5662556089992</v>
      </c>
      <c r="I391" s="1">
        <v>7529.3265121799996</v>
      </c>
      <c r="J391" s="1">
        <v>9347.6852934299986</v>
      </c>
      <c r="K391" s="1">
        <v>10158.307499999999</v>
      </c>
      <c r="L391" s="1">
        <v>10229.846393909998</v>
      </c>
      <c r="N391" s="1" t="b">
        <f>C391='AR5-Gas-EJ'!C389</f>
        <v>1</v>
      </c>
    </row>
    <row r="392" spans="1:14" x14ac:dyDescent="0.15">
      <c r="A392" s="1" t="s">
        <v>573</v>
      </c>
      <c r="B392" s="1" t="s">
        <v>185</v>
      </c>
      <c r="C392" s="1" t="s">
        <v>591</v>
      </c>
      <c r="D392" s="1" t="s">
        <v>33</v>
      </c>
      <c r="E392" s="1" t="s">
        <v>1445</v>
      </c>
      <c r="F392" s="1" t="s">
        <v>1439</v>
      </c>
      <c r="G392" s="1">
        <v>5380.4786837339998</v>
      </c>
      <c r="H392" s="1">
        <v>5468.6915506409996</v>
      </c>
      <c r="I392" s="1">
        <v>7898.2628999999988</v>
      </c>
      <c r="J392" s="1">
        <v>10487.008793909998</v>
      </c>
      <c r="K392" s="1">
        <v>12183.657749999998</v>
      </c>
      <c r="L392" s="1">
        <v>13460.667312179998</v>
      </c>
      <c r="N392" s="1" t="b">
        <f>C392='AR5-Gas-EJ'!C390</f>
        <v>1</v>
      </c>
    </row>
    <row r="393" spans="1:14" x14ac:dyDescent="0.15">
      <c r="A393" s="1" t="s">
        <v>573</v>
      </c>
      <c r="B393" s="1" t="s">
        <v>351</v>
      </c>
      <c r="C393" s="1" t="s">
        <v>592</v>
      </c>
      <c r="D393" s="1" t="s">
        <v>33</v>
      </c>
      <c r="E393" s="1" t="s">
        <v>1445</v>
      </c>
      <c r="F393" s="1" t="s">
        <v>1439</v>
      </c>
      <c r="G393" s="1">
        <v>5380.4786837339998</v>
      </c>
      <c r="H393" s="1">
        <v>5468.6025799679992</v>
      </c>
      <c r="I393" s="1">
        <v>7943.6364060899987</v>
      </c>
      <c r="J393" s="1">
        <v>10594.80494391</v>
      </c>
      <c r="K393" s="1">
        <v>12338.465699999999</v>
      </c>
      <c r="L393" s="1">
        <v>13546.84830609</v>
      </c>
      <c r="N393" s="1" t="b">
        <f>C393='AR5-Gas-EJ'!C391</f>
        <v>1</v>
      </c>
    </row>
    <row r="394" spans="1:14" x14ac:dyDescent="0.15">
      <c r="A394" s="1" t="s">
        <v>573</v>
      </c>
      <c r="B394" s="1" t="s">
        <v>353</v>
      </c>
      <c r="C394" s="1" t="s">
        <v>593</v>
      </c>
      <c r="D394" s="1" t="s">
        <v>33</v>
      </c>
      <c r="E394" s="1" t="s">
        <v>1445</v>
      </c>
      <c r="F394" s="1" t="s">
        <v>1439</v>
      </c>
      <c r="G394" s="1">
        <v>5380.4786837339998</v>
      </c>
      <c r="H394" s="1">
        <v>5468.6915506409996</v>
      </c>
      <c r="I394" s="1">
        <v>7910.4532560899988</v>
      </c>
      <c r="J394" s="1">
        <v>10572.510456089998</v>
      </c>
      <c r="K394" s="1">
        <v>12221.306112179998</v>
      </c>
      <c r="L394" s="1">
        <v>13279.054956089998</v>
      </c>
      <c r="N394" s="1" t="b">
        <f>C394='AR5-Gas-EJ'!C392</f>
        <v>1</v>
      </c>
    </row>
    <row r="395" spans="1:14" x14ac:dyDescent="0.15">
      <c r="A395" s="1" t="s">
        <v>573</v>
      </c>
      <c r="B395" s="1" t="s">
        <v>187</v>
      </c>
      <c r="C395" s="1" t="s">
        <v>594</v>
      </c>
      <c r="D395" s="1" t="s">
        <v>33</v>
      </c>
      <c r="E395" s="1" t="s">
        <v>1445</v>
      </c>
      <c r="F395" s="1" t="s">
        <v>1439</v>
      </c>
      <c r="G395" s="1">
        <v>5380.4786837339998</v>
      </c>
      <c r="H395" s="1">
        <v>5487.7015618589994</v>
      </c>
      <c r="I395" s="1">
        <v>7427.3708939099997</v>
      </c>
      <c r="J395" s="1">
        <v>9140.658762179999</v>
      </c>
      <c r="K395" s="1">
        <v>9689.8952934299996</v>
      </c>
      <c r="L395" s="1">
        <v>9436.7440434299988</v>
      </c>
      <c r="N395" s="1" t="b">
        <f>C395='AR5-Gas-EJ'!C393</f>
        <v>1</v>
      </c>
    </row>
    <row r="396" spans="1:14" x14ac:dyDescent="0.15">
      <c r="A396" s="1" t="s">
        <v>573</v>
      </c>
      <c r="B396" s="1" t="s">
        <v>189</v>
      </c>
      <c r="C396" s="1" t="s">
        <v>595</v>
      </c>
      <c r="D396" s="1" t="s">
        <v>33</v>
      </c>
      <c r="E396" s="1" t="s">
        <v>1445</v>
      </c>
      <c r="F396" s="1" t="s">
        <v>1439</v>
      </c>
      <c r="G396" s="1">
        <v>5380.4786837339998</v>
      </c>
      <c r="H396" s="1">
        <v>5466.7219149839993</v>
      </c>
      <c r="I396" s="1">
        <v>8015.5346934299996</v>
      </c>
      <c r="J396" s="1">
        <v>10749.618156089999</v>
      </c>
      <c r="K396" s="1">
        <v>12520.184993909999</v>
      </c>
      <c r="L396" s="1">
        <v>13761.341393909999</v>
      </c>
      <c r="N396" s="1" t="b">
        <f>C396='AR5-Gas-EJ'!C394</f>
        <v>1</v>
      </c>
    </row>
    <row r="397" spans="1:14" x14ac:dyDescent="0.15">
      <c r="A397" s="1" t="s">
        <v>573</v>
      </c>
      <c r="B397" s="1" t="s">
        <v>191</v>
      </c>
      <c r="C397" s="1" t="s">
        <v>596</v>
      </c>
      <c r="D397" s="1" t="s">
        <v>33</v>
      </c>
      <c r="E397" s="1" t="s">
        <v>1445</v>
      </c>
      <c r="F397" s="1" t="s">
        <v>1439</v>
      </c>
      <c r="G397" s="1">
        <v>5380.4786837339998</v>
      </c>
      <c r="H397" s="1">
        <v>5465.2076531249995</v>
      </c>
      <c r="I397" s="1">
        <v>7353.3863934299998</v>
      </c>
      <c r="J397" s="1">
        <v>8890.4027939099997</v>
      </c>
      <c r="K397" s="1">
        <v>9307.7587439099989</v>
      </c>
      <c r="L397" s="1">
        <v>10373.972556089999</v>
      </c>
      <c r="N397" s="1" t="b">
        <f>C397='AR5-Gas-EJ'!C395</f>
        <v>1</v>
      </c>
    </row>
    <row r="398" spans="1:14" x14ac:dyDescent="0.15">
      <c r="A398" s="1" t="s">
        <v>573</v>
      </c>
      <c r="B398" s="1" t="s">
        <v>358</v>
      </c>
      <c r="C398" s="1" t="s">
        <v>597</v>
      </c>
      <c r="D398" s="1" t="s">
        <v>33</v>
      </c>
      <c r="E398" s="1" t="s">
        <v>1445</v>
      </c>
      <c r="F398" s="1" t="s">
        <v>1439</v>
      </c>
      <c r="G398" s="1">
        <v>5380.4786837339998</v>
      </c>
      <c r="H398" s="1">
        <v>5465.2076531249995</v>
      </c>
      <c r="I398" s="1">
        <v>7703.8255621799999</v>
      </c>
      <c r="J398" s="1">
        <v>10080.31184391</v>
      </c>
      <c r="K398" s="1">
        <v>10489.86989391</v>
      </c>
      <c r="L398" s="1">
        <v>9939.7866060899996</v>
      </c>
      <c r="N398" s="1" t="b">
        <f>C398='AR5-Gas-EJ'!C396</f>
        <v>1</v>
      </c>
    </row>
    <row r="399" spans="1:14" x14ac:dyDescent="0.15">
      <c r="A399" s="1" t="s">
        <v>573</v>
      </c>
      <c r="B399" s="1" t="s">
        <v>193</v>
      </c>
      <c r="C399" s="1" t="s">
        <v>598</v>
      </c>
      <c r="D399" s="1" t="s">
        <v>33</v>
      </c>
      <c r="E399" s="1" t="s">
        <v>1445</v>
      </c>
      <c r="F399" s="1" t="s">
        <v>1439</v>
      </c>
      <c r="G399" s="1">
        <v>5380.4786837339998</v>
      </c>
      <c r="H399" s="1">
        <v>5465.2076531249995</v>
      </c>
      <c r="I399" s="1">
        <v>7745.3623499999994</v>
      </c>
      <c r="J399" s="1">
        <v>10209.229643909999</v>
      </c>
      <c r="K399" s="1">
        <v>10715.565456089998</v>
      </c>
      <c r="L399" s="1">
        <v>9652.0049999999992</v>
      </c>
      <c r="N399" s="1" t="b">
        <f>C399='AR5-Gas-EJ'!C397</f>
        <v>1</v>
      </c>
    </row>
    <row r="400" spans="1:14" x14ac:dyDescent="0.15">
      <c r="A400" s="1" t="s">
        <v>573</v>
      </c>
      <c r="B400" s="1" t="s">
        <v>195</v>
      </c>
      <c r="C400" s="1" t="s">
        <v>599</v>
      </c>
      <c r="D400" s="1" t="s">
        <v>33</v>
      </c>
      <c r="E400" s="1" t="s">
        <v>1445</v>
      </c>
      <c r="F400" s="1" t="s">
        <v>1439</v>
      </c>
      <c r="G400" s="1">
        <v>5380.4786837339998</v>
      </c>
      <c r="H400" s="1">
        <v>5464.2368600159998</v>
      </c>
      <c r="I400" s="1">
        <v>7485.6079560899989</v>
      </c>
      <c r="J400" s="1">
        <v>9589.1282939099983</v>
      </c>
      <c r="K400" s="1">
        <v>11138.72249391</v>
      </c>
      <c r="L400" s="1">
        <v>12136.073556089999</v>
      </c>
      <c r="N400" s="1" t="b">
        <f>C400='AR5-Gas-EJ'!C398</f>
        <v>1</v>
      </c>
    </row>
    <row r="401" spans="1:14" x14ac:dyDescent="0.15">
      <c r="A401" s="1" t="s">
        <v>573</v>
      </c>
      <c r="B401" s="1" t="s">
        <v>197</v>
      </c>
      <c r="C401" s="1" t="s">
        <v>600</v>
      </c>
      <c r="D401" s="1" t="s">
        <v>33</v>
      </c>
      <c r="E401" s="1" t="s">
        <v>1445</v>
      </c>
      <c r="F401" s="1" t="s">
        <v>1439</v>
      </c>
      <c r="G401" s="1">
        <v>5380.4786837339998</v>
      </c>
      <c r="H401" s="1">
        <v>5468.6915506409996</v>
      </c>
      <c r="I401" s="1">
        <v>7898.2628999999988</v>
      </c>
      <c r="J401" s="1">
        <v>10487.008793909998</v>
      </c>
      <c r="K401" s="1">
        <v>12183.657749999998</v>
      </c>
      <c r="L401" s="1">
        <v>13460.667312179998</v>
      </c>
      <c r="N401" s="1" t="b">
        <f>C401='AR5-Gas-EJ'!C399</f>
        <v>1</v>
      </c>
    </row>
    <row r="402" spans="1:14" x14ac:dyDescent="0.15">
      <c r="A402" s="1" t="s">
        <v>573</v>
      </c>
      <c r="B402" s="1" t="s">
        <v>199</v>
      </c>
      <c r="C402" s="1" t="s">
        <v>601</v>
      </c>
      <c r="D402" s="1" t="s">
        <v>33</v>
      </c>
      <c r="E402" s="1" t="s">
        <v>1445</v>
      </c>
      <c r="F402" s="1" t="s">
        <v>1439</v>
      </c>
      <c r="G402" s="1">
        <v>5380.4786837339998</v>
      </c>
      <c r="H402" s="1">
        <v>5468.6915506409996</v>
      </c>
      <c r="I402" s="1">
        <v>7278.268050239999</v>
      </c>
      <c r="J402" s="1">
        <v>8581.9369439099992</v>
      </c>
      <c r="K402" s="1">
        <v>9297.5932499999981</v>
      </c>
      <c r="L402" s="1">
        <v>9888.4612434299997</v>
      </c>
      <c r="N402" s="1" t="b">
        <f>C402='AR5-Gas-EJ'!C400</f>
        <v>1</v>
      </c>
    </row>
    <row r="403" spans="1:14" x14ac:dyDescent="0.15">
      <c r="A403" s="1" t="s">
        <v>573</v>
      </c>
      <c r="B403" s="1" t="s">
        <v>201</v>
      </c>
      <c r="C403" s="1" t="s">
        <v>602</v>
      </c>
      <c r="D403" s="1" t="s">
        <v>33</v>
      </c>
      <c r="E403" s="1" t="s">
        <v>1445</v>
      </c>
      <c r="F403" s="1" t="s">
        <v>1439</v>
      </c>
      <c r="G403" s="1">
        <v>5380.4786837339998</v>
      </c>
      <c r="H403" s="1">
        <v>5467.6203912659994</v>
      </c>
      <c r="I403" s="1">
        <v>7423.7577060899994</v>
      </c>
      <c r="J403" s="1">
        <v>9672.38595609</v>
      </c>
      <c r="K403" s="1">
        <v>10847.56349391</v>
      </c>
      <c r="L403" s="1">
        <v>11107.239</v>
      </c>
      <c r="N403" s="1" t="b">
        <f>C403='AR5-Gas-EJ'!C401</f>
        <v>1</v>
      </c>
    </row>
    <row r="404" spans="1:14" x14ac:dyDescent="0.15">
      <c r="A404" s="1" t="s">
        <v>573</v>
      </c>
      <c r="B404" s="1" t="s">
        <v>369</v>
      </c>
      <c r="C404" s="1" t="s">
        <v>603</v>
      </c>
      <c r="D404" s="1" t="s">
        <v>33</v>
      </c>
      <c r="E404" s="1" t="s">
        <v>1445</v>
      </c>
      <c r="F404" s="1" t="s">
        <v>1439</v>
      </c>
      <c r="G404" s="1">
        <v>5380.4786837339998</v>
      </c>
      <c r="H404" s="1">
        <v>5465.2076531249995</v>
      </c>
      <c r="I404" s="1">
        <v>7703.8255621799999</v>
      </c>
      <c r="J404" s="1">
        <v>10080.31184391</v>
      </c>
      <c r="K404" s="1">
        <v>11593.631262179999</v>
      </c>
      <c r="L404" s="1">
        <v>13097.447862179999</v>
      </c>
      <c r="N404" s="1" t="b">
        <f>C404='AR5-Gas-EJ'!C402</f>
        <v>1</v>
      </c>
    </row>
    <row r="405" spans="1:14" x14ac:dyDescent="0.15">
      <c r="A405" s="1" t="s">
        <v>573</v>
      </c>
      <c r="B405" s="1" t="s">
        <v>203</v>
      </c>
      <c r="C405" s="1" t="s">
        <v>604</v>
      </c>
      <c r="D405" s="1" t="s">
        <v>33</v>
      </c>
      <c r="E405" s="1" t="s">
        <v>1445</v>
      </c>
      <c r="F405" s="1" t="s">
        <v>1439</v>
      </c>
      <c r="G405" s="1">
        <v>5380.4786837339998</v>
      </c>
      <c r="H405" s="1">
        <v>5465.2076531249995</v>
      </c>
      <c r="I405" s="1">
        <v>7745.3623499999994</v>
      </c>
      <c r="J405" s="1">
        <v>10209.229643909999</v>
      </c>
      <c r="K405" s="1">
        <v>11850.631493909999</v>
      </c>
      <c r="L405" s="1">
        <v>13100.202893909998</v>
      </c>
      <c r="N405" s="1" t="b">
        <f>C405='AR5-Gas-EJ'!C403</f>
        <v>1</v>
      </c>
    </row>
    <row r="406" spans="1:14" x14ac:dyDescent="0.15">
      <c r="A406" s="1" t="s">
        <v>573</v>
      </c>
      <c r="B406" s="1" t="s">
        <v>205</v>
      </c>
      <c r="C406" s="1" t="s">
        <v>605</v>
      </c>
      <c r="D406" s="1" t="s">
        <v>33</v>
      </c>
      <c r="E406" s="1" t="s">
        <v>1445</v>
      </c>
      <c r="F406" s="1" t="s">
        <v>1439</v>
      </c>
      <c r="G406" s="1">
        <v>5380.4786837339998</v>
      </c>
      <c r="H406" s="1">
        <v>5465.2076531249995</v>
      </c>
      <c r="I406" s="1">
        <v>7762.6297560899993</v>
      </c>
      <c r="J406" s="1">
        <v>10232.342843909999</v>
      </c>
      <c r="K406" s="1">
        <v>11910.47354343</v>
      </c>
      <c r="L406" s="1">
        <v>13132.942506089999</v>
      </c>
      <c r="N406" s="1" t="b">
        <f>C406='AR5-Gas-EJ'!C404</f>
        <v>1</v>
      </c>
    </row>
    <row r="407" spans="1:14" x14ac:dyDescent="0.15">
      <c r="A407" s="1" t="s">
        <v>573</v>
      </c>
      <c r="B407" s="1" t="s">
        <v>38</v>
      </c>
      <c r="C407" s="1" t="s">
        <v>606</v>
      </c>
      <c r="D407" s="1" t="s">
        <v>33</v>
      </c>
      <c r="E407" s="1" t="s">
        <v>1445</v>
      </c>
      <c r="F407" s="1" t="s">
        <v>1439</v>
      </c>
      <c r="G407" s="1">
        <v>5380.4786837339998</v>
      </c>
      <c r="H407" s="1">
        <v>5468.6915506409996</v>
      </c>
      <c r="I407" s="1">
        <v>6831.7852439099997</v>
      </c>
      <c r="J407" s="1">
        <v>8097.1934999999994</v>
      </c>
      <c r="K407" s="1">
        <v>7924.0014060899994</v>
      </c>
      <c r="L407" s="1">
        <v>8155.0098121799992</v>
      </c>
      <c r="N407" s="1" t="b">
        <f>C407='AR5-Gas-EJ'!C405</f>
        <v>1</v>
      </c>
    </row>
    <row r="408" spans="1:14" x14ac:dyDescent="0.15">
      <c r="A408" s="1" t="s">
        <v>573</v>
      </c>
      <c r="B408" s="1" t="s">
        <v>42</v>
      </c>
      <c r="C408" s="1" t="s">
        <v>607</v>
      </c>
      <c r="D408" s="1" t="s">
        <v>33</v>
      </c>
      <c r="E408" s="1" t="s">
        <v>1445</v>
      </c>
      <c r="F408" s="1" t="s">
        <v>1439</v>
      </c>
      <c r="G408" s="1">
        <v>5380.4786837339998</v>
      </c>
      <c r="H408" s="1">
        <v>5467.6480031249994</v>
      </c>
      <c r="I408" s="1">
        <v>6874.4939999999997</v>
      </c>
      <c r="J408" s="1">
        <v>8134.9374060899981</v>
      </c>
      <c r="K408" s="1">
        <v>8435.4090060899998</v>
      </c>
      <c r="L408" s="1">
        <v>7843.3129499999995</v>
      </c>
      <c r="N408" s="1" t="b">
        <f>C408='AR5-Gas-EJ'!C406</f>
        <v>1</v>
      </c>
    </row>
    <row r="409" spans="1:14" x14ac:dyDescent="0.15">
      <c r="A409" s="1" t="s">
        <v>573</v>
      </c>
      <c r="B409" s="1" t="s">
        <v>44</v>
      </c>
      <c r="C409" s="1" t="s">
        <v>608</v>
      </c>
      <c r="D409" s="1" t="s">
        <v>33</v>
      </c>
      <c r="E409" s="1" t="s">
        <v>1445</v>
      </c>
      <c r="F409" s="1" t="s">
        <v>1439</v>
      </c>
      <c r="G409" s="1">
        <v>5380.4786837339998</v>
      </c>
      <c r="H409" s="1">
        <v>5490.8633225159992</v>
      </c>
      <c r="I409" s="1">
        <v>6769.7609997599993</v>
      </c>
      <c r="J409" s="1">
        <v>7812.7270560899997</v>
      </c>
      <c r="K409" s="1">
        <v>7519.8289560899993</v>
      </c>
      <c r="L409" s="1">
        <v>6650.7224939099988</v>
      </c>
      <c r="N409" s="1" t="b">
        <f>C409='AR5-Gas-EJ'!C407</f>
        <v>1</v>
      </c>
    </row>
    <row r="410" spans="1:14" x14ac:dyDescent="0.15">
      <c r="A410" s="1" t="s">
        <v>573</v>
      </c>
      <c r="B410" s="1" t="s">
        <v>48</v>
      </c>
      <c r="C410" s="1" t="s">
        <v>609</v>
      </c>
      <c r="D410" s="1" t="s">
        <v>33</v>
      </c>
      <c r="E410" s="1" t="s">
        <v>1445</v>
      </c>
      <c r="F410" s="1" t="s">
        <v>1439</v>
      </c>
      <c r="G410" s="1">
        <v>5380.4786837339998</v>
      </c>
      <c r="H410" s="1">
        <v>5465.690639342999</v>
      </c>
      <c r="I410" s="1">
        <v>6867.2908497599992</v>
      </c>
      <c r="J410" s="1">
        <v>7684.8471060899992</v>
      </c>
      <c r="K410" s="1">
        <v>8535.5255934300003</v>
      </c>
      <c r="L410" s="1">
        <v>9960.6785939099991</v>
      </c>
      <c r="N410" s="1" t="b">
        <f>C410='AR5-Gas-EJ'!C408</f>
        <v>1</v>
      </c>
    </row>
    <row r="411" spans="1:14" x14ac:dyDescent="0.15">
      <c r="A411" s="1" t="s">
        <v>573</v>
      </c>
      <c r="B411" s="1" t="s">
        <v>50</v>
      </c>
      <c r="C411" s="1" t="s">
        <v>610</v>
      </c>
      <c r="D411" s="1" t="s">
        <v>33</v>
      </c>
      <c r="E411" s="1" t="s">
        <v>1445</v>
      </c>
      <c r="F411" s="1" t="s">
        <v>1439</v>
      </c>
      <c r="G411" s="1">
        <v>5380.4786837339998</v>
      </c>
      <c r="H411" s="1">
        <v>5468.6025799679992</v>
      </c>
      <c r="I411" s="1">
        <v>7011.1312497599993</v>
      </c>
      <c r="J411" s="1">
        <v>8626.0315439099995</v>
      </c>
      <c r="K411" s="1">
        <v>9495.5420999999988</v>
      </c>
      <c r="L411" s="1">
        <v>9620.667893429998</v>
      </c>
      <c r="N411" s="1" t="b">
        <f>C411='AR5-Gas-EJ'!C409</f>
        <v>1</v>
      </c>
    </row>
    <row r="412" spans="1:14" x14ac:dyDescent="0.15">
      <c r="A412" s="1" t="s">
        <v>573</v>
      </c>
      <c r="B412" s="1" t="s">
        <v>52</v>
      </c>
      <c r="C412" s="1" t="s">
        <v>611</v>
      </c>
      <c r="D412" s="1" t="s">
        <v>33</v>
      </c>
      <c r="E412" s="1" t="s">
        <v>1445</v>
      </c>
      <c r="F412" s="1" t="s">
        <v>1439</v>
      </c>
      <c r="G412" s="1">
        <v>5380.4786837339998</v>
      </c>
      <c r="H412" s="1">
        <v>5485.5662556089992</v>
      </c>
      <c r="I412" s="1">
        <v>6823.8974997599989</v>
      </c>
      <c r="J412" s="1">
        <v>7938.3743999999988</v>
      </c>
      <c r="K412" s="1">
        <v>8410.4892121799985</v>
      </c>
      <c r="L412" s="1">
        <v>8268.0740999999998</v>
      </c>
      <c r="N412" s="1" t="b">
        <f>C412='AR5-Gas-EJ'!C410</f>
        <v>1</v>
      </c>
    </row>
    <row r="413" spans="1:14" x14ac:dyDescent="0.15">
      <c r="A413" s="1" t="s">
        <v>573</v>
      </c>
      <c r="B413" s="1" t="s">
        <v>54</v>
      </c>
      <c r="C413" s="1" t="s">
        <v>612</v>
      </c>
      <c r="D413" s="1" t="s">
        <v>33</v>
      </c>
      <c r="E413" s="1" t="s">
        <v>1445</v>
      </c>
      <c r="F413" s="1" t="s">
        <v>1439</v>
      </c>
      <c r="G413" s="1">
        <v>5380.4786837339998</v>
      </c>
      <c r="H413" s="1">
        <v>5467.6484412659993</v>
      </c>
      <c r="I413" s="1">
        <v>7150.1860560899995</v>
      </c>
      <c r="J413" s="1">
        <v>8782.6513500000001</v>
      </c>
      <c r="K413" s="1">
        <v>9716.3569621799998</v>
      </c>
      <c r="L413" s="1">
        <v>9945.6096121800001</v>
      </c>
      <c r="N413" s="1" t="b">
        <f>C413='AR5-Gas-EJ'!C411</f>
        <v>1</v>
      </c>
    </row>
    <row r="414" spans="1:14" x14ac:dyDescent="0.15">
      <c r="A414" s="1" t="s">
        <v>573</v>
      </c>
      <c r="B414" s="1" t="s">
        <v>56</v>
      </c>
      <c r="C414" s="1" t="s">
        <v>613</v>
      </c>
      <c r="D414" s="1" t="s">
        <v>33</v>
      </c>
      <c r="E414" s="1" t="s">
        <v>1445</v>
      </c>
      <c r="F414" s="1" t="s">
        <v>1439</v>
      </c>
      <c r="G414" s="1">
        <v>5380.4786837339998</v>
      </c>
      <c r="H414" s="1">
        <v>5468.6025799679992</v>
      </c>
      <c r="I414" s="1">
        <v>6946.907706089999</v>
      </c>
      <c r="J414" s="1">
        <v>8589.4876560899993</v>
      </c>
      <c r="K414" s="1">
        <v>9618.6815999999981</v>
      </c>
      <c r="L414" s="1">
        <v>9650.0414999999975</v>
      </c>
      <c r="N414" s="1" t="b">
        <f>C414='AR5-Gas-EJ'!C412</f>
        <v>1</v>
      </c>
    </row>
    <row r="415" spans="1:14" x14ac:dyDescent="0.15">
      <c r="A415" s="1" t="s">
        <v>573</v>
      </c>
      <c r="B415" s="1" t="s">
        <v>58</v>
      </c>
      <c r="C415" s="1" t="s">
        <v>614</v>
      </c>
      <c r="D415" s="1" t="s">
        <v>33</v>
      </c>
      <c r="E415" s="1" t="s">
        <v>1445</v>
      </c>
      <c r="F415" s="1" t="s">
        <v>1439</v>
      </c>
      <c r="G415" s="1">
        <v>5380.4786837339998</v>
      </c>
      <c r="H415" s="1">
        <v>5468.6915506409996</v>
      </c>
      <c r="I415" s="1">
        <v>7153.0471560899996</v>
      </c>
      <c r="J415" s="1">
        <v>8785.2372121799999</v>
      </c>
      <c r="K415" s="1">
        <v>9596.0224621799989</v>
      </c>
      <c r="L415" s="1">
        <v>9809.7809934299985</v>
      </c>
      <c r="N415" s="1" t="b">
        <f>C415='AR5-Gas-EJ'!C413</f>
        <v>1</v>
      </c>
    </row>
    <row r="416" spans="1:14" x14ac:dyDescent="0.15">
      <c r="A416" s="1" t="s">
        <v>573</v>
      </c>
      <c r="B416" s="1" t="s">
        <v>62</v>
      </c>
      <c r="C416" s="1" t="s">
        <v>615</v>
      </c>
      <c r="D416" s="1" t="s">
        <v>33</v>
      </c>
      <c r="E416" s="1" t="s">
        <v>1445</v>
      </c>
      <c r="F416" s="1" t="s">
        <v>1439</v>
      </c>
      <c r="G416" s="1">
        <v>5380.4786837339998</v>
      </c>
      <c r="H416" s="1">
        <v>5486.9052049679995</v>
      </c>
      <c r="I416" s="1">
        <v>6807.1178999999993</v>
      </c>
      <c r="J416" s="1">
        <v>7876.9896060899991</v>
      </c>
      <c r="K416" s="1">
        <v>8046.7034999999996</v>
      </c>
      <c r="L416" s="1">
        <v>7637.7178439099989</v>
      </c>
      <c r="N416" s="1" t="b">
        <f>C416='AR5-Gas-EJ'!C414</f>
        <v>1</v>
      </c>
    </row>
    <row r="417" spans="1:14" x14ac:dyDescent="0.15">
      <c r="A417" s="1" t="s">
        <v>573</v>
      </c>
      <c r="B417" s="1" t="s">
        <v>64</v>
      </c>
      <c r="C417" s="1" t="s">
        <v>616</v>
      </c>
      <c r="D417" s="1" t="s">
        <v>33</v>
      </c>
      <c r="E417" s="1" t="s">
        <v>1445</v>
      </c>
      <c r="F417" s="1" t="s">
        <v>1439</v>
      </c>
      <c r="G417" s="1">
        <v>5380.4786837339998</v>
      </c>
      <c r="H417" s="1">
        <v>5467.6488799680001</v>
      </c>
      <c r="I417" s="1">
        <v>6854.9992499999989</v>
      </c>
      <c r="J417" s="1">
        <v>8327.7758939099986</v>
      </c>
      <c r="K417" s="1">
        <v>8644.7128439099997</v>
      </c>
      <c r="L417" s="1">
        <v>8562.6779934299993</v>
      </c>
      <c r="N417" s="1" t="b">
        <f>C417='AR5-Gas-EJ'!C415</f>
        <v>1</v>
      </c>
    </row>
    <row r="418" spans="1:14" x14ac:dyDescent="0.15">
      <c r="A418" s="1" t="s">
        <v>573</v>
      </c>
      <c r="B418" s="1" t="s">
        <v>66</v>
      </c>
      <c r="C418" s="1" t="s">
        <v>617</v>
      </c>
      <c r="D418" s="1" t="s">
        <v>33</v>
      </c>
      <c r="E418" s="1" t="s">
        <v>1445</v>
      </c>
      <c r="F418" s="1" t="s">
        <v>1439</v>
      </c>
      <c r="G418" s="1">
        <v>5380.4786837339998</v>
      </c>
      <c r="H418" s="1">
        <v>5446.6885174679992</v>
      </c>
      <c r="I418" s="1">
        <v>7271.1547497599986</v>
      </c>
      <c r="J418" s="1">
        <v>9023.7971999999991</v>
      </c>
      <c r="K418" s="1">
        <v>10037.02456218</v>
      </c>
      <c r="L418" s="1">
        <v>10029.300293429998</v>
      </c>
      <c r="N418" s="1" t="b">
        <f>C418='AR5-Gas-EJ'!C416</f>
        <v>1</v>
      </c>
    </row>
    <row r="419" spans="1:14" x14ac:dyDescent="0.15">
      <c r="A419" s="1" t="s">
        <v>573</v>
      </c>
      <c r="B419" s="1" t="s">
        <v>68</v>
      </c>
      <c r="C419" s="1" t="s">
        <v>618</v>
      </c>
      <c r="D419" s="1" t="s">
        <v>33</v>
      </c>
      <c r="E419" s="1" t="s">
        <v>1445</v>
      </c>
      <c r="F419" s="1" t="s">
        <v>1439</v>
      </c>
      <c r="G419" s="1">
        <v>5380.4786837339998</v>
      </c>
      <c r="H419" s="1">
        <v>5468.6025799679992</v>
      </c>
      <c r="I419" s="1">
        <v>7314.3964502399986</v>
      </c>
      <c r="J419" s="1">
        <v>9548.0350439100002</v>
      </c>
      <c r="K419" s="1">
        <v>11079.289806089999</v>
      </c>
      <c r="L419" s="1">
        <v>12293.125506089998</v>
      </c>
      <c r="N419" s="1" t="b">
        <f>C419='AR5-Gas-EJ'!C417</f>
        <v>1</v>
      </c>
    </row>
    <row r="420" spans="1:14" x14ac:dyDescent="0.15">
      <c r="A420" s="1" t="s">
        <v>573</v>
      </c>
      <c r="B420" s="1" t="s">
        <v>70</v>
      </c>
      <c r="C420" s="1" t="s">
        <v>619</v>
      </c>
      <c r="D420" s="1" t="s">
        <v>33</v>
      </c>
      <c r="E420" s="1" t="s">
        <v>1445</v>
      </c>
      <c r="F420" s="1" t="s">
        <v>1439</v>
      </c>
      <c r="G420" s="1">
        <v>5380.4786837339998</v>
      </c>
      <c r="H420" s="1">
        <v>5485.5662556089992</v>
      </c>
      <c r="I420" s="1">
        <v>6978.0545999999995</v>
      </c>
      <c r="J420" s="1">
        <v>8468.6088121799985</v>
      </c>
      <c r="K420" s="1">
        <v>9196.0189434299991</v>
      </c>
      <c r="L420" s="1">
        <v>9388.1439121799995</v>
      </c>
      <c r="N420" s="1" t="b">
        <f>C420='AR5-Gas-EJ'!C418</f>
        <v>1</v>
      </c>
    </row>
    <row r="421" spans="1:14" x14ac:dyDescent="0.15">
      <c r="A421" s="1" t="s">
        <v>573</v>
      </c>
      <c r="B421" s="1" t="s">
        <v>72</v>
      </c>
      <c r="C421" s="1" t="s">
        <v>620</v>
      </c>
      <c r="D421" s="1" t="s">
        <v>33</v>
      </c>
      <c r="E421" s="1" t="s">
        <v>1445</v>
      </c>
      <c r="F421" s="1" t="s">
        <v>1439</v>
      </c>
      <c r="G421" s="1">
        <v>5380.4786837339998</v>
      </c>
      <c r="H421" s="1">
        <v>5468.6915506409996</v>
      </c>
      <c r="I421" s="1">
        <v>7314.1944060899987</v>
      </c>
      <c r="J421" s="1">
        <v>9499.6093499999988</v>
      </c>
      <c r="K421" s="1">
        <v>11072.866356089999</v>
      </c>
      <c r="L421" s="1">
        <v>12441.319793429999</v>
      </c>
      <c r="N421" s="1" t="b">
        <f>C421='AR5-Gas-EJ'!C419</f>
        <v>1</v>
      </c>
    </row>
    <row r="422" spans="1:14" x14ac:dyDescent="0.15">
      <c r="A422" s="1" t="s">
        <v>573</v>
      </c>
      <c r="B422" s="1" t="s">
        <v>74</v>
      </c>
      <c r="C422" s="1" t="s">
        <v>621</v>
      </c>
      <c r="D422" s="1" t="s">
        <v>33</v>
      </c>
      <c r="E422" s="1" t="s">
        <v>1445</v>
      </c>
      <c r="F422" s="1" t="s">
        <v>1439</v>
      </c>
      <c r="G422" s="1">
        <v>5380.4786837339998</v>
      </c>
      <c r="H422" s="1">
        <v>5468.6025799679992</v>
      </c>
      <c r="I422" s="1">
        <v>7356.7068121799994</v>
      </c>
      <c r="J422" s="1">
        <v>9575.6756934299992</v>
      </c>
      <c r="K422" s="1">
        <v>11232.353393909998</v>
      </c>
      <c r="L422" s="1">
        <v>12589.585956089999</v>
      </c>
      <c r="N422" s="1" t="b">
        <f>C422='AR5-Gas-EJ'!C420</f>
        <v>1</v>
      </c>
    </row>
    <row r="423" spans="1:14" x14ac:dyDescent="0.15">
      <c r="A423" s="1" t="s">
        <v>573</v>
      </c>
      <c r="B423" s="1" t="s">
        <v>76</v>
      </c>
      <c r="C423" s="1" t="s">
        <v>622</v>
      </c>
      <c r="D423" s="1" t="s">
        <v>33</v>
      </c>
      <c r="E423" s="1" t="s">
        <v>1445</v>
      </c>
      <c r="F423" s="1" t="s">
        <v>1439</v>
      </c>
      <c r="G423" s="1">
        <v>5380.4786837339998</v>
      </c>
      <c r="H423" s="1">
        <v>5468.6915506409996</v>
      </c>
      <c r="I423" s="1">
        <v>7324.6627502399988</v>
      </c>
      <c r="J423" s="1">
        <v>9581.6555999999982</v>
      </c>
      <c r="K423" s="1">
        <v>11107.671143909998</v>
      </c>
      <c r="L423" s="1">
        <v>12251.819249999999</v>
      </c>
      <c r="N423" s="1" t="b">
        <f>C423='AR5-Gas-EJ'!C421</f>
        <v>1</v>
      </c>
    </row>
    <row r="424" spans="1:14" x14ac:dyDescent="0.15">
      <c r="A424" s="1" t="s">
        <v>573</v>
      </c>
      <c r="B424" s="1" t="s">
        <v>78</v>
      </c>
      <c r="C424" s="1" t="s">
        <v>623</v>
      </c>
      <c r="D424" s="1" t="s">
        <v>33</v>
      </c>
      <c r="E424" s="1" t="s">
        <v>1445</v>
      </c>
      <c r="F424" s="1" t="s">
        <v>1439</v>
      </c>
      <c r="G424" s="1">
        <v>5380.4786837339998</v>
      </c>
      <c r="H424" s="1">
        <v>5466.6329437499999</v>
      </c>
      <c r="I424" s="1">
        <v>7435.4545560899996</v>
      </c>
      <c r="J424" s="1">
        <v>9818.4256499999992</v>
      </c>
      <c r="K424" s="1">
        <v>11410.285943429999</v>
      </c>
      <c r="L424" s="1">
        <v>12577.272006089999</v>
      </c>
      <c r="N424" s="1" t="b">
        <f>C424='AR5-Gas-EJ'!C422</f>
        <v>1</v>
      </c>
    </row>
    <row r="425" spans="1:14" x14ac:dyDescent="0.15">
      <c r="A425" s="1" t="s">
        <v>573</v>
      </c>
      <c r="B425" s="1" t="s">
        <v>80</v>
      </c>
      <c r="C425" s="1" t="s">
        <v>624</v>
      </c>
      <c r="D425" s="1" t="s">
        <v>33</v>
      </c>
      <c r="E425" s="1" t="s">
        <v>1445</v>
      </c>
      <c r="F425" s="1" t="s">
        <v>1439</v>
      </c>
      <c r="G425" s="1">
        <v>5381.222885016</v>
      </c>
      <c r="H425" s="1">
        <v>5490.7669006409988</v>
      </c>
      <c r="I425" s="1">
        <v>6892.0419060899994</v>
      </c>
      <c r="J425" s="1">
        <v>8274.7272121799997</v>
      </c>
      <c r="K425" s="1">
        <v>8930.441543429999</v>
      </c>
      <c r="L425" s="1">
        <v>9128.5192439099992</v>
      </c>
      <c r="N425" s="1" t="b">
        <f>C425='AR5-Gas-EJ'!C423</f>
        <v>1</v>
      </c>
    </row>
    <row r="426" spans="1:14" x14ac:dyDescent="0.15">
      <c r="A426" s="1" t="s">
        <v>573</v>
      </c>
      <c r="B426" s="1" t="s">
        <v>82</v>
      </c>
      <c r="C426" s="1" t="s">
        <v>625</v>
      </c>
      <c r="D426" s="1" t="s">
        <v>33</v>
      </c>
      <c r="E426" s="1" t="s">
        <v>1445</v>
      </c>
      <c r="F426" s="1" t="s">
        <v>1439</v>
      </c>
      <c r="G426" s="1">
        <v>5380.4786837339998</v>
      </c>
      <c r="H426" s="1">
        <v>5466.7219149839993</v>
      </c>
      <c r="I426" s="1">
        <v>7426.7196121799989</v>
      </c>
      <c r="J426" s="1">
        <v>9734.1020934299995</v>
      </c>
      <c r="K426" s="1">
        <v>11391.368843909999</v>
      </c>
      <c r="L426" s="1">
        <v>12724.265399999998</v>
      </c>
      <c r="N426" s="1" t="b">
        <f>C426='AR5-Gas-EJ'!C424</f>
        <v>1</v>
      </c>
    </row>
    <row r="427" spans="1:14" x14ac:dyDescent="0.15">
      <c r="A427" s="1" t="s">
        <v>573</v>
      </c>
      <c r="B427" s="1" t="s">
        <v>84</v>
      </c>
      <c r="C427" s="1" t="s">
        <v>626</v>
      </c>
      <c r="D427" s="1" t="s">
        <v>33</v>
      </c>
      <c r="E427" s="1" t="s">
        <v>1445</v>
      </c>
      <c r="F427" s="1" t="s">
        <v>1439</v>
      </c>
      <c r="G427" s="1">
        <v>5380.4786837339998</v>
      </c>
      <c r="H427" s="1">
        <v>5485.5662556089992</v>
      </c>
      <c r="I427" s="1">
        <v>6922.5155999999997</v>
      </c>
      <c r="J427" s="1">
        <v>8282.3629439099986</v>
      </c>
      <c r="K427" s="1">
        <v>9004.7512499999993</v>
      </c>
      <c r="L427" s="1">
        <v>9191.6536621799987</v>
      </c>
      <c r="N427" s="1" t="b">
        <f>C427='AR5-Gas-EJ'!C425</f>
        <v>1</v>
      </c>
    </row>
    <row r="428" spans="1:14" x14ac:dyDescent="0.15">
      <c r="A428" s="1" t="s">
        <v>573</v>
      </c>
      <c r="B428" s="1" t="s">
        <v>86</v>
      </c>
      <c r="C428" s="1" t="s">
        <v>627</v>
      </c>
      <c r="D428" s="1" t="s">
        <v>33</v>
      </c>
      <c r="E428" s="1" t="s">
        <v>1445</v>
      </c>
      <c r="F428" s="1" t="s">
        <v>1439</v>
      </c>
      <c r="G428" s="1">
        <v>5380.4786837339998</v>
      </c>
      <c r="H428" s="1">
        <v>5467.326304967999</v>
      </c>
      <c r="I428" s="1">
        <v>7160.2954499999996</v>
      </c>
      <c r="J428" s="1">
        <v>8986.5695934299983</v>
      </c>
      <c r="K428" s="1">
        <v>10275.107699999999</v>
      </c>
      <c r="L428" s="1">
        <v>11352.625662179998</v>
      </c>
      <c r="N428" s="1" t="b">
        <f>C428='AR5-Gas-EJ'!C426</f>
        <v>1</v>
      </c>
    </row>
    <row r="429" spans="1:14" x14ac:dyDescent="0.15">
      <c r="A429" s="1" t="s">
        <v>573</v>
      </c>
      <c r="B429" s="1" t="s">
        <v>90</v>
      </c>
      <c r="C429" s="1" t="s">
        <v>628</v>
      </c>
      <c r="D429" s="1" t="s">
        <v>33</v>
      </c>
      <c r="E429" s="1" t="s">
        <v>1445</v>
      </c>
      <c r="F429" s="1" t="s">
        <v>1439</v>
      </c>
      <c r="G429" s="1">
        <v>5380.4786837339998</v>
      </c>
      <c r="H429" s="1">
        <v>5467.704979967999</v>
      </c>
      <c r="I429" s="1">
        <v>7084.1396999999997</v>
      </c>
      <c r="J429" s="1">
        <v>7802.7806999999984</v>
      </c>
      <c r="K429" s="1">
        <v>7780.9016999999994</v>
      </c>
      <c r="L429" s="1">
        <v>9356.1783060899979</v>
      </c>
      <c r="N429" s="1" t="b">
        <f>C429='AR5-Gas-EJ'!C427</f>
        <v>1</v>
      </c>
    </row>
    <row r="430" spans="1:14" x14ac:dyDescent="0.15">
      <c r="A430" s="1" t="s">
        <v>573</v>
      </c>
      <c r="B430" s="1" t="s">
        <v>93</v>
      </c>
      <c r="C430" s="1" t="s">
        <v>629</v>
      </c>
      <c r="D430" s="1" t="s">
        <v>33</v>
      </c>
      <c r="E430" s="1" t="s">
        <v>1445</v>
      </c>
      <c r="F430" s="1" t="s">
        <v>1439</v>
      </c>
      <c r="G430" s="1">
        <v>5380.4786837339998</v>
      </c>
      <c r="H430" s="1">
        <v>5467.6484412659993</v>
      </c>
      <c r="I430" s="1">
        <v>6877.9665002399988</v>
      </c>
      <c r="J430" s="1">
        <v>8198.2462560899985</v>
      </c>
      <c r="K430" s="1">
        <v>8069.5589934299987</v>
      </c>
      <c r="L430" s="1">
        <v>8168.2888560899992</v>
      </c>
      <c r="N430" s="1" t="b">
        <f>C430='AR5-Gas-EJ'!C428</f>
        <v>1</v>
      </c>
    </row>
    <row r="431" spans="1:14" x14ac:dyDescent="0.15">
      <c r="A431" s="1" t="s">
        <v>573</v>
      </c>
      <c r="B431" s="1" t="s">
        <v>95</v>
      </c>
      <c r="C431" s="1" t="s">
        <v>630</v>
      </c>
      <c r="D431" s="1" t="s">
        <v>33</v>
      </c>
      <c r="E431" s="1" t="s">
        <v>1445</v>
      </c>
      <c r="F431" s="1" t="s">
        <v>1439</v>
      </c>
      <c r="G431" s="1">
        <v>5380.4786837339998</v>
      </c>
      <c r="H431" s="1">
        <v>5468.6915506409996</v>
      </c>
      <c r="I431" s="1">
        <v>7136.4305997599995</v>
      </c>
      <c r="J431" s="1">
        <v>8807.3800560899981</v>
      </c>
      <c r="K431" s="1">
        <v>9690.3160434299989</v>
      </c>
      <c r="L431" s="1">
        <v>9709.5863934299996</v>
      </c>
      <c r="N431" s="1" t="b">
        <f>C431='AR5-Gas-EJ'!C429</f>
        <v>1</v>
      </c>
    </row>
    <row r="432" spans="1:14" x14ac:dyDescent="0.15">
      <c r="A432" s="1" t="s">
        <v>573</v>
      </c>
      <c r="B432" s="1" t="s">
        <v>97</v>
      </c>
      <c r="C432" s="1" t="s">
        <v>631</v>
      </c>
      <c r="D432" s="1" t="s">
        <v>33</v>
      </c>
      <c r="E432" s="1" t="s">
        <v>1445</v>
      </c>
      <c r="F432" s="1" t="s">
        <v>1439</v>
      </c>
      <c r="G432" s="1">
        <v>5380.4786837339998</v>
      </c>
      <c r="H432" s="1">
        <v>5468.6915506409996</v>
      </c>
      <c r="I432" s="1">
        <v>7314.1944060899987</v>
      </c>
      <c r="J432" s="1">
        <v>9499.6093499999988</v>
      </c>
      <c r="K432" s="1">
        <v>11072.866356089999</v>
      </c>
      <c r="L432" s="1">
        <v>12441.319793429999</v>
      </c>
      <c r="N432" s="1" t="b">
        <f>C432='AR5-Gas-EJ'!C430</f>
        <v>1</v>
      </c>
    </row>
    <row r="433" spans="1:14" x14ac:dyDescent="0.15">
      <c r="A433" s="1" t="s">
        <v>573</v>
      </c>
      <c r="B433" s="1" t="s">
        <v>99</v>
      </c>
      <c r="C433" s="1" t="s">
        <v>632</v>
      </c>
      <c r="D433" s="1" t="s">
        <v>33</v>
      </c>
      <c r="E433" s="1" t="s">
        <v>1445</v>
      </c>
      <c r="F433" s="1" t="s">
        <v>1439</v>
      </c>
      <c r="G433" s="1">
        <v>5380.4786837339998</v>
      </c>
      <c r="H433" s="1">
        <v>5466.4839281249997</v>
      </c>
      <c r="I433" s="1">
        <v>7185.5347502399991</v>
      </c>
      <c r="J433" s="1">
        <v>9190.6666499999992</v>
      </c>
      <c r="K433" s="1">
        <v>10665.524256089999</v>
      </c>
      <c r="L433" s="1">
        <v>11886.613512179998</v>
      </c>
      <c r="N433" s="1" t="b">
        <f>C433='AR5-Gas-EJ'!C431</f>
        <v>1</v>
      </c>
    </row>
    <row r="434" spans="1:14" x14ac:dyDescent="0.15">
      <c r="A434" s="1" t="s">
        <v>573</v>
      </c>
      <c r="B434" s="1" t="s">
        <v>101</v>
      </c>
      <c r="C434" s="1" t="s">
        <v>633</v>
      </c>
      <c r="D434" s="1" t="s">
        <v>33</v>
      </c>
      <c r="E434" s="1" t="s">
        <v>1445</v>
      </c>
      <c r="F434" s="1" t="s">
        <v>1439</v>
      </c>
      <c r="G434" s="1">
        <v>5380.4786837339998</v>
      </c>
      <c r="H434" s="1">
        <v>5466.5847330930001</v>
      </c>
      <c r="I434" s="1">
        <v>7185.6973560899996</v>
      </c>
      <c r="J434" s="1">
        <v>8219.1496434299988</v>
      </c>
      <c r="K434" s="1">
        <v>7374.2608499999988</v>
      </c>
      <c r="L434" s="1">
        <v>9429.8937060899989</v>
      </c>
      <c r="N434" s="1" t="b">
        <f>C434='AR5-Gas-EJ'!C432</f>
        <v>1</v>
      </c>
    </row>
    <row r="435" spans="1:14" x14ac:dyDescent="0.15">
      <c r="A435" s="1" t="s">
        <v>573</v>
      </c>
      <c r="B435" s="1" t="s">
        <v>103</v>
      </c>
      <c r="C435" s="1" t="s">
        <v>634</v>
      </c>
      <c r="D435" s="1" t="s">
        <v>33</v>
      </c>
      <c r="E435" s="1" t="s">
        <v>1445</v>
      </c>
      <c r="F435" s="1" t="s">
        <v>1439</v>
      </c>
      <c r="G435" s="1">
        <v>5380.4786837339998</v>
      </c>
      <c r="H435" s="1">
        <v>5466.5847330930001</v>
      </c>
      <c r="I435" s="1">
        <v>7185.6973560899996</v>
      </c>
      <c r="J435" s="1">
        <v>8219.1496434299988</v>
      </c>
      <c r="K435" s="1">
        <v>7374.2608499999988</v>
      </c>
      <c r="L435" s="1">
        <v>9429.8937060899989</v>
      </c>
      <c r="N435" s="1" t="b">
        <f>C435='AR5-Gas-EJ'!C433</f>
        <v>1</v>
      </c>
    </row>
    <row r="436" spans="1:14" x14ac:dyDescent="0.15">
      <c r="A436" s="1" t="s">
        <v>573</v>
      </c>
      <c r="B436" s="1" t="s">
        <v>105</v>
      </c>
      <c r="C436" s="1" t="s">
        <v>635</v>
      </c>
      <c r="D436" s="1" t="s">
        <v>33</v>
      </c>
      <c r="E436" s="1" t="s">
        <v>1445</v>
      </c>
      <c r="F436" s="1" t="s">
        <v>1439</v>
      </c>
      <c r="G436" s="1">
        <v>5380.4786837339998</v>
      </c>
      <c r="H436" s="1">
        <v>5466.5847330930001</v>
      </c>
      <c r="I436" s="1">
        <v>7185.6973560899996</v>
      </c>
      <c r="J436" s="1">
        <v>8219.1496434299988</v>
      </c>
      <c r="K436" s="1">
        <v>7374.2608499999988</v>
      </c>
      <c r="L436" s="1">
        <v>9429.8937060899989</v>
      </c>
      <c r="N436" s="1" t="b">
        <f>C436='AR5-Gas-EJ'!C434</f>
        <v>1</v>
      </c>
    </row>
    <row r="437" spans="1:14" x14ac:dyDescent="0.15">
      <c r="A437" s="1" t="s">
        <v>573</v>
      </c>
      <c r="B437" s="1" t="s">
        <v>107</v>
      </c>
      <c r="C437" s="1" t="s">
        <v>636</v>
      </c>
      <c r="D437" s="1" t="s">
        <v>33</v>
      </c>
      <c r="E437" s="1" t="s">
        <v>1445</v>
      </c>
      <c r="F437" s="1" t="s">
        <v>1439</v>
      </c>
      <c r="G437" s="1">
        <v>5380.4786837339998</v>
      </c>
      <c r="H437" s="1">
        <v>5466.5847330930001</v>
      </c>
      <c r="I437" s="1">
        <v>7185.6973560899996</v>
      </c>
      <c r="J437" s="1">
        <v>8716.8793621799996</v>
      </c>
      <c r="K437" s="1">
        <v>9371.6732999999986</v>
      </c>
      <c r="L437" s="1">
        <v>10000.818143909999</v>
      </c>
      <c r="N437" s="1" t="b">
        <f>C437='AR5-Gas-EJ'!C435</f>
        <v>1</v>
      </c>
    </row>
    <row r="438" spans="1:14" x14ac:dyDescent="0.15">
      <c r="A438" s="1" t="s">
        <v>573</v>
      </c>
      <c r="B438" s="1" t="s">
        <v>109</v>
      </c>
      <c r="C438" s="1" t="s">
        <v>637</v>
      </c>
      <c r="D438" s="1" t="s">
        <v>33</v>
      </c>
      <c r="E438" s="1" t="s">
        <v>1445</v>
      </c>
      <c r="F438" s="1" t="s">
        <v>1439</v>
      </c>
      <c r="G438" s="1">
        <v>5380.4786837339998</v>
      </c>
      <c r="H438" s="1">
        <v>5466.5847330930001</v>
      </c>
      <c r="I438" s="1">
        <v>7185.6973560899996</v>
      </c>
      <c r="J438" s="1">
        <v>9209.4154439100002</v>
      </c>
      <c r="K438" s="1">
        <v>9610.6479060899983</v>
      </c>
      <c r="L438" s="1">
        <v>9552.1636560899988</v>
      </c>
      <c r="N438" s="1" t="b">
        <f>C438='AR5-Gas-EJ'!C436</f>
        <v>1</v>
      </c>
    </row>
    <row r="439" spans="1:14" x14ac:dyDescent="0.15">
      <c r="A439" s="1" t="s">
        <v>573</v>
      </c>
      <c r="B439" s="1" t="s">
        <v>111</v>
      </c>
      <c r="C439" s="1" t="s">
        <v>638</v>
      </c>
      <c r="D439" s="1" t="s">
        <v>33</v>
      </c>
      <c r="E439" s="1" t="s">
        <v>1445</v>
      </c>
      <c r="F439" s="1" t="s">
        <v>1439</v>
      </c>
      <c r="G439" s="1">
        <v>5380.4786837339998</v>
      </c>
      <c r="H439" s="1">
        <v>5464.8820100159992</v>
      </c>
      <c r="I439" s="1">
        <v>7023.512256089999</v>
      </c>
      <c r="J439" s="1">
        <v>8719.1794621799982</v>
      </c>
      <c r="K439" s="1">
        <v>10051.600043429999</v>
      </c>
      <c r="L439" s="1">
        <v>11243.623362179998</v>
      </c>
      <c r="N439" s="1" t="b">
        <f>C439='AR5-Gas-EJ'!C437</f>
        <v>1</v>
      </c>
    </row>
    <row r="440" spans="1:14" x14ac:dyDescent="0.15">
      <c r="A440" s="1" t="s">
        <v>573</v>
      </c>
      <c r="B440" s="1" t="s">
        <v>113</v>
      </c>
      <c r="C440" s="1" t="s">
        <v>639</v>
      </c>
      <c r="D440" s="1" t="s">
        <v>33</v>
      </c>
      <c r="E440" s="1" t="s">
        <v>1445</v>
      </c>
      <c r="F440" s="1" t="s">
        <v>1439</v>
      </c>
      <c r="G440" s="1">
        <v>5380.4786837339998</v>
      </c>
      <c r="H440" s="1">
        <v>5465.1164906249996</v>
      </c>
      <c r="I440" s="1">
        <v>7020.2812439099989</v>
      </c>
      <c r="J440" s="1">
        <v>8283.1483439099993</v>
      </c>
      <c r="K440" s="1">
        <v>8360.3813934299978</v>
      </c>
      <c r="L440" s="1">
        <v>8035.1749499999996</v>
      </c>
      <c r="N440" s="1" t="b">
        <f>C440='AR5-Gas-EJ'!C438</f>
        <v>1</v>
      </c>
    </row>
    <row r="441" spans="1:14" x14ac:dyDescent="0.15">
      <c r="A441" s="1" t="s">
        <v>573</v>
      </c>
      <c r="B441" s="1" t="s">
        <v>115</v>
      </c>
      <c r="C441" s="1" t="s">
        <v>640</v>
      </c>
      <c r="D441" s="1" t="s">
        <v>33</v>
      </c>
      <c r="E441" s="1" t="s">
        <v>1445</v>
      </c>
      <c r="F441" s="1" t="s">
        <v>1439</v>
      </c>
      <c r="G441" s="1">
        <v>5380.4786837339998</v>
      </c>
      <c r="H441" s="1">
        <v>5464.8820100159992</v>
      </c>
      <c r="I441" s="1">
        <v>7023.512256089999</v>
      </c>
      <c r="J441" s="1">
        <v>8507.918256089999</v>
      </c>
      <c r="K441" s="1">
        <v>9454.0053121799992</v>
      </c>
      <c r="L441" s="1">
        <v>9592.2584999999999</v>
      </c>
      <c r="N441" s="1" t="b">
        <f>C441='AR5-Gas-EJ'!C439</f>
        <v>1</v>
      </c>
    </row>
    <row r="442" spans="1:14" x14ac:dyDescent="0.15">
      <c r="A442" s="1" t="s">
        <v>573</v>
      </c>
      <c r="B442" s="1" t="s">
        <v>641</v>
      </c>
      <c r="C442" s="1" t="s">
        <v>642</v>
      </c>
      <c r="D442" s="1" t="s">
        <v>33</v>
      </c>
      <c r="E442" s="1" t="s">
        <v>1445</v>
      </c>
      <c r="F442" s="1" t="s">
        <v>1439</v>
      </c>
      <c r="G442" s="1">
        <v>5366.9305337339993</v>
      </c>
      <c r="H442" s="1">
        <v>5455.0702080929996</v>
      </c>
      <c r="I442" s="1">
        <v>7222.7741939099997</v>
      </c>
      <c r="J442" s="1">
        <v>8461.8101934299993</v>
      </c>
      <c r="K442" s="1">
        <v>8914.5310560899979</v>
      </c>
      <c r="L442" s="1">
        <v>10353.602993909999</v>
      </c>
      <c r="N442" s="1" t="b">
        <f>C442='AR5-Gas-EJ'!C440</f>
        <v>1</v>
      </c>
    </row>
    <row r="443" spans="1:14" x14ac:dyDescent="0.15">
      <c r="A443" s="1" t="s">
        <v>573</v>
      </c>
      <c r="B443" s="1" t="s">
        <v>643</v>
      </c>
      <c r="C443" s="1" t="s">
        <v>644</v>
      </c>
      <c r="D443" s="1" t="s">
        <v>33</v>
      </c>
      <c r="E443" s="1" t="s">
        <v>1445</v>
      </c>
      <c r="F443" s="1" t="s">
        <v>1439</v>
      </c>
      <c r="G443" s="1">
        <v>5366.9305337339993</v>
      </c>
      <c r="H443" s="1">
        <v>5455.0702080929996</v>
      </c>
      <c r="I443" s="1">
        <v>7276.2821999999987</v>
      </c>
      <c r="J443" s="1">
        <v>8270.2506060899996</v>
      </c>
      <c r="K443" s="1">
        <v>8522.4262434299999</v>
      </c>
      <c r="L443" s="1">
        <v>10461.168612179999</v>
      </c>
      <c r="N443" s="1" t="b">
        <f>C443='AR5-Gas-EJ'!C441</f>
        <v>1</v>
      </c>
    </row>
    <row r="444" spans="1:14" x14ac:dyDescent="0.15">
      <c r="A444" s="1" t="s">
        <v>573</v>
      </c>
      <c r="B444" s="1" t="s">
        <v>645</v>
      </c>
      <c r="C444" s="1" t="s">
        <v>646</v>
      </c>
      <c r="D444" s="1" t="s">
        <v>33</v>
      </c>
      <c r="E444" s="1" t="s">
        <v>1445</v>
      </c>
      <c r="F444" s="1" t="s">
        <v>1439</v>
      </c>
      <c r="G444" s="1">
        <v>5366.9305337339993</v>
      </c>
      <c r="H444" s="1">
        <v>5455.0702080929996</v>
      </c>
      <c r="I444" s="1">
        <v>7276.2821999999987</v>
      </c>
      <c r="J444" s="1">
        <v>8270.2506060899996</v>
      </c>
      <c r="K444" s="1">
        <v>8522.4262434299999</v>
      </c>
      <c r="L444" s="1">
        <v>10461.168612179999</v>
      </c>
      <c r="N444" s="1" t="b">
        <f>C444='AR5-Gas-EJ'!C442</f>
        <v>1</v>
      </c>
    </row>
    <row r="445" spans="1:14" x14ac:dyDescent="0.15">
      <c r="A445" s="1" t="s">
        <v>573</v>
      </c>
      <c r="B445" s="1" t="s">
        <v>647</v>
      </c>
      <c r="C445" s="1" t="s">
        <v>648</v>
      </c>
      <c r="D445" s="1" t="s">
        <v>33</v>
      </c>
      <c r="E445" s="1" t="s">
        <v>1445</v>
      </c>
      <c r="F445" s="1" t="s">
        <v>1439</v>
      </c>
      <c r="G445" s="1">
        <v>5366.9305337339993</v>
      </c>
      <c r="H445" s="1">
        <v>5455.0702080929996</v>
      </c>
      <c r="I445" s="1">
        <v>7301.2129502399994</v>
      </c>
      <c r="J445" s="1">
        <v>9571.412093429999</v>
      </c>
      <c r="K445" s="1">
        <v>11167.703406089999</v>
      </c>
      <c r="L445" s="1">
        <v>12293.534862179999</v>
      </c>
      <c r="N445" s="1" t="b">
        <f>C445='AR5-Gas-EJ'!C443</f>
        <v>1</v>
      </c>
    </row>
    <row r="446" spans="1:14" x14ac:dyDescent="0.15">
      <c r="A446" s="1" t="s">
        <v>649</v>
      </c>
      <c r="B446" s="1" t="s">
        <v>146</v>
      </c>
      <c r="C446" s="1" t="s">
        <v>650</v>
      </c>
      <c r="D446" s="1" t="s">
        <v>33</v>
      </c>
      <c r="E446" s="1" t="s">
        <v>1445</v>
      </c>
      <c r="F446" s="1" t="s">
        <v>1439</v>
      </c>
      <c r="G446" s="1">
        <v>3618.1720935029998</v>
      </c>
      <c r="H446" s="1">
        <v>4187.5031118030001</v>
      </c>
      <c r="I446" s="1">
        <v>4834.5929561159992</v>
      </c>
      <c r="J446" s="1">
        <v>5038.2987140639989</v>
      </c>
      <c r="K446" s="1">
        <v>4962.0266418359997</v>
      </c>
      <c r="L446" s="1">
        <v>4619.3728005149997</v>
      </c>
      <c r="N446" s="1" t="b">
        <f>C446='AR5-Gas-EJ'!C444</f>
        <v>1</v>
      </c>
    </row>
    <row r="447" spans="1:14" x14ac:dyDescent="0.15">
      <c r="A447" s="1" t="s">
        <v>649</v>
      </c>
      <c r="B447" s="1" t="s">
        <v>148</v>
      </c>
      <c r="C447" s="1" t="s">
        <v>651</v>
      </c>
      <c r="D447" s="1" t="s">
        <v>33</v>
      </c>
      <c r="E447" s="1" t="s">
        <v>1445</v>
      </c>
      <c r="F447" s="1" t="s">
        <v>1439</v>
      </c>
      <c r="G447" s="1">
        <v>3618.1720935029998</v>
      </c>
      <c r="H447" s="1">
        <v>4187.5031118030001</v>
      </c>
      <c r="I447" s="1">
        <v>4398.2777788619996</v>
      </c>
      <c r="J447" s="1">
        <v>4236.4179545159996</v>
      </c>
      <c r="K447" s="1">
        <v>3838.7251442759998</v>
      </c>
      <c r="L447" s="1">
        <v>3316.8713012819999</v>
      </c>
      <c r="N447" s="1" t="b">
        <f>C447='AR5-Gas-EJ'!C445</f>
        <v>1</v>
      </c>
    </row>
    <row r="448" spans="1:14" x14ac:dyDescent="0.15">
      <c r="A448" s="1" t="s">
        <v>649</v>
      </c>
      <c r="B448" s="1" t="s">
        <v>150</v>
      </c>
      <c r="C448" s="1" t="s">
        <v>652</v>
      </c>
      <c r="D448" s="1" t="s">
        <v>33</v>
      </c>
      <c r="E448" s="1" t="s">
        <v>1445</v>
      </c>
      <c r="F448" s="1" t="s">
        <v>1439</v>
      </c>
      <c r="G448" s="1">
        <v>3618.1720935029998</v>
      </c>
      <c r="H448" s="1">
        <v>4187.5031118030001</v>
      </c>
      <c r="I448" s="1">
        <v>4069.4700565200001</v>
      </c>
      <c r="J448" s="1">
        <v>3700.4324699099998</v>
      </c>
      <c r="K448" s="1">
        <v>3200.8018189289996</v>
      </c>
      <c r="L448" s="1">
        <v>2685.3337856399994</v>
      </c>
      <c r="N448" s="1" t="b">
        <f>C448='AR5-Gas-EJ'!C446</f>
        <v>1</v>
      </c>
    </row>
    <row r="449" spans="1:14" x14ac:dyDescent="0.15">
      <c r="A449" s="1" t="s">
        <v>649</v>
      </c>
      <c r="B449" s="1" t="s">
        <v>152</v>
      </c>
      <c r="C449" s="1" t="s">
        <v>653</v>
      </c>
      <c r="D449" s="1" t="s">
        <v>33</v>
      </c>
      <c r="E449" s="1" t="s">
        <v>1445</v>
      </c>
      <c r="F449" s="1" t="s">
        <v>1439</v>
      </c>
      <c r="G449" s="1">
        <v>3618.1720935029998</v>
      </c>
      <c r="H449" s="1">
        <v>4187.5028531819999</v>
      </c>
      <c r="I449" s="1">
        <v>5113.3584697799997</v>
      </c>
      <c r="J449" s="1">
        <v>5616.6597039299995</v>
      </c>
      <c r="K449" s="1">
        <v>5923.0124688899996</v>
      </c>
      <c r="L449" s="1">
        <v>6083.8929633899997</v>
      </c>
      <c r="N449" s="1" t="b">
        <f>C449='AR5-Gas-EJ'!C447</f>
        <v>1</v>
      </c>
    </row>
    <row r="450" spans="1:14" x14ac:dyDescent="0.15">
      <c r="A450" s="1" t="s">
        <v>654</v>
      </c>
      <c r="B450" s="1" t="s">
        <v>144</v>
      </c>
      <c r="C450" s="1" t="s">
        <v>655</v>
      </c>
      <c r="D450" s="1" t="s">
        <v>33</v>
      </c>
      <c r="E450" s="1" t="s">
        <v>1445</v>
      </c>
      <c r="F450" s="1" t="s">
        <v>1439</v>
      </c>
      <c r="G450" s="1">
        <v>4412.2805396999993</v>
      </c>
      <c r="H450" s="1">
        <v>5209.1110381199996</v>
      </c>
      <c r="I450" s="1">
        <v>8020.0181100599993</v>
      </c>
      <c r="J450" s="1">
        <v>12239.433548099998</v>
      </c>
      <c r="K450" s="1">
        <v>16910.947267829997</v>
      </c>
      <c r="L450" s="1">
        <v>20329.476788939999</v>
      </c>
      <c r="N450" s="1" t="b">
        <f>C450='AR5-Gas-EJ'!C448</f>
        <v>1</v>
      </c>
    </row>
    <row r="451" spans="1:14" x14ac:dyDescent="0.15">
      <c r="A451" s="1" t="s">
        <v>654</v>
      </c>
      <c r="B451" s="1" t="s">
        <v>146</v>
      </c>
      <c r="C451" s="1" t="s">
        <v>656</v>
      </c>
      <c r="D451" s="1" t="s">
        <v>33</v>
      </c>
      <c r="E451" s="1" t="s">
        <v>1445</v>
      </c>
      <c r="F451" s="1" t="s">
        <v>1439</v>
      </c>
      <c r="G451" s="1">
        <v>4036.7218273799995</v>
      </c>
      <c r="H451" s="1">
        <v>4107.6063243269991</v>
      </c>
      <c r="I451" s="1">
        <v>5352.3374858909992</v>
      </c>
      <c r="J451" s="1">
        <v>9551.2898032199992</v>
      </c>
      <c r="K451" s="1">
        <v>14949.277103969998</v>
      </c>
      <c r="L451" s="1">
        <v>19764.787237799996</v>
      </c>
      <c r="N451" s="1" t="b">
        <f>C451='AR5-Gas-EJ'!C449</f>
        <v>1</v>
      </c>
    </row>
    <row r="452" spans="1:14" x14ac:dyDescent="0.15">
      <c r="A452" s="1" t="s">
        <v>654</v>
      </c>
      <c r="B452" s="1" t="s">
        <v>148</v>
      </c>
      <c r="C452" s="1" t="s">
        <v>657</v>
      </c>
      <c r="D452" s="1" t="s">
        <v>33</v>
      </c>
      <c r="E452" s="1" t="s">
        <v>1445</v>
      </c>
      <c r="F452" s="1" t="s">
        <v>1439</v>
      </c>
      <c r="G452" s="1">
        <v>4276.6890971639996</v>
      </c>
      <c r="H452" s="1">
        <v>5079.4432063650002</v>
      </c>
      <c r="I452" s="1">
        <v>7766.8717014899994</v>
      </c>
      <c r="J452" s="1">
        <v>11504.415875369999</v>
      </c>
      <c r="K452" s="1">
        <v>16101.095168399999</v>
      </c>
      <c r="L452" s="1">
        <v>19478.491816080001</v>
      </c>
      <c r="N452" s="1" t="b">
        <f>C452='AR5-Gas-EJ'!C450</f>
        <v>1</v>
      </c>
    </row>
    <row r="453" spans="1:14" x14ac:dyDescent="0.15">
      <c r="A453" s="1" t="s">
        <v>654</v>
      </c>
      <c r="B453" s="1" t="s">
        <v>150</v>
      </c>
      <c r="C453" s="1" t="s">
        <v>658</v>
      </c>
      <c r="D453" s="1" t="s">
        <v>33</v>
      </c>
      <c r="E453" s="1" t="s">
        <v>1445</v>
      </c>
      <c r="F453" s="1" t="s">
        <v>1439</v>
      </c>
      <c r="G453" s="1">
        <v>5234.2052031719995</v>
      </c>
      <c r="H453" s="1">
        <v>6662.8805532299994</v>
      </c>
      <c r="I453" s="1">
        <v>9967.3654446299988</v>
      </c>
      <c r="J453" s="1">
        <v>12290.86847967</v>
      </c>
      <c r="K453" s="1">
        <v>14810.494438739997</v>
      </c>
      <c r="L453" s="1">
        <v>16392.0403152</v>
      </c>
      <c r="N453" s="1" t="b">
        <f>C453='AR5-Gas-EJ'!C451</f>
        <v>1</v>
      </c>
    </row>
    <row r="454" spans="1:14" x14ac:dyDescent="0.15">
      <c r="A454" s="1" t="s">
        <v>654</v>
      </c>
      <c r="B454" s="1" t="s">
        <v>152</v>
      </c>
      <c r="C454" s="1" t="s">
        <v>659</v>
      </c>
      <c r="D454" s="1" t="s">
        <v>33</v>
      </c>
      <c r="E454" s="1" t="s">
        <v>1445</v>
      </c>
      <c r="F454" s="1" t="s">
        <v>1439</v>
      </c>
      <c r="G454" s="1">
        <v>5369.0998478040001</v>
      </c>
      <c r="H454" s="1">
        <v>5746.4765232599993</v>
      </c>
      <c r="I454" s="1">
        <v>6035.8169295599992</v>
      </c>
      <c r="J454" s="1">
        <v>6791.965828559999</v>
      </c>
      <c r="K454" s="1">
        <v>8308.6557011700006</v>
      </c>
      <c r="L454" s="1">
        <v>11992.49334789</v>
      </c>
      <c r="N454" s="1" t="b">
        <f>C454='AR5-Gas-EJ'!C452</f>
        <v>1</v>
      </c>
    </row>
    <row r="455" spans="1:14" x14ac:dyDescent="0.15">
      <c r="A455" s="1" t="s">
        <v>660</v>
      </c>
      <c r="B455" s="1" t="s">
        <v>297</v>
      </c>
      <c r="C455" s="1" t="s">
        <v>661</v>
      </c>
      <c r="D455" s="1" t="s">
        <v>33</v>
      </c>
      <c r="E455" s="1" t="s">
        <v>1445</v>
      </c>
      <c r="F455" s="1" t="s">
        <v>1439</v>
      </c>
      <c r="G455" s="1">
        <v>5546.607</v>
      </c>
      <c r="H455" s="1">
        <v>6406.62</v>
      </c>
      <c r="I455" s="1">
        <v>6165.9509999999991</v>
      </c>
      <c r="J455" s="1">
        <v>5417.0159999999996</v>
      </c>
      <c r="K455" s="1">
        <v>8583.860999999999</v>
      </c>
      <c r="L455" s="1">
        <v>11018.600999999999</v>
      </c>
      <c r="N455" s="1" t="b">
        <f>C455='AR5-Gas-EJ'!C453</f>
        <v>1</v>
      </c>
    </row>
    <row r="456" spans="1:14" x14ac:dyDescent="0.15">
      <c r="A456" s="1" t="s">
        <v>660</v>
      </c>
      <c r="B456" s="1" t="s">
        <v>303</v>
      </c>
      <c r="C456" s="1" t="s">
        <v>662</v>
      </c>
      <c r="D456" s="1" t="s">
        <v>33</v>
      </c>
      <c r="E456" s="1" t="s">
        <v>1445</v>
      </c>
      <c r="F456" s="1" t="s">
        <v>1439</v>
      </c>
      <c r="G456" s="1">
        <v>5546.607</v>
      </c>
      <c r="H456" s="1">
        <v>6406.62</v>
      </c>
      <c r="I456" s="1">
        <v>8197.8929999999982</v>
      </c>
      <c r="J456" s="1">
        <v>11610.456</v>
      </c>
      <c r="K456" s="1">
        <v>9391.7009999999991</v>
      </c>
      <c r="L456" s="1">
        <v>6097.5089999999991</v>
      </c>
      <c r="N456" s="1" t="b">
        <f>C456='AR5-Gas-EJ'!C454</f>
        <v>1</v>
      </c>
    </row>
    <row r="457" spans="1:14" x14ac:dyDescent="0.15">
      <c r="A457" s="1" t="s">
        <v>660</v>
      </c>
      <c r="B457" s="1" t="s">
        <v>155</v>
      </c>
      <c r="C457" s="1" t="s">
        <v>663</v>
      </c>
      <c r="D457" s="1" t="s">
        <v>33</v>
      </c>
      <c r="E457" s="1" t="s">
        <v>1445</v>
      </c>
      <c r="F457" s="1" t="s">
        <v>1439</v>
      </c>
      <c r="G457" s="1">
        <v>5546.607</v>
      </c>
      <c r="H457" s="1">
        <v>6406.62</v>
      </c>
      <c r="I457" s="1">
        <v>6613.0679999999993</v>
      </c>
      <c r="J457" s="1">
        <v>9727.1789999999983</v>
      </c>
      <c r="K457" s="1">
        <v>6509.8440000000001</v>
      </c>
      <c r="L457" s="1">
        <v>4109.3249999999998</v>
      </c>
      <c r="N457" s="1" t="b">
        <f>C457='AR5-Gas-EJ'!C455</f>
        <v>1</v>
      </c>
    </row>
    <row r="458" spans="1:14" x14ac:dyDescent="0.15">
      <c r="A458" s="1" t="s">
        <v>660</v>
      </c>
      <c r="B458" s="1" t="s">
        <v>157</v>
      </c>
      <c r="C458" s="1" t="s">
        <v>664</v>
      </c>
      <c r="D458" s="1" t="s">
        <v>33</v>
      </c>
      <c r="E458" s="1" t="s">
        <v>1445</v>
      </c>
      <c r="F458" s="1" t="s">
        <v>1439</v>
      </c>
      <c r="G458" s="1">
        <v>5546.607</v>
      </c>
      <c r="H458" s="1">
        <v>6406.62</v>
      </c>
      <c r="I458" s="1">
        <v>6606.3359999999993</v>
      </c>
      <c r="J458" s="1">
        <v>9816.3779999999988</v>
      </c>
      <c r="K458" s="1">
        <v>11585.771999999999</v>
      </c>
      <c r="L458" s="1">
        <v>10330.253999999999</v>
      </c>
      <c r="N458" s="1" t="b">
        <f>C458='AR5-Gas-EJ'!C456</f>
        <v>1</v>
      </c>
    </row>
    <row r="459" spans="1:14" x14ac:dyDescent="0.15">
      <c r="A459" s="1" t="s">
        <v>660</v>
      </c>
      <c r="B459" s="1" t="s">
        <v>159</v>
      </c>
      <c r="C459" s="1" t="s">
        <v>665</v>
      </c>
      <c r="D459" s="1" t="s">
        <v>33</v>
      </c>
      <c r="E459" s="1" t="s">
        <v>1445</v>
      </c>
      <c r="F459" s="1" t="s">
        <v>1439</v>
      </c>
      <c r="G459" s="1">
        <v>5546.607</v>
      </c>
      <c r="H459" s="1">
        <v>6406.62</v>
      </c>
      <c r="I459" s="1">
        <v>6836.9069999999992</v>
      </c>
      <c r="J459" s="1">
        <v>7707.0179999999991</v>
      </c>
      <c r="K459" s="1">
        <v>10188.882</v>
      </c>
      <c r="L459" s="1">
        <v>10237.689</v>
      </c>
      <c r="N459" s="1" t="b">
        <f>C459='AR5-Gas-EJ'!C457</f>
        <v>1</v>
      </c>
    </row>
    <row r="460" spans="1:14" x14ac:dyDescent="0.15">
      <c r="A460" s="1" t="s">
        <v>660</v>
      </c>
      <c r="B460" s="1" t="s">
        <v>312</v>
      </c>
      <c r="C460" s="1" t="s">
        <v>666</v>
      </c>
      <c r="D460" s="1" t="s">
        <v>33</v>
      </c>
      <c r="E460" s="1" t="s">
        <v>1445</v>
      </c>
      <c r="F460" s="1" t="s">
        <v>1439</v>
      </c>
      <c r="G460" s="1">
        <v>5546.607</v>
      </c>
      <c r="H460" s="1">
        <v>6406.62</v>
      </c>
      <c r="I460" s="1">
        <v>6875.6159999999991</v>
      </c>
      <c r="J460" s="1">
        <v>7931.9789999999985</v>
      </c>
      <c r="K460" s="1">
        <v>9301.9409999999989</v>
      </c>
      <c r="L460" s="1">
        <v>8123.8409999999994</v>
      </c>
      <c r="N460" s="1" t="b">
        <f>C460='AR5-Gas-EJ'!C458</f>
        <v>1</v>
      </c>
    </row>
    <row r="461" spans="1:14" x14ac:dyDescent="0.15">
      <c r="A461" s="1" t="s">
        <v>660</v>
      </c>
      <c r="B461" s="1" t="s">
        <v>314</v>
      </c>
      <c r="C461" s="1" t="s">
        <v>667</v>
      </c>
      <c r="D461" s="1" t="s">
        <v>33</v>
      </c>
      <c r="E461" s="1" t="s">
        <v>1445</v>
      </c>
      <c r="F461" s="1" t="s">
        <v>1439</v>
      </c>
      <c r="G461" s="1">
        <v>5546.607</v>
      </c>
      <c r="H461" s="1">
        <v>6406.62</v>
      </c>
      <c r="I461" s="1">
        <v>6665.2409999999991</v>
      </c>
      <c r="J461" s="1">
        <v>9969.530999999999</v>
      </c>
      <c r="K461" s="1">
        <v>6326.396999999999</v>
      </c>
      <c r="L461" s="1">
        <v>5390.6489999999994</v>
      </c>
      <c r="N461" s="1" t="b">
        <f>C461='AR5-Gas-EJ'!C459</f>
        <v>1</v>
      </c>
    </row>
    <row r="462" spans="1:14" x14ac:dyDescent="0.15">
      <c r="A462" s="1" t="s">
        <v>660</v>
      </c>
      <c r="B462" s="1" t="s">
        <v>316</v>
      </c>
      <c r="C462" s="1" t="s">
        <v>668</v>
      </c>
      <c r="D462" s="1" t="s">
        <v>33</v>
      </c>
      <c r="E462" s="1" t="s">
        <v>1445</v>
      </c>
      <c r="F462" s="1" t="s">
        <v>1439</v>
      </c>
      <c r="G462" s="1">
        <v>5546.607</v>
      </c>
      <c r="H462" s="1">
        <v>6406.62</v>
      </c>
      <c r="I462" s="1">
        <v>6688.8029999999999</v>
      </c>
      <c r="J462" s="1">
        <v>10141.197</v>
      </c>
      <c r="K462" s="1">
        <v>9364.2119999999977</v>
      </c>
      <c r="L462" s="1">
        <v>8289.3359999999993</v>
      </c>
      <c r="N462" s="1" t="b">
        <f>C462='AR5-Gas-EJ'!C460</f>
        <v>1</v>
      </c>
    </row>
    <row r="463" spans="1:14" x14ac:dyDescent="0.15">
      <c r="A463" s="1" t="s">
        <v>660</v>
      </c>
      <c r="B463" s="1" t="s">
        <v>318</v>
      </c>
      <c r="C463" s="1" t="s">
        <v>669</v>
      </c>
      <c r="D463" s="1" t="s">
        <v>33</v>
      </c>
      <c r="E463" s="1" t="s">
        <v>1445</v>
      </c>
      <c r="F463" s="1" t="s">
        <v>1439</v>
      </c>
      <c r="G463" s="1">
        <v>5546.607</v>
      </c>
      <c r="H463" s="1">
        <v>6406.62</v>
      </c>
      <c r="I463" s="1">
        <v>5476.482</v>
      </c>
      <c r="J463" s="1">
        <v>5748.5669999999991</v>
      </c>
      <c r="K463" s="1">
        <v>8104.7669999999989</v>
      </c>
      <c r="L463" s="1">
        <v>10122.683999999999</v>
      </c>
      <c r="N463" s="1" t="b">
        <f>C463='AR5-Gas-EJ'!C461</f>
        <v>1</v>
      </c>
    </row>
    <row r="464" spans="1:14" x14ac:dyDescent="0.15">
      <c r="A464" s="1" t="s">
        <v>660</v>
      </c>
      <c r="B464" s="1" t="s">
        <v>161</v>
      </c>
      <c r="C464" s="1" t="s">
        <v>670</v>
      </c>
      <c r="D464" s="1" t="s">
        <v>33</v>
      </c>
      <c r="E464" s="1" t="s">
        <v>1445</v>
      </c>
      <c r="F464" s="1" t="s">
        <v>1439</v>
      </c>
      <c r="G464" s="1">
        <v>5546.607</v>
      </c>
      <c r="H464" s="1">
        <v>6406.62</v>
      </c>
      <c r="I464" s="1">
        <v>6365.6669999999995</v>
      </c>
      <c r="J464" s="1">
        <v>7873.6349999999993</v>
      </c>
      <c r="K464" s="1">
        <v>6297.2249999999995</v>
      </c>
      <c r="L464" s="1">
        <v>5174.1030000000001</v>
      </c>
      <c r="N464" s="1" t="b">
        <f>C464='AR5-Gas-EJ'!C462</f>
        <v>1</v>
      </c>
    </row>
    <row r="465" spans="1:14" x14ac:dyDescent="0.15">
      <c r="A465" s="1" t="s">
        <v>660</v>
      </c>
      <c r="B465" s="1" t="s">
        <v>163</v>
      </c>
      <c r="C465" s="1" t="s">
        <v>671</v>
      </c>
      <c r="D465" s="1" t="s">
        <v>33</v>
      </c>
      <c r="E465" s="1" t="s">
        <v>1445</v>
      </c>
      <c r="F465" s="1" t="s">
        <v>1439</v>
      </c>
      <c r="G465" s="1">
        <v>5546.607</v>
      </c>
      <c r="H465" s="1">
        <v>6406.62</v>
      </c>
      <c r="I465" s="1">
        <v>6345.4709999999995</v>
      </c>
      <c r="J465" s="1">
        <v>7848.9509999999991</v>
      </c>
      <c r="K465" s="1">
        <v>10388.036999999998</v>
      </c>
      <c r="L465" s="1">
        <v>11508.914999999999</v>
      </c>
      <c r="N465" s="1" t="b">
        <f>C465='AR5-Gas-EJ'!C463</f>
        <v>1</v>
      </c>
    </row>
    <row r="466" spans="1:14" x14ac:dyDescent="0.15">
      <c r="A466" s="1" t="s">
        <v>660</v>
      </c>
      <c r="B466" s="1" t="s">
        <v>165</v>
      </c>
      <c r="C466" s="1" t="s">
        <v>672</v>
      </c>
      <c r="D466" s="1" t="s">
        <v>33</v>
      </c>
      <c r="E466" s="1" t="s">
        <v>1445</v>
      </c>
      <c r="F466" s="1" t="s">
        <v>1439</v>
      </c>
      <c r="G466" s="1">
        <v>5546.607</v>
      </c>
      <c r="H466" s="1">
        <v>6406.62</v>
      </c>
      <c r="I466" s="1">
        <v>6645.6059999999989</v>
      </c>
      <c r="J466" s="1">
        <v>7108.4309999999987</v>
      </c>
      <c r="K466" s="1">
        <v>9254.8169999999991</v>
      </c>
      <c r="L466" s="1">
        <v>10085.657999999999</v>
      </c>
      <c r="N466" s="1" t="b">
        <f>C466='AR5-Gas-EJ'!C464</f>
        <v>1</v>
      </c>
    </row>
    <row r="467" spans="1:14" x14ac:dyDescent="0.15">
      <c r="A467" s="1" t="s">
        <v>660</v>
      </c>
      <c r="B467" s="1" t="s">
        <v>171</v>
      </c>
      <c r="C467" s="1" t="s">
        <v>673</v>
      </c>
      <c r="D467" s="1" t="s">
        <v>33</v>
      </c>
      <c r="E467" s="1" t="s">
        <v>1445</v>
      </c>
      <c r="F467" s="1" t="s">
        <v>1439</v>
      </c>
      <c r="G467" s="1">
        <v>5546.607</v>
      </c>
      <c r="H467" s="1">
        <v>6406.62</v>
      </c>
      <c r="I467" s="1">
        <v>7666.0649999999996</v>
      </c>
      <c r="J467" s="1">
        <v>11064.602999999999</v>
      </c>
      <c r="K467" s="1">
        <v>9295.2089999999989</v>
      </c>
      <c r="L467" s="1">
        <v>5813.0819999999994</v>
      </c>
      <c r="N467" s="1" t="b">
        <f>C467='AR5-Gas-EJ'!C465</f>
        <v>1</v>
      </c>
    </row>
    <row r="468" spans="1:14" x14ac:dyDescent="0.15">
      <c r="A468" s="1" t="s">
        <v>660</v>
      </c>
      <c r="B468" s="1" t="s">
        <v>175</v>
      </c>
      <c r="C468" s="1" t="s">
        <v>674</v>
      </c>
      <c r="D468" s="1" t="s">
        <v>33</v>
      </c>
      <c r="E468" s="1" t="s">
        <v>1445</v>
      </c>
      <c r="F468" s="1" t="s">
        <v>1439</v>
      </c>
      <c r="G468" s="1">
        <v>5546.607</v>
      </c>
      <c r="H468" s="1">
        <v>6406.62</v>
      </c>
      <c r="I468" s="1">
        <v>7312.6349999999993</v>
      </c>
      <c r="J468" s="1">
        <v>12384.074999999999</v>
      </c>
      <c r="K468" s="1">
        <v>11131.922999999999</v>
      </c>
      <c r="L468" s="1">
        <v>8749.3559999999998</v>
      </c>
      <c r="N468" s="1" t="b">
        <f>C468='AR5-Gas-EJ'!C466</f>
        <v>1</v>
      </c>
    </row>
    <row r="469" spans="1:14" x14ac:dyDescent="0.15">
      <c r="A469" s="1" t="s">
        <v>660</v>
      </c>
      <c r="B469" s="1" t="s">
        <v>177</v>
      </c>
      <c r="C469" s="1" t="s">
        <v>675</v>
      </c>
      <c r="D469" s="1" t="s">
        <v>33</v>
      </c>
      <c r="E469" s="1" t="s">
        <v>1445</v>
      </c>
      <c r="F469" s="1" t="s">
        <v>1439</v>
      </c>
      <c r="G469" s="1">
        <v>5546.607</v>
      </c>
      <c r="H469" s="1">
        <v>6406.62</v>
      </c>
      <c r="I469" s="1">
        <v>7700.8469999999998</v>
      </c>
      <c r="J469" s="1">
        <v>8301.1169999999984</v>
      </c>
      <c r="K469" s="1">
        <v>9618.3449999999975</v>
      </c>
      <c r="L469" s="1">
        <v>11399.519999999999</v>
      </c>
      <c r="N469" s="1" t="b">
        <f>C469='AR5-Gas-EJ'!C467</f>
        <v>1</v>
      </c>
    </row>
    <row r="470" spans="1:14" x14ac:dyDescent="0.15">
      <c r="A470" s="1" t="s">
        <v>660</v>
      </c>
      <c r="B470" s="1" t="s">
        <v>329</v>
      </c>
      <c r="C470" s="1" t="s">
        <v>676</v>
      </c>
      <c r="D470" s="1" t="s">
        <v>33</v>
      </c>
      <c r="E470" s="1" t="s">
        <v>1445</v>
      </c>
      <c r="F470" s="1" t="s">
        <v>1439</v>
      </c>
      <c r="G470" s="1">
        <v>5546.607</v>
      </c>
      <c r="H470" s="1">
        <v>6406.62</v>
      </c>
      <c r="I470" s="1">
        <v>5727.2489999999998</v>
      </c>
      <c r="J470" s="1">
        <v>5501.726999999999</v>
      </c>
      <c r="K470" s="1">
        <v>8514.2970000000005</v>
      </c>
      <c r="L470" s="1">
        <v>9022.5630000000001</v>
      </c>
      <c r="N470" s="1" t="b">
        <f>C470='AR5-Gas-EJ'!C468</f>
        <v>1</v>
      </c>
    </row>
    <row r="471" spans="1:14" x14ac:dyDescent="0.15">
      <c r="A471" s="1" t="s">
        <v>660</v>
      </c>
      <c r="B471" s="1" t="s">
        <v>331</v>
      </c>
      <c r="C471" s="1" t="s">
        <v>677</v>
      </c>
      <c r="D471" s="1" t="s">
        <v>33</v>
      </c>
      <c r="E471" s="1" t="s">
        <v>1445</v>
      </c>
      <c r="F471" s="1" t="s">
        <v>1439</v>
      </c>
      <c r="G471" s="1">
        <v>5546.607</v>
      </c>
      <c r="H471" s="1">
        <v>6406.62</v>
      </c>
      <c r="I471" s="1">
        <v>6426.2549999999992</v>
      </c>
      <c r="J471" s="1">
        <v>9065.7599999999984</v>
      </c>
      <c r="K471" s="1">
        <v>14583.194999999998</v>
      </c>
      <c r="L471" s="1">
        <v>15274.907999999998</v>
      </c>
      <c r="N471" s="1" t="b">
        <f>C471='AR5-Gas-EJ'!C469</f>
        <v>1</v>
      </c>
    </row>
    <row r="472" spans="1:14" x14ac:dyDescent="0.15">
      <c r="A472" s="1" t="s">
        <v>660</v>
      </c>
      <c r="B472" s="1" t="s">
        <v>179</v>
      </c>
      <c r="C472" s="1" t="s">
        <v>678</v>
      </c>
      <c r="D472" s="1" t="s">
        <v>33</v>
      </c>
      <c r="E472" s="1" t="s">
        <v>1445</v>
      </c>
      <c r="F472" s="1" t="s">
        <v>1439</v>
      </c>
      <c r="G472" s="1">
        <v>5546.607</v>
      </c>
      <c r="H472" s="1">
        <v>6406.62</v>
      </c>
      <c r="I472" s="1">
        <v>6613.0679999999993</v>
      </c>
      <c r="J472" s="1">
        <v>9727.1789999999983</v>
      </c>
      <c r="K472" s="1">
        <v>12602.865</v>
      </c>
      <c r="L472" s="1">
        <v>12684.21</v>
      </c>
      <c r="N472" s="1" t="b">
        <f>C472='AR5-Gas-EJ'!C470</f>
        <v>1</v>
      </c>
    </row>
    <row r="473" spans="1:14" x14ac:dyDescent="0.15">
      <c r="A473" s="1" t="s">
        <v>660</v>
      </c>
      <c r="B473" s="1" t="s">
        <v>181</v>
      </c>
      <c r="C473" s="1" t="s">
        <v>679</v>
      </c>
      <c r="D473" s="1" t="s">
        <v>33</v>
      </c>
      <c r="E473" s="1" t="s">
        <v>1445</v>
      </c>
      <c r="F473" s="1" t="s">
        <v>1439</v>
      </c>
      <c r="G473" s="1">
        <v>5546.607</v>
      </c>
      <c r="H473" s="1">
        <v>6406.62</v>
      </c>
      <c r="I473" s="1">
        <v>6606.3359999999993</v>
      </c>
      <c r="J473" s="1">
        <v>9816.3779999999988</v>
      </c>
      <c r="K473" s="1">
        <v>12427.271999999999</v>
      </c>
      <c r="L473" s="1">
        <v>12119.843999999999</v>
      </c>
      <c r="N473" s="1" t="b">
        <f>C473='AR5-Gas-EJ'!C471</f>
        <v>1</v>
      </c>
    </row>
    <row r="474" spans="1:14" x14ac:dyDescent="0.15">
      <c r="A474" s="1" t="s">
        <v>660</v>
      </c>
      <c r="B474" s="1" t="s">
        <v>183</v>
      </c>
      <c r="C474" s="1" t="s">
        <v>680</v>
      </c>
      <c r="D474" s="1" t="s">
        <v>33</v>
      </c>
      <c r="E474" s="1" t="s">
        <v>1445</v>
      </c>
      <c r="F474" s="1" t="s">
        <v>1439</v>
      </c>
      <c r="G474" s="1">
        <v>5546.607</v>
      </c>
      <c r="H474" s="1">
        <v>6406.62</v>
      </c>
      <c r="I474" s="1">
        <v>6589.5059999999994</v>
      </c>
      <c r="J474" s="1">
        <v>9609.93</v>
      </c>
      <c r="K474" s="1">
        <v>12404.270999999999</v>
      </c>
      <c r="L474" s="1">
        <v>11524.623</v>
      </c>
      <c r="N474" s="1" t="b">
        <f>C474='AR5-Gas-EJ'!C472</f>
        <v>1</v>
      </c>
    </row>
    <row r="475" spans="1:14" x14ac:dyDescent="0.15">
      <c r="A475" s="1" t="s">
        <v>660</v>
      </c>
      <c r="B475" s="1" t="s">
        <v>336</v>
      </c>
      <c r="C475" s="1" t="s">
        <v>681</v>
      </c>
      <c r="D475" s="1" t="s">
        <v>33</v>
      </c>
      <c r="E475" s="1" t="s">
        <v>1445</v>
      </c>
      <c r="F475" s="1" t="s">
        <v>1439</v>
      </c>
      <c r="G475" s="1">
        <v>5546.607</v>
      </c>
      <c r="H475" s="1">
        <v>6406.62</v>
      </c>
      <c r="I475" s="1">
        <v>6500.8679999999995</v>
      </c>
      <c r="J475" s="1">
        <v>9403.482</v>
      </c>
      <c r="K475" s="1">
        <v>11867.955</v>
      </c>
      <c r="L475" s="1">
        <v>11529.671999999999</v>
      </c>
      <c r="N475" s="1" t="b">
        <f>C475='AR5-Gas-EJ'!C473</f>
        <v>1</v>
      </c>
    </row>
    <row r="476" spans="1:14" x14ac:dyDescent="0.15">
      <c r="A476" s="1" t="s">
        <v>660</v>
      </c>
      <c r="B476" s="1" t="s">
        <v>338</v>
      </c>
      <c r="C476" s="1" t="s">
        <v>682</v>
      </c>
      <c r="D476" s="1" t="s">
        <v>33</v>
      </c>
      <c r="E476" s="1" t="s">
        <v>1445</v>
      </c>
      <c r="F476" s="1" t="s">
        <v>1439</v>
      </c>
      <c r="G476" s="1">
        <v>5546.607</v>
      </c>
      <c r="H476" s="1">
        <v>6406.62</v>
      </c>
      <c r="I476" s="1">
        <v>5916.3059999999987</v>
      </c>
      <c r="J476" s="1">
        <v>6249.54</v>
      </c>
      <c r="K476" s="1">
        <v>9206.0099999999984</v>
      </c>
      <c r="L476" s="1">
        <v>9402.3599999999988</v>
      </c>
      <c r="N476" s="1" t="b">
        <f>C476='AR5-Gas-EJ'!C474</f>
        <v>1</v>
      </c>
    </row>
    <row r="477" spans="1:14" x14ac:dyDescent="0.15">
      <c r="A477" s="1" t="s">
        <v>660</v>
      </c>
      <c r="B477" s="1" t="s">
        <v>340</v>
      </c>
      <c r="C477" s="1" t="s">
        <v>683</v>
      </c>
      <c r="D477" s="1" t="s">
        <v>33</v>
      </c>
      <c r="E477" s="1" t="s">
        <v>1445</v>
      </c>
      <c r="F477" s="1" t="s">
        <v>1439</v>
      </c>
      <c r="G477" s="1">
        <v>5546.607</v>
      </c>
      <c r="H477" s="1">
        <v>6406.62</v>
      </c>
      <c r="I477" s="1">
        <v>6287.1269999999986</v>
      </c>
      <c r="J477" s="1">
        <v>7611.0869999999986</v>
      </c>
      <c r="K477" s="1">
        <v>10982.135999999999</v>
      </c>
      <c r="L477" s="1">
        <v>10666.853999999998</v>
      </c>
      <c r="N477" s="1" t="b">
        <f>C477='AR5-Gas-EJ'!C475</f>
        <v>1</v>
      </c>
    </row>
    <row r="478" spans="1:14" x14ac:dyDescent="0.15">
      <c r="A478" s="1" t="s">
        <v>660</v>
      </c>
      <c r="B478" s="1" t="s">
        <v>342</v>
      </c>
      <c r="C478" s="1" t="s">
        <v>684</v>
      </c>
      <c r="D478" s="1" t="s">
        <v>33</v>
      </c>
      <c r="E478" s="1" t="s">
        <v>1445</v>
      </c>
      <c r="F478" s="1" t="s">
        <v>1439</v>
      </c>
      <c r="G478" s="1">
        <v>5546.607</v>
      </c>
      <c r="H478" s="1">
        <v>6406.62</v>
      </c>
      <c r="I478" s="1">
        <v>6510.9659999999994</v>
      </c>
      <c r="J478" s="1">
        <v>11372.030999999999</v>
      </c>
      <c r="K478" s="1">
        <v>15223.856999999998</v>
      </c>
      <c r="L478" s="1">
        <v>13021.931999999999</v>
      </c>
      <c r="N478" s="1" t="b">
        <f>C478='AR5-Gas-EJ'!C476</f>
        <v>1</v>
      </c>
    </row>
    <row r="479" spans="1:14" x14ac:dyDescent="0.15">
      <c r="A479" s="1" t="s">
        <v>660</v>
      </c>
      <c r="B479" s="1" t="s">
        <v>344</v>
      </c>
      <c r="C479" s="1" t="s">
        <v>685</v>
      </c>
      <c r="D479" s="1" t="s">
        <v>33</v>
      </c>
      <c r="E479" s="1" t="s">
        <v>1445</v>
      </c>
      <c r="F479" s="1" t="s">
        <v>1439</v>
      </c>
      <c r="G479" s="1">
        <v>5546.607</v>
      </c>
      <c r="H479" s="1">
        <v>6406.62</v>
      </c>
      <c r="I479" s="1">
        <v>6480.6719999999996</v>
      </c>
      <c r="J479" s="1">
        <v>7682.3339999999989</v>
      </c>
      <c r="K479" s="1">
        <v>11837.099999999999</v>
      </c>
      <c r="L479" s="1">
        <v>11401.202999999998</v>
      </c>
      <c r="N479" s="1" t="b">
        <f>C479='AR5-Gas-EJ'!C477</f>
        <v>1</v>
      </c>
    </row>
    <row r="480" spans="1:14" x14ac:dyDescent="0.15">
      <c r="A480" s="1" t="s">
        <v>660</v>
      </c>
      <c r="B480" s="1" t="s">
        <v>346</v>
      </c>
      <c r="C480" s="1" t="s">
        <v>686</v>
      </c>
      <c r="D480" s="1" t="s">
        <v>33</v>
      </c>
      <c r="E480" s="1" t="s">
        <v>1445</v>
      </c>
      <c r="F480" s="1" t="s">
        <v>1439</v>
      </c>
      <c r="G480" s="1">
        <v>5546.607</v>
      </c>
      <c r="H480" s="1">
        <v>6406.62</v>
      </c>
      <c r="I480" s="1">
        <v>6454.3049999999994</v>
      </c>
      <c r="J480" s="1">
        <v>9288.476999999999</v>
      </c>
      <c r="K480" s="1">
        <v>13145.351999999999</v>
      </c>
      <c r="L480" s="1">
        <v>13636.226999999999</v>
      </c>
      <c r="N480" s="1" t="b">
        <f>C480='AR5-Gas-EJ'!C478</f>
        <v>1</v>
      </c>
    </row>
    <row r="481" spans="1:14" x14ac:dyDescent="0.15">
      <c r="A481" s="1" t="s">
        <v>660</v>
      </c>
      <c r="B481" s="1" t="s">
        <v>348</v>
      </c>
      <c r="C481" s="1" t="s">
        <v>687</v>
      </c>
      <c r="D481" s="1" t="s">
        <v>33</v>
      </c>
      <c r="E481" s="1" t="s">
        <v>1445</v>
      </c>
      <c r="F481" s="1" t="s">
        <v>1439</v>
      </c>
      <c r="G481" s="1">
        <v>5546.607</v>
      </c>
      <c r="H481" s="1">
        <v>6406.62</v>
      </c>
      <c r="I481" s="1">
        <v>6346.5929999999989</v>
      </c>
      <c r="J481" s="1">
        <v>7870.83</v>
      </c>
      <c r="K481" s="1">
        <v>11315.930999999999</v>
      </c>
      <c r="L481" s="1">
        <v>11026.455</v>
      </c>
      <c r="N481" s="1" t="b">
        <f>C481='AR5-Gas-EJ'!C479</f>
        <v>1</v>
      </c>
    </row>
    <row r="482" spans="1:14" x14ac:dyDescent="0.15">
      <c r="A482" s="1" t="s">
        <v>660</v>
      </c>
      <c r="B482" s="1" t="s">
        <v>185</v>
      </c>
      <c r="C482" s="1" t="s">
        <v>688</v>
      </c>
      <c r="D482" s="1" t="s">
        <v>33</v>
      </c>
      <c r="E482" s="1" t="s">
        <v>1445</v>
      </c>
      <c r="F482" s="1" t="s">
        <v>1439</v>
      </c>
      <c r="G482" s="1">
        <v>5546.607</v>
      </c>
      <c r="H482" s="1">
        <v>6406.62</v>
      </c>
      <c r="I482" s="1">
        <v>6458.232</v>
      </c>
      <c r="J482" s="1">
        <v>9214.4249999999993</v>
      </c>
      <c r="K482" s="1">
        <v>13125.716999999999</v>
      </c>
      <c r="L482" s="1">
        <v>13639.592999999999</v>
      </c>
      <c r="N482" s="1" t="b">
        <f>C482='AR5-Gas-EJ'!C480</f>
        <v>1</v>
      </c>
    </row>
    <row r="483" spans="1:14" x14ac:dyDescent="0.15">
      <c r="A483" s="1" t="s">
        <v>660</v>
      </c>
      <c r="B483" s="1" t="s">
        <v>351</v>
      </c>
      <c r="C483" s="1" t="s">
        <v>689</v>
      </c>
      <c r="D483" s="1" t="s">
        <v>33</v>
      </c>
      <c r="E483" s="1" t="s">
        <v>1445</v>
      </c>
      <c r="F483" s="1" t="s">
        <v>1439</v>
      </c>
      <c r="G483" s="1">
        <v>5546.607</v>
      </c>
      <c r="H483" s="1">
        <v>6406.62</v>
      </c>
      <c r="I483" s="1">
        <v>6458.232</v>
      </c>
      <c r="J483" s="1">
        <v>9213.8639999999996</v>
      </c>
      <c r="K483" s="1">
        <v>13125.155999999999</v>
      </c>
      <c r="L483" s="1">
        <v>13639.031999999999</v>
      </c>
      <c r="N483" s="1" t="b">
        <f>C483='AR5-Gas-EJ'!C481</f>
        <v>1</v>
      </c>
    </row>
    <row r="484" spans="1:14" x14ac:dyDescent="0.15">
      <c r="A484" s="1" t="s">
        <v>660</v>
      </c>
      <c r="B484" s="1" t="s">
        <v>353</v>
      </c>
      <c r="C484" s="1" t="s">
        <v>690</v>
      </c>
      <c r="D484" s="1" t="s">
        <v>33</v>
      </c>
      <c r="E484" s="1" t="s">
        <v>1445</v>
      </c>
      <c r="F484" s="1" t="s">
        <v>1439</v>
      </c>
      <c r="G484" s="1">
        <v>5546.607</v>
      </c>
      <c r="H484" s="1">
        <v>6406.62</v>
      </c>
      <c r="I484" s="1">
        <v>6454.3049999999994</v>
      </c>
      <c r="J484" s="1">
        <v>9289.0380000000005</v>
      </c>
      <c r="K484" s="1">
        <v>13145.351999999999</v>
      </c>
      <c r="L484" s="1">
        <v>13636.226999999999</v>
      </c>
      <c r="N484" s="1" t="b">
        <f>C484='AR5-Gas-EJ'!C482</f>
        <v>1</v>
      </c>
    </row>
    <row r="485" spans="1:14" x14ac:dyDescent="0.15">
      <c r="A485" s="1" t="s">
        <v>660</v>
      </c>
      <c r="B485" s="1" t="s">
        <v>187</v>
      </c>
      <c r="C485" s="1" t="s">
        <v>691</v>
      </c>
      <c r="D485" s="1" t="s">
        <v>33</v>
      </c>
      <c r="E485" s="1" t="s">
        <v>1445</v>
      </c>
      <c r="F485" s="1" t="s">
        <v>1439</v>
      </c>
      <c r="G485" s="1">
        <v>5546.607</v>
      </c>
      <c r="H485" s="1">
        <v>6406.62</v>
      </c>
      <c r="I485" s="1">
        <v>6319.665</v>
      </c>
      <c r="J485" s="1">
        <v>7666.6259999999993</v>
      </c>
      <c r="K485" s="1">
        <v>11047.211999999998</v>
      </c>
      <c r="L485" s="1">
        <v>10828.421999999999</v>
      </c>
      <c r="N485" s="1" t="b">
        <f>C485='AR5-Gas-EJ'!C483</f>
        <v>1</v>
      </c>
    </row>
    <row r="486" spans="1:14" x14ac:dyDescent="0.15">
      <c r="A486" s="1" t="s">
        <v>660</v>
      </c>
      <c r="B486" s="1" t="s">
        <v>189</v>
      </c>
      <c r="C486" s="1" t="s">
        <v>692</v>
      </c>
      <c r="D486" s="1" t="s">
        <v>33</v>
      </c>
      <c r="E486" s="1" t="s">
        <v>1445</v>
      </c>
      <c r="F486" s="1" t="s">
        <v>1439</v>
      </c>
      <c r="G486" s="1">
        <v>5546.607</v>
      </c>
      <c r="H486" s="1">
        <v>6406.62</v>
      </c>
      <c r="I486" s="1">
        <v>6472.8179999999993</v>
      </c>
      <c r="J486" s="1">
        <v>9903.8939999999984</v>
      </c>
      <c r="K486" s="1">
        <v>13174.523999999999</v>
      </c>
      <c r="L486" s="1">
        <v>13600.883999999998</v>
      </c>
      <c r="N486" s="1" t="b">
        <f>C486='AR5-Gas-EJ'!C484</f>
        <v>1</v>
      </c>
    </row>
    <row r="487" spans="1:14" x14ac:dyDescent="0.15">
      <c r="A487" s="1" t="s">
        <v>660</v>
      </c>
      <c r="B487" s="1" t="s">
        <v>191</v>
      </c>
      <c r="C487" s="1" t="s">
        <v>693</v>
      </c>
      <c r="D487" s="1" t="s">
        <v>33</v>
      </c>
      <c r="E487" s="1" t="s">
        <v>1445</v>
      </c>
      <c r="F487" s="1" t="s">
        <v>1439</v>
      </c>
      <c r="G487" s="1">
        <v>5546.607</v>
      </c>
      <c r="H487" s="1">
        <v>6406.62</v>
      </c>
      <c r="I487" s="1">
        <v>6821.1989999999996</v>
      </c>
      <c r="J487" s="1">
        <v>7356.3929999999991</v>
      </c>
      <c r="K487" s="1">
        <v>9750.18</v>
      </c>
      <c r="L487" s="1">
        <v>9993.0929999999989</v>
      </c>
      <c r="N487" s="1" t="b">
        <f>C487='AR5-Gas-EJ'!C485</f>
        <v>1</v>
      </c>
    </row>
    <row r="488" spans="1:14" x14ac:dyDescent="0.15">
      <c r="A488" s="1" t="s">
        <v>660</v>
      </c>
      <c r="B488" s="1" t="s">
        <v>358</v>
      </c>
      <c r="C488" s="1" t="s">
        <v>694</v>
      </c>
      <c r="D488" s="1" t="s">
        <v>33</v>
      </c>
      <c r="E488" s="1" t="s">
        <v>1445</v>
      </c>
      <c r="F488" s="1" t="s">
        <v>1439</v>
      </c>
      <c r="G488" s="1">
        <v>5546.607</v>
      </c>
      <c r="H488" s="1">
        <v>6406.62</v>
      </c>
      <c r="I488" s="1">
        <v>7528.0589999999993</v>
      </c>
      <c r="J488" s="1">
        <v>9205.4489999999987</v>
      </c>
      <c r="K488" s="1">
        <v>9677.8109999999979</v>
      </c>
      <c r="L488" s="1">
        <v>10779.615</v>
      </c>
      <c r="N488" s="1" t="b">
        <f>C488='AR5-Gas-EJ'!C486</f>
        <v>1</v>
      </c>
    </row>
    <row r="489" spans="1:14" x14ac:dyDescent="0.15">
      <c r="A489" s="1" t="s">
        <v>660</v>
      </c>
      <c r="B489" s="1" t="s">
        <v>193</v>
      </c>
      <c r="C489" s="1" t="s">
        <v>695</v>
      </c>
      <c r="D489" s="1" t="s">
        <v>33</v>
      </c>
      <c r="E489" s="1" t="s">
        <v>1445</v>
      </c>
      <c r="F489" s="1" t="s">
        <v>1439</v>
      </c>
      <c r="G489" s="1">
        <v>5546.607</v>
      </c>
      <c r="H489" s="1">
        <v>6406.62</v>
      </c>
      <c r="I489" s="1">
        <v>6503.1119999999992</v>
      </c>
      <c r="J489" s="1">
        <v>8829.0179999999982</v>
      </c>
      <c r="K489" s="1">
        <v>11144.825999999999</v>
      </c>
      <c r="L489" s="1">
        <v>11062.358999999999</v>
      </c>
      <c r="N489" s="1" t="b">
        <f>C489='AR5-Gas-EJ'!C487</f>
        <v>1</v>
      </c>
    </row>
    <row r="490" spans="1:14" x14ac:dyDescent="0.15">
      <c r="A490" s="1" t="s">
        <v>660</v>
      </c>
      <c r="B490" s="1" t="s">
        <v>195</v>
      </c>
      <c r="C490" s="1" t="s">
        <v>696</v>
      </c>
      <c r="D490" s="1" t="s">
        <v>33</v>
      </c>
      <c r="E490" s="1" t="s">
        <v>1445</v>
      </c>
      <c r="F490" s="1" t="s">
        <v>1439</v>
      </c>
      <c r="G490" s="1">
        <v>5546.607</v>
      </c>
      <c r="H490" s="1">
        <v>6406.62</v>
      </c>
      <c r="I490" s="1">
        <v>6520.5029999999997</v>
      </c>
      <c r="J490" s="1">
        <v>9344.0159999999996</v>
      </c>
      <c r="K490" s="1">
        <v>11917.322999999999</v>
      </c>
      <c r="L490" s="1">
        <v>11626.163999999999</v>
      </c>
      <c r="N490" s="1" t="b">
        <f>C490='AR5-Gas-EJ'!C488</f>
        <v>1</v>
      </c>
    </row>
    <row r="491" spans="1:14" x14ac:dyDescent="0.15">
      <c r="A491" s="1" t="s">
        <v>660</v>
      </c>
      <c r="B491" s="1" t="s">
        <v>538</v>
      </c>
      <c r="C491" s="1" t="s">
        <v>697</v>
      </c>
      <c r="D491" s="1" t="s">
        <v>33</v>
      </c>
      <c r="E491" s="1" t="s">
        <v>1445</v>
      </c>
      <c r="F491" s="1" t="s">
        <v>1439</v>
      </c>
      <c r="G491" s="1">
        <v>5546.607</v>
      </c>
      <c r="H491" s="1">
        <v>6406.62</v>
      </c>
      <c r="I491" s="1">
        <v>6503.1119999999992</v>
      </c>
      <c r="J491" s="1">
        <v>8829.0179999999982</v>
      </c>
      <c r="K491" s="1">
        <v>12472.713</v>
      </c>
      <c r="L491" s="1">
        <v>12766.115999999998</v>
      </c>
      <c r="N491" s="1" t="b">
        <f>C491='AR5-Gas-EJ'!C489</f>
        <v>1</v>
      </c>
    </row>
    <row r="492" spans="1:14" x14ac:dyDescent="0.15">
      <c r="A492" s="1" t="s">
        <v>660</v>
      </c>
      <c r="B492" s="1" t="s">
        <v>197</v>
      </c>
      <c r="C492" s="1" t="s">
        <v>698</v>
      </c>
      <c r="D492" s="1" t="s">
        <v>33</v>
      </c>
      <c r="E492" s="1" t="s">
        <v>1445</v>
      </c>
      <c r="F492" s="1" t="s">
        <v>1439</v>
      </c>
      <c r="G492" s="1">
        <v>5546.607</v>
      </c>
      <c r="H492" s="1">
        <v>6406.62</v>
      </c>
      <c r="I492" s="1">
        <v>6458.232</v>
      </c>
      <c r="J492" s="1">
        <v>9214.4249999999993</v>
      </c>
      <c r="K492" s="1">
        <v>13125.716999999999</v>
      </c>
      <c r="L492" s="1">
        <v>13639.592999999999</v>
      </c>
      <c r="N492" s="1" t="b">
        <f>C492='AR5-Gas-EJ'!C490</f>
        <v>1</v>
      </c>
    </row>
    <row r="493" spans="1:14" x14ac:dyDescent="0.15">
      <c r="A493" s="1" t="s">
        <v>660</v>
      </c>
      <c r="B493" s="1" t="s">
        <v>699</v>
      </c>
      <c r="C493" s="1" t="s">
        <v>700</v>
      </c>
      <c r="D493" s="1" t="s">
        <v>33</v>
      </c>
      <c r="E493" s="1" t="s">
        <v>1445</v>
      </c>
      <c r="F493" s="1" t="s">
        <v>1439</v>
      </c>
      <c r="G493" s="1">
        <v>5546.607</v>
      </c>
      <c r="H493" s="1">
        <v>6406.62</v>
      </c>
      <c r="I493" s="1">
        <v>7096.088999999999</v>
      </c>
      <c r="J493" s="1">
        <v>8991.7079999999987</v>
      </c>
      <c r="K493" s="1">
        <v>12977.612999999999</v>
      </c>
      <c r="L493" s="1">
        <v>13336.652999999998</v>
      </c>
      <c r="N493" s="1" t="b">
        <f>C493='AR5-Gas-EJ'!C491</f>
        <v>1</v>
      </c>
    </row>
    <row r="494" spans="1:14" x14ac:dyDescent="0.15">
      <c r="A494" s="1" t="s">
        <v>660</v>
      </c>
      <c r="B494" s="1" t="s">
        <v>363</v>
      </c>
      <c r="C494" s="1" t="s">
        <v>701</v>
      </c>
      <c r="D494" s="1" t="s">
        <v>33</v>
      </c>
      <c r="E494" s="1" t="s">
        <v>1445</v>
      </c>
      <c r="F494" s="1" t="s">
        <v>1439</v>
      </c>
      <c r="G494" s="1">
        <v>5546.607</v>
      </c>
      <c r="H494" s="1">
        <v>6406.62</v>
      </c>
      <c r="I494" s="1">
        <v>7096.088999999999</v>
      </c>
      <c r="J494" s="1">
        <v>8991.7079999999987</v>
      </c>
      <c r="K494" s="1">
        <v>13089.813</v>
      </c>
      <c r="L494" s="1">
        <v>13525.148999999999</v>
      </c>
      <c r="N494" s="1" t="b">
        <f>C494='AR5-Gas-EJ'!C492</f>
        <v>1</v>
      </c>
    </row>
    <row r="495" spans="1:14" x14ac:dyDescent="0.15">
      <c r="A495" s="1" t="s">
        <v>660</v>
      </c>
      <c r="B495" s="1" t="s">
        <v>199</v>
      </c>
      <c r="C495" s="1" t="s">
        <v>702</v>
      </c>
      <c r="D495" s="1" t="s">
        <v>33</v>
      </c>
      <c r="E495" s="1" t="s">
        <v>1445</v>
      </c>
      <c r="F495" s="1" t="s">
        <v>1439</v>
      </c>
      <c r="G495" s="1">
        <v>5546.607</v>
      </c>
      <c r="H495" s="1">
        <v>6406.62</v>
      </c>
      <c r="I495" s="1">
        <v>6836.9069999999992</v>
      </c>
      <c r="J495" s="1">
        <v>7707.0179999999991</v>
      </c>
      <c r="K495" s="1">
        <v>10188.882</v>
      </c>
      <c r="L495" s="1">
        <v>10237.689</v>
      </c>
      <c r="N495" s="1" t="b">
        <f>C495='AR5-Gas-EJ'!C493</f>
        <v>1</v>
      </c>
    </row>
    <row r="496" spans="1:14" x14ac:dyDescent="0.15">
      <c r="A496" s="1" t="s">
        <v>660</v>
      </c>
      <c r="B496" s="1" t="s">
        <v>366</v>
      </c>
      <c r="C496" s="1" t="s">
        <v>703</v>
      </c>
      <c r="D496" s="1" t="s">
        <v>33</v>
      </c>
      <c r="E496" s="1" t="s">
        <v>1445</v>
      </c>
      <c r="F496" s="1" t="s">
        <v>1439</v>
      </c>
      <c r="G496" s="1">
        <v>5546.607</v>
      </c>
      <c r="H496" s="1">
        <v>6406.62</v>
      </c>
      <c r="I496" s="1">
        <v>7096.088999999999</v>
      </c>
      <c r="J496" s="1">
        <v>8991.7079999999987</v>
      </c>
      <c r="K496" s="1">
        <v>11806.244999999999</v>
      </c>
      <c r="L496" s="1">
        <v>11215.511999999999</v>
      </c>
      <c r="N496" s="1" t="b">
        <f>C496='AR5-Gas-EJ'!C494</f>
        <v>1</v>
      </c>
    </row>
    <row r="497" spans="1:14" x14ac:dyDescent="0.15">
      <c r="A497" s="1" t="s">
        <v>660</v>
      </c>
      <c r="B497" s="1" t="s">
        <v>201</v>
      </c>
      <c r="C497" s="1" t="s">
        <v>704</v>
      </c>
      <c r="D497" s="1" t="s">
        <v>33</v>
      </c>
      <c r="E497" s="1" t="s">
        <v>1445</v>
      </c>
      <c r="F497" s="1" t="s">
        <v>1439</v>
      </c>
      <c r="G497" s="1">
        <v>5546.607</v>
      </c>
      <c r="H497" s="1">
        <v>6406.62</v>
      </c>
      <c r="I497" s="1">
        <v>6589.5059999999994</v>
      </c>
      <c r="J497" s="1">
        <v>9609.93</v>
      </c>
      <c r="K497" s="1">
        <v>12404.270999999999</v>
      </c>
      <c r="L497" s="1">
        <v>11524.623</v>
      </c>
      <c r="N497" s="1" t="b">
        <f>C497='AR5-Gas-EJ'!C495</f>
        <v>1</v>
      </c>
    </row>
    <row r="498" spans="1:14" x14ac:dyDescent="0.15">
      <c r="A498" s="1" t="s">
        <v>660</v>
      </c>
      <c r="B498" s="1" t="s">
        <v>705</v>
      </c>
      <c r="C498" s="1" t="s">
        <v>706</v>
      </c>
      <c r="D498" s="1" t="s">
        <v>33</v>
      </c>
      <c r="E498" s="1" t="s">
        <v>1445</v>
      </c>
      <c r="F498" s="1" t="s">
        <v>1439</v>
      </c>
      <c r="G498" s="1">
        <v>5546.607</v>
      </c>
      <c r="H498" s="1">
        <v>6406.62</v>
      </c>
      <c r="I498" s="1">
        <v>7528.0589999999993</v>
      </c>
      <c r="J498" s="1">
        <v>9205.4489999999987</v>
      </c>
      <c r="K498" s="1">
        <v>12076.085999999998</v>
      </c>
      <c r="L498" s="1">
        <v>10949.598</v>
      </c>
      <c r="N498" s="1" t="b">
        <f>C498='AR5-Gas-EJ'!C496</f>
        <v>1</v>
      </c>
    </row>
    <row r="499" spans="1:14" x14ac:dyDescent="0.15">
      <c r="A499" s="1" t="s">
        <v>660</v>
      </c>
      <c r="B499" s="1" t="s">
        <v>369</v>
      </c>
      <c r="C499" s="1" t="s">
        <v>707</v>
      </c>
      <c r="D499" s="1" t="s">
        <v>33</v>
      </c>
      <c r="E499" s="1" t="s">
        <v>1445</v>
      </c>
      <c r="F499" s="1" t="s">
        <v>1439</v>
      </c>
      <c r="G499" s="1">
        <v>5546.607</v>
      </c>
      <c r="H499" s="1">
        <v>6406.62</v>
      </c>
      <c r="I499" s="1">
        <v>7528.0589999999993</v>
      </c>
      <c r="J499" s="1">
        <v>9205.4489999999987</v>
      </c>
      <c r="K499" s="1">
        <v>12142.844999999998</v>
      </c>
      <c r="L499" s="1">
        <v>12281.411999999998</v>
      </c>
      <c r="N499" s="1" t="b">
        <f>C499='AR5-Gas-EJ'!C497</f>
        <v>1</v>
      </c>
    </row>
    <row r="500" spans="1:14" x14ac:dyDescent="0.15">
      <c r="A500" s="1" t="s">
        <v>660</v>
      </c>
      <c r="B500" s="1" t="s">
        <v>708</v>
      </c>
      <c r="C500" s="1" t="s">
        <v>709</v>
      </c>
      <c r="D500" s="1" t="s">
        <v>33</v>
      </c>
      <c r="E500" s="1" t="s">
        <v>1445</v>
      </c>
      <c r="F500" s="1" t="s">
        <v>1439</v>
      </c>
      <c r="G500" s="1">
        <v>5546.607</v>
      </c>
      <c r="H500" s="1">
        <v>6406.62</v>
      </c>
      <c r="I500" s="1">
        <v>6503.1119999999992</v>
      </c>
      <c r="J500" s="1">
        <v>8829.0179999999982</v>
      </c>
      <c r="K500" s="1">
        <v>12579.864</v>
      </c>
      <c r="L500" s="1">
        <v>12531.056999999999</v>
      </c>
      <c r="N500" s="1" t="b">
        <f>C500='AR5-Gas-EJ'!C498</f>
        <v>1</v>
      </c>
    </row>
    <row r="501" spans="1:14" x14ac:dyDescent="0.15">
      <c r="A501" s="1" t="s">
        <v>660</v>
      </c>
      <c r="B501" s="1" t="s">
        <v>203</v>
      </c>
      <c r="C501" s="1" t="s">
        <v>710</v>
      </c>
      <c r="D501" s="1" t="s">
        <v>33</v>
      </c>
      <c r="E501" s="1" t="s">
        <v>1445</v>
      </c>
      <c r="F501" s="1" t="s">
        <v>1439</v>
      </c>
      <c r="G501" s="1">
        <v>5546.607</v>
      </c>
      <c r="H501" s="1">
        <v>6406.62</v>
      </c>
      <c r="I501" s="1">
        <v>6503.1119999999992</v>
      </c>
      <c r="J501" s="1">
        <v>8829.0179999999982</v>
      </c>
      <c r="K501" s="1">
        <v>12615.767999999998</v>
      </c>
      <c r="L501" s="1">
        <v>12569.205</v>
      </c>
      <c r="N501" s="1" t="b">
        <f>C501='AR5-Gas-EJ'!C499</f>
        <v>1</v>
      </c>
    </row>
    <row r="502" spans="1:14" x14ac:dyDescent="0.15">
      <c r="A502" s="1" t="s">
        <v>660</v>
      </c>
      <c r="B502" s="1" t="s">
        <v>205</v>
      </c>
      <c r="C502" s="1" t="s">
        <v>711</v>
      </c>
      <c r="D502" s="1" t="s">
        <v>33</v>
      </c>
      <c r="E502" s="1" t="s">
        <v>1445</v>
      </c>
      <c r="F502" s="1" t="s">
        <v>1439</v>
      </c>
      <c r="G502" s="1">
        <v>5546.607</v>
      </c>
      <c r="H502" s="1">
        <v>6406.62</v>
      </c>
      <c r="I502" s="1">
        <v>6514.8929999999991</v>
      </c>
      <c r="J502" s="1">
        <v>8858.1899999999987</v>
      </c>
      <c r="K502" s="1">
        <v>12625.304999999998</v>
      </c>
      <c r="L502" s="1">
        <v>12581.546999999999</v>
      </c>
      <c r="N502" s="1" t="b">
        <f>C502='AR5-Gas-EJ'!C500</f>
        <v>1</v>
      </c>
    </row>
    <row r="503" spans="1:14" x14ac:dyDescent="0.15">
      <c r="A503" s="1" t="s">
        <v>712</v>
      </c>
      <c r="B503" s="1" t="s">
        <v>144</v>
      </c>
      <c r="C503" s="1" t="s">
        <v>713</v>
      </c>
      <c r="D503" s="1" t="s">
        <v>33</v>
      </c>
      <c r="E503" s="1" t="s">
        <v>1445</v>
      </c>
      <c r="F503" s="1" t="s">
        <v>1439</v>
      </c>
      <c r="G503" s="1">
        <v>0</v>
      </c>
      <c r="H503" s="1">
        <v>6115.8670125299996</v>
      </c>
      <c r="I503" s="1">
        <v>7601.76535668</v>
      </c>
      <c r="J503" s="1">
        <v>7336.7634585299993</v>
      </c>
      <c r="K503" s="1">
        <v>6928.5444089399989</v>
      </c>
      <c r="L503" s="1">
        <v>6397.5131523599994</v>
      </c>
      <c r="N503" s="1" t="b">
        <f>C503='AR5-Gas-EJ'!C501</f>
        <v>1</v>
      </c>
    </row>
    <row r="504" spans="1:14" x14ac:dyDescent="0.15">
      <c r="A504" s="1" t="s">
        <v>712</v>
      </c>
      <c r="B504" s="1" t="s">
        <v>146</v>
      </c>
      <c r="C504" s="1" t="s">
        <v>714</v>
      </c>
      <c r="D504" s="1" t="s">
        <v>33</v>
      </c>
      <c r="E504" s="1" t="s">
        <v>1445</v>
      </c>
      <c r="F504" s="1" t="s">
        <v>1439</v>
      </c>
      <c r="G504" s="1">
        <v>0</v>
      </c>
      <c r="H504" s="1">
        <v>6115.8670125299996</v>
      </c>
      <c r="I504" s="1">
        <v>7364.0416122899987</v>
      </c>
      <c r="J504" s="1">
        <v>6598.2988391099989</v>
      </c>
      <c r="K504" s="1">
        <v>6230.1177424199996</v>
      </c>
      <c r="L504" s="1">
        <v>5963.38112568</v>
      </c>
      <c r="N504" s="1" t="b">
        <f>C504='AR5-Gas-EJ'!C502</f>
        <v>1</v>
      </c>
    </row>
    <row r="505" spans="1:14" x14ac:dyDescent="0.15">
      <c r="A505" s="1" t="s">
        <v>712</v>
      </c>
      <c r="B505" s="1" t="s">
        <v>148</v>
      </c>
      <c r="C505" s="1" t="s">
        <v>715</v>
      </c>
      <c r="D505" s="1" t="s">
        <v>33</v>
      </c>
      <c r="E505" s="1" t="s">
        <v>1445</v>
      </c>
      <c r="F505" s="1" t="s">
        <v>1439</v>
      </c>
      <c r="G505" s="1">
        <v>0</v>
      </c>
      <c r="H505" s="1">
        <v>6115.8670125299996</v>
      </c>
      <c r="I505" s="1">
        <v>7543.6687688999982</v>
      </c>
      <c r="J505" s="1">
        <v>7238.7715464899984</v>
      </c>
      <c r="K505" s="1">
        <v>6741.3855917099991</v>
      </c>
      <c r="L505" s="1">
        <v>6086.7561222599998</v>
      </c>
      <c r="N505" s="1" t="b">
        <f>C505='AR5-Gas-EJ'!C503</f>
        <v>1</v>
      </c>
    </row>
    <row r="506" spans="1:14" x14ac:dyDescent="0.15">
      <c r="A506" s="1" t="s">
        <v>712</v>
      </c>
      <c r="B506" s="1" t="s">
        <v>150</v>
      </c>
      <c r="C506" s="1" t="s">
        <v>716</v>
      </c>
      <c r="D506" s="1" t="s">
        <v>33</v>
      </c>
      <c r="E506" s="1" t="s">
        <v>1445</v>
      </c>
      <c r="F506" s="1" t="s">
        <v>1439</v>
      </c>
      <c r="G506" s="1">
        <v>0</v>
      </c>
      <c r="H506" s="1">
        <v>6115.8670125299996</v>
      </c>
      <c r="I506" s="1">
        <v>7408.6164899999994</v>
      </c>
      <c r="J506" s="1">
        <v>6902.1573924599998</v>
      </c>
      <c r="K506" s="1">
        <v>6378.4209198599992</v>
      </c>
      <c r="L506" s="1">
        <v>6073.318932449999</v>
      </c>
      <c r="N506" s="1" t="b">
        <f>C506='AR5-Gas-EJ'!C504</f>
        <v>1</v>
      </c>
    </row>
    <row r="507" spans="1:14" x14ac:dyDescent="0.15">
      <c r="A507" s="1" t="s">
        <v>712</v>
      </c>
      <c r="B507" s="1" t="s">
        <v>152</v>
      </c>
      <c r="C507" s="1" t="s">
        <v>717</v>
      </c>
      <c r="D507" s="1" t="s">
        <v>33</v>
      </c>
      <c r="E507" s="1" t="s">
        <v>1445</v>
      </c>
      <c r="F507" s="1" t="s">
        <v>1439</v>
      </c>
      <c r="G507" s="1">
        <v>0</v>
      </c>
      <c r="H507" s="1">
        <v>6115.8670125299996</v>
      </c>
      <c r="I507" s="1">
        <v>7277.4864033299982</v>
      </c>
      <c r="J507" s="1">
        <v>6719.9711109299997</v>
      </c>
      <c r="K507" s="1">
        <v>6208.3711664699995</v>
      </c>
      <c r="L507" s="1">
        <v>6086.097844859999</v>
      </c>
      <c r="N507" s="1" t="b">
        <f>C507='AR5-Gas-EJ'!C505</f>
        <v>1</v>
      </c>
    </row>
    <row r="508" spans="1:14" x14ac:dyDescent="0.15">
      <c r="A508" s="1" t="s">
        <v>718</v>
      </c>
      <c r="B508" s="1" t="s">
        <v>31</v>
      </c>
      <c r="C508" s="1" t="s">
        <v>719</v>
      </c>
      <c r="D508" s="1" t="s">
        <v>33</v>
      </c>
      <c r="E508" s="1" t="s">
        <v>1445</v>
      </c>
      <c r="F508" s="1" t="s">
        <v>1439</v>
      </c>
      <c r="G508" s="1">
        <v>5666.2622524199996</v>
      </c>
      <c r="H508" s="1">
        <v>6411.5295073499992</v>
      </c>
      <c r="I508" s="1">
        <v>7419.2086412399995</v>
      </c>
      <c r="J508" s="1">
        <v>6844.7060837099989</v>
      </c>
      <c r="K508" s="1">
        <v>5895.7733158499996</v>
      </c>
      <c r="L508" s="1">
        <v>4769.5244566860001</v>
      </c>
      <c r="N508" s="1" t="b">
        <f>C508='AR5-Gas-EJ'!C506</f>
        <v>1</v>
      </c>
    </row>
    <row r="509" spans="1:14" x14ac:dyDescent="0.15">
      <c r="A509" s="1" t="s">
        <v>718</v>
      </c>
      <c r="B509" s="1" t="s">
        <v>38</v>
      </c>
      <c r="C509" s="1" t="s">
        <v>720</v>
      </c>
      <c r="D509" s="1" t="s">
        <v>33</v>
      </c>
      <c r="E509" s="1" t="s">
        <v>1445</v>
      </c>
      <c r="F509" s="1" t="s">
        <v>1439</v>
      </c>
      <c r="G509" s="1">
        <v>5666.2622524199996</v>
      </c>
      <c r="H509" s="1">
        <v>6411.5295073499992</v>
      </c>
      <c r="I509" s="1">
        <v>7735.4334017399997</v>
      </c>
      <c r="J509" s="1">
        <v>8085.4066151099996</v>
      </c>
      <c r="K509" s="1">
        <v>7920.687130289999</v>
      </c>
      <c r="L509" s="1">
        <v>6952.9494348599992</v>
      </c>
      <c r="N509" s="1" t="b">
        <f>C509='AR5-Gas-EJ'!C507</f>
        <v>1</v>
      </c>
    </row>
    <row r="510" spans="1:14" x14ac:dyDescent="0.15">
      <c r="A510" s="1" t="s">
        <v>718</v>
      </c>
      <c r="B510" s="1" t="s">
        <v>40</v>
      </c>
      <c r="C510" s="1" t="s">
        <v>721</v>
      </c>
      <c r="D510" s="1" t="s">
        <v>33</v>
      </c>
      <c r="E510" s="1" t="s">
        <v>1445</v>
      </c>
      <c r="F510" s="1" t="s">
        <v>1439</v>
      </c>
      <c r="G510" s="1">
        <v>5666.2622524199996</v>
      </c>
      <c r="H510" s="1">
        <v>6411.5295073499992</v>
      </c>
      <c r="I510" s="1">
        <v>7390.8183891299996</v>
      </c>
      <c r="J510" s="1">
        <v>6488.0582269799997</v>
      </c>
      <c r="K510" s="1">
        <v>5403.8721935549993</v>
      </c>
      <c r="L510" s="1">
        <v>3714.2416481609998</v>
      </c>
      <c r="N510" s="1" t="b">
        <f>C510='AR5-Gas-EJ'!C508</f>
        <v>1</v>
      </c>
    </row>
    <row r="511" spans="1:14" x14ac:dyDescent="0.15">
      <c r="A511" s="1" t="s">
        <v>718</v>
      </c>
      <c r="B511" s="1" t="s">
        <v>42</v>
      </c>
      <c r="C511" s="1" t="s">
        <v>722</v>
      </c>
      <c r="D511" s="1" t="s">
        <v>33</v>
      </c>
      <c r="E511" s="1" t="s">
        <v>1445</v>
      </c>
      <c r="F511" s="1" t="s">
        <v>1439</v>
      </c>
      <c r="G511" s="1">
        <v>5666.2622524199996</v>
      </c>
      <c r="H511" s="1">
        <v>6411.5295073499992</v>
      </c>
      <c r="I511" s="1">
        <v>7692.9380668799995</v>
      </c>
      <c r="J511" s="1">
        <v>8338.49960526</v>
      </c>
      <c r="K511" s="1">
        <v>8081.6106759300001</v>
      </c>
      <c r="L511" s="1">
        <v>6633.1966968299994</v>
      </c>
      <c r="N511" s="1" t="b">
        <f>C511='AR5-Gas-EJ'!C509</f>
        <v>1</v>
      </c>
    </row>
    <row r="512" spans="1:14" x14ac:dyDescent="0.15">
      <c r="A512" s="1" t="s">
        <v>718</v>
      </c>
      <c r="B512" s="1" t="s">
        <v>44</v>
      </c>
      <c r="C512" s="1" t="s">
        <v>723</v>
      </c>
      <c r="D512" s="1" t="s">
        <v>33</v>
      </c>
      <c r="E512" s="1" t="s">
        <v>1445</v>
      </c>
      <c r="F512" s="1" t="s">
        <v>1439</v>
      </c>
      <c r="G512" s="1">
        <v>5666.2622524199996</v>
      </c>
      <c r="H512" s="1">
        <v>6411.5295073499992</v>
      </c>
      <c r="I512" s="1">
        <v>7651.8604070699994</v>
      </c>
      <c r="J512" s="1">
        <v>7509.8519301300003</v>
      </c>
      <c r="K512" s="1">
        <v>6900.6008699099993</v>
      </c>
      <c r="L512" s="1">
        <v>5827.6978956899993</v>
      </c>
      <c r="N512" s="1" t="b">
        <f>C512='AR5-Gas-EJ'!C510</f>
        <v>1</v>
      </c>
    </row>
    <row r="513" spans="1:14" x14ac:dyDescent="0.15">
      <c r="A513" s="1" t="s">
        <v>718</v>
      </c>
      <c r="B513" s="1" t="s">
        <v>48</v>
      </c>
      <c r="C513" s="1" t="s">
        <v>724</v>
      </c>
      <c r="D513" s="1" t="s">
        <v>33</v>
      </c>
      <c r="E513" s="1" t="s">
        <v>1445</v>
      </c>
      <c r="F513" s="1" t="s">
        <v>1439</v>
      </c>
      <c r="G513" s="1">
        <v>5666.2622524199996</v>
      </c>
      <c r="H513" s="1">
        <v>6411.5295073499992</v>
      </c>
      <c r="I513" s="1">
        <v>7742.9297193599987</v>
      </c>
      <c r="J513" s="1">
        <v>8213.8882544400003</v>
      </c>
      <c r="K513" s="1">
        <v>8323.8651124199987</v>
      </c>
      <c r="L513" s="1">
        <v>6636.2198921699992</v>
      </c>
      <c r="N513" s="1" t="b">
        <f>C513='AR5-Gas-EJ'!C511</f>
        <v>1</v>
      </c>
    </row>
    <row r="514" spans="1:14" x14ac:dyDescent="0.15">
      <c r="A514" s="1" t="s">
        <v>718</v>
      </c>
      <c r="B514" s="1" t="s">
        <v>50</v>
      </c>
      <c r="C514" s="1" t="s">
        <v>725</v>
      </c>
      <c r="D514" s="1" t="s">
        <v>33</v>
      </c>
      <c r="E514" s="1" t="s">
        <v>1445</v>
      </c>
      <c r="F514" s="1" t="s">
        <v>1439</v>
      </c>
      <c r="G514" s="1">
        <v>5666.2622524199996</v>
      </c>
      <c r="H514" s="1">
        <v>6411.5295073499992</v>
      </c>
      <c r="I514" s="1">
        <v>7902.0820140899996</v>
      </c>
      <c r="J514" s="1">
        <v>7903.307030519999</v>
      </c>
      <c r="K514" s="1">
        <v>7390.4174704799989</v>
      </c>
      <c r="L514" s="1">
        <v>6472.4141697599998</v>
      </c>
      <c r="N514" s="1" t="b">
        <f>C514='AR5-Gas-EJ'!C512</f>
        <v>1</v>
      </c>
    </row>
    <row r="515" spans="1:14" x14ac:dyDescent="0.15">
      <c r="A515" s="1" t="s">
        <v>718</v>
      </c>
      <c r="B515" s="1" t="s">
        <v>52</v>
      </c>
      <c r="C515" s="1" t="s">
        <v>726</v>
      </c>
      <c r="D515" s="1" t="s">
        <v>33</v>
      </c>
      <c r="E515" s="1" t="s">
        <v>1445</v>
      </c>
      <c r="F515" s="1" t="s">
        <v>1439</v>
      </c>
      <c r="G515" s="1">
        <v>5666.2622524199996</v>
      </c>
      <c r="H515" s="1">
        <v>6411.5295073499992</v>
      </c>
      <c r="I515" s="1">
        <v>7466.8567779300001</v>
      </c>
      <c r="J515" s="1">
        <v>7305.7284785099991</v>
      </c>
      <c r="K515" s="1">
        <v>6864.6180550199997</v>
      </c>
      <c r="L515" s="1">
        <v>5801.9574990299998</v>
      </c>
      <c r="N515" s="1" t="b">
        <f>C515='AR5-Gas-EJ'!C513</f>
        <v>1</v>
      </c>
    </row>
    <row r="516" spans="1:14" x14ac:dyDescent="0.15">
      <c r="A516" s="1" t="s">
        <v>718</v>
      </c>
      <c r="B516" s="1" t="s">
        <v>54</v>
      </c>
      <c r="C516" s="1" t="s">
        <v>727</v>
      </c>
      <c r="D516" s="1" t="s">
        <v>33</v>
      </c>
      <c r="E516" s="1" t="s">
        <v>1445</v>
      </c>
      <c r="F516" s="1" t="s">
        <v>1439</v>
      </c>
      <c r="G516" s="1">
        <v>5666.2622524199996</v>
      </c>
      <c r="H516" s="1">
        <v>6411.5295073499992</v>
      </c>
      <c r="I516" s="1">
        <v>7801.7260929299991</v>
      </c>
      <c r="J516" s="1">
        <v>7835.2856683199989</v>
      </c>
      <c r="K516" s="1">
        <v>7281.1915222199987</v>
      </c>
      <c r="L516" s="1">
        <v>6061.2436598999993</v>
      </c>
      <c r="N516" s="1" t="b">
        <f>C516='AR5-Gas-EJ'!C514</f>
        <v>1</v>
      </c>
    </row>
    <row r="517" spans="1:14" x14ac:dyDescent="0.15">
      <c r="A517" s="1" t="s">
        <v>718</v>
      </c>
      <c r="B517" s="1" t="s">
        <v>56</v>
      </c>
      <c r="C517" s="1" t="s">
        <v>728</v>
      </c>
      <c r="D517" s="1" t="s">
        <v>33</v>
      </c>
      <c r="E517" s="1" t="s">
        <v>1445</v>
      </c>
      <c r="F517" s="1" t="s">
        <v>1439</v>
      </c>
      <c r="G517" s="1">
        <v>5666.2622524199996</v>
      </c>
      <c r="H517" s="1">
        <v>6411.5295073499992</v>
      </c>
      <c r="I517" s="1">
        <v>7778.3438597699987</v>
      </c>
      <c r="J517" s="1">
        <v>7835.2339777799989</v>
      </c>
      <c r="K517" s="1">
        <v>7358.5789196699998</v>
      </c>
      <c r="L517" s="1">
        <v>6580.2018262199999</v>
      </c>
      <c r="N517" s="1" t="b">
        <f>C517='AR5-Gas-EJ'!C515</f>
        <v>1</v>
      </c>
    </row>
    <row r="518" spans="1:14" x14ac:dyDescent="0.15">
      <c r="A518" s="1" t="s">
        <v>718</v>
      </c>
      <c r="B518" s="1" t="s">
        <v>58</v>
      </c>
      <c r="C518" s="1" t="s">
        <v>729</v>
      </c>
      <c r="D518" s="1" t="s">
        <v>33</v>
      </c>
      <c r="E518" s="1" t="s">
        <v>1445</v>
      </c>
      <c r="F518" s="1" t="s">
        <v>1439</v>
      </c>
      <c r="G518" s="1">
        <v>5666.2622524199996</v>
      </c>
      <c r="H518" s="1">
        <v>6411.5295073499992</v>
      </c>
      <c r="I518" s="1">
        <v>7933.6241324999983</v>
      </c>
      <c r="J518" s="1">
        <v>7899.0874746299996</v>
      </c>
      <c r="K518" s="1">
        <v>7381.4942886299996</v>
      </c>
      <c r="L518" s="1">
        <v>6523.4880136799993</v>
      </c>
      <c r="N518" s="1" t="b">
        <f>C518='AR5-Gas-EJ'!C516</f>
        <v>1</v>
      </c>
    </row>
    <row r="519" spans="1:14" x14ac:dyDescent="0.15">
      <c r="A519" s="1" t="s">
        <v>718</v>
      </c>
      <c r="B519" s="1" t="s">
        <v>60</v>
      </c>
      <c r="C519" s="1" t="s">
        <v>730</v>
      </c>
      <c r="D519" s="1" t="s">
        <v>33</v>
      </c>
      <c r="E519" s="1" t="s">
        <v>1445</v>
      </c>
      <c r="F519" s="1" t="s">
        <v>1439</v>
      </c>
      <c r="G519" s="1">
        <v>5666.2622524199996</v>
      </c>
      <c r="H519" s="1">
        <v>6411.5295073499992</v>
      </c>
      <c r="I519" s="1">
        <v>7621.2504350399995</v>
      </c>
      <c r="J519" s="1">
        <v>8289.8469812399981</v>
      </c>
      <c r="K519" s="1">
        <v>8631.567716309999</v>
      </c>
      <c r="L519" s="1">
        <v>6856.4033768999989</v>
      </c>
      <c r="N519" s="1" t="b">
        <f>C519='AR5-Gas-EJ'!C517</f>
        <v>1</v>
      </c>
    </row>
    <row r="520" spans="1:14" x14ac:dyDescent="0.15">
      <c r="A520" s="1" t="s">
        <v>718</v>
      </c>
      <c r="B520" s="1" t="s">
        <v>62</v>
      </c>
      <c r="C520" s="1" t="s">
        <v>731</v>
      </c>
      <c r="D520" s="1" t="s">
        <v>33</v>
      </c>
      <c r="E520" s="1" t="s">
        <v>1445</v>
      </c>
      <c r="F520" s="1" t="s">
        <v>1439</v>
      </c>
      <c r="G520" s="1">
        <v>5666.2622524199996</v>
      </c>
      <c r="H520" s="1">
        <v>6411.5295073499992</v>
      </c>
      <c r="I520" s="1">
        <v>7591.0084846199989</v>
      </c>
      <c r="J520" s="1">
        <v>7351.4632910399996</v>
      </c>
      <c r="K520" s="1">
        <v>6732.3688631099994</v>
      </c>
      <c r="L520" s="1">
        <v>5347.568698658999</v>
      </c>
      <c r="N520" s="1" t="b">
        <f>C520='AR5-Gas-EJ'!C518</f>
        <v>1</v>
      </c>
    </row>
    <row r="521" spans="1:14" x14ac:dyDescent="0.15">
      <c r="A521" s="1" t="s">
        <v>718</v>
      </c>
      <c r="B521" s="1" t="s">
        <v>64</v>
      </c>
      <c r="C521" s="1" t="s">
        <v>732</v>
      </c>
      <c r="D521" s="1" t="s">
        <v>33</v>
      </c>
      <c r="E521" s="1" t="s">
        <v>1445</v>
      </c>
      <c r="F521" s="1" t="s">
        <v>1439</v>
      </c>
      <c r="G521" s="1">
        <v>5666.2622524199996</v>
      </c>
      <c r="H521" s="1">
        <v>6411.5295073499992</v>
      </c>
      <c r="I521" s="1">
        <v>7660.9313002199988</v>
      </c>
      <c r="J521" s="1">
        <v>7901.4146372699988</v>
      </c>
      <c r="K521" s="1">
        <v>7530.659773559998</v>
      </c>
      <c r="L521" s="1">
        <v>4997.4602237009994</v>
      </c>
      <c r="N521" s="1" t="b">
        <f>C521='AR5-Gas-EJ'!C519</f>
        <v>1</v>
      </c>
    </row>
    <row r="522" spans="1:14" x14ac:dyDescent="0.15">
      <c r="A522" s="1" t="s">
        <v>718</v>
      </c>
      <c r="B522" s="1" t="s">
        <v>66</v>
      </c>
      <c r="C522" s="1" t="s">
        <v>733</v>
      </c>
      <c r="D522" s="1" t="s">
        <v>33</v>
      </c>
      <c r="E522" s="1" t="s">
        <v>1445</v>
      </c>
      <c r="F522" s="1" t="s">
        <v>1439</v>
      </c>
      <c r="G522" s="1">
        <v>5666.2622524199996</v>
      </c>
      <c r="H522" s="1">
        <v>6411.5295073499992</v>
      </c>
      <c r="I522" s="1">
        <v>7778.3861816099998</v>
      </c>
      <c r="J522" s="1">
        <v>7874.5225132199994</v>
      </c>
      <c r="K522" s="1">
        <v>7681.9831113299988</v>
      </c>
      <c r="L522" s="1">
        <v>6882.4911391499991</v>
      </c>
      <c r="N522" s="1" t="b">
        <f>C522='AR5-Gas-EJ'!C520</f>
        <v>1</v>
      </c>
    </row>
    <row r="523" spans="1:14" x14ac:dyDescent="0.15">
      <c r="A523" s="1" t="s">
        <v>718</v>
      </c>
      <c r="B523" s="1" t="s">
        <v>68</v>
      </c>
      <c r="C523" s="1" t="s">
        <v>734</v>
      </c>
      <c r="D523" s="1" t="s">
        <v>33</v>
      </c>
      <c r="E523" s="1" t="s">
        <v>1445</v>
      </c>
      <c r="F523" s="1" t="s">
        <v>1439</v>
      </c>
      <c r="G523" s="1">
        <v>5666.2622524199996</v>
      </c>
      <c r="H523" s="1">
        <v>6411.5295073499992</v>
      </c>
      <c r="I523" s="1">
        <v>7483.1590732799996</v>
      </c>
      <c r="J523" s="1">
        <v>7528.8821440799993</v>
      </c>
      <c r="K523" s="1">
        <v>7974.602388719999</v>
      </c>
      <c r="L523" s="1">
        <v>7312.3194375000003</v>
      </c>
      <c r="N523" s="1" t="b">
        <f>C523='AR5-Gas-EJ'!C521</f>
        <v>1</v>
      </c>
    </row>
    <row r="524" spans="1:14" x14ac:dyDescent="0.15">
      <c r="A524" s="1" t="s">
        <v>718</v>
      </c>
      <c r="B524" s="1" t="s">
        <v>70</v>
      </c>
      <c r="C524" s="1" t="s">
        <v>735</v>
      </c>
      <c r="D524" s="1" t="s">
        <v>33</v>
      </c>
      <c r="E524" s="1" t="s">
        <v>1445</v>
      </c>
      <c r="F524" s="1" t="s">
        <v>1439</v>
      </c>
      <c r="G524" s="1">
        <v>5666.2622524199996</v>
      </c>
      <c r="H524" s="1">
        <v>6411.5295073499992</v>
      </c>
      <c r="I524" s="1">
        <v>7412.2020653999989</v>
      </c>
      <c r="J524" s="1">
        <v>6990.9456731399996</v>
      </c>
      <c r="K524" s="1">
        <v>6865.0662547499996</v>
      </c>
      <c r="L524" s="1">
        <v>6095.5377581999992</v>
      </c>
      <c r="N524" s="1" t="b">
        <f>C524='AR5-Gas-EJ'!C522</f>
        <v>1</v>
      </c>
    </row>
    <row r="525" spans="1:14" x14ac:dyDescent="0.15">
      <c r="A525" s="1" t="s">
        <v>718</v>
      </c>
      <c r="B525" s="1" t="s">
        <v>72</v>
      </c>
      <c r="C525" s="1" t="s">
        <v>736</v>
      </c>
      <c r="D525" s="1" t="s">
        <v>33</v>
      </c>
      <c r="E525" s="1" t="s">
        <v>1445</v>
      </c>
      <c r="F525" s="1" t="s">
        <v>1439</v>
      </c>
      <c r="G525" s="1">
        <v>5666.2622524199996</v>
      </c>
      <c r="H525" s="1">
        <v>6411.5295073499992</v>
      </c>
      <c r="I525" s="1">
        <v>7499.6466108299992</v>
      </c>
      <c r="J525" s="1">
        <v>7619.266093889998</v>
      </c>
      <c r="K525" s="1">
        <v>7711.7429832299995</v>
      </c>
      <c r="L525" s="1">
        <v>6669.5671458899997</v>
      </c>
      <c r="N525" s="1" t="b">
        <f>C525='AR5-Gas-EJ'!C523</f>
        <v>1</v>
      </c>
    </row>
    <row r="526" spans="1:14" x14ac:dyDescent="0.15">
      <c r="A526" s="1" t="s">
        <v>718</v>
      </c>
      <c r="B526" s="1" t="s">
        <v>74</v>
      </c>
      <c r="C526" s="1" t="s">
        <v>737</v>
      </c>
      <c r="D526" s="1" t="s">
        <v>33</v>
      </c>
      <c r="E526" s="1" t="s">
        <v>1445</v>
      </c>
      <c r="F526" s="1" t="s">
        <v>1439</v>
      </c>
      <c r="G526" s="1">
        <v>5666.2622524199996</v>
      </c>
      <c r="H526" s="1">
        <v>6411.5295073499992</v>
      </c>
      <c r="I526" s="1">
        <v>7500.1613451599997</v>
      </c>
      <c r="J526" s="1">
        <v>7619.9463793199984</v>
      </c>
      <c r="K526" s="1">
        <v>7713.3530420099996</v>
      </c>
      <c r="L526" s="1">
        <v>6670.5143046299991</v>
      </c>
      <c r="N526" s="1" t="b">
        <f>C526='AR5-Gas-EJ'!C524</f>
        <v>1</v>
      </c>
    </row>
    <row r="527" spans="1:14" x14ac:dyDescent="0.15">
      <c r="A527" s="1" t="s">
        <v>718</v>
      </c>
      <c r="B527" s="1" t="s">
        <v>76</v>
      </c>
      <c r="C527" s="1" t="s">
        <v>738</v>
      </c>
      <c r="D527" s="1" t="s">
        <v>33</v>
      </c>
      <c r="E527" s="1" t="s">
        <v>1445</v>
      </c>
      <c r="F527" s="1" t="s">
        <v>1439</v>
      </c>
      <c r="G527" s="1">
        <v>5666.2622524199996</v>
      </c>
      <c r="H527" s="1">
        <v>6411.5295073499992</v>
      </c>
      <c r="I527" s="1">
        <v>7482.4915842599994</v>
      </c>
      <c r="J527" s="1">
        <v>7528.2381833999998</v>
      </c>
      <c r="K527" s="1">
        <v>7975.4647635299989</v>
      </c>
      <c r="L527" s="1">
        <v>7304.5794607500002</v>
      </c>
      <c r="N527" s="1" t="b">
        <f>C527='AR5-Gas-EJ'!C525</f>
        <v>1</v>
      </c>
    </row>
    <row r="528" spans="1:14" x14ac:dyDescent="0.15">
      <c r="A528" s="1" t="s">
        <v>718</v>
      </c>
      <c r="B528" s="1" t="s">
        <v>78</v>
      </c>
      <c r="C528" s="1" t="s">
        <v>739</v>
      </c>
      <c r="D528" s="1" t="s">
        <v>33</v>
      </c>
      <c r="E528" s="1" t="s">
        <v>1445</v>
      </c>
      <c r="F528" s="1" t="s">
        <v>1439</v>
      </c>
      <c r="G528" s="1">
        <v>5666.2622524199996</v>
      </c>
      <c r="H528" s="1">
        <v>6411.5295073499992</v>
      </c>
      <c r="I528" s="1">
        <v>7466.674682939999</v>
      </c>
      <c r="J528" s="1">
        <v>7448.6731634699991</v>
      </c>
      <c r="K528" s="1">
        <v>7938.3978497999988</v>
      </c>
      <c r="L528" s="1">
        <v>7657.0755247799989</v>
      </c>
      <c r="N528" s="1" t="b">
        <f>C528='AR5-Gas-EJ'!C526</f>
        <v>1</v>
      </c>
    </row>
    <row r="529" spans="1:14" x14ac:dyDescent="0.15">
      <c r="A529" s="1" t="s">
        <v>718</v>
      </c>
      <c r="B529" s="1" t="s">
        <v>80</v>
      </c>
      <c r="C529" s="1" t="s">
        <v>740</v>
      </c>
      <c r="D529" s="1" t="s">
        <v>33</v>
      </c>
      <c r="E529" s="1" t="s">
        <v>1445</v>
      </c>
      <c r="F529" s="1" t="s">
        <v>1439</v>
      </c>
      <c r="G529" s="1">
        <v>5666.2622524199996</v>
      </c>
      <c r="H529" s="1">
        <v>6411.5295073499992</v>
      </c>
      <c r="I529" s="1">
        <v>7326.4227194399991</v>
      </c>
      <c r="J529" s="1">
        <v>6894.2565433499994</v>
      </c>
      <c r="K529" s="1">
        <v>6786.6686758199994</v>
      </c>
      <c r="L529" s="1">
        <v>6019.9160801999997</v>
      </c>
      <c r="N529" s="1" t="b">
        <f>C529='AR5-Gas-EJ'!C527</f>
        <v>1</v>
      </c>
    </row>
    <row r="530" spans="1:14" x14ac:dyDescent="0.15">
      <c r="A530" s="1" t="s">
        <v>718</v>
      </c>
      <c r="B530" s="1" t="s">
        <v>82</v>
      </c>
      <c r="C530" s="1" t="s">
        <v>741</v>
      </c>
      <c r="D530" s="1" t="s">
        <v>33</v>
      </c>
      <c r="E530" s="1" t="s">
        <v>1445</v>
      </c>
      <c r="F530" s="1" t="s">
        <v>1439</v>
      </c>
      <c r="G530" s="1">
        <v>5666.2622524199996</v>
      </c>
      <c r="H530" s="1">
        <v>6411.5295073499992</v>
      </c>
      <c r="I530" s="1">
        <v>7524.4068843899995</v>
      </c>
      <c r="J530" s="1">
        <v>7586.46926532</v>
      </c>
      <c r="K530" s="1">
        <v>7745.1542863199993</v>
      </c>
      <c r="L530" s="1">
        <v>6897.3279622499995</v>
      </c>
      <c r="N530" s="1" t="b">
        <f>C530='AR5-Gas-EJ'!C528</f>
        <v>1</v>
      </c>
    </row>
    <row r="531" spans="1:14" x14ac:dyDescent="0.15">
      <c r="A531" s="1" t="s">
        <v>718</v>
      </c>
      <c r="B531" s="1" t="s">
        <v>84</v>
      </c>
      <c r="C531" s="1" t="s">
        <v>742</v>
      </c>
      <c r="D531" s="1" t="s">
        <v>33</v>
      </c>
      <c r="E531" s="1" t="s">
        <v>1445</v>
      </c>
      <c r="F531" s="1" t="s">
        <v>1439</v>
      </c>
      <c r="G531" s="1">
        <v>5666.2622524199996</v>
      </c>
      <c r="H531" s="1">
        <v>6411.5295073499992</v>
      </c>
      <c r="I531" s="1">
        <v>7940.1991142099996</v>
      </c>
      <c r="J531" s="1">
        <v>7638.5979631499995</v>
      </c>
      <c r="K531" s="1">
        <v>7049.8324181999997</v>
      </c>
      <c r="L531" s="1">
        <v>6099.9855064499998</v>
      </c>
      <c r="N531" s="1" t="b">
        <f>C531='AR5-Gas-EJ'!C529</f>
        <v>1</v>
      </c>
    </row>
    <row r="532" spans="1:14" x14ac:dyDescent="0.15">
      <c r="A532" s="1" t="s">
        <v>718</v>
      </c>
      <c r="B532" s="1" t="s">
        <v>86</v>
      </c>
      <c r="C532" s="1" t="s">
        <v>743</v>
      </c>
      <c r="D532" s="1" t="s">
        <v>33</v>
      </c>
      <c r="E532" s="1" t="s">
        <v>1445</v>
      </c>
      <c r="F532" s="1" t="s">
        <v>1439</v>
      </c>
      <c r="G532" s="1">
        <v>5666.2622524199996</v>
      </c>
      <c r="H532" s="1">
        <v>6411.5295073499992</v>
      </c>
      <c r="I532" s="1">
        <v>7820.3600220899989</v>
      </c>
      <c r="J532" s="1">
        <v>7545.4318123799994</v>
      </c>
      <c r="K532" s="1">
        <v>7087.7413873199994</v>
      </c>
      <c r="L532" s="1">
        <v>6694.3013553899991</v>
      </c>
      <c r="N532" s="1" t="b">
        <f>C532='AR5-Gas-EJ'!C530</f>
        <v>1</v>
      </c>
    </row>
    <row r="533" spans="1:14" x14ac:dyDescent="0.15">
      <c r="A533" s="1" t="s">
        <v>718</v>
      </c>
      <c r="B533" s="1" t="s">
        <v>88</v>
      </c>
      <c r="C533" s="1" t="s">
        <v>744</v>
      </c>
      <c r="D533" s="1" t="s">
        <v>33</v>
      </c>
      <c r="E533" s="1" t="s">
        <v>1445</v>
      </c>
      <c r="F533" s="1" t="s">
        <v>1439</v>
      </c>
      <c r="G533" s="1">
        <v>5666.2622524199996</v>
      </c>
      <c r="H533" s="1">
        <v>6411.5295073499992</v>
      </c>
      <c r="I533" s="1">
        <v>6737.3700602999997</v>
      </c>
      <c r="J533" s="1">
        <v>6669.3569616299992</v>
      </c>
      <c r="K533" s="1">
        <v>5044.9135553849992</v>
      </c>
      <c r="L533" s="1">
        <v>3565.7151259619995</v>
      </c>
      <c r="N533" s="1" t="b">
        <f>C533='AR5-Gas-EJ'!C531</f>
        <v>1</v>
      </c>
    </row>
    <row r="534" spans="1:14" x14ac:dyDescent="0.15">
      <c r="A534" s="1" t="s">
        <v>718</v>
      </c>
      <c r="B534" s="1" t="s">
        <v>90</v>
      </c>
      <c r="C534" s="1" t="s">
        <v>745</v>
      </c>
      <c r="D534" s="1" t="s">
        <v>33</v>
      </c>
      <c r="E534" s="1" t="s">
        <v>1445</v>
      </c>
      <c r="F534" s="1" t="s">
        <v>1439</v>
      </c>
      <c r="G534" s="1">
        <v>5666.2622524199996</v>
      </c>
      <c r="H534" s="1">
        <v>6411.5295073499992</v>
      </c>
      <c r="I534" s="1">
        <v>7660.4658160799991</v>
      </c>
      <c r="J534" s="1">
        <v>7728.2849658299992</v>
      </c>
      <c r="K534" s="1">
        <v>7173.6398728499989</v>
      </c>
      <c r="L534" s="1">
        <v>5042.1466018439996</v>
      </c>
      <c r="N534" s="1" t="b">
        <f>C534='AR5-Gas-EJ'!C532</f>
        <v>1</v>
      </c>
    </row>
    <row r="535" spans="1:14" x14ac:dyDescent="0.15">
      <c r="A535" s="1" t="s">
        <v>746</v>
      </c>
      <c r="B535" s="1" t="s">
        <v>747</v>
      </c>
      <c r="C535" s="1" t="s">
        <v>748</v>
      </c>
      <c r="D535" s="1" t="s">
        <v>33</v>
      </c>
      <c r="E535" s="1" t="s">
        <v>1445</v>
      </c>
      <c r="F535" s="1" t="s">
        <v>1439</v>
      </c>
      <c r="G535" s="1">
        <v>5638.1206859999993</v>
      </c>
      <c r="H535" s="1">
        <v>5900.6310989999993</v>
      </c>
      <c r="I535" s="1">
        <v>8825.6968799999995</v>
      </c>
      <c r="J535" s="1">
        <v>11195.538716999999</v>
      </c>
      <c r="K535" s="1">
        <v>13421.608595999998</v>
      </c>
      <c r="L535" s="1">
        <v>14595.561683999998</v>
      </c>
      <c r="N535" s="1" t="b">
        <f>C535='AR5-Gas-EJ'!C533</f>
        <v>1</v>
      </c>
    </row>
    <row r="536" spans="1:14" x14ac:dyDescent="0.15">
      <c r="A536" s="1" t="s">
        <v>746</v>
      </c>
      <c r="B536" s="1" t="s">
        <v>749</v>
      </c>
      <c r="C536" s="1" t="s">
        <v>750</v>
      </c>
      <c r="D536" s="1" t="s">
        <v>33</v>
      </c>
      <c r="E536" s="1" t="s">
        <v>1445</v>
      </c>
      <c r="F536" s="1" t="s">
        <v>1439</v>
      </c>
      <c r="G536" s="1">
        <v>5634.7961999999989</v>
      </c>
      <c r="H536" s="1">
        <v>5769.9410999999991</v>
      </c>
      <c r="I536" s="1">
        <v>7633.2464999999993</v>
      </c>
      <c r="J536" s="1">
        <v>9940.3028999999988</v>
      </c>
      <c r="K536" s="1">
        <v>11349.7032</v>
      </c>
      <c r="L536" s="1">
        <v>12667.604399999998</v>
      </c>
      <c r="N536" s="1" t="b">
        <f>C536='AR5-Gas-EJ'!C534</f>
        <v>1</v>
      </c>
    </row>
    <row r="537" spans="1:14" x14ac:dyDescent="0.15">
      <c r="A537" s="1" t="s">
        <v>746</v>
      </c>
      <c r="B537" s="1" t="s">
        <v>751</v>
      </c>
      <c r="C537" s="1" t="s">
        <v>752</v>
      </c>
      <c r="D537" s="1" t="s">
        <v>33</v>
      </c>
      <c r="E537" s="1" t="s">
        <v>1445</v>
      </c>
      <c r="F537" s="1" t="s">
        <v>1439</v>
      </c>
      <c r="G537" s="1">
        <v>5639.6207999999997</v>
      </c>
      <c r="H537" s="1">
        <v>5923.3184999999994</v>
      </c>
      <c r="I537" s="1">
        <v>8521.4777999999988</v>
      </c>
      <c r="J537" s="1">
        <v>11252.986799999999</v>
      </c>
      <c r="K537" s="1">
        <v>13149.559499999999</v>
      </c>
      <c r="L537" s="1">
        <v>13930.078799999997</v>
      </c>
      <c r="N537" s="1" t="b">
        <f>C537='AR5-Gas-EJ'!C535</f>
        <v>1</v>
      </c>
    </row>
    <row r="538" spans="1:14" x14ac:dyDescent="0.15">
      <c r="A538" s="1" t="s">
        <v>746</v>
      </c>
      <c r="B538" s="1" t="s">
        <v>753</v>
      </c>
      <c r="C538" s="1" t="s">
        <v>754</v>
      </c>
      <c r="D538" s="1" t="s">
        <v>33</v>
      </c>
      <c r="E538" s="1" t="s">
        <v>1445</v>
      </c>
      <c r="F538" s="1" t="s">
        <v>1439</v>
      </c>
      <c r="G538" s="1">
        <v>5638.7231999999995</v>
      </c>
      <c r="H538" s="1">
        <v>5951.9294999999993</v>
      </c>
      <c r="I538" s="1">
        <v>8848.7651999999998</v>
      </c>
      <c r="J538" s="1">
        <v>11137.084199999998</v>
      </c>
      <c r="K538" s="1">
        <v>12825.918599999999</v>
      </c>
      <c r="L538" s="1">
        <v>14075.153399999999</v>
      </c>
      <c r="N538" s="1" t="b">
        <f>C538='AR5-Gas-EJ'!C536</f>
        <v>1</v>
      </c>
    </row>
    <row r="539" spans="1:14" x14ac:dyDescent="0.15">
      <c r="A539" s="1" t="s">
        <v>755</v>
      </c>
      <c r="B539" s="1" t="s">
        <v>142</v>
      </c>
      <c r="C539" s="1" t="s">
        <v>756</v>
      </c>
      <c r="D539" s="1" t="s">
        <v>33</v>
      </c>
      <c r="E539" s="1" t="s">
        <v>1445</v>
      </c>
      <c r="F539" s="1" t="s">
        <v>1439</v>
      </c>
      <c r="G539" s="1">
        <v>5649.3821999999991</v>
      </c>
      <c r="H539" s="1">
        <v>5807.9207999999999</v>
      </c>
      <c r="I539" s="1">
        <v>6496.9970999999996</v>
      </c>
      <c r="J539" s="1">
        <v>7732.4873999999991</v>
      </c>
      <c r="K539" s="1">
        <v>9147.8342999999986</v>
      </c>
      <c r="L539" s="1">
        <v>11032.7943</v>
      </c>
      <c r="N539" s="1" t="b">
        <f>C539='AR5-Gas-EJ'!C537</f>
        <v>1</v>
      </c>
    </row>
    <row r="540" spans="1:14" x14ac:dyDescent="0.15">
      <c r="A540" s="1" t="s">
        <v>755</v>
      </c>
      <c r="B540" s="1" t="s">
        <v>144</v>
      </c>
      <c r="C540" s="1" t="s">
        <v>757</v>
      </c>
      <c r="D540" s="1" t="s">
        <v>33</v>
      </c>
      <c r="E540" s="1" t="s">
        <v>1445</v>
      </c>
      <c r="F540" s="1" t="s">
        <v>1439</v>
      </c>
      <c r="G540" s="1">
        <v>5649.4943999999987</v>
      </c>
      <c r="H540" s="1">
        <v>5807.7524999999996</v>
      </c>
      <c r="I540" s="1">
        <v>6762.0134999999991</v>
      </c>
      <c r="J540" s="1">
        <v>7654.9010999999991</v>
      </c>
      <c r="K540" s="1">
        <v>9850.9355999999989</v>
      </c>
      <c r="L540" s="1">
        <v>12041.416199999998</v>
      </c>
      <c r="N540" s="1" t="b">
        <f>C540='AR5-Gas-EJ'!C538</f>
        <v>1</v>
      </c>
    </row>
    <row r="541" spans="1:14" x14ac:dyDescent="0.15">
      <c r="A541" s="1" t="s">
        <v>755</v>
      </c>
      <c r="B541" s="1" t="s">
        <v>146</v>
      </c>
      <c r="C541" s="1" t="s">
        <v>758</v>
      </c>
      <c r="D541" s="1" t="s">
        <v>33</v>
      </c>
      <c r="E541" s="1" t="s">
        <v>1445</v>
      </c>
      <c r="F541" s="1" t="s">
        <v>1439</v>
      </c>
      <c r="G541" s="1">
        <v>5649.4382999999998</v>
      </c>
      <c r="H541" s="1">
        <v>5807.7524999999996</v>
      </c>
      <c r="I541" s="1">
        <v>6874.5500999999995</v>
      </c>
      <c r="J541" s="1">
        <v>7747.2978000000003</v>
      </c>
      <c r="K541" s="1">
        <v>9906.0818999999992</v>
      </c>
      <c r="L541" s="1">
        <v>12101.274899999999</v>
      </c>
      <c r="N541" s="1" t="b">
        <f>C541='AR5-Gas-EJ'!C539</f>
        <v>1</v>
      </c>
    </row>
    <row r="542" spans="1:14" x14ac:dyDescent="0.15">
      <c r="A542" s="1" t="s">
        <v>755</v>
      </c>
      <c r="B542" s="1" t="s">
        <v>148</v>
      </c>
      <c r="C542" s="1" t="s">
        <v>759</v>
      </c>
      <c r="D542" s="1" t="s">
        <v>33</v>
      </c>
      <c r="E542" s="1" t="s">
        <v>1445</v>
      </c>
      <c r="F542" s="1" t="s">
        <v>1439</v>
      </c>
      <c r="G542" s="1">
        <v>5649.3821999999991</v>
      </c>
      <c r="H542" s="1">
        <v>5807.9207999999999</v>
      </c>
      <c r="I542" s="1">
        <v>6548.3285999999989</v>
      </c>
      <c r="J542" s="1">
        <v>7741.5194999999994</v>
      </c>
      <c r="K542" s="1">
        <v>9321.6881999999987</v>
      </c>
      <c r="L542" s="1">
        <v>11430.318899999998</v>
      </c>
      <c r="N542" s="1" t="b">
        <f>C542='AR5-Gas-EJ'!C540</f>
        <v>1</v>
      </c>
    </row>
    <row r="543" spans="1:14" x14ac:dyDescent="0.15">
      <c r="A543" s="1" t="s">
        <v>755</v>
      </c>
      <c r="B543" s="1" t="s">
        <v>150</v>
      </c>
      <c r="C543" s="1" t="s">
        <v>760</v>
      </c>
      <c r="D543" s="1" t="s">
        <v>33</v>
      </c>
      <c r="E543" s="1" t="s">
        <v>1445</v>
      </c>
      <c r="F543" s="1" t="s">
        <v>1439</v>
      </c>
      <c r="G543" s="1">
        <v>5649.157799999999</v>
      </c>
      <c r="H543" s="1">
        <v>5807.9768999999997</v>
      </c>
      <c r="I543" s="1">
        <v>6766.2770999999993</v>
      </c>
      <c r="J543" s="1">
        <v>7715.7695999999996</v>
      </c>
      <c r="K543" s="1">
        <v>8952.1574999999993</v>
      </c>
      <c r="L543" s="1">
        <v>9780.8105999999989</v>
      </c>
      <c r="N543" s="1" t="b">
        <f>C543='AR5-Gas-EJ'!C541</f>
        <v>1</v>
      </c>
    </row>
    <row r="544" spans="1:14" x14ac:dyDescent="0.15">
      <c r="A544" s="1" t="s">
        <v>755</v>
      </c>
      <c r="B544" s="1" t="s">
        <v>152</v>
      </c>
      <c r="C544" s="1" t="s">
        <v>761</v>
      </c>
      <c r="D544" s="1" t="s">
        <v>33</v>
      </c>
      <c r="E544" s="1" t="s">
        <v>1445</v>
      </c>
      <c r="F544" s="1" t="s">
        <v>1439</v>
      </c>
      <c r="G544" s="1">
        <v>5649.6065999999992</v>
      </c>
      <c r="H544" s="1">
        <v>5807.8646999999992</v>
      </c>
      <c r="I544" s="1">
        <v>6888.0701999999992</v>
      </c>
      <c r="J544" s="1">
        <v>8392.4477999999999</v>
      </c>
      <c r="K544" s="1">
        <v>10202.850899999999</v>
      </c>
      <c r="L544" s="1">
        <v>12494.928599999999</v>
      </c>
      <c r="N544" s="1" t="b">
        <f>C544='AR5-Gas-EJ'!C542</f>
        <v>1</v>
      </c>
    </row>
    <row r="545" spans="1:14" x14ac:dyDescent="0.15">
      <c r="A545" s="1" t="s">
        <v>755</v>
      </c>
      <c r="B545" s="1" t="s">
        <v>762</v>
      </c>
      <c r="C545" s="1" t="s">
        <v>763</v>
      </c>
      <c r="D545" s="1" t="s">
        <v>33</v>
      </c>
      <c r="E545" s="1" t="s">
        <v>1445</v>
      </c>
      <c r="F545" s="1" t="s">
        <v>1439</v>
      </c>
      <c r="G545" s="1">
        <v>5668.5122999999994</v>
      </c>
      <c r="H545" s="1">
        <v>5635.6937999999991</v>
      </c>
      <c r="I545" s="1">
        <v>7154.4890999999998</v>
      </c>
      <c r="J545" s="1">
        <v>8964.723899999999</v>
      </c>
      <c r="K545" s="1">
        <v>10508.7642</v>
      </c>
      <c r="L545" s="1">
        <v>12610.438499999998</v>
      </c>
      <c r="N545" s="1" t="b">
        <f>C545='AR5-Gas-EJ'!C543</f>
        <v>1</v>
      </c>
    </row>
    <row r="546" spans="1:14" x14ac:dyDescent="0.15">
      <c r="A546" s="1" t="s">
        <v>755</v>
      </c>
      <c r="B546" s="1" t="s">
        <v>764</v>
      </c>
      <c r="C546" s="1" t="s">
        <v>765</v>
      </c>
      <c r="D546" s="1" t="s">
        <v>33</v>
      </c>
      <c r="E546" s="1" t="s">
        <v>1445</v>
      </c>
      <c r="F546" s="1" t="s">
        <v>1439</v>
      </c>
      <c r="G546" s="1">
        <v>5668.4561999999996</v>
      </c>
      <c r="H546" s="1">
        <v>5635.7498999999998</v>
      </c>
      <c r="I546" s="1">
        <v>5771.9606999999996</v>
      </c>
      <c r="J546" s="1">
        <v>6169.5413999999992</v>
      </c>
      <c r="K546" s="1">
        <v>7550.8355999999994</v>
      </c>
      <c r="L546" s="1">
        <v>8115.8747999999996</v>
      </c>
      <c r="N546" s="1" t="b">
        <f>C546='AR5-Gas-EJ'!C544</f>
        <v>1</v>
      </c>
    </row>
    <row r="547" spans="1:14" x14ac:dyDescent="0.15">
      <c r="A547" s="1" t="s">
        <v>755</v>
      </c>
      <c r="B547" s="1" t="s">
        <v>766</v>
      </c>
      <c r="C547" s="1" t="s">
        <v>767</v>
      </c>
      <c r="D547" s="1" t="s">
        <v>33</v>
      </c>
      <c r="E547" s="1" t="s">
        <v>1445</v>
      </c>
      <c r="F547" s="1" t="s">
        <v>1439</v>
      </c>
      <c r="G547" s="1">
        <v>5668.4561999999996</v>
      </c>
      <c r="H547" s="1">
        <v>5635.7498999999998</v>
      </c>
      <c r="I547" s="1">
        <v>5744.6399999999994</v>
      </c>
      <c r="J547" s="1">
        <v>6216.6092999999992</v>
      </c>
      <c r="K547" s="1">
        <v>7652.9375999999993</v>
      </c>
      <c r="L547" s="1">
        <v>8365.1270999999979</v>
      </c>
      <c r="N547" s="1" t="b">
        <f>C547='AR5-Gas-EJ'!C545</f>
        <v>1</v>
      </c>
    </row>
    <row r="548" spans="1:14" x14ac:dyDescent="0.15">
      <c r="A548" s="1" t="s">
        <v>755</v>
      </c>
      <c r="B548" s="1" t="s">
        <v>768</v>
      </c>
      <c r="C548" s="1" t="s">
        <v>769</v>
      </c>
      <c r="D548" s="1" t="s">
        <v>33</v>
      </c>
      <c r="E548" s="1" t="s">
        <v>1445</v>
      </c>
      <c r="F548" s="1" t="s">
        <v>1439</v>
      </c>
      <c r="G548" s="1">
        <v>5668.4561999999996</v>
      </c>
      <c r="H548" s="1">
        <v>5635.6937999999991</v>
      </c>
      <c r="I548" s="1">
        <v>5691.2888999999996</v>
      </c>
      <c r="J548" s="1">
        <v>6276.0191999999997</v>
      </c>
      <c r="K548" s="1">
        <v>7591.2837</v>
      </c>
      <c r="L548" s="1">
        <v>8609.1620999999996</v>
      </c>
      <c r="N548" s="1" t="b">
        <f>C548='AR5-Gas-EJ'!C546</f>
        <v>1</v>
      </c>
    </row>
    <row r="549" spans="1:14" x14ac:dyDescent="0.15">
      <c r="A549" s="1" t="s">
        <v>755</v>
      </c>
      <c r="B549" s="1" t="s">
        <v>770</v>
      </c>
      <c r="C549" s="1" t="s">
        <v>771</v>
      </c>
      <c r="D549" s="1" t="s">
        <v>33</v>
      </c>
      <c r="E549" s="1" t="s">
        <v>1445</v>
      </c>
      <c r="F549" s="1" t="s">
        <v>1439</v>
      </c>
      <c r="G549" s="1">
        <v>5668.4561999999996</v>
      </c>
      <c r="H549" s="1">
        <v>5635.6937999999991</v>
      </c>
      <c r="I549" s="1">
        <v>6081.7448999999997</v>
      </c>
      <c r="J549" s="1">
        <v>6770.8211999999985</v>
      </c>
      <c r="K549" s="1">
        <v>8584.1414999999979</v>
      </c>
      <c r="L549" s="1">
        <v>10992.794999999998</v>
      </c>
      <c r="N549" s="1" t="b">
        <f>C549='AR5-Gas-EJ'!C547</f>
        <v>1</v>
      </c>
    </row>
    <row r="550" spans="1:14" x14ac:dyDescent="0.15">
      <c r="A550" s="1" t="s">
        <v>755</v>
      </c>
      <c r="B550" s="1" t="s">
        <v>772</v>
      </c>
      <c r="C550" s="1" t="s">
        <v>773</v>
      </c>
      <c r="D550" s="1" t="s">
        <v>33</v>
      </c>
      <c r="E550" s="1" t="s">
        <v>1445</v>
      </c>
      <c r="F550" s="1" t="s">
        <v>1439</v>
      </c>
      <c r="G550" s="1">
        <v>5668.4561999999996</v>
      </c>
      <c r="H550" s="1">
        <v>5635.5815999999995</v>
      </c>
      <c r="I550" s="1">
        <v>5768.0897999999997</v>
      </c>
      <c r="J550" s="1">
        <v>6323.5358999999989</v>
      </c>
      <c r="K550" s="1">
        <v>7846.4264999999996</v>
      </c>
      <c r="L550" s="1">
        <v>9617.6157000000003</v>
      </c>
      <c r="N550" s="1" t="b">
        <f>C550='AR5-Gas-EJ'!C548</f>
        <v>1</v>
      </c>
    </row>
    <row r="551" spans="1:14" x14ac:dyDescent="0.15">
      <c r="A551" s="1" t="s">
        <v>755</v>
      </c>
      <c r="B551" s="1" t="s">
        <v>774</v>
      </c>
      <c r="C551" s="1" t="s">
        <v>775</v>
      </c>
      <c r="D551" s="1" t="s">
        <v>33</v>
      </c>
      <c r="E551" s="1" t="s">
        <v>1445</v>
      </c>
      <c r="F551" s="1" t="s">
        <v>1439</v>
      </c>
      <c r="G551" s="1">
        <v>5668.4561999999996</v>
      </c>
      <c r="H551" s="1">
        <v>5635.6937999999991</v>
      </c>
      <c r="I551" s="1">
        <v>5726.2952999999989</v>
      </c>
      <c r="J551" s="1">
        <v>6268.0529999999999</v>
      </c>
      <c r="K551" s="1">
        <v>7530.302999999999</v>
      </c>
      <c r="L551" s="1">
        <v>8247.2048999999988</v>
      </c>
      <c r="N551" s="1" t="b">
        <f>C551='AR5-Gas-EJ'!C549</f>
        <v>1</v>
      </c>
    </row>
    <row r="552" spans="1:14" x14ac:dyDescent="0.15">
      <c r="A552" s="1" t="s">
        <v>755</v>
      </c>
      <c r="B552" s="1" t="s">
        <v>776</v>
      </c>
      <c r="C552" s="1" t="s">
        <v>777</v>
      </c>
      <c r="D552" s="1" t="s">
        <v>33</v>
      </c>
      <c r="E552" s="1" t="s">
        <v>1445</v>
      </c>
      <c r="F552" s="1" t="s">
        <v>1439</v>
      </c>
      <c r="G552" s="1">
        <v>5668.4561999999996</v>
      </c>
      <c r="H552" s="1">
        <v>5635.8620999999994</v>
      </c>
      <c r="I552" s="1">
        <v>6124.1003999999994</v>
      </c>
      <c r="J552" s="1">
        <v>6796.627199999999</v>
      </c>
      <c r="K552" s="1">
        <v>7311.1764000000003</v>
      </c>
      <c r="L552" s="1">
        <v>6827.8187999999991</v>
      </c>
      <c r="N552" s="1" t="b">
        <f>C552='AR5-Gas-EJ'!C550</f>
        <v>1</v>
      </c>
    </row>
    <row r="553" spans="1:14" x14ac:dyDescent="0.15">
      <c r="A553" s="1" t="s">
        <v>755</v>
      </c>
      <c r="B553" s="1" t="s">
        <v>778</v>
      </c>
      <c r="C553" s="1" t="s">
        <v>779</v>
      </c>
      <c r="D553" s="1" t="s">
        <v>33</v>
      </c>
      <c r="E553" s="1" t="s">
        <v>1445</v>
      </c>
      <c r="F553" s="1" t="s">
        <v>1439</v>
      </c>
      <c r="G553" s="1">
        <v>5668.4561999999996</v>
      </c>
      <c r="H553" s="1">
        <v>5635.6376999999993</v>
      </c>
      <c r="I553" s="1">
        <v>5960.1761999999999</v>
      </c>
      <c r="J553" s="1">
        <v>6329.9874</v>
      </c>
      <c r="K553" s="1">
        <v>6749.5031999999992</v>
      </c>
      <c r="L553" s="1">
        <v>6403.1417999999994</v>
      </c>
      <c r="N553" s="1" t="b">
        <f>C553='AR5-Gas-EJ'!C551</f>
        <v>1</v>
      </c>
    </row>
    <row r="554" spans="1:14" x14ac:dyDescent="0.15">
      <c r="A554" s="1" t="s">
        <v>755</v>
      </c>
      <c r="B554" s="1" t="s">
        <v>780</v>
      </c>
      <c r="C554" s="1" t="s">
        <v>781</v>
      </c>
      <c r="D554" s="1" t="s">
        <v>33</v>
      </c>
      <c r="E554" s="1" t="s">
        <v>1445</v>
      </c>
      <c r="F554" s="1" t="s">
        <v>1439</v>
      </c>
      <c r="G554" s="1">
        <v>5668.4561999999996</v>
      </c>
      <c r="H554" s="1">
        <v>5635.7498999999998</v>
      </c>
      <c r="I554" s="1">
        <v>6010.0490999999993</v>
      </c>
      <c r="J554" s="1">
        <v>6517.4174999999996</v>
      </c>
      <c r="K554" s="1">
        <v>7159.6502999999993</v>
      </c>
      <c r="L554" s="1">
        <v>7440.9356999999991</v>
      </c>
      <c r="N554" s="1" t="b">
        <f>C554='AR5-Gas-EJ'!C552</f>
        <v>1</v>
      </c>
    </row>
    <row r="555" spans="1:14" x14ac:dyDescent="0.15">
      <c r="A555" s="1" t="s">
        <v>755</v>
      </c>
      <c r="B555" s="1" t="s">
        <v>782</v>
      </c>
      <c r="C555" s="1" t="s">
        <v>783</v>
      </c>
      <c r="D555" s="1" t="s">
        <v>33</v>
      </c>
      <c r="E555" s="1" t="s">
        <v>1445</v>
      </c>
      <c r="F555" s="1" t="s">
        <v>1439</v>
      </c>
      <c r="G555" s="1">
        <v>5668.4561999999996</v>
      </c>
      <c r="H555" s="1">
        <v>5635.6376999999993</v>
      </c>
      <c r="I555" s="1">
        <v>5755.1867999999995</v>
      </c>
      <c r="J555" s="1">
        <v>6309.8474999999989</v>
      </c>
      <c r="K555" s="1">
        <v>7537.7081999999991</v>
      </c>
      <c r="L555" s="1">
        <v>8131.1900999999989</v>
      </c>
      <c r="N555" s="1" t="b">
        <f>C555='AR5-Gas-EJ'!C553</f>
        <v>1</v>
      </c>
    </row>
    <row r="556" spans="1:14" x14ac:dyDescent="0.15">
      <c r="A556" s="1" t="s">
        <v>755</v>
      </c>
      <c r="B556" s="1" t="s">
        <v>784</v>
      </c>
      <c r="C556" s="1" t="s">
        <v>785</v>
      </c>
      <c r="D556" s="1" t="s">
        <v>33</v>
      </c>
      <c r="E556" s="1" t="s">
        <v>1445</v>
      </c>
      <c r="F556" s="1" t="s">
        <v>1439</v>
      </c>
      <c r="G556" s="1">
        <v>5668.4561999999996</v>
      </c>
      <c r="H556" s="1">
        <v>5635.7498999999998</v>
      </c>
      <c r="I556" s="1">
        <v>5721.7511999999997</v>
      </c>
      <c r="J556" s="1">
        <v>6218.0117999999993</v>
      </c>
      <c r="K556" s="1">
        <v>7472.2955999999995</v>
      </c>
      <c r="L556" s="1">
        <v>8465.209499999999</v>
      </c>
      <c r="N556" s="1" t="b">
        <f>C556='AR5-Gas-EJ'!C554</f>
        <v>1</v>
      </c>
    </row>
    <row r="557" spans="1:14" x14ac:dyDescent="0.15">
      <c r="A557" s="1" t="s">
        <v>755</v>
      </c>
      <c r="B557" s="1" t="s">
        <v>786</v>
      </c>
      <c r="C557" s="1" t="s">
        <v>787</v>
      </c>
      <c r="D557" s="1" t="s">
        <v>33</v>
      </c>
      <c r="E557" s="1" t="s">
        <v>1445</v>
      </c>
      <c r="F557" s="1" t="s">
        <v>1439</v>
      </c>
      <c r="G557" s="1">
        <v>5668.4561999999996</v>
      </c>
      <c r="H557" s="1">
        <v>5635.6376999999993</v>
      </c>
      <c r="I557" s="1">
        <v>5639.1158999999998</v>
      </c>
      <c r="J557" s="1">
        <v>6295.1492999999991</v>
      </c>
      <c r="K557" s="1">
        <v>7512.8558999999996</v>
      </c>
      <c r="L557" s="1">
        <v>8833.2255000000005</v>
      </c>
      <c r="N557" s="1" t="b">
        <f>C557='AR5-Gas-EJ'!C555</f>
        <v>1</v>
      </c>
    </row>
    <row r="558" spans="1:14" x14ac:dyDescent="0.15">
      <c r="A558" s="1" t="s">
        <v>755</v>
      </c>
      <c r="B558" s="1" t="s">
        <v>788</v>
      </c>
      <c r="C558" s="1" t="s">
        <v>789</v>
      </c>
      <c r="D558" s="1" t="s">
        <v>33</v>
      </c>
      <c r="E558" s="1" t="s">
        <v>1445</v>
      </c>
      <c r="F558" s="1" t="s">
        <v>1439</v>
      </c>
      <c r="G558" s="1">
        <v>5668.4000999999989</v>
      </c>
      <c r="H558" s="1">
        <v>5635.8059999999987</v>
      </c>
      <c r="I558" s="1">
        <v>5994.509399999999</v>
      </c>
      <c r="J558" s="1">
        <v>7087.8983999999991</v>
      </c>
      <c r="K558" s="1">
        <v>9383.1738000000005</v>
      </c>
      <c r="L558" s="1">
        <v>11463.754499999999</v>
      </c>
      <c r="N558" s="1" t="b">
        <f>C558='AR5-Gas-EJ'!C556</f>
        <v>1</v>
      </c>
    </row>
    <row r="559" spans="1:14" x14ac:dyDescent="0.15">
      <c r="A559" s="1" t="s">
        <v>755</v>
      </c>
      <c r="B559" s="1" t="s">
        <v>790</v>
      </c>
      <c r="C559" s="1" t="s">
        <v>791</v>
      </c>
      <c r="D559" s="1" t="s">
        <v>33</v>
      </c>
      <c r="E559" s="1" t="s">
        <v>1445</v>
      </c>
      <c r="F559" s="1" t="s">
        <v>1439</v>
      </c>
      <c r="G559" s="1">
        <v>5668.4561999999996</v>
      </c>
      <c r="H559" s="1">
        <v>5635.6376999999993</v>
      </c>
      <c r="I559" s="1">
        <v>5786.771099999999</v>
      </c>
      <c r="J559" s="1">
        <v>6286.6781999999994</v>
      </c>
      <c r="K559" s="1">
        <v>7725.0821999999989</v>
      </c>
      <c r="L559" s="1">
        <v>9718.8761999999988</v>
      </c>
      <c r="N559" s="1" t="b">
        <f>C559='AR5-Gas-EJ'!C557</f>
        <v>1</v>
      </c>
    </row>
    <row r="560" spans="1:14" x14ac:dyDescent="0.15">
      <c r="A560" s="1" t="s">
        <v>755</v>
      </c>
      <c r="B560" s="1" t="s">
        <v>792</v>
      </c>
      <c r="C560" s="1" t="s">
        <v>793</v>
      </c>
      <c r="D560" s="1" t="s">
        <v>33</v>
      </c>
      <c r="E560" s="1" t="s">
        <v>1445</v>
      </c>
      <c r="F560" s="1" t="s">
        <v>1439</v>
      </c>
      <c r="G560" s="1">
        <v>5668.4561999999996</v>
      </c>
      <c r="H560" s="1">
        <v>5635.6376999999993</v>
      </c>
      <c r="I560" s="1">
        <v>5623.4078999999992</v>
      </c>
      <c r="J560" s="1">
        <v>6344.6294999999991</v>
      </c>
      <c r="K560" s="1">
        <v>7404.5828999999994</v>
      </c>
      <c r="L560" s="1">
        <v>7941.5159999999996</v>
      </c>
      <c r="N560" s="1" t="b">
        <f>C560='AR5-Gas-EJ'!C558</f>
        <v>1</v>
      </c>
    </row>
    <row r="561" spans="1:14" x14ac:dyDescent="0.15">
      <c r="A561" s="1" t="s">
        <v>755</v>
      </c>
      <c r="B561" s="1" t="s">
        <v>794</v>
      </c>
      <c r="C561" s="1" t="s">
        <v>795</v>
      </c>
      <c r="D561" s="1" t="s">
        <v>33</v>
      </c>
      <c r="E561" s="1" t="s">
        <v>1445</v>
      </c>
      <c r="F561" s="1" t="s">
        <v>1439</v>
      </c>
      <c r="G561" s="1">
        <v>5668.1756999999998</v>
      </c>
      <c r="H561" s="1">
        <v>5636.198699999999</v>
      </c>
      <c r="I561" s="1">
        <v>6482.1866999999993</v>
      </c>
      <c r="J561" s="1">
        <v>6847.2855</v>
      </c>
      <c r="K561" s="1">
        <v>7434.7646999999988</v>
      </c>
      <c r="L561" s="1">
        <v>6760.8914999999997</v>
      </c>
      <c r="N561" s="1" t="b">
        <f>C561='AR5-Gas-EJ'!C559</f>
        <v>1</v>
      </c>
    </row>
    <row r="562" spans="1:14" x14ac:dyDescent="0.15">
      <c r="A562" s="1" t="s">
        <v>755</v>
      </c>
      <c r="B562" s="1" t="s">
        <v>796</v>
      </c>
      <c r="C562" s="1" t="s">
        <v>797</v>
      </c>
      <c r="D562" s="1" t="s">
        <v>33</v>
      </c>
      <c r="E562" s="1" t="s">
        <v>1445</v>
      </c>
      <c r="F562" s="1" t="s">
        <v>1439</v>
      </c>
      <c r="G562" s="1">
        <v>5668.4561999999996</v>
      </c>
      <c r="H562" s="1">
        <v>5635.7498999999998</v>
      </c>
      <c r="I562" s="1">
        <v>5928.8723999999993</v>
      </c>
      <c r="J562" s="1">
        <v>6328.3043999999991</v>
      </c>
      <c r="K562" s="1">
        <v>6728.914499999999</v>
      </c>
      <c r="L562" s="1">
        <v>6453.5195999999996</v>
      </c>
      <c r="N562" s="1" t="b">
        <f>C562='AR5-Gas-EJ'!C560</f>
        <v>1</v>
      </c>
    </row>
    <row r="563" spans="1:14" x14ac:dyDescent="0.15">
      <c r="A563" s="1" t="s">
        <v>755</v>
      </c>
      <c r="B563" s="1" t="s">
        <v>798</v>
      </c>
      <c r="C563" s="1" t="s">
        <v>799</v>
      </c>
      <c r="D563" s="1" t="s">
        <v>33</v>
      </c>
      <c r="E563" s="1" t="s">
        <v>1445</v>
      </c>
      <c r="F563" s="1" t="s">
        <v>1439</v>
      </c>
      <c r="G563" s="1">
        <v>5668.4000999999989</v>
      </c>
      <c r="H563" s="1">
        <v>5635.9181999999992</v>
      </c>
      <c r="I563" s="1">
        <v>6104.8580999999995</v>
      </c>
      <c r="J563" s="1">
        <v>6785.351099999999</v>
      </c>
      <c r="K563" s="1">
        <v>7608.2258999999995</v>
      </c>
      <c r="L563" s="1">
        <v>7697.9858999999988</v>
      </c>
      <c r="N563" s="1" t="b">
        <f>C563='AR5-Gas-EJ'!C561</f>
        <v>1</v>
      </c>
    </row>
    <row r="564" spans="1:14" x14ac:dyDescent="0.15">
      <c r="A564" s="1" t="s">
        <v>755</v>
      </c>
      <c r="B564" s="1" t="s">
        <v>800</v>
      </c>
      <c r="C564" s="1" t="s">
        <v>801</v>
      </c>
      <c r="D564" s="1" t="s">
        <v>33</v>
      </c>
      <c r="E564" s="1" t="s">
        <v>1445</v>
      </c>
      <c r="F564" s="1" t="s">
        <v>1439</v>
      </c>
      <c r="G564" s="1">
        <v>5668.4561999999996</v>
      </c>
      <c r="H564" s="1">
        <v>5635.7498999999998</v>
      </c>
      <c r="I564" s="1">
        <v>5676.9833999999992</v>
      </c>
      <c r="J564" s="1">
        <v>6182.1638999999996</v>
      </c>
      <c r="K564" s="1">
        <v>7421.0201999999999</v>
      </c>
      <c r="L564" s="1">
        <v>8178.2018999999991</v>
      </c>
      <c r="N564" s="1" t="b">
        <f>C564='AR5-Gas-EJ'!C562</f>
        <v>1</v>
      </c>
    </row>
    <row r="565" spans="1:14" x14ac:dyDescent="0.15">
      <c r="A565" s="1" t="s">
        <v>755</v>
      </c>
      <c r="B565" s="1" t="s">
        <v>802</v>
      </c>
      <c r="C565" s="1" t="s">
        <v>803</v>
      </c>
      <c r="D565" s="1" t="s">
        <v>33</v>
      </c>
      <c r="E565" s="1" t="s">
        <v>1445</v>
      </c>
      <c r="F565" s="1" t="s">
        <v>1439</v>
      </c>
      <c r="G565" s="1">
        <v>5668.4561999999996</v>
      </c>
      <c r="H565" s="1">
        <v>5635.6376999999993</v>
      </c>
      <c r="I565" s="1">
        <v>5602.9874999999993</v>
      </c>
      <c r="J565" s="1">
        <v>6377.2797</v>
      </c>
      <c r="K565" s="1">
        <v>7531.0322999999989</v>
      </c>
      <c r="L565" s="1">
        <v>8007.6017999999995</v>
      </c>
      <c r="N565" s="1" t="b">
        <f>C565='AR5-Gas-EJ'!C563</f>
        <v>1</v>
      </c>
    </row>
    <row r="566" spans="1:14" x14ac:dyDescent="0.15">
      <c r="A566" s="1" t="s">
        <v>755</v>
      </c>
      <c r="B566" s="1" t="s">
        <v>804</v>
      </c>
      <c r="C566" s="1" t="s">
        <v>805</v>
      </c>
      <c r="D566" s="1" t="s">
        <v>33</v>
      </c>
      <c r="E566" s="1" t="s">
        <v>1445</v>
      </c>
      <c r="F566" s="1" t="s">
        <v>1439</v>
      </c>
      <c r="G566" s="1">
        <v>5668.4000999999989</v>
      </c>
      <c r="H566" s="1">
        <v>5635.6937999999991</v>
      </c>
      <c r="I566" s="1">
        <v>6374.8673999999992</v>
      </c>
      <c r="J566" s="1">
        <v>7419.0005999999994</v>
      </c>
      <c r="K566" s="1">
        <v>9223.400999999998</v>
      </c>
      <c r="L566" s="1">
        <v>11006.595599999999</v>
      </c>
      <c r="N566" s="1" t="b">
        <f>C566='AR5-Gas-EJ'!C564</f>
        <v>1</v>
      </c>
    </row>
    <row r="567" spans="1:14" x14ac:dyDescent="0.15">
      <c r="A567" s="1" t="s">
        <v>755</v>
      </c>
      <c r="B567" s="1" t="s">
        <v>806</v>
      </c>
      <c r="C567" s="1" t="s">
        <v>807</v>
      </c>
      <c r="D567" s="1" t="s">
        <v>33</v>
      </c>
      <c r="E567" s="1" t="s">
        <v>1445</v>
      </c>
      <c r="F567" s="1" t="s">
        <v>1439</v>
      </c>
      <c r="G567" s="1">
        <v>5668.4561999999996</v>
      </c>
      <c r="H567" s="1">
        <v>5635.6937999999991</v>
      </c>
      <c r="I567" s="1">
        <v>6453.687899999999</v>
      </c>
      <c r="J567" s="1">
        <v>7596.3326999999999</v>
      </c>
      <c r="K567" s="1">
        <v>9516.9161999999997</v>
      </c>
      <c r="L567" s="1">
        <v>10839.081</v>
      </c>
      <c r="N567" s="1" t="b">
        <f>C567='AR5-Gas-EJ'!C565</f>
        <v>1</v>
      </c>
    </row>
    <row r="568" spans="1:14" x14ac:dyDescent="0.15">
      <c r="A568" s="1" t="s">
        <v>755</v>
      </c>
      <c r="B568" s="1" t="s">
        <v>808</v>
      </c>
      <c r="C568" s="1" t="s">
        <v>809</v>
      </c>
      <c r="D568" s="1" t="s">
        <v>33</v>
      </c>
      <c r="E568" s="1" t="s">
        <v>1445</v>
      </c>
      <c r="F568" s="1" t="s">
        <v>1439</v>
      </c>
      <c r="G568" s="1">
        <v>5668.4561999999996</v>
      </c>
      <c r="H568" s="1">
        <v>5635.7498999999998</v>
      </c>
      <c r="I568" s="1">
        <v>6440.2799999999988</v>
      </c>
      <c r="J568" s="1">
        <v>7526.9930999999988</v>
      </c>
      <c r="K568" s="1">
        <v>9801.8480999999992</v>
      </c>
      <c r="L568" s="1">
        <v>11518.227599999998</v>
      </c>
      <c r="N568" s="1" t="b">
        <f>C568='AR5-Gas-EJ'!C566</f>
        <v>1</v>
      </c>
    </row>
    <row r="569" spans="1:14" x14ac:dyDescent="0.15">
      <c r="A569" s="1" t="s">
        <v>755</v>
      </c>
      <c r="B569" s="1" t="s">
        <v>810</v>
      </c>
      <c r="C569" s="1" t="s">
        <v>811</v>
      </c>
      <c r="D569" s="1" t="s">
        <v>33</v>
      </c>
      <c r="E569" s="1" t="s">
        <v>1445</v>
      </c>
      <c r="F569" s="1" t="s">
        <v>1439</v>
      </c>
      <c r="G569" s="1">
        <v>5668.4561999999996</v>
      </c>
      <c r="H569" s="1">
        <v>5635.8059999999987</v>
      </c>
      <c r="I569" s="1">
        <v>6555.3971999999994</v>
      </c>
      <c r="J569" s="1">
        <v>7859.4416999999994</v>
      </c>
      <c r="K569" s="1">
        <v>10283.634899999999</v>
      </c>
      <c r="L569" s="1">
        <v>12766.115999999998</v>
      </c>
      <c r="N569" s="1" t="b">
        <f>C569='AR5-Gas-EJ'!C567</f>
        <v>1</v>
      </c>
    </row>
    <row r="570" spans="1:14" x14ac:dyDescent="0.15">
      <c r="A570" s="1" t="s">
        <v>755</v>
      </c>
      <c r="B570" s="1" t="s">
        <v>812</v>
      </c>
      <c r="C570" s="1" t="s">
        <v>813</v>
      </c>
      <c r="D570" s="1" t="s">
        <v>33</v>
      </c>
      <c r="E570" s="1" t="s">
        <v>1445</v>
      </c>
      <c r="F570" s="1" t="s">
        <v>1439</v>
      </c>
      <c r="G570" s="1">
        <v>5668.4561999999996</v>
      </c>
      <c r="H570" s="1">
        <v>5635.7498999999998</v>
      </c>
      <c r="I570" s="1">
        <v>6567.514799999999</v>
      </c>
      <c r="J570" s="1">
        <v>7562.1116999999995</v>
      </c>
      <c r="K570" s="1">
        <v>9446.2862999999998</v>
      </c>
      <c r="L570" s="1">
        <v>10341.473999999998</v>
      </c>
      <c r="N570" s="1" t="b">
        <f>C570='AR5-Gas-EJ'!C568</f>
        <v>1</v>
      </c>
    </row>
    <row r="571" spans="1:14" x14ac:dyDescent="0.15">
      <c r="A571" s="1" t="s">
        <v>755</v>
      </c>
      <c r="B571" s="1" t="s">
        <v>814</v>
      </c>
      <c r="C571" s="1" t="s">
        <v>815</v>
      </c>
      <c r="D571" s="1" t="s">
        <v>33</v>
      </c>
      <c r="E571" s="1" t="s">
        <v>1445</v>
      </c>
      <c r="F571" s="1" t="s">
        <v>1439</v>
      </c>
      <c r="G571" s="1">
        <v>5668.4561999999996</v>
      </c>
      <c r="H571" s="1">
        <v>5635.9742999999989</v>
      </c>
      <c r="I571" s="1">
        <v>6495.2579999999998</v>
      </c>
      <c r="J571" s="1">
        <v>7579.2782999999999</v>
      </c>
      <c r="K571" s="1">
        <v>9194.6216999999979</v>
      </c>
      <c r="L571" s="1">
        <v>8565.1796999999988</v>
      </c>
      <c r="N571" s="1" t="b">
        <f>C571='AR5-Gas-EJ'!C569</f>
        <v>1</v>
      </c>
    </row>
    <row r="572" spans="1:14" x14ac:dyDescent="0.15">
      <c r="A572" s="1" t="s">
        <v>755</v>
      </c>
      <c r="B572" s="1" t="s">
        <v>816</v>
      </c>
      <c r="C572" s="1" t="s">
        <v>817</v>
      </c>
      <c r="D572" s="1" t="s">
        <v>33</v>
      </c>
      <c r="E572" s="1" t="s">
        <v>1445</v>
      </c>
      <c r="F572" s="1" t="s">
        <v>1439</v>
      </c>
      <c r="G572" s="1">
        <v>5668.4561999999996</v>
      </c>
      <c r="H572" s="1">
        <v>5635.6937999999991</v>
      </c>
      <c r="I572" s="1">
        <v>6281.1242999999986</v>
      </c>
      <c r="J572" s="1">
        <v>7492.0989</v>
      </c>
      <c r="K572" s="1">
        <v>9378.2369999999992</v>
      </c>
      <c r="L572" s="1">
        <v>11447.597699999998</v>
      </c>
      <c r="N572" s="1" t="b">
        <f>C572='AR5-Gas-EJ'!C570</f>
        <v>1</v>
      </c>
    </row>
    <row r="573" spans="1:14" x14ac:dyDescent="0.15">
      <c r="A573" s="1" t="s">
        <v>755</v>
      </c>
      <c r="B573" s="1" t="s">
        <v>818</v>
      </c>
      <c r="C573" s="1" t="s">
        <v>819</v>
      </c>
      <c r="D573" s="1" t="s">
        <v>33</v>
      </c>
      <c r="E573" s="1" t="s">
        <v>1445</v>
      </c>
      <c r="F573" s="1" t="s">
        <v>1439</v>
      </c>
      <c r="G573" s="1">
        <v>5668.4561999999996</v>
      </c>
      <c r="H573" s="1">
        <v>5635.7498999999998</v>
      </c>
      <c r="I573" s="1">
        <v>6673.1510999999991</v>
      </c>
      <c r="J573" s="1">
        <v>7783.9871999999996</v>
      </c>
      <c r="K573" s="1">
        <v>9650.2097999999987</v>
      </c>
      <c r="L573" s="1">
        <v>10279.763999999999</v>
      </c>
      <c r="N573" s="1" t="b">
        <f>C573='AR5-Gas-EJ'!C571</f>
        <v>1</v>
      </c>
    </row>
    <row r="574" spans="1:14" x14ac:dyDescent="0.15">
      <c r="A574" s="1" t="s">
        <v>755</v>
      </c>
      <c r="B574" s="1" t="s">
        <v>820</v>
      </c>
      <c r="C574" s="1" t="s">
        <v>821</v>
      </c>
      <c r="D574" s="1" t="s">
        <v>33</v>
      </c>
      <c r="E574" s="1" t="s">
        <v>1445</v>
      </c>
      <c r="F574" s="1" t="s">
        <v>1439</v>
      </c>
      <c r="G574" s="1">
        <v>5668.4561999999996</v>
      </c>
      <c r="H574" s="1">
        <v>5635.9181999999992</v>
      </c>
      <c r="I574" s="1">
        <v>6551.189699999999</v>
      </c>
      <c r="J574" s="1">
        <v>8237.9483999999993</v>
      </c>
      <c r="K574" s="1">
        <v>10171.154399999999</v>
      </c>
      <c r="L574" s="1">
        <v>11447.822099999999</v>
      </c>
      <c r="N574" s="1" t="b">
        <f>C574='AR5-Gas-EJ'!C572</f>
        <v>1</v>
      </c>
    </row>
    <row r="575" spans="1:14" x14ac:dyDescent="0.15">
      <c r="A575" s="1" t="s">
        <v>755</v>
      </c>
      <c r="B575" s="1" t="s">
        <v>822</v>
      </c>
      <c r="C575" s="1" t="s">
        <v>823</v>
      </c>
      <c r="D575" s="1" t="s">
        <v>33</v>
      </c>
      <c r="E575" s="1" t="s">
        <v>1445</v>
      </c>
      <c r="F575" s="1" t="s">
        <v>1439</v>
      </c>
      <c r="G575" s="1">
        <v>5667.7829999999994</v>
      </c>
      <c r="H575" s="1">
        <v>5636.1425999999992</v>
      </c>
      <c r="I575" s="1">
        <v>6683.9784</v>
      </c>
      <c r="J575" s="1">
        <v>8581.6169999999984</v>
      </c>
      <c r="K575" s="1">
        <v>12071.317499999999</v>
      </c>
      <c r="L575" s="1">
        <v>15120.576899999998</v>
      </c>
      <c r="N575" s="1" t="b">
        <f>C575='AR5-Gas-EJ'!C573</f>
        <v>1</v>
      </c>
    </row>
    <row r="576" spans="1:14" x14ac:dyDescent="0.15">
      <c r="A576" s="1" t="s">
        <v>755</v>
      </c>
      <c r="B576" s="1" t="s">
        <v>824</v>
      </c>
      <c r="C576" s="1" t="s">
        <v>825</v>
      </c>
      <c r="D576" s="1" t="s">
        <v>33</v>
      </c>
      <c r="E576" s="1" t="s">
        <v>1445</v>
      </c>
      <c r="F576" s="1" t="s">
        <v>1439</v>
      </c>
      <c r="G576" s="1">
        <v>5668.4561999999996</v>
      </c>
      <c r="H576" s="1">
        <v>5635.9742999999989</v>
      </c>
      <c r="I576" s="1">
        <v>6439.1018999999987</v>
      </c>
      <c r="J576" s="1">
        <v>7818.3764999999994</v>
      </c>
      <c r="K576" s="1">
        <v>9147.0488999999998</v>
      </c>
      <c r="L576" s="1">
        <v>9856.2089999999989</v>
      </c>
      <c r="N576" s="1" t="b">
        <f>C576='AR5-Gas-EJ'!C574</f>
        <v>1</v>
      </c>
    </row>
    <row r="577" spans="1:14" x14ac:dyDescent="0.15">
      <c r="A577" s="1" t="s">
        <v>755</v>
      </c>
      <c r="B577" s="1" t="s">
        <v>826</v>
      </c>
      <c r="C577" s="1" t="s">
        <v>827</v>
      </c>
      <c r="D577" s="1" t="s">
        <v>33</v>
      </c>
      <c r="E577" s="1" t="s">
        <v>1445</v>
      </c>
      <c r="F577" s="1" t="s">
        <v>1439</v>
      </c>
      <c r="G577" s="1">
        <v>5668.4561999999996</v>
      </c>
      <c r="H577" s="1">
        <v>5635.8059999999987</v>
      </c>
      <c r="I577" s="1">
        <v>6575.200499999999</v>
      </c>
      <c r="J577" s="1">
        <v>7997.6720999999998</v>
      </c>
      <c r="K577" s="1">
        <v>10349.440199999999</v>
      </c>
      <c r="L577" s="1">
        <v>12026.156999999999</v>
      </c>
      <c r="N577" s="1" t="b">
        <f>C577='AR5-Gas-EJ'!C575</f>
        <v>1</v>
      </c>
    </row>
    <row r="578" spans="1:14" x14ac:dyDescent="0.15">
      <c r="A578" s="1" t="s">
        <v>755</v>
      </c>
      <c r="B578" s="1" t="s">
        <v>828</v>
      </c>
      <c r="C578" s="1" t="s">
        <v>829</v>
      </c>
      <c r="D578" s="1" t="s">
        <v>33</v>
      </c>
      <c r="E578" s="1" t="s">
        <v>1445</v>
      </c>
      <c r="F578" s="1" t="s">
        <v>1439</v>
      </c>
      <c r="G578" s="1">
        <v>5668.4561999999996</v>
      </c>
      <c r="H578" s="1">
        <v>5635.9181999999992</v>
      </c>
      <c r="I578" s="1">
        <v>6509.0024999999996</v>
      </c>
      <c r="J578" s="1">
        <v>7864.7711999999992</v>
      </c>
      <c r="K578" s="1">
        <v>9244.8873000000003</v>
      </c>
      <c r="L578" s="1">
        <v>10013.232899999999</v>
      </c>
      <c r="N578" s="1" t="b">
        <f>C578='AR5-Gas-EJ'!C576</f>
        <v>1</v>
      </c>
    </row>
    <row r="579" spans="1:14" x14ac:dyDescent="0.15">
      <c r="A579" s="1" t="s">
        <v>755</v>
      </c>
      <c r="B579" s="1" t="s">
        <v>830</v>
      </c>
      <c r="C579" s="1" t="s">
        <v>831</v>
      </c>
      <c r="D579" s="1" t="s">
        <v>33</v>
      </c>
      <c r="E579" s="1" t="s">
        <v>1445</v>
      </c>
      <c r="F579" s="1" t="s">
        <v>1439</v>
      </c>
      <c r="G579" s="1">
        <v>5668.4000999999989</v>
      </c>
      <c r="H579" s="1">
        <v>5635.8059999999987</v>
      </c>
      <c r="I579" s="1">
        <v>6786.4730999999992</v>
      </c>
      <c r="J579" s="1">
        <v>8181.1751999999988</v>
      </c>
      <c r="K579" s="1">
        <v>11117.2248</v>
      </c>
      <c r="L579" s="1">
        <v>13388.264999999999</v>
      </c>
      <c r="N579" s="1" t="b">
        <f>C579='AR5-Gas-EJ'!C577</f>
        <v>1</v>
      </c>
    </row>
    <row r="580" spans="1:14" x14ac:dyDescent="0.15">
      <c r="A580" s="1" t="s">
        <v>755</v>
      </c>
      <c r="B580" s="1" t="s">
        <v>832</v>
      </c>
      <c r="C580" s="1" t="s">
        <v>833</v>
      </c>
      <c r="D580" s="1" t="s">
        <v>33</v>
      </c>
      <c r="E580" s="1" t="s">
        <v>1445</v>
      </c>
      <c r="F580" s="1" t="s">
        <v>1439</v>
      </c>
      <c r="G580" s="1">
        <v>5668.4000999999989</v>
      </c>
      <c r="H580" s="1">
        <v>5636.2547999999997</v>
      </c>
      <c r="I580" s="1">
        <v>6695.759399999999</v>
      </c>
      <c r="J580" s="1">
        <v>8380.2179999999989</v>
      </c>
      <c r="K580" s="1">
        <v>11622.180899999999</v>
      </c>
      <c r="L580" s="1">
        <v>13639.817399999998</v>
      </c>
      <c r="N580" s="1" t="b">
        <f>C580='AR5-Gas-EJ'!C578</f>
        <v>1</v>
      </c>
    </row>
    <row r="581" spans="1:14" x14ac:dyDescent="0.15">
      <c r="A581" s="1" t="s">
        <v>755</v>
      </c>
      <c r="B581" s="1" t="s">
        <v>834</v>
      </c>
      <c r="C581" s="1" t="s">
        <v>835</v>
      </c>
      <c r="D581" s="1" t="s">
        <v>33</v>
      </c>
      <c r="E581" s="1" t="s">
        <v>1445</v>
      </c>
      <c r="F581" s="1" t="s">
        <v>1439</v>
      </c>
      <c r="G581" s="1">
        <v>5668.0073999999995</v>
      </c>
      <c r="H581" s="1">
        <v>5636.6474999999991</v>
      </c>
      <c r="I581" s="1">
        <v>7003.3556999999992</v>
      </c>
      <c r="J581" s="1">
        <v>9083.3192999999992</v>
      </c>
      <c r="K581" s="1">
        <v>13454.743499999999</v>
      </c>
      <c r="L581" s="1">
        <v>16611.153899999998</v>
      </c>
      <c r="N581" s="1" t="b">
        <f>C581='AR5-Gas-EJ'!C579</f>
        <v>1</v>
      </c>
    </row>
    <row r="582" spans="1:14" x14ac:dyDescent="0.15">
      <c r="A582" s="1" t="s">
        <v>755</v>
      </c>
      <c r="B582" s="1" t="s">
        <v>836</v>
      </c>
      <c r="C582" s="1" t="s">
        <v>837</v>
      </c>
      <c r="D582" s="1" t="s">
        <v>33</v>
      </c>
      <c r="E582" s="1" t="s">
        <v>1445</v>
      </c>
      <c r="F582" s="1" t="s">
        <v>1439</v>
      </c>
      <c r="G582" s="1">
        <v>5668.4561999999996</v>
      </c>
      <c r="H582" s="1">
        <v>5636.3669999999993</v>
      </c>
      <c r="I582" s="1">
        <v>6757.1888999999992</v>
      </c>
      <c r="J582" s="1">
        <v>8133.7145999999984</v>
      </c>
      <c r="K582" s="1">
        <v>10862.362499999999</v>
      </c>
      <c r="L582" s="1">
        <v>11999.1168</v>
      </c>
      <c r="N582" s="1" t="b">
        <f>C582='AR5-Gas-EJ'!C580</f>
        <v>1</v>
      </c>
    </row>
    <row r="583" spans="1:14" x14ac:dyDescent="0.15">
      <c r="A583" s="1" t="s">
        <v>755</v>
      </c>
      <c r="B583" s="1" t="s">
        <v>838</v>
      </c>
      <c r="C583" s="1" t="s">
        <v>839</v>
      </c>
      <c r="D583" s="1" t="s">
        <v>33</v>
      </c>
      <c r="E583" s="1" t="s">
        <v>1445</v>
      </c>
      <c r="F583" s="1" t="s">
        <v>1439</v>
      </c>
      <c r="G583" s="1">
        <v>5668.4000999999989</v>
      </c>
      <c r="H583" s="1">
        <v>5636.2547999999997</v>
      </c>
      <c r="I583" s="1">
        <v>6492.5651999999991</v>
      </c>
      <c r="J583" s="1">
        <v>8184.5411999999988</v>
      </c>
      <c r="K583" s="1">
        <v>11589.530699999998</v>
      </c>
      <c r="L583" s="1">
        <v>14452.201499999999</v>
      </c>
      <c r="N583" s="1" t="b">
        <f>C583='AR5-Gas-EJ'!C581</f>
        <v>1</v>
      </c>
    </row>
    <row r="584" spans="1:14" x14ac:dyDescent="0.15">
      <c r="A584" s="1" t="s">
        <v>755</v>
      </c>
      <c r="B584" s="1" t="s">
        <v>840</v>
      </c>
      <c r="C584" s="1" t="s">
        <v>841</v>
      </c>
      <c r="D584" s="1" t="s">
        <v>33</v>
      </c>
      <c r="E584" s="1" t="s">
        <v>1445</v>
      </c>
      <c r="F584" s="1" t="s">
        <v>1439</v>
      </c>
      <c r="G584" s="1">
        <v>5668.4000999999989</v>
      </c>
      <c r="H584" s="1">
        <v>5636.3108999999995</v>
      </c>
      <c r="I584" s="1">
        <v>6677.3024999999998</v>
      </c>
      <c r="J584" s="1">
        <v>8136.5195999999996</v>
      </c>
      <c r="K584" s="1">
        <v>10908.2523</v>
      </c>
      <c r="L584" s="1">
        <v>12063.800099999999</v>
      </c>
      <c r="N584" s="1" t="b">
        <f>C584='AR5-Gas-EJ'!C582</f>
        <v>1</v>
      </c>
    </row>
    <row r="585" spans="1:14" x14ac:dyDescent="0.15">
      <c r="A585" s="1" t="s">
        <v>755</v>
      </c>
      <c r="B585" s="1" t="s">
        <v>842</v>
      </c>
      <c r="C585" s="1" t="s">
        <v>843</v>
      </c>
      <c r="D585" s="1" t="s">
        <v>33</v>
      </c>
      <c r="E585" s="1" t="s">
        <v>1445</v>
      </c>
      <c r="F585" s="1" t="s">
        <v>1439</v>
      </c>
      <c r="G585" s="1">
        <v>5668.4561999999996</v>
      </c>
      <c r="H585" s="1">
        <v>5636.0864999999994</v>
      </c>
      <c r="I585" s="1">
        <v>6618.0047999999997</v>
      </c>
      <c r="J585" s="1">
        <v>8001.2063999999991</v>
      </c>
      <c r="K585" s="1">
        <v>10450.0275</v>
      </c>
      <c r="L585" s="1">
        <v>12082.313099999999</v>
      </c>
      <c r="N585" s="1" t="b">
        <f>C585='AR5-Gas-EJ'!C583</f>
        <v>1</v>
      </c>
    </row>
    <row r="586" spans="1:14" x14ac:dyDescent="0.15">
      <c r="A586" s="1" t="s">
        <v>755</v>
      </c>
      <c r="B586" s="1" t="s">
        <v>844</v>
      </c>
      <c r="C586" s="1" t="s">
        <v>845</v>
      </c>
      <c r="D586" s="1" t="s">
        <v>33</v>
      </c>
      <c r="E586" s="1" t="s">
        <v>1445</v>
      </c>
      <c r="F586" s="1" t="s">
        <v>1439</v>
      </c>
      <c r="G586" s="1">
        <v>5668.3440000000001</v>
      </c>
      <c r="H586" s="1">
        <v>5636.2547999999997</v>
      </c>
      <c r="I586" s="1">
        <v>6489.1430999999993</v>
      </c>
      <c r="J586" s="1">
        <v>8289.8408999999992</v>
      </c>
      <c r="K586" s="1">
        <v>11598.5067</v>
      </c>
      <c r="L586" s="1">
        <v>14424.039299999999</v>
      </c>
      <c r="N586" s="1" t="b">
        <f>C586='AR5-Gas-EJ'!C584</f>
        <v>1</v>
      </c>
    </row>
    <row r="587" spans="1:14" x14ac:dyDescent="0.15">
      <c r="A587" s="1" t="s">
        <v>846</v>
      </c>
      <c r="B587" s="1" t="s">
        <v>297</v>
      </c>
      <c r="C587" s="1" t="s">
        <v>847</v>
      </c>
      <c r="D587" s="1" t="s">
        <v>33</v>
      </c>
      <c r="E587" s="1" t="s">
        <v>1445</v>
      </c>
      <c r="F587" s="1" t="s">
        <v>1439</v>
      </c>
      <c r="G587" s="1">
        <v>5621.2199999999993</v>
      </c>
      <c r="H587" s="1">
        <v>5661.6119999999992</v>
      </c>
      <c r="I587" s="1">
        <v>6616.3217999999997</v>
      </c>
      <c r="J587" s="1">
        <v>8681.2505999999994</v>
      </c>
      <c r="K587" s="1">
        <v>11054.280599999998</v>
      </c>
      <c r="L587" s="1">
        <v>14357.616899999999</v>
      </c>
      <c r="N587" s="1" t="b">
        <f>C587='AR5-Gas-EJ'!C585</f>
        <v>1</v>
      </c>
    </row>
    <row r="588" spans="1:14" x14ac:dyDescent="0.15">
      <c r="A588" s="1" t="s">
        <v>846</v>
      </c>
      <c r="B588" s="1" t="s">
        <v>303</v>
      </c>
      <c r="C588" s="1" t="s">
        <v>848</v>
      </c>
      <c r="D588" s="1" t="s">
        <v>33</v>
      </c>
      <c r="E588" s="1" t="s">
        <v>1445</v>
      </c>
      <c r="F588" s="1" t="s">
        <v>1439</v>
      </c>
      <c r="G588" s="1">
        <v>5621.2199999999993</v>
      </c>
      <c r="H588" s="1">
        <v>5661.6119999999992</v>
      </c>
      <c r="I588" s="1">
        <v>5735.7761999999993</v>
      </c>
      <c r="J588" s="1">
        <v>6541.5404999999992</v>
      </c>
      <c r="K588" s="1">
        <v>7920.2541000000001</v>
      </c>
      <c r="L588" s="1">
        <v>8048.2181999999984</v>
      </c>
      <c r="N588" s="1" t="b">
        <f>C588='AR5-Gas-EJ'!C586</f>
        <v>1</v>
      </c>
    </row>
    <row r="589" spans="1:14" x14ac:dyDescent="0.15">
      <c r="A589" s="1" t="s">
        <v>846</v>
      </c>
      <c r="B589" s="1" t="s">
        <v>155</v>
      </c>
      <c r="C589" s="1" t="s">
        <v>849</v>
      </c>
      <c r="D589" s="1" t="s">
        <v>33</v>
      </c>
      <c r="E589" s="1" t="s">
        <v>1445</v>
      </c>
      <c r="F589" s="1" t="s">
        <v>1439</v>
      </c>
      <c r="G589" s="1">
        <v>5621.2199999999993</v>
      </c>
      <c r="H589" s="1">
        <v>5661.6119999999992</v>
      </c>
      <c r="I589" s="1">
        <v>6354.6152999999995</v>
      </c>
      <c r="J589" s="1">
        <v>8210.7960000000003</v>
      </c>
      <c r="K589" s="1">
        <v>10170.481199999998</v>
      </c>
      <c r="L589" s="1">
        <v>11187.293699999998</v>
      </c>
      <c r="N589" s="1" t="b">
        <f>C589='AR5-Gas-EJ'!C587</f>
        <v>1</v>
      </c>
    </row>
    <row r="590" spans="1:14" x14ac:dyDescent="0.15">
      <c r="A590" s="1" t="s">
        <v>846</v>
      </c>
      <c r="B590" s="1" t="s">
        <v>157</v>
      </c>
      <c r="C590" s="1" t="s">
        <v>850</v>
      </c>
      <c r="D590" s="1" t="s">
        <v>33</v>
      </c>
      <c r="E590" s="1" t="s">
        <v>1445</v>
      </c>
      <c r="F590" s="1" t="s">
        <v>1439</v>
      </c>
      <c r="G590" s="1">
        <v>5621.2199999999993</v>
      </c>
      <c r="H590" s="1">
        <v>5661.6119999999992</v>
      </c>
      <c r="I590" s="1">
        <v>6070.9736999999996</v>
      </c>
      <c r="J590" s="1">
        <v>8153.7983999999988</v>
      </c>
      <c r="K590" s="1">
        <v>10561.442099999998</v>
      </c>
      <c r="L590" s="1">
        <v>11803.1034</v>
      </c>
      <c r="N590" s="1" t="b">
        <f>C590='AR5-Gas-EJ'!C588</f>
        <v>1</v>
      </c>
    </row>
    <row r="591" spans="1:14" x14ac:dyDescent="0.15">
      <c r="A591" s="1" t="s">
        <v>846</v>
      </c>
      <c r="B591" s="1" t="s">
        <v>159</v>
      </c>
      <c r="C591" s="1" t="s">
        <v>851</v>
      </c>
      <c r="D591" s="1" t="s">
        <v>33</v>
      </c>
      <c r="E591" s="1" t="s">
        <v>1445</v>
      </c>
      <c r="F591" s="1" t="s">
        <v>1439</v>
      </c>
      <c r="G591" s="1">
        <v>5621.2199999999993</v>
      </c>
      <c r="H591" s="1">
        <v>5661.6119999999992</v>
      </c>
      <c r="I591" s="1">
        <v>6176.4416999999994</v>
      </c>
      <c r="J591" s="1">
        <v>8288.8871999999992</v>
      </c>
      <c r="K591" s="1">
        <v>10706.741099999999</v>
      </c>
      <c r="L591" s="1">
        <v>12095.6649</v>
      </c>
      <c r="N591" s="1" t="b">
        <f>C591='AR5-Gas-EJ'!C589</f>
        <v>1</v>
      </c>
    </row>
    <row r="592" spans="1:14" x14ac:dyDescent="0.15">
      <c r="A592" s="1" t="s">
        <v>846</v>
      </c>
      <c r="B592" s="1" t="s">
        <v>310</v>
      </c>
      <c r="C592" s="1" t="s">
        <v>852</v>
      </c>
      <c r="D592" s="1" t="s">
        <v>33</v>
      </c>
      <c r="E592" s="1" t="s">
        <v>1445</v>
      </c>
      <c r="F592" s="1" t="s">
        <v>1439</v>
      </c>
      <c r="G592" s="1">
        <v>5621.2199999999993</v>
      </c>
      <c r="H592" s="1">
        <v>5661.6119999999992</v>
      </c>
      <c r="I592" s="1">
        <v>6093.2453999999998</v>
      </c>
      <c r="J592" s="1">
        <v>8204.2322999999997</v>
      </c>
      <c r="K592" s="1">
        <v>9258.687899999999</v>
      </c>
      <c r="L592" s="1">
        <v>10729.5738</v>
      </c>
      <c r="N592" s="1" t="b">
        <f>C592='AR5-Gas-EJ'!C590</f>
        <v>1</v>
      </c>
    </row>
    <row r="593" spans="1:14" x14ac:dyDescent="0.15">
      <c r="A593" s="1" t="s">
        <v>846</v>
      </c>
      <c r="B593" s="1" t="s">
        <v>312</v>
      </c>
      <c r="C593" s="1" t="s">
        <v>853</v>
      </c>
      <c r="D593" s="1" t="s">
        <v>33</v>
      </c>
      <c r="E593" s="1" t="s">
        <v>1445</v>
      </c>
      <c r="F593" s="1" t="s">
        <v>1439</v>
      </c>
      <c r="G593" s="1">
        <v>5621.2199999999993</v>
      </c>
      <c r="H593" s="1">
        <v>5661.6119999999992</v>
      </c>
      <c r="I593" s="1">
        <v>6432.8186999999998</v>
      </c>
      <c r="J593" s="1">
        <v>7979.8883999999989</v>
      </c>
      <c r="K593" s="1">
        <v>10341.978899999998</v>
      </c>
      <c r="L593" s="1">
        <v>12400.961099999999</v>
      </c>
      <c r="N593" s="1" t="b">
        <f>C593='AR5-Gas-EJ'!C591</f>
        <v>1</v>
      </c>
    </row>
    <row r="594" spans="1:14" x14ac:dyDescent="0.15">
      <c r="A594" s="1" t="s">
        <v>846</v>
      </c>
      <c r="B594" s="1" t="s">
        <v>314</v>
      </c>
      <c r="C594" s="1" t="s">
        <v>854</v>
      </c>
      <c r="D594" s="1" t="s">
        <v>33</v>
      </c>
      <c r="E594" s="1" t="s">
        <v>1445</v>
      </c>
      <c r="F594" s="1" t="s">
        <v>1439</v>
      </c>
      <c r="G594" s="1">
        <v>5621.2199999999993</v>
      </c>
      <c r="H594" s="1">
        <v>5661.6119999999992</v>
      </c>
      <c r="I594" s="1">
        <v>6271.0262999999995</v>
      </c>
      <c r="J594" s="1">
        <v>8447.7062999999998</v>
      </c>
      <c r="K594" s="1">
        <v>10413.0015</v>
      </c>
      <c r="L594" s="1">
        <v>12046.2408</v>
      </c>
      <c r="N594" s="1" t="b">
        <f>C594='AR5-Gas-EJ'!C592</f>
        <v>1</v>
      </c>
    </row>
    <row r="595" spans="1:14" x14ac:dyDescent="0.15">
      <c r="A595" s="1" t="s">
        <v>846</v>
      </c>
      <c r="B595" s="1" t="s">
        <v>316</v>
      </c>
      <c r="C595" s="1" t="s">
        <v>855</v>
      </c>
      <c r="D595" s="1" t="s">
        <v>33</v>
      </c>
      <c r="E595" s="1" t="s">
        <v>1445</v>
      </c>
      <c r="F595" s="1" t="s">
        <v>1439</v>
      </c>
      <c r="G595" s="1">
        <v>5621.2199999999993</v>
      </c>
      <c r="H595" s="1">
        <v>5661.6119999999992</v>
      </c>
      <c r="I595" s="1">
        <v>6285.7806</v>
      </c>
      <c r="J595" s="1">
        <v>7918.8516</v>
      </c>
      <c r="K595" s="1">
        <v>10377.826799999999</v>
      </c>
      <c r="L595" s="1">
        <v>12537.003599999998</v>
      </c>
      <c r="N595" s="1" t="b">
        <f>C595='AR5-Gas-EJ'!C593</f>
        <v>1</v>
      </c>
    </row>
    <row r="596" spans="1:14" x14ac:dyDescent="0.15">
      <c r="A596" s="1" t="s">
        <v>846</v>
      </c>
      <c r="B596" s="1" t="s">
        <v>318</v>
      </c>
      <c r="C596" s="1" t="s">
        <v>856</v>
      </c>
      <c r="D596" s="1" t="s">
        <v>33</v>
      </c>
      <c r="E596" s="1" t="s">
        <v>1445</v>
      </c>
      <c r="F596" s="1" t="s">
        <v>1439</v>
      </c>
      <c r="G596" s="1">
        <v>5621.2199999999993</v>
      </c>
      <c r="H596" s="1">
        <v>5661.6119999999992</v>
      </c>
      <c r="I596" s="1">
        <v>6564.878099999999</v>
      </c>
      <c r="J596" s="1">
        <v>8266.1106</v>
      </c>
      <c r="K596" s="1">
        <v>11587.342799999999</v>
      </c>
      <c r="L596" s="1">
        <v>13662.593999999997</v>
      </c>
      <c r="N596" s="1" t="b">
        <f>C596='AR5-Gas-EJ'!C594</f>
        <v>1</v>
      </c>
    </row>
    <row r="597" spans="1:14" x14ac:dyDescent="0.15">
      <c r="A597" s="1" t="s">
        <v>846</v>
      </c>
      <c r="B597" s="1" t="s">
        <v>161</v>
      </c>
      <c r="C597" s="1" t="s">
        <v>857</v>
      </c>
      <c r="D597" s="1" t="s">
        <v>33</v>
      </c>
      <c r="E597" s="1" t="s">
        <v>1445</v>
      </c>
      <c r="F597" s="1" t="s">
        <v>1439</v>
      </c>
      <c r="G597" s="1">
        <v>5621.2199999999993</v>
      </c>
      <c r="H597" s="1">
        <v>5661.6119999999992</v>
      </c>
      <c r="I597" s="1">
        <v>5562.2588999999998</v>
      </c>
      <c r="J597" s="1">
        <v>7123.9706999999989</v>
      </c>
      <c r="K597" s="1">
        <v>9171.4524000000001</v>
      </c>
      <c r="L597" s="1">
        <v>9856.7699999999986</v>
      </c>
      <c r="N597" s="1" t="b">
        <f>C597='AR5-Gas-EJ'!C595</f>
        <v>1</v>
      </c>
    </row>
    <row r="598" spans="1:14" x14ac:dyDescent="0.15">
      <c r="A598" s="1" t="s">
        <v>846</v>
      </c>
      <c r="B598" s="1" t="s">
        <v>163</v>
      </c>
      <c r="C598" s="1" t="s">
        <v>858</v>
      </c>
      <c r="D598" s="1" t="s">
        <v>33</v>
      </c>
      <c r="E598" s="1" t="s">
        <v>1445</v>
      </c>
      <c r="F598" s="1" t="s">
        <v>1439</v>
      </c>
      <c r="G598" s="1">
        <v>5621.2199999999993</v>
      </c>
      <c r="H598" s="1">
        <v>5661.6119999999992</v>
      </c>
      <c r="I598" s="1">
        <v>5563.3247999999994</v>
      </c>
      <c r="J598" s="1">
        <v>6688.6346999999996</v>
      </c>
      <c r="K598" s="1">
        <v>8867.6708999999992</v>
      </c>
      <c r="L598" s="1">
        <v>9462.330899999999</v>
      </c>
      <c r="N598" s="1" t="b">
        <f>C598='AR5-Gas-EJ'!C596</f>
        <v>1</v>
      </c>
    </row>
    <row r="599" spans="1:14" x14ac:dyDescent="0.15">
      <c r="A599" s="1" t="s">
        <v>846</v>
      </c>
      <c r="B599" s="1" t="s">
        <v>165</v>
      </c>
      <c r="C599" s="1" t="s">
        <v>859</v>
      </c>
      <c r="D599" s="1" t="s">
        <v>33</v>
      </c>
      <c r="E599" s="1" t="s">
        <v>1445</v>
      </c>
      <c r="F599" s="1" t="s">
        <v>1439</v>
      </c>
      <c r="G599" s="1">
        <v>5621.2199999999993</v>
      </c>
      <c r="H599" s="1">
        <v>5661.6119999999992</v>
      </c>
      <c r="I599" s="1">
        <v>5555.4146999999994</v>
      </c>
      <c r="J599" s="1">
        <v>6664.3994999999995</v>
      </c>
      <c r="K599" s="1">
        <v>8817.6296999999995</v>
      </c>
      <c r="L599" s="1">
        <v>9750.516599999999</v>
      </c>
      <c r="N599" s="1" t="b">
        <f>C599='AR5-Gas-EJ'!C597</f>
        <v>1</v>
      </c>
    </row>
    <row r="600" spans="1:14" x14ac:dyDescent="0.15">
      <c r="A600" s="1" t="s">
        <v>846</v>
      </c>
      <c r="B600" s="1" t="s">
        <v>171</v>
      </c>
      <c r="C600" s="1" t="s">
        <v>860</v>
      </c>
      <c r="D600" s="1" t="s">
        <v>33</v>
      </c>
      <c r="E600" s="1" t="s">
        <v>1445</v>
      </c>
      <c r="F600" s="1" t="s">
        <v>1439</v>
      </c>
      <c r="G600" s="1">
        <v>5621.2199999999993</v>
      </c>
      <c r="H600" s="1">
        <v>5661.6119999999992</v>
      </c>
      <c r="I600" s="1">
        <v>6505.4681999999993</v>
      </c>
      <c r="J600" s="1">
        <v>8034.5858999999991</v>
      </c>
      <c r="K600" s="1">
        <v>8421.2270999999982</v>
      </c>
      <c r="L600" s="1">
        <v>7786.7360999999983</v>
      </c>
      <c r="N600" s="1" t="b">
        <f>C600='AR5-Gas-EJ'!C598</f>
        <v>1</v>
      </c>
    </row>
    <row r="601" spans="1:14" x14ac:dyDescent="0.15">
      <c r="A601" s="1" t="s">
        <v>846</v>
      </c>
      <c r="B601" s="1" t="s">
        <v>173</v>
      </c>
      <c r="C601" s="1" t="s">
        <v>861</v>
      </c>
      <c r="D601" s="1" t="s">
        <v>33</v>
      </c>
      <c r="E601" s="1" t="s">
        <v>1445</v>
      </c>
      <c r="F601" s="1" t="s">
        <v>1439</v>
      </c>
      <c r="G601" s="1">
        <v>5621.2199999999993</v>
      </c>
      <c r="H601" s="1">
        <v>5661.6119999999992</v>
      </c>
      <c r="I601" s="1">
        <v>6364.4327999999987</v>
      </c>
      <c r="J601" s="1">
        <v>8182.1288999999988</v>
      </c>
      <c r="K601" s="1">
        <v>10104.956399999999</v>
      </c>
      <c r="L601" s="1">
        <v>11297.530199999999</v>
      </c>
      <c r="N601" s="1" t="b">
        <f>C601='AR5-Gas-EJ'!C599</f>
        <v>1</v>
      </c>
    </row>
    <row r="602" spans="1:14" x14ac:dyDescent="0.15">
      <c r="A602" s="1" t="s">
        <v>846</v>
      </c>
      <c r="B602" s="1" t="s">
        <v>175</v>
      </c>
      <c r="C602" s="1" t="s">
        <v>862</v>
      </c>
      <c r="D602" s="1" t="s">
        <v>33</v>
      </c>
      <c r="E602" s="1" t="s">
        <v>1445</v>
      </c>
      <c r="F602" s="1" t="s">
        <v>1439</v>
      </c>
      <c r="G602" s="1">
        <v>5621.2199999999993</v>
      </c>
      <c r="H602" s="1">
        <v>5661.6119999999992</v>
      </c>
      <c r="I602" s="1">
        <v>6146.4281999999994</v>
      </c>
      <c r="J602" s="1">
        <v>8228.0748000000003</v>
      </c>
      <c r="K602" s="1">
        <v>10459.003499999999</v>
      </c>
      <c r="L602" s="1">
        <v>11764.226099999998</v>
      </c>
      <c r="N602" s="1" t="b">
        <f>C602='AR5-Gas-EJ'!C600</f>
        <v>1</v>
      </c>
    </row>
    <row r="603" spans="1:14" x14ac:dyDescent="0.15">
      <c r="A603" s="1" t="s">
        <v>846</v>
      </c>
      <c r="B603" s="1" t="s">
        <v>177</v>
      </c>
      <c r="C603" s="1" t="s">
        <v>863</v>
      </c>
      <c r="D603" s="1" t="s">
        <v>33</v>
      </c>
      <c r="E603" s="1" t="s">
        <v>1445</v>
      </c>
      <c r="F603" s="1" t="s">
        <v>1439</v>
      </c>
      <c r="G603" s="1">
        <v>5621.2199999999993</v>
      </c>
      <c r="H603" s="1">
        <v>5661.6119999999992</v>
      </c>
      <c r="I603" s="1">
        <v>6394.7828999999992</v>
      </c>
      <c r="J603" s="1">
        <v>8566.0211999999992</v>
      </c>
      <c r="K603" s="1">
        <v>11088.613799999997</v>
      </c>
      <c r="L603" s="1">
        <v>12404.775899999999</v>
      </c>
      <c r="N603" s="1" t="b">
        <f>C603='AR5-Gas-EJ'!C601</f>
        <v>1</v>
      </c>
    </row>
    <row r="604" spans="1:14" x14ac:dyDescent="0.15">
      <c r="A604" s="1" t="s">
        <v>846</v>
      </c>
      <c r="B604" s="1" t="s">
        <v>329</v>
      </c>
      <c r="C604" s="1" t="s">
        <v>864</v>
      </c>
      <c r="D604" s="1" t="s">
        <v>33</v>
      </c>
      <c r="E604" s="1" t="s">
        <v>1445</v>
      </c>
      <c r="F604" s="1" t="s">
        <v>1439</v>
      </c>
      <c r="G604" s="1">
        <v>5621.2199999999993</v>
      </c>
      <c r="H604" s="1">
        <v>5661.6119999999992</v>
      </c>
      <c r="I604" s="1">
        <v>6318.8795999999993</v>
      </c>
      <c r="J604" s="1">
        <v>8114.1917999999996</v>
      </c>
      <c r="K604" s="1">
        <v>11337.922199999999</v>
      </c>
      <c r="L604" s="1">
        <v>13869.434699999998</v>
      </c>
      <c r="N604" s="1" t="b">
        <f>C604='AR5-Gas-EJ'!C602</f>
        <v>1</v>
      </c>
    </row>
    <row r="605" spans="1:14" x14ac:dyDescent="0.15">
      <c r="A605" s="1" t="s">
        <v>846</v>
      </c>
      <c r="B605" s="1" t="s">
        <v>331</v>
      </c>
      <c r="C605" s="1" t="s">
        <v>865</v>
      </c>
      <c r="D605" s="1" t="s">
        <v>33</v>
      </c>
      <c r="E605" s="1" t="s">
        <v>1445</v>
      </c>
      <c r="F605" s="1" t="s">
        <v>1439</v>
      </c>
      <c r="G605" s="1">
        <v>5621.2199999999993</v>
      </c>
      <c r="H605" s="1">
        <v>5661.6119999999992</v>
      </c>
      <c r="I605" s="1">
        <v>5561.9222999999993</v>
      </c>
      <c r="J605" s="1">
        <v>6782.0411999999988</v>
      </c>
      <c r="K605" s="1">
        <v>9442.8080999999984</v>
      </c>
      <c r="L605" s="1">
        <v>10346.466899999999</v>
      </c>
      <c r="N605" s="1" t="b">
        <f>C605='AR5-Gas-EJ'!C603</f>
        <v>1</v>
      </c>
    </row>
    <row r="606" spans="1:14" x14ac:dyDescent="0.15">
      <c r="A606" s="1" t="s">
        <v>846</v>
      </c>
      <c r="B606" s="1" t="s">
        <v>179</v>
      </c>
      <c r="C606" s="1" t="s">
        <v>866</v>
      </c>
      <c r="D606" s="1" t="s">
        <v>33</v>
      </c>
      <c r="E606" s="1" t="s">
        <v>1445</v>
      </c>
      <c r="F606" s="1" t="s">
        <v>1439</v>
      </c>
      <c r="G606" s="1">
        <v>5621.2199999999993</v>
      </c>
      <c r="H606" s="1">
        <v>5661.6119999999992</v>
      </c>
      <c r="I606" s="1">
        <v>6354.0542999999998</v>
      </c>
      <c r="J606" s="1">
        <v>8209.5617999999995</v>
      </c>
      <c r="K606" s="1">
        <v>11484.6237</v>
      </c>
      <c r="L606" s="1">
        <v>13544.054699999999</v>
      </c>
      <c r="N606" s="1" t="b">
        <f>C606='AR5-Gas-EJ'!C604</f>
        <v>1</v>
      </c>
    </row>
    <row r="607" spans="1:14" x14ac:dyDescent="0.15">
      <c r="A607" s="1" t="s">
        <v>846</v>
      </c>
      <c r="B607" s="1" t="s">
        <v>181</v>
      </c>
      <c r="C607" s="1" t="s">
        <v>867</v>
      </c>
      <c r="D607" s="1" t="s">
        <v>33</v>
      </c>
      <c r="E607" s="1" t="s">
        <v>1445</v>
      </c>
      <c r="F607" s="1" t="s">
        <v>1439</v>
      </c>
      <c r="G607" s="1">
        <v>5621.2199999999993</v>
      </c>
      <c r="H607" s="1">
        <v>5661.6119999999992</v>
      </c>
      <c r="I607" s="1">
        <v>6070.7492999999995</v>
      </c>
      <c r="J607" s="1">
        <v>8153.1812999999993</v>
      </c>
      <c r="K607" s="1">
        <v>11103.087599999999</v>
      </c>
      <c r="L607" s="1">
        <v>13193.429699999999</v>
      </c>
      <c r="N607" s="1" t="b">
        <f>C607='AR5-Gas-EJ'!C605</f>
        <v>1</v>
      </c>
    </row>
    <row r="608" spans="1:14" x14ac:dyDescent="0.15">
      <c r="A608" s="1" t="s">
        <v>846</v>
      </c>
      <c r="B608" s="1" t="s">
        <v>183</v>
      </c>
      <c r="C608" s="1" t="s">
        <v>868</v>
      </c>
      <c r="D608" s="1" t="s">
        <v>33</v>
      </c>
      <c r="E608" s="1" t="s">
        <v>1445</v>
      </c>
      <c r="F608" s="1" t="s">
        <v>1439</v>
      </c>
      <c r="G608" s="1">
        <v>5621.2199999999993</v>
      </c>
      <c r="H608" s="1">
        <v>5661.6119999999992</v>
      </c>
      <c r="I608" s="1">
        <v>6346.5929999999989</v>
      </c>
      <c r="J608" s="1">
        <v>8171.9748</v>
      </c>
      <c r="K608" s="1">
        <v>11588.857499999998</v>
      </c>
      <c r="L608" s="1">
        <v>13713.8694</v>
      </c>
      <c r="N608" s="1" t="b">
        <f>C608='AR5-Gas-EJ'!C606</f>
        <v>1</v>
      </c>
    </row>
    <row r="609" spans="1:14" x14ac:dyDescent="0.15">
      <c r="A609" s="1" t="s">
        <v>846</v>
      </c>
      <c r="B609" s="1" t="s">
        <v>336</v>
      </c>
      <c r="C609" s="1" t="s">
        <v>869</v>
      </c>
      <c r="D609" s="1" t="s">
        <v>33</v>
      </c>
      <c r="E609" s="1" t="s">
        <v>1445</v>
      </c>
      <c r="F609" s="1" t="s">
        <v>1439</v>
      </c>
      <c r="G609" s="1">
        <v>5621.2199999999993</v>
      </c>
      <c r="H609" s="1">
        <v>5661.6119999999992</v>
      </c>
      <c r="I609" s="1">
        <v>6237.7589999999991</v>
      </c>
      <c r="J609" s="1">
        <v>8123.5043999999989</v>
      </c>
      <c r="K609" s="1">
        <v>11173.324799999999</v>
      </c>
      <c r="L609" s="1">
        <v>13107.652799999998</v>
      </c>
      <c r="N609" s="1" t="b">
        <f>C609='AR5-Gas-EJ'!C607</f>
        <v>1</v>
      </c>
    </row>
    <row r="610" spans="1:14" x14ac:dyDescent="0.15">
      <c r="A610" s="1" t="s">
        <v>846</v>
      </c>
      <c r="B610" s="1" t="s">
        <v>338</v>
      </c>
      <c r="C610" s="1" t="s">
        <v>870</v>
      </c>
      <c r="D610" s="1" t="s">
        <v>33</v>
      </c>
      <c r="E610" s="1" t="s">
        <v>1445</v>
      </c>
      <c r="F610" s="1" t="s">
        <v>1439</v>
      </c>
      <c r="G610" s="1">
        <v>5621.2199999999993</v>
      </c>
      <c r="H610" s="1">
        <v>5661.6119999999992</v>
      </c>
      <c r="I610" s="1">
        <v>6308.3327999999992</v>
      </c>
      <c r="J610" s="1">
        <v>8269.6448999999993</v>
      </c>
      <c r="K610" s="1">
        <v>11524.735199999997</v>
      </c>
      <c r="L610" s="1">
        <v>14373.773699999998</v>
      </c>
      <c r="N610" s="1" t="b">
        <f>C610='AR5-Gas-EJ'!C608</f>
        <v>1</v>
      </c>
    </row>
    <row r="611" spans="1:14" x14ac:dyDescent="0.15">
      <c r="A611" s="1" t="s">
        <v>846</v>
      </c>
      <c r="B611" s="1" t="s">
        <v>340</v>
      </c>
      <c r="C611" s="1" t="s">
        <v>871</v>
      </c>
      <c r="D611" s="1" t="s">
        <v>33</v>
      </c>
      <c r="E611" s="1" t="s">
        <v>1445</v>
      </c>
      <c r="F611" s="1" t="s">
        <v>1439</v>
      </c>
      <c r="G611" s="1">
        <v>5621.2199999999993</v>
      </c>
      <c r="H611" s="1">
        <v>5661.6119999999992</v>
      </c>
      <c r="I611" s="1">
        <v>5491.5728999999992</v>
      </c>
      <c r="J611" s="1">
        <v>6866.6960999999992</v>
      </c>
      <c r="K611" s="1">
        <v>9356.8628999999983</v>
      </c>
      <c r="L611" s="1">
        <v>10453.673999999999</v>
      </c>
      <c r="N611" s="1" t="b">
        <f>C611='AR5-Gas-EJ'!C609</f>
        <v>1</v>
      </c>
    </row>
    <row r="612" spans="1:14" x14ac:dyDescent="0.15">
      <c r="A612" s="1" t="s">
        <v>846</v>
      </c>
      <c r="B612" s="1" t="s">
        <v>342</v>
      </c>
      <c r="C612" s="1" t="s">
        <v>872</v>
      </c>
      <c r="D612" s="1" t="s">
        <v>33</v>
      </c>
      <c r="E612" s="1" t="s">
        <v>1445</v>
      </c>
      <c r="F612" s="1" t="s">
        <v>1439</v>
      </c>
      <c r="G612" s="1">
        <v>5621.2199999999993</v>
      </c>
      <c r="H612" s="1">
        <v>5661.6119999999992</v>
      </c>
      <c r="I612" s="1">
        <v>6145.1378999999997</v>
      </c>
      <c r="J612" s="1">
        <v>8132.4803999999995</v>
      </c>
      <c r="K612" s="1">
        <v>10726.2639</v>
      </c>
      <c r="L612" s="1">
        <v>12195.410699999999</v>
      </c>
      <c r="N612" s="1" t="b">
        <f>C612='AR5-Gas-EJ'!C610</f>
        <v>1</v>
      </c>
    </row>
    <row r="613" spans="1:14" x14ac:dyDescent="0.15">
      <c r="A613" s="1" t="s">
        <v>846</v>
      </c>
      <c r="B613" s="1" t="s">
        <v>344</v>
      </c>
      <c r="C613" s="1" t="s">
        <v>873</v>
      </c>
      <c r="D613" s="1" t="s">
        <v>33</v>
      </c>
      <c r="E613" s="1" t="s">
        <v>1445</v>
      </c>
      <c r="F613" s="1" t="s">
        <v>1439</v>
      </c>
      <c r="G613" s="1">
        <v>5621.2199999999993</v>
      </c>
      <c r="H613" s="1">
        <v>5661.6119999999992</v>
      </c>
      <c r="I613" s="1">
        <v>6345.5831999999991</v>
      </c>
      <c r="J613" s="1">
        <v>8094.9494999999988</v>
      </c>
      <c r="K613" s="1">
        <v>11536.684499999999</v>
      </c>
      <c r="L613" s="1">
        <v>13600.266899999999</v>
      </c>
      <c r="N613" s="1" t="b">
        <f>C613='AR5-Gas-EJ'!C611</f>
        <v>1</v>
      </c>
    </row>
    <row r="614" spans="1:14" x14ac:dyDescent="0.15">
      <c r="A614" s="1" t="s">
        <v>846</v>
      </c>
      <c r="B614" s="1" t="s">
        <v>346</v>
      </c>
      <c r="C614" s="1" t="s">
        <v>874</v>
      </c>
      <c r="D614" s="1" t="s">
        <v>33</v>
      </c>
      <c r="E614" s="1" t="s">
        <v>1445</v>
      </c>
      <c r="F614" s="1" t="s">
        <v>1439</v>
      </c>
      <c r="G614" s="1">
        <v>5621.2199999999993</v>
      </c>
      <c r="H614" s="1">
        <v>5661.6119999999992</v>
      </c>
      <c r="I614" s="1">
        <v>6431.7527999999993</v>
      </c>
      <c r="J614" s="1">
        <v>8757.0416999999998</v>
      </c>
      <c r="K614" s="1">
        <v>11219.382899999999</v>
      </c>
      <c r="L614" s="1">
        <v>13484.139899999998</v>
      </c>
      <c r="N614" s="1" t="b">
        <f>C614='AR5-Gas-EJ'!C612</f>
        <v>1</v>
      </c>
    </row>
    <row r="615" spans="1:14" x14ac:dyDescent="0.15">
      <c r="A615" s="1" t="s">
        <v>846</v>
      </c>
      <c r="B615" s="1" t="s">
        <v>348</v>
      </c>
      <c r="C615" s="1" t="s">
        <v>875</v>
      </c>
      <c r="D615" s="1" t="s">
        <v>33</v>
      </c>
      <c r="E615" s="1" t="s">
        <v>1445</v>
      </c>
      <c r="F615" s="1" t="s">
        <v>1439</v>
      </c>
      <c r="G615" s="1">
        <v>5621.2199999999993</v>
      </c>
      <c r="H615" s="1">
        <v>5661.6119999999992</v>
      </c>
      <c r="I615" s="1">
        <v>5562.2027999999991</v>
      </c>
      <c r="J615" s="1">
        <v>7124.4195</v>
      </c>
      <c r="K615" s="1">
        <v>9335.9375999999993</v>
      </c>
      <c r="L615" s="1">
        <v>10587.865199999998</v>
      </c>
      <c r="N615" s="1" t="b">
        <f>C615='AR5-Gas-EJ'!C613</f>
        <v>1</v>
      </c>
    </row>
    <row r="616" spans="1:14" x14ac:dyDescent="0.15">
      <c r="A616" s="1" t="s">
        <v>846</v>
      </c>
      <c r="B616" s="1" t="s">
        <v>185</v>
      </c>
      <c r="C616" s="1" t="s">
        <v>876</v>
      </c>
      <c r="D616" s="1" t="s">
        <v>33</v>
      </c>
      <c r="E616" s="1" t="s">
        <v>1445</v>
      </c>
      <c r="F616" s="1" t="s">
        <v>1439</v>
      </c>
      <c r="G616" s="1">
        <v>5621.2199999999993</v>
      </c>
      <c r="H616" s="1">
        <v>5661.6119999999992</v>
      </c>
      <c r="I616" s="1">
        <v>6457.6709999999994</v>
      </c>
      <c r="J616" s="1">
        <v>8688.8801999999996</v>
      </c>
      <c r="K616" s="1">
        <v>11019.3303</v>
      </c>
      <c r="L616" s="1">
        <v>12952.592399999998</v>
      </c>
      <c r="N616" s="1" t="b">
        <f>C616='AR5-Gas-EJ'!C614</f>
        <v>1</v>
      </c>
    </row>
    <row r="617" spans="1:14" x14ac:dyDescent="0.15">
      <c r="A617" s="1" t="s">
        <v>846</v>
      </c>
      <c r="B617" s="1" t="s">
        <v>351</v>
      </c>
      <c r="C617" s="1" t="s">
        <v>877</v>
      </c>
      <c r="D617" s="1" t="s">
        <v>33</v>
      </c>
      <c r="E617" s="1" t="s">
        <v>1445</v>
      </c>
      <c r="F617" s="1" t="s">
        <v>1439</v>
      </c>
      <c r="G617" s="1">
        <v>5621.2199999999993</v>
      </c>
      <c r="H617" s="1">
        <v>5661.6119999999992</v>
      </c>
      <c r="I617" s="1">
        <v>6467.0958000000001</v>
      </c>
      <c r="J617" s="1">
        <v>8737.4066999999995</v>
      </c>
      <c r="K617" s="1">
        <v>11062.807799999999</v>
      </c>
      <c r="L617" s="1">
        <v>12972.732299999998</v>
      </c>
      <c r="N617" s="1" t="b">
        <f>C617='AR5-Gas-EJ'!C615</f>
        <v>1</v>
      </c>
    </row>
    <row r="618" spans="1:14" x14ac:dyDescent="0.15">
      <c r="A618" s="1" t="s">
        <v>846</v>
      </c>
      <c r="B618" s="1" t="s">
        <v>353</v>
      </c>
      <c r="C618" s="1" t="s">
        <v>878</v>
      </c>
      <c r="D618" s="1" t="s">
        <v>33</v>
      </c>
      <c r="E618" s="1" t="s">
        <v>1445</v>
      </c>
      <c r="F618" s="1" t="s">
        <v>1439</v>
      </c>
      <c r="G618" s="1">
        <v>5621.2199999999993</v>
      </c>
      <c r="H618" s="1">
        <v>5661.6119999999992</v>
      </c>
      <c r="I618" s="1">
        <v>6448.414499999999</v>
      </c>
      <c r="J618" s="1">
        <v>8770.7862000000005</v>
      </c>
      <c r="K618" s="1">
        <v>11265.328799999999</v>
      </c>
      <c r="L618" s="1">
        <v>13429.666799999999</v>
      </c>
      <c r="N618" s="1" t="b">
        <f>C618='AR5-Gas-EJ'!C616</f>
        <v>1</v>
      </c>
    </row>
    <row r="619" spans="1:14" x14ac:dyDescent="0.15">
      <c r="A619" s="1" t="s">
        <v>846</v>
      </c>
      <c r="B619" s="1" t="s">
        <v>187</v>
      </c>
      <c r="C619" s="1" t="s">
        <v>879</v>
      </c>
      <c r="D619" s="1" t="s">
        <v>33</v>
      </c>
      <c r="E619" s="1" t="s">
        <v>1445</v>
      </c>
      <c r="F619" s="1" t="s">
        <v>1439</v>
      </c>
      <c r="G619" s="1">
        <v>5621.2199999999993</v>
      </c>
      <c r="H619" s="1">
        <v>5661.6119999999992</v>
      </c>
      <c r="I619" s="1">
        <v>5557.8269999999993</v>
      </c>
      <c r="J619" s="1">
        <v>7122.2315999999992</v>
      </c>
      <c r="K619" s="1">
        <v>9316.8635999999988</v>
      </c>
      <c r="L619" s="1">
        <v>10578.047699999997</v>
      </c>
      <c r="N619" s="1" t="b">
        <f>C619='AR5-Gas-EJ'!C617</f>
        <v>1</v>
      </c>
    </row>
    <row r="620" spans="1:14" x14ac:dyDescent="0.15">
      <c r="A620" s="1" t="s">
        <v>846</v>
      </c>
      <c r="B620" s="1" t="s">
        <v>189</v>
      </c>
      <c r="C620" s="1" t="s">
        <v>880</v>
      </c>
      <c r="D620" s="1" t="s">
        <v>33</v>
      </c>
      <c r="E620" s="1" t="s">
        <v>1445</v>
      </c>
      <c r="F620" s="1" t="s">
        <v>1439</v>
      </c>
      <c r="G620" s="1">
        <v>5621.2199999999993</v>
      </c>
      <c r="H620" s="1">
        <v>5661.6119999999992</v>
      </c>
      <c r="I620" s="1">
        <v>6466.0859999999993</v>
      </c>
      <c r="J620" s="1">
        <v>8693.7047999999977</v>
      </c>
      <c r="K620" s="1">
        <v>11025.164699999998</v>
      </c>
      <c r="L620" s="1">
        <v>12925.888799999999</v>
      </c>
      <c r="N620" s="1" t="b">
        <f>C620='AR5-Gas-EJ'!C618</f>
        <v>1</v>
      </c>
    </row>
    <row r="621" spans="1:14" x14ac:dyDescent="0.15">
      <c r="A621" s="1" t="s">
        <v>846</v>
      </c>
      <c r="B621" s="1" t="s">
        <v>191</v>
      </c>
      <c r="C621" s="1" t="s">
        <v>881</v>
      </c>
      <c r="D621" s="1" t="s">
        <v>33</v>
      </c>
      <c r="E621" s="1" t="s">
        <v>1445</v>
      </c>
      <c r="F621" s="1" t="s">
        <v>1439</v>
      </c>
      <c r="G621" s="1">
        <v>5622.6785999999993</v>
      </c>
      <c r="H621" s="1">
        <v>5765.3409000000001</v>
      </c>
      <c r="I621" s="1">
        <v>6107.7752999999993</v>
      </c>
      <c r="J621" s="1">
        <v>7905.8363999999992</v>
      </c>
      <c r="K621" s="1">
        <v>10375.694999999998</v>
      </c>
      <c r="L621" s="1">
        <v>11826.1605</v>
      </c>
      <c r="N621" s="1" t="b">
        <f>C621='AR5-Gas-EJ'!C619</f>
        <v>1</v>
      </c>
    </row>
    <row r="622" spans="1:14" x14ac:dyDescent="0.15">
      <c r="A622" s="1" t="s">
        <v>846</v>
      </c>
      <c r="B622" s="1" t="s">
        <v>193</v>
      </c>
      <c r="C622" s="1" t="s">
        <v>882</v>
      </c>
      <c r="D622" s="1" t="s">
        <v>33</v>
      </c>
      <c r="E622" s="1" t="s">
        <v>1445</v>
      </c>
      <c r="F622" s="1" t="s">
        <v>1439</v>
      </c>
      <c r="G622" s="1">
        <v>5622.6785999999993</v>
      </c>
      <c r="H622" s="1">
        <v>5765.2847999999994</v>
      </c>
      <c r="I622" s="1">
        <v>6232.5977999999996</v>
      </c>
      <c r="J622" s="1">
        <v>7984.3764000000001</v>
      </c>
      <c r="K622" s="1">
        <v>10738.886399999999</v>
      </c>
      <c r="L622" s="1">
        <v>12806.9568</v>
      </c>
      <c r="N622" s="1" t="b">
        <f>C622='AR5-Gas-EJ'!C620</f>
        <v>1</v>
      </c>
    </row>
    <row r="623" spans="1:14" x14ac:dyDescent="0.15">
      <c r="A623" s="1" t="s">
        <v>846</v>
      </c>
      <c r="B623" s="1" t="s">
        <v>195</v>
      </c>
      <c r="C623" s="1" t="s">
        <v>883</v>
      </c>
      <c r="D623" s="1" t="s">
        <v>33</v>
      </c>
      <c r="E623" s="1" t="s">
        <v>1445</v>
      </c>
      <c r="F623" s="1" t="s">
        <v>1439</v>
      </c>
      <c r="G623" s="1">
        <v>5622.6785999999993</v>
      </c>
      <c r="H623" s="1">
        <v>5765.3409000000001</v>
      </c>
      <c r="I623" s="1">
        <v>6150.4112999999988</v>
      </c>
      <c r="J623" s="1">
        <v>7720.5380999999998</v>
      </c>
      <c r="K623" s="1">
        <v>11282.719799999999</v>
      </c>
      <c r="L623" s="1">
        <v>13072.590299999998</v>
      </c>
      <c r="N623" s="1" t="b">
        <f>C623='AR5-Gas-EJ'!C621</f>
        <v>1</v>
      </c>
    </row>
    <row r="624" spans="1:14" x14ac:dyDescent="0.15">
      <c r="A624" s="1" t="s">
        <v>846</v>
      </c>
      <c r="B624" s="1" t="s">
        <v>197</v>
      </c>
      <c r="C624" s="1" t="s">
        <v>884</v>
      </c>
      <c r="D624" s="1" t="s">
        <v>33</v>
      </c>
      <c r="E624" s="1" t="s">
        <v>1445</v>
      </c>
      <c r="F624" s="1" t="s">
        <v>1439</v>
      </c>
      <c r="G624" s="1">
        <v>5621.2199999999993</v>
      </c>
      <c r="H624" s="1">
        <v>5661.6119999999992</v>
      </c>
      <c r="I624" s="1">
        <v>6457.6709999999994</v>
      </c>
      <c r="J624" s="1">
        <v>8688.8801999999996</v>
      </c>
      <c r="K624" s="1">
        <v>11019.3303</v>
      </c>
      <c r="L624" s="1">
        <v>12952.592399999998</v>
      </c>
      <c r="N624" s="1" t="b">
        <f>C624='AR5-Gas-EJ'!C622</f>
        <v>1</v>
      </c>
    </row>
    <row r="625" spans="1:14" x14ac:dyDescent="0.15">
      <c r="A625" s="1" t="s">
        <v>846</v>
      </c>
      <c r="B625" s="1" t="s">
        <v>199</v>
      </c>
      <c r="C625" s="1" t="s">
        <v>885</v>
      </c>
      <c r="D625" s="1" t="s">
        <v>33</v>
      </c>
      <c r="E625" s="1" t="s">
        <v>1445</v>
      </c>
      <c r="F625" s="1" t="s">
        <v>1439</v>
      </c>
      <c r="G625" s="1">
        <v>5621.2199999999993</v>
      </c>
      <c r="H625" s="1">
        <v>5661.6119999999992</v>
      </c>
      <c r="I625" s="1">
        <v>6176.4416999999994</v>
      </c>
      <c r="J625" s="1">
        <v>8288.8871999999992</v>
      </c>
      <c r="K625" s="1">
        <v>10706.741099999999</v>
      </c>
      <c r="L625" s="1">
        <v>12095.6649</v>
      </c>
      <c r="N625" s="1" t="b">
        <f>C625='AR5-Gas-EJ'!C623</f>
        <v>1</v>
      </c>
    </row>
    <row r="626" spans="1:14" x14ac:dyDescent="0.15">
      <c r="A626" s="1" t="s">
        <v>846</v>
      </c>
      <c r="B626" s="1" t="s">
        <v>201</v>
      </c>
      <c r="C626" s="1" t="s">
        <v>886</v>
      </c>
      <c r="D626" s="1" t="s">
        <v>33</v>
      </c>
      <c r="E626" s="1" t="s">
        <v>1445</v>
      </c>
      <c r="F626" s="1" t="s">
        <v>1439</v>
      </c>
      <c r="G626" s="1">
        <v>5621.2199999999993</v>
      </c>
      <c r="H626" s="1">
        <v>5661.6119999999992</v>
      </c>
      <c r="I626" s="1">
        <v>6346.5929999999989</v>
      </c>
      <c r="J626" s="1">
        <v>8171.9748</v>
      </c>
      <c r="K626" s="1">
        <v>11588.857499999998</v>
      </c>
      <c r="L626" s="1">
        <v>13713.8694</v>
      </c>
      <c r="N626" s="1" t="b">
        <f>C626='AR5-Gas-EJ'!C624</f>
        <v>1</v>
      </c>
    </row>
    <row r="627" spans="1:14" x14ac:dyDescent="0.15">
      <c r="A627" s="1" t="s">
        <v>846</v>
      </c>
      <c r="B627" s="1" t="s">
        <v>708</v>
      </c>
      <c r="C627" s="1" t="s">
        <v>887</v>
      </c>
      <c r="D627" s="1" t="s">
        <v>33</v>
      </c>
      <c r="E627" s="1" t="s">
        <v>1445</v>
      </c>
      <c r="F627" s="1" t="s">
        <v>1439</v>
      </c>
      <c r="G627" s="1">
        <v>5622.6785999999993</v>
      </c>
      <c r="H627" s="1">
        <v>5765.3409000000001</v>
      </c>
      <c r="I627" s="1">
        <v>6232.5977999999996</v>
      </c>
      <c r="J627" s="1">
        <v>7984.3764000000001</v>
      </c>
      <c r="K627" s="1">
        <v>10642.2822</v>
      </c>
      <c r="L627" s="1">
        <v>12822.496499999999</v>
      </c>
      <c r="N627" s="1" t="b">
        <f>C627='AR5-Gas-EJ'!C625</f>
        <v>1</v>
      </c>
    </row>
    <row r="628" spans="1:14" x14ac:dyDescent="0.15">
      <c r="A628" s="1" t="s">
        <v>846</v>
      </c>
      <c r="B628" s="1" t="s">
        <v>203</v>
      </c>
      <c r="C628" s="1" t="s">
        <v>888</v>
      </c>
      <c r="D628" s="1" t="s">
        <v>33</v>
      </c>
      <c r="E628" s="1" t="s">
        <v>1445</v>
      </c>
      <c r="F628" s="1" t="s">
        <v>1439</v>
      </c>
      <c r="G628" s="1">
        <v>5622.6785999999993</v>
      </c>
      <c r="H628" s="1">
        <v>5765.3409000000001</v>
      </c>
      <c r="I628" s="1">
        <v>6232.5977999999996</v>
      </c>
      <c r="J628" s="1">
        <v>7984.3764000000001</v>
      </c>
      <c r="K628" s="1">
        <v>10787.076299999999</v>
      </c>
      <c r="L628" s="1">
        <v>13117.8069</v>
      </c>
      <c r="N628" s="1" t="b">
        <f>C628='AR5-Gas-EJ'!C626</f>
        <v>1</v>
      </c>
    </row>
    <row r="629" spans="1:14" x14ac:dyDescent="0.15">
      <c r="A629" s="1" t="s">
        <v>846</v>
      </c>
      <c r="B629" s="1" t="s">
        <v>205</v>
      </c>
      <c r="C629" s="1" t="s">
        <v>889</v>
      </c>
      <c r="D629" s="1" t="s">
        <v>33</v>
      </c>
      <c r="E629" s="1" t="s">
        <v>1445</v>
      </c>
      <c r="F629" s="1" t="s">
        <v>1439</v>
      </c>
      <c r="G629" s="1">
        <v>5622.6785999999993</v>
      </c>
      <c r="H629" s="1">
        <v>5765.3409000000001</v>
      </c>
      <c r="I629" s="1">
        <v>6232.8782999999994</v>
      </c>
      <c r="J629" s="1">
        <v>8057.5307999999986</v>
      </c>
      <c r="K629" s="1">
        <v>10791.6204</v>
      </c>
      <c r="L629" s="1">
        <v>13144.678799999998</v>
      </c>
      <c r="N629" s="1" t="b">
        <f>C629='AR5-Gas-EJ'!C627</f>
        <v>1</v>
      </c>
    </row>
    <row r="630" spans="1:14" x14ac:dyDescent="0.15">
      <c r="A630" s="1" t="s">
        <v>846</v>
      </c>
      <c r="B630" s="1" t="s">
        <v>36</v>
      </c>
      <c r="C630" s="1" t="s">
        <v>890</v>
      </c>
      <c r="D630" s="1" t="s">
        <v>33</v>
      </c>
      <c r="E630" s="1" t="s">
        <v>1445</v>
      </c>
      <c r="F630" s="1" t="s">
        <v>1439</v>
      </c>
      <c r="G630" s="1">
        <v>5635.9742999999989</v>
      </c>
      <c r="H630" s="1">
        <v>5612.4683999999988</v>
      </c>
      <c r="I630" s="1">
        <v>5715.1313999999993</v>
      </c>
      <c r="J630" s="1">
        <v>6076.9202999999989</v>
      </c>
      <c r="K630" s="1">
        <v>6918.2519999999986</v>
      </c>
      <c r="L630" s="1">
        <v>6502.4948999999997</v>
      </c>
      <c r="N630" s="1" t="b">
        <f>C630='AR5-Gas-EJ'!C628</f>
        <v>1</v>
      </c>
    </row>
    <row r="631" spans="1:14" x14ac:dyDescent="0.15">
      <c r="A631" s="1" t="s">
        <v>846</v>
      </c>
      <c r="B631" s="1" t="s">
        <v>38</v>
      </c>
      <c r="C631" s="1" t="s">
        <v>891</v>
      </c>
      <c r="D631" s="1" t="s">
        <v>33</v>
      </c>
      <c r="E631" s="1" t="s">
        <v>1445</v>
      </c>
      <c r="F631" s="1" t="s">
        <v>1439</v>
      </c>
      <c r="G631" s="1">
        <v>5635.9742999999989</v>
      </c>
      <c r="H631" s="1">
        <v>5612.4683999999988</v>
      </c>
      <c r="I631" s="1">
        <v>6276.692399999999</v>
      </c>
      <c r="J631" s="1">
        <v>7554.3137999999981</v>
      </c>
      <c r="K631" s="1">
        <v>10113.4836</v>
      </c>
      <c r="L631" s="1">
        <v>12003.660899999999</v>
      </c>
      <c r="N631" s="1" t="b">
        <f>C631='AR5-Gas-EJ'!C629</f>
        <v>1</v>
      </c>
    </row>
    <row r="632" spans="1:14" x14ac:dyDescent="0.15">
      <c r="A632" s="1" t="s">
        <v>846</v>
      </c>
      <c r="B632" s="1" t="s">
        <v>40</v>
      </c>
      <c r="C632" s="1" t="s">
        <v>892</v>
      </c>
      <c r="D632" s="1" t="s">
        <v>33</v>
      </c>
      <c r="E632" s="1" t="s">
        <v>1445</v>
      </c>
      <c r="F632" s="1" t="s">
        <v>1439</v>
      </c>
      <c r="G632" s="1">
        <v>5635.9742999999989</v>
      </c>
      <c r="H632" s="1">
        <v>5612.4683999999988</v>
      </c>
      <c r="I632" s="1">
        <v>6676.5170999999991</v>
      </c>
      <c r="J632" s="1">
        <v>7887.4355999999998</v>
      </c>
      <c r="K632" s="1">
        <v>9896.544899999999</v>
      </c>
      <c r="L632" s="1">
        <v>12407.693099999999</v>
      </c>
      <c r="N632" s="1" t="b">
        <f>C632='AR5-Gas-EJ'!C630</f>
        <v>1</v>
      </c>
    </row>
    <row r="633" spans="1:14" x14ac:dyDescent="0.15">
      <c r="A633" s="1" t="s">
        <v>846</v>
      </c>
      <c r="B633" s="1" t="s">
        <v>42</v>
      </c>
      <c r="C633" s="1" t="s">
        <v>893</v>
      </c>
      <c r="D633" s="1" t="s">
        <v>33</v>
      </c>
      <c r="E633" s="1" t="s">
        <v>1445</v>
      </c>
      <c r="F633" s="1" t="s">
        <v>1439</v>
      </c>
      <c r="G633" s="1">
        <v>5635.9742999999989</v>
      </c>
      <c r="H633" s="1">
        <v>5612.4683999999988</v>
      </c>
      <c r="I633" s="1">
        <v>6275.1215999999995</v>
      </c>
      <c r="J633" s="1">
        <v>7440.1502999999984</v>
      </c>
      <c r="K633" s="1">
        <v>10362.399299999999</v>
      </c>
      <c r="L633" s="1">
        <v>13135.197899999999</v>
      </c>
      <c r="N633" s="1" t="b">
        <f>C633='AR5-Gas-EJ'!C631</f>
        <v>1</v>
      </c>
    </row>
    <row r="634" spans="1:14" x14ac:dyDescent="0.15">
      <c r="A634" s="1" t="s">
        <v>846</v>
      </c>
      <c r="B634" s="1" t="s">
        <v>44</v>
      </c>
      <c r="C634" s="1" t="s">
        <v>894</v>
      </c>
      <c r="D634" s="1" t="s">
        <v>33</v>
      </c>
      <c r="E634" s="1" t="s">
        <v>1445</v>
      </c>
      <c r="F634" s="1" t="s">
        <v>1439</v>
      </c>
      <c r="G634" s="1">
        <v>5635.9742999999989</v>
      </c>
      <c r="H634" s="1">
        <v>5612.4683999999988</v>
      </c>
      <c r="I634" s="1">
        <v>5766.2945999999993</v>
      </c>
      <c r="J634" s="1">
        <v>6133.2446999999993</v>
      </c>
      <c r="K634" s="1">
        <v>7979.2712999999994</v>
      </c>
      <c r="L634" s="1">
        <v>9439.2176999999992</v>
      </c>
      <c r="N634" s="1" t="b">
        <f>C634='AR5-Gas-EJ'!C632</f>
        <v>1</v>
      </c>
    </row>
    <row r="635" spans="1:14" x14ac:dyDescent="0.15">
      <c r="A635" s="1" t="s">
        <v>846</v>
      </c>
      <c r="B635" s="1" t="s">
        <v>48</v>
      </c>
      <c r="C635" s="1" t="s">
        <v>895</v>
      </c>
      <c r="D635" s="1" t="s">
        <v>33</v>
      </c>
      <c r="E635" s="1" t="s">
        <v>1445</v>
      </c>
      <c r="F635" s="1" t="s">
        <v>1439</v>
      </c>
      <c r="G635" s="1">
        <v>5635.9742999999989</v>
      </c>
      <c r="H635" s="1">
        <v>5612.4683999999988</v>
      </c>
      <c r="I635" s="1">
        <v>6307.9961999999987</v>
      </c>
      <c r="J635" s="1">
        <v>7521.6074999999983</v>
      </c>
      <c r="K635" s="1">
        <v>10068.827999999998</v>
      </c>
      <c r="L635" s="1">
        <v>12232.156199999999</v>
      </c>
      <c r="N635" s="1" t="b">
        <f>C635='AR5-Gas-EJ'!C633</f>
        <v>1</v>
      </c>
    </row>
    <row r="636" spans="1:14" x14ac:dyDescent="0.15">
      <c r="A636" s="1" t="s">
        <v>846</v>
      </c>
      <c r="B636" s="1" t="s">
        <v>50</v>
      </c>
      <c r="C636" s="1" t="s">
        <v>896</v>
      </c>
      <c r="D636" s="1" t="s">
        <v>33</v>
      </c>
      <c r="E636" s="1" t="s">
        <v>1445</v>
      </c>
      <c r="F636" s="1" t="s">
        <v>1439</v>
      </c>
      <c r="G636" s="1">
        <v>5635.9742999999989</v>
      </c>
      <c r="H636" s="1">
        <v>5612.4683999999988</v>
      </c>
      <c r="I636" s="1">
        <v>6306.5375999999987</v>
      </c>
      <c r="J636" s="1">
        <v>8007.3212999999996</v>
      </c>
      <c r="K636" s="1">
        <v>11190.7719</v>
      </c>
      <c r="L636" s="1">
        <v>14238.628799999999</v>
      </c>
      <c r="N636" s="1" t="b">
        <f>C636='AR5-Gas-EJ'!C634</f>
        <v>1</v>
      </c>
    </row>
    <row r="637" spans="1:14" x14ac:dyDescent="0.15">
      <c r="A637" s="1" t="s">
        <v>846</v>
      </c>
      <c r="B637" s="1" t="s">
        <v>52</v>
      </c>
      <c r="C637" s="1" t="s">
        <v>897</v>
      </c>
      <c r="D637" s="1" t="s">
        <v>33</v>
      </c>
      <c r="E637" s="1" t="s">
        <v>1445</v>
      </c>
      <c r="F637" s="1" t="s">
        <v>1439</v>
      </c>
      <c r="G637" s="1">
        <v>5635.9742999999989</v>
      </c>
      <c r="H637" s="1">
        <v>5612.4683999999988</v>
      </c>
      <c r="I637" s="1">
        <v>5631.7667999999994</v>
      </c>
      <c r="J637" s="1">
        <v>6225.529199999999</v>
      </c>
      <c r="K637" s="1">
        <v>7488.3962999999994</v>
      </c>
      <c r="L637" s="1">
        <v>7081.2785999999996</v>
      </c>
      <c r="N637" s="1" t="b">
        <f>C637='AR5-Gas-EJ'!C635</f>
        <v>1</v>
      </c>
    </row>
    <row r="638" spans="1:14" x14ac:dyDescent="0.15">
      <c r="A638" s="1" t="s">
        <v>846</v>
      </c>
      <c r="B638" s="1" t="s">
        <v>54</v>
      </c>
      <c r="C638" s="1" t="s">
        <v>898</v>
      </c>
      <c r="D638" s="1" t="s">
        <v>33</v>
      </c>
      <c r="E638" s="1" t="s">
        <v>1445</v>
      </c>
      <c r="F638" s="1" t="s">
        <v>1439</v>
      </c>
      <c r="G638" s="1">
        <v>5635.9742999999989</v>
      </c>
      <c r="H638" s="1">
        <v>5612.4683999999988</v>
      </c>
      <c r="I638" s="1">
        <v>6320.6186999999991</v>
      </c>
      <c r="J638" s="1">
        <v>7592.9666999999999</v>
      </c>
      <c r="K638" s="1">
        <v>10127.564699999999</v>
      </c>
      <c r="L638" s="1">
        <v>12063.014699999998</v>
      </c>
      <c r="N638" s="1" t="b">
        <f>C638='AR5-Gas-EJ'!C636</f>
        <v>1</v>
      </c>
    </row>
    <row r="639" spans="1:14" x14ac:dyDescent="0.15">
      <c r="A639" s="1" t="s">
        <v>846</v>
      </c>
      <c r="B639" s="1" t="s">
        <v>56</v>
      </c>
      <c r="C639" s="1" t="s">
        <v>899</v>
      </c>
      <c r="D639" s="1" t="s">
        <v>33</v>
      </c>
      <c r="E639" s="1" t="s">
        <v>1445</v>
      </c>
      <c r="F639" s="1" t="s">
        <v>1439</v>
      </c>
      <c r="G639" s="1">
        <v>5635.9742999999989</v>
      </c>
      <c r="H639" s="1">
        <v>5612.4683999999988</v>
      </c>
      <c r="I639" s="1">
        <v>6315.345299999999</v>
      </c>
      <c r="J639" s="1">
        <v>7797.3389999999999</v>
      </c>
      <c r="K639" s="1">
        <v>10622.478899999998</v>
      </c>
      <c r="L639" s="1">
        <v>12711.025799999999</v>
      </c>
      <c r="N639" s="1" t="b">
        <f>C639='AR5-Gas-EJ'!C637</f>
        <v>1</v>
      </c>
    </row>
    <row r="640" spans="1:14" x14ac:dyDescent="0.15">
      <c r="A640" s="1" t="s">
        <v>846</v>
      </c>
      <c r="B640" s="1" t="s">
        <v>58</v>
      </c>
      <c r="C640" s="1" t="s">
        <v>900</v>
      </c>
      <c r="D640" s="1" t="s">
        <v>33</v>
      </c>
      <c r="E640" s="1" t="s">
        <v>1445</v>
      </c>
      <c r="F640" s="1" t="s">
        <v>1439</v>
      </c>
      <c r="G640" s="1">
        <v>5635.9742999999989</v>
      </c>
      <c r="H640" s="1">
        <v>5612.4683999999988</v>
      </c>
      <c r="I640" s="1">
        <v>6354.9518999999991</v>
      </c>
      <c r="J640" s="1">
        <v>7849.0070999999989</v>
      </c>
      <c r="K640" s="1">
        <v>10939.668299999998</v>
      </c>
      <c r="L640" s="1">
        <v>13883.347499999998</v>
      </c>
      <c r="N640" s="1" t="b">
        <f>C640='AR5-Gas-EJ'!C638</f>
        <v>1</v>
      </c>
    </row>
    <row r="641" spans="1:14" x14ac:dyDescent="0.15">
      <c r="A641" s="1" t="s">
        <v>846</v>
      </c>
      <c r="B641" s="1" t="s">
        <v>62</v>
      </c>
      <c r="C641" s="1" t="s">
        <v>901</v>
      </c>
      <c r="D641" s="1" t="s">
        <v>33</v>
      </c>
      <c r="E641" s="1" t="s">
        <v>1445</v>
      </c>
      <c r="F641" s="1" t="s">
        <v>1439</v>
      </c>
      <c r="G641" s="1">
        <v>5635.9742999999989</v>
      </c>
      <c r="H641" s="1">
        <v>5612.4683999999988</v>
      </c>
      <c r="I641" s="1">
        <v>5675.6369999999997</v>
      </c>
      <c r="J641" s="1">
        <v>6389.0606999999991</v>
      </c>
      <c r="K641" s="1">
        <v>7820.2277999999988</v>
      </c>
      <c r="L641" s="1">
        <v>9029.2389000000003</v>
      </c>
      <c r="N641" s="1" t="b">
        <f>C641='AR5-Gas-EJ'!C639</f>
        <v>1</v>
      </c>
    </row>
    <row r="642" spans="1:14" x14ac:dyDescent="0.15">
      <c r="A642" s="1" t="s">
        <v>846</v>
      </c>
      <c r="B642" s="1" t="s">
        <v>64</v>
      </c>
      <c r="C642" s="1" t="s">
        <v>902</v>
      </c>
      <c r="D642" s="1" t="s">
        <v>33</v>
      </c>
      <c r="E642" s="1" t="s">
        <v>1445</v>
      </c>
      <c r="F642" s="1" t="s">
        <v>1439</v>
      </c>
      <c r="G642" s="1">
        <v>5635.9742999999989</v>
      </c>
      <c r="H642" s="1">
        <v>5612.4683999999988</v>
      </c>
      <c r="I642" s="1">
        <v>6303.9569999999994</v>
      </c>
      <c r="J642" s="1">
        <v>7580.5685999999996</v>
      </c>
      <c r="K642" s="1">
        <v>9316.2464999999993</v>
      </c>
      <c r="L642" s="1">
        <v>7562.9531999999999</v>
      </c>
      <c r="N642" s="1" t="b">
        <f>C642='AR5-Gas-EJ'!C640</f>
        <v>1</v>
      </c>
    </row>
    <row r="643" spans="1:14" x14ac:dyDescent="0.15">
      <c r="A643" s="1" t="s">
        <v>846</v>
      </c>
      <c r="B643" s="1" t="s">
        <v>66</v>
      </c>
      <c r="C643" s="1" t="s">
        <v>903</v>
      </c>
      <c r="D643" s="1" t="s">
        <v>33</v>
      </c>
      <c r="E643" s="1" t="s">
        <v>1445</v>
      </c>
      <c r="F643" s="1" t="s">
        <v>1439</v>
      </c>
      <c r="G643" s="1">
        <v>5635.9742999999989</v>
      </c>
      <c r="H643" s="1">
        <v>5612.4683999999988</v>
      </c>
      <c r="I643" s="1">
        <v>6319.4966999999997</v>
      </c>
      <c r="J643" s="1">
        <v>7585.8419999999987</v>
      </c>
      <c r="K643" s="1">
        <v>10092.558299999999</v>
      </c>
      <c r="L643" s="1">
        <v>12013.366199999999</v>
      </c>
      <c r="N643" s="1" t="b">
        <f>C643='AR5-Gas-EJ'!C641</f>
        <v>1</v>
      </c>
    </row>
    <row r="644" spans="1:14" x14ac:dyDescent="0.15">
      <c r="A644" s="1" t="s">
        <v>846</v>
      </c>
      <c r="B644" s="1" t="s">
        <v>68</v>
      </c>
      <c r="C644" s="1" t="s">
        <v>904</v>
      </c>
      <c r="D644" s="1" t="s">
        <v>33</v>
      </c>
      <c r="E644" s="1" t="s">
        <v>1445</v>
      </c>
      <c r="F644" s="1" t="s">
        <v>1439</v>
      </c>
      <c r="G644" s="1">
        <v>5635.9742999999989</v>
      </c>
      <c r="H644" s="1">
        <v>5612.4683999999988</v>
      </c>
      <c r="I644" s="1">
        <v>6504.4583999999995</v>
      </c>
      <c r="J644" s="1">
        <v>8092.2566999999999</v>
      </c>
      <c r="K644" s="1">
        <v>11141.6844</v>
      </c>
      <c r="L644" s="1">
        <v>14098.266599999999</v>
      </c>
      <c r="N644" s="1" t="b">
        <f>C644='AR5-Gas-EJ'!C642</f>
        <v>1</v>
      </c>
    </row>
    <row r="645" spans="1:14" x14ac:dyDescent="0.15">
      <c r="A645" s="1" t="s">
        <v>846</v>
      </c>
      <c r="B645" s="1" t="s">
        <v>70</v>
      </c>
      <c r="C645" s="1" t="s">
        <v>905</v>
      </c>
      <c r="D645" s="1" t="s">
        <v>33</v>
      </c>
      <c r="E645" s="1" t="s">
        <v>1445</v>
      </c>
      <c r="F645" s="1" t="s">
        <v>1439</v>
      </c>
      <c r="G645" s="1">
        <v>5635.9742999999989</v>
      </c>
      <c r="H645" s="1">
        <v>5612.4683999999988</v>
      </c>
      <c r="I645" s="1">
        <v>5630.1398999999992</v>
      </c>
      <c r="J645" s="1">
        <v>6507.8243999999995</v>
      </c>
      <c r="K645" s="1">
        <v>9033.1659</v>
      </c>
      <c r="L645" s="1">
        <v>10664.666099999999</v>
      </c>
      <c r="N645" s="1" t="b">
        <f>C645='AR5-Gas-EJ'!C643</f>
        <v>1</v>
      </c>
    </row>
    <row r="646" spans="1:14" x14ac:dyDescent="0.15">
      <c r="A646" s="1" t="s">
        <v>846</v>
      </c>
      <c r="B646" s="1" t="s">
        <v>72</v>
      </c>
      <c r="C646" s="1" t="s">
        <v>906</v>
      </c>
      <c r="D646" s="1" t="s">
        <v>33</v>
      </c>
      <c r="E646" s="1" t="s">
        <v>1445</v>
      </c>
      <c r="F646" s="1" t="s">
        <v>1439</v>
      </c>
      <c r="G646" s="1">
        <v>5635.9742999999989</v>
      </c>
      <c r="H646" s="1">
        <v>5612.4683999999988</v>
      </c>
      <c r="I646" s="1">
        <v>6587.0936999999994</v>
      </c>
      <c r="J646" s="1">
        <v>8205.4103999999988</v>
      </c>
      <c r="K646" s="1">
        <v>11042.331299999998</v>
      </c>
      <c r="L646" s="1">
        <v>13564.306799999998</v>
      </c>
      <c r="N646" s="1" t="b">
        <f>C646='AR5-Gas-EJ'!C644</f>
        <v>1</v>
      </c>
    </row>
    <row r="647" spans="1:14" x14ac:dyDescent="0.15">
      <c r="A647" s="1" t="s">
        <v>846</v>
      </c>
      <c r="B647" s="1" t="s">
        <v>74</v>
      </c>
      <c r="C647" s="1" t="s">
        <v>907</v>
      </c>
      <c r="D647" s="1" t="s">
        <v>33</v>
      </c>
      <c r="E647" s="1" t="s">
        <v>1445</v>
      </c>
      <c r="F647" s="1" t="s">
        <v>1439</v>
      </c>
      <c r="G647" s="1">
        <v>5635.9742999999989</v>
      </c>
      <c r="H647" s="1">
        <v>5612.4683999999988</v>
      </c>
      <c r="I647" s="1">
        <v>6565.8878999999997</v>
      </c>
      <c r="J647" s="1">
        <v>8150.7689999999984</v>
      </c>
      <c r="K647" s="1">
        <v>11040.031199999999</v>
      </c>
      <c r="L647" s="1">
        <v>13709.4936</v>
      </c>
      <c r="N647" s="1" t="b">
        <f>C647='AR5-Gas-EJ'!C645</f>
        <v>1</v>
      </c>
    </row>
    <row r="648" spans="1:14" x14ac:dyDescent="0.15">
      <c r="A648" s="1" t="s">
        <v>846</v>
      </c>
      <c r="B648" s="1" t="s">
        <v>76</v>
      </c>
      <c r="C648" s="1" t="s">
        <v>908</v>
      </c>
      <c r="D648" s="1" t="s">
        <v>33</v>
      </c>
      <c r="E648" s="1" t="s">
        <v>1445</v>
      </c>
      <c r="F648" s="1" t="s">
        <v>1439</v>
      </c>
      <c r="G648" s="1">
        <v>5635.9742999999989</v>
      </c>
      <c r="H648" s="1">
        <v>5612.4683999999988</v>
      </c>
      <c r="I648" s="1">
        <v>6531.4985999999999</v>
      </c>
      <c r="J648" s="1">
        <v>8119.2407999999996</v>
      </c>
      <c r="K648" s="1">
        <v>11163.339</v>
      </c>
      <c r="L648" s="1">
        <v>13965.085199999998</v>
      </c>
      <c r="N648" s="1" t="b">
        <f>C648='AR5-Gas-EJ'!C646</f>
        <v>1</v>
      </c>
    </row>
    <row r="649" spans="1:14" x14ac:dyDescent="0.15">
      <c r="A649" s="1" t="s">
        <v>846</v>
      </c>
      <c r="B649" s="1" t="s">
        <v>78</v>
      </c>
      <c r="C649" s="1" t="s">
        <v>909</v>
      </c>
      <c r="D649" s="1" t="s">
        <v>33</v>
      </c>
      <c r="E649" s="1" t="s">
        <v>1445</v>
      </c>
      <c r="F649" s="1" t="s">
        <v>1439</v>
      </c>
      <c r="G649" s="1">
        <v>5635.9742999999989</v>
      </c>
      <c r="H649" s="1">
        <v>5612.4683999999988</v>
      </c>
      <c r="I649" s="1">
        <v>6504.6827999999987</v>
      </c>
      <c r="J649" s="1">
        <v>8091.3590999999988</v>
      </c>
      <c r="K649" s="1">
        <v>11139.215999999999</v>
      </c>
      <c r="L649" s="1">
        <v>14092.768799999998</v>
      </c>
      <c r="N649" s="1" t="b">
        <f>C649='AR5-Gas-EJ'!C647</f>
        <v>1</v>
      </c>
    </row>
    <row r="650" spans="1:14" x14ac:dyDescent="0.15">
      <c r="A650" s="1" t="s">
        <v>846</v>
      </c>
      <c r="B650" s="1" t="s">
        <v>80</v>
      </c>
      <c r="C650" s="1" t="s">
        <v>910</v>
      </c>
      <c r="D650" s="1" t="s">
        <v>33</v>
      </c>
      <c r="E650" s="1" t="s">
        <v>1445</v>
      </c>
      <c r="F650" s="1" t="s">
        <v>1439</v>
      </c>
      <c r="G650" s="1">
        <v>5635.9742999999989</v>
      </c>
      <c r="H650" s="1">
        <v>5612.4683999999988</v>
      </c>
      <c r="I650" s="1">
        <v>5625.8201999999992</v>
      </c>
      <c r="J650" s="1">
        <v>6508.8341999999993</v>
      </c>
      <c r="K650" s="1">
        <v>9036.0830999999998</v>
      </c>
      <c r="L650" s="1">
        <v>10668.0882</v>
      </c>
      <c r="N650" s="1" t="b">
        <f>C650='AR5-Gas-EJ'!C648</f>
        <v>1</v>
      </c>
    </row>
    <row r="651" spans="1:14" x14ac:dyDescent="0.15">
      <c r="A651" s="1" t="s">
        <v>846</v>
      </c>
      <c r="B651" s="1" t="s">
        <v>82</v>
      </c>
      <c r="C651" s="1" t="s">
        <v>911</v>
      </c>
      <c r="D651" s="1" t="s">
        <v>33</v>
      </c>
      <c r="E651" s="1" t="s">
        <v>1445</v>
      </c>
      <c r="F651" s="1" t="s">
        <v>1439</v>
      </c>
      <c r="G651" s="1">
        <v>5635.9742999999989</v>
      </c>
      <c r="H651" s="1">
        <v>5612.4683999999988</v>
      </c>
      <c r="I651" s="1">
        <v>6587.9912999999997</v>
      </c>
      <c r="J651" s="1">
        <v>8205.859199999999</v>
      </c>
      <c r="K651" s="1">
        <v>11043.228899999998</v>
      </c>
      <c r="L651" s="1">
        <v>13567.784999999998</v>
      </c>
      <c r="N651" s="1" t="b">
        <f>C651='AR5-Gas-EJ'!C649</f>
        <v>1</v>
      </c>
    </row>
    <row r="652" spans="1:14" x14ac:dyDescent="0.15">
      <c r="A652" s="1" t="s">
        <v>846</v>
      </c>
      <c r="B652" s="1" t="s">
        <v>93</v>
      </c>
      <c r="C652" s="1" t="s">
        <v>912</v>
      </c>
      <c r="D652" s="1" t="s">
        <v>33</v>
      </c>
      <c r="E652" s="1" t="s">
        <v>1445</v>
      </c>
      <c r="F652" s="1" t="s">
        <v>1439</v>
      </c>
      <c r="G652" s="1">
        <v>5636.0864999999994</v>
      </c>
      <c r="H652" s="1">
        <v>5613.141599999999</v>
      </c>
      <c r="I652" s="1">
        <v>6392.8754999999992</v>
      </c>
      <c r="J652" s="1">
        <v>7362.5078999999996</v>
      </c>
      <c r="K652" s="1">
        <v>10150.733999999999</v>
      </c>
      <c r="L652" s="1">
        <v>11470.374299999998</v>
      </c>
      <c r="N652" s="1" t="b">
        <f>C652='AR5-Gas-EJ'!C650</f>
        <v>1</v>
      </c>
    </row>
    <row r="653" spans="1:14" x14ac:dyDescent="0.15">
      <c r="A653" s="1" t="s">
        <v>846</v>
      </c>
      <c r="B653" s="1" t="s">
        <v>95</v>
      </c>
      <c r="C653" s="1" t="s">
        <v>913</v>
      </c>
      <c r="D653" s="1" t="s">
        <v>33</v>
      </c>
      <c r="E653" s="1" t="s">
        <v>1445</v>
      </c>
      <c r="F653" s="1" t="s">
        <v>1439</v>
      </c>
      <c r="G653" s="1">
        <v>5636.0864999999994</v>
      </c>
      <c r="H653" s="1">
        <v>5613.141599999999</v>
      </c>
      <c r="I653" s="1">
        <v>6131.6738999999998</v>
      </c>
      <c r="J653" s="1">
        <v>7520.8220999999994</v>
      </c>
      <c r="K653" s="1">
        <v>10294.0134</v>
      </c>
      <c r="L653" s="1">
        <v>12858.905399999998</v>
      </c>
      <c r="N653" s="1" t="b">
        <f>C653='AR5-Gas-EJ'!C651</f>
        <v>1</v>
      </c>
    </row>
    <row r="654" spans="1:14" x14ac:dyDescent="0.15">
      <c r="A654" s="1" t="s">
        <v>846</v>
      </c>
      <c r="B654" s="1" t="s">
        <v>97</v>
      </c>
      <c r="C654" s="1" t="s">
        <v>914</v>
      </c>
      <c r="D654" s="1" t="s">
        <v>33</v>
      </c>
      <c r="E654" s="1" t="s">
        <v>1445</v>
      </c>
      <c r="F654" s="1" t="s">
        <v>1439</v>
      </c>
      <c r="G654" s="1">
        <v>5636.0864999999994</v>
      </c>
      <c r="H654" s="1">
        <v>5613.141599999999</v>
      </c>
      <c r="I654" s="1">
        <v>6582.2690999999995</v>
      </c>
      <c r="J654" s="1">
        <v>8207.4860999999983</v>
      </c>
      <c r="K654" s="1">
        <v>11078.291399999998</v>
      </c>
      <c r="L654" s="1">
        <v>13560.772499999999</v>
      </c>
      <c r="N654" s="1" t="b">
        <f>C654='AR5-Gas-EJ'!C652</f>
        <v>1</v>
      </c>
    </row>
    <row r="655" spans="1:14" x14ac:dyDescent="0.15">
      <c r="A655" s="1" t="s">
        <v>846</v>
      </c>
      <c r="B655" s="1" t="s">
        <v>99</v>
      </c>
      <c r="C655" s="1" t="s">
        <v>915</v>
      </c>
      <c r="D655" s="1" t="s">
        <v>33</v>
      </c>
      <c r="E655" s="1" t="s">
        <v>1445</v>
      </c>
      <c r="F655" s="1" t="s">
        <v>1439</v>
      </c>
      <c r="G655" s="1">
        <v>5636.0864999999994</v>
      </c>
      <c r="H655" s="1">
        <v>5613.141599999999</v>
      </c>
      <c r="I655" s="1">
        <v>6231.3074999999999</v>
      </c>
      <c r="J655" s="1">
        <v>7586.4029999999984</v>
      </c>
      <c r="K655" s="1">
        <v>10465.230599999999</v>
      </c>
      <c r="L655" s="1">
        <v>13704.949499999999</v>
      </c>
      <c r="N655" s="1" t="b">
        <f>C655='AR5-Gas-EJ'!C653</f>
        <v>1</v>
      </c>
    </row>
    <row r="656" spans="1:14" x14ac:dyDescent="0.15">
      <c r="A656" s="1" t="s">
        <v>846</v>
      </c>
      <c r="B656" s="1" t="s">
        <v>101</v>
      </c>
      <c r="C656" s="1" t="s">
        <v>916</v>
      </c>
      <c r="D656" s="1" t="s">
        <v>33</v>
      </c>
      <c r="E656" s="1" t="s">
        <v>1445</v>
      </c>
      <c r="F656" s="1" t="s">
        <v>1439</v>
      </c>
      <c r="G656" s="1">
        <v>5636.0864999999994</v>
      </c>
      <c r="H656" s="1">
        <v>5613.141599999999</v>
      </c>
      <c r="I656" s="1">
        <v>6231.3074999999999</v>
      </c>
      <c r="J656" s="1">
        <v>7629.5438999999988</v>
      </c>
      <c r="K656" s="1">
        <v>9550.8005999999987</v>
      </c>
      <c r="L656" s="1">
        <v>11149.9311</v>
      </c>
      <c r="N656" s="1" t="b">
        <f>C656='AR5-Gas-EJ'!C654</f>
        <v>1</v>
      </c>
    </row>
    <row r="657" spans="1:14" x14ac:dyDescent="0.15">
      <c r="A657" s="1" t="s">
        <v>846</v>
      </c>
      <c r="B657" s="1" t="s">
        <v>103</v>
      </c>
      <c r="C657" s="1" t="s">
        <v>917</v>
      </c>
      <c r="D657" s="1" t="s">
        <v>33</v>
      </c>
      <c r="E657" s="1" t="s">
        <v>1445</v>
      </c>
      <c r="F657" s="1" t="s">
        <v>1439</v>
      </c>
      <c r="G657" s="1">
        <v>5636.0864999999994</v>
      </c>
      <c r="H657" s="1">
        <v>5613.141599999999</v>
      </c>
      <c r="I657" s="1">
        <v>6231.3074999999999</v>
      </c>
      <c r="J657" s="1">
        <v>7538.8863000000001</v>
      </c>
      <c r="K657" s="1">
        <v>9295.8821999999982</v>
      </c>
      <c r="L657" s="1">
        <v>10845.925199999998</v>
      </c>
      <c r="N657" s="1" t="b">
        <f>C657='AR5-Gas-EJ'!C655</f>
        <v>1</v>
      </c>
    </row>
    <row r="658" spans="1:14" x14ac:dyDescent="0.15">
      <c r="A658" s="1" t="s">
        <v>846</v>
      </c>
      <c r="B658" s="1" t="s">
        <v>105</v>
      </c>
      <c r="C658" s="1" t="s">
        <v>918</v>
      </c>
      <c r="D658" s="1" t="s">
        <v>33</v>
      </c>
      <c r="E658" s="1" t="s">
        <v>1445</v>
      </c>
      <c r="F658" s="1" t="s">
        <v>1439</v>
      </c>
      <c r="G658" s="1">
        <v>5636.0864999999994</v>
      </c>
      <c r="H658" s="1">
        <v>5613.141599999999</v>
      </c>
      <c r="I658" s="1">
        <v>6231.3074999999999</v>
      </c>
      <c r="J658" s="1">
        <v>7809.0639000000001</v>
      </c>
      <c r="K658" s="1">
        <v>9575.9894999999979</v>
      </c>
      <c r="L658" s="1">
        <v>11175.3444</v>
      </c>
      <c r="N658" s="1" t="b">
        <f>C658='AR5-Gas-EJ'!C656</f>
        <v>1</v>
      </c>
    </row>
    <row r="659" spans="1:14" x14ac:dyDescent="0.15">
      <c r="A659" s="1" t="s">
        <v>846</v>
      </c>
      <c r="B659" s="1" t="s">
        <v>107</v>
      </c>
      <c r="C659" s="1" t="s">
        <v>919</v>
      </c>
      <c r="D659" s="1" t="s">
        <v>33</v>
      </c>
      <c r="E659" s="1" t="s">
        <v>1445</v>
      </c>
      <c r="F659" s="1" t="s">
        <v>1439</v>
      </c>
      <c r="G659" s="1">
        <v>5636.0864999999994</v>
      </c>
      <c r="H659" s="1">
        <v>5613.141599999999</v>
      </c>
      <c r="I659" s="1">
        <v>6231.3074999999999</v>
      </c>
      <c r="J659" s="1">
        <v>7631.0585999999994</v>
      </c>
      <c r="K659" s="1">
        <v>10388.6541</v>
      </c>
      <c r="L659" s="1">
        <v>12575.600399999998</v>
      </c>
      <c r="N659" s="1" t="b">
        <f>C659='AR5-Gas-EJ'!C657</f>
        <v>1</v>
      </c>
    </row>
    <row r="660" spans="1:14" x14ac:dyDescent="0.15">
      <c r="A660" s="1" t="s">
        <v>846</v>
      </c>
      <c r="B660" s="1" t="s">
        <v>109</v>
      </c>
      <c r="C660" s="1" t="s">
        <v>920</v>
      </c>
      <c r="D660" s="1" t="s">
        <v>33</v>
      </c>
      <c r="E660" s="1" t="s">
        <v>1445</v>
      </c>
      <c r="F660" s="1" t="s">
        <v>1439</v>
      </c>
      <c r="G660" s="1">
        <v>5636.0864999999994</v>
      </c>
      <c r="H660" s="1">
        <v>5613.141599999999</v>
      </c>
      <c r="I660" s="1">
        <v>6231.3074999999999</v>
      </c>
      <c r="J660" s="1">
        <v>7586.4029999999984</v>
      </c>
      <c r="K660" s="1">
        <v>9924.9314999999988</v>
      </c>
      <c r="L660" s="1">
        <v>11124.854399999998</v>
      </c>
      <c r="N660" s="1" t="b">
        <f>C660='AR5-Gas-EJ'!C658</f>
        <v>1</v>
      </c>
    </row>
    <row r="661" spans="1:14" x14ac:dyDescent="0.15">
      <c r="A661" s="1" t="s">
        <v>846</v>
      </c>
      <c r="B661" s="1" t="s">
        <v>111</v>
      </c>
      <c r="C661" s="1" t="s">
        <v>921</v>
      </c>
      <c r="D661" s="1" t="s">
        <v>33</v>
      </c>
      <c r="E661" s="1" t="s">
        <v>1445</v>
      </c>
      <c r="F661" s="1" t="s">
        <v>1439</v>
      </c>
      <c r="G661" s="1">
        <v>5636.0864999999994</v>
      </c>
      <c r="H661" s="1">
        <v>5613.141599999999</v>
      </c>
      <c r="I661" s="1">
        <v>6174.3659999999991</v>
      </c>
      <c r="J661" s="1">
        <v>7515.0998999999993</v>
      </c>
      <c r="K661" s="1">
        <v>10046.6124</v>
      </c>
      <c r="L661" s="1">
        <v>13098.003599999998</v>
      </c>
      <c r="N661" s="1" t="b">
        <f>C661='AR5-Gas-EJ'!C659</f>
        <v>1</v>
      </c>
    </row>
    <row r="662" spans="1:14" x14ac:dyDescent="0.15">
      <c r="A662" s="1" t="s">
        <v>846</v>
      </c>
      <c r="B662" s="1" t="s">
        <v>113</v>
      </c>
      <c r="C662" s="1" t="s">
        <v>922</v>
      </c>
      <c r="D662" s="1" t="s">
        <v>33</v>
      </c>
      <c r="E662" s="1" t="s">
        <v>1445</v>
      </c>
      <c r="F662" s="1" t="s">
        <v>1439</v>
      </c>
      <c r="G662" s="1">
        <v>5636.0864999999994</v>
      </c>
      <c r="H662" s="1">
        <v>5613.141599999999</v>
      </c>
      <c r="I662" s="1">
        <v>6174.3659999999991</v>
      </c>
      <c r="J662" s="1">
        <v>7547.4695999999994</v>
      </c>
      <c r="K662" s="1">
        <v>9806.9531999999999</v>
      </c>
      <c r="L662" s="1">
        <v>11156.7192</v>
      </c>
      <c r="N662" s="1" t="b">
        <f>C662='AR5-Gas-EJ'!C660</f>
        <v>1</v>
      </c>
    </row>
    <row r="663" spans="1:14" x14ac:dyDescent="0.15">
      <c r="A663" s="1" t="s">
        <v>846</v>
      </c>
      <c r="B663" s="1" t="s">
        <v>115</v>
      </c>
      <c r="C663" s="1" t="s">
        <v>923</v>
      </c>
      <c r="D663" s="1" t="s">
        <v>33</v>
      </c>
      <c r="E663" s="1" t="s">
        <v>1445</v>
      </c>
      <c r="F663" s="1" t="s">
        <v>1439</v>
      </c>
      <c r="G663" s="1">
        <v>5636.0864999999994</v>
      </c>
      <c r="H663" s="1">
        <v>5613.141599999999</v>
      </c>
      <c r="I663" s="1">
        <v>6174.3659999999991</v>
      </c>
      <c r="J663" s="1">
        <v>7639.8662999999988</v>
      </c>
      <c r="K663" s="1">
        <v>10059.010499999999</v>
      </c>
      <c r="L663" s="1">
        <v>12533.581499999998</v>
      </c>
      <c r="N663" s="1" t="b">
        <f>C663='AR5-Gas-EJ'!C661</f>
        <v>1</v>
      </c>
    </row>
    <row r="664" spans="1:14" x14ac:dyDescent="0.15">
      <c r="A664" s="1" t="s">
        <v>924</v>
      </c>
      <c r="B664" s="1" t="s">
        <v>293</v>
      </c>
      <c r="C664" s="1" t="s">
        <v>925</v>
      </c>
      <c r="D664" s="1" t="s">
        <v>33</v>
      </c>
      <c r="E664" s="1" t="s">
        <v>1445</v>
      </c>
      <c r="F664" s="1" t="s">
        <v>1439</v>
      </c>
      <c r="G664" s="1">
        <v>5531.0711787539994</v>
      </c>
      <c r="H664" s="1">
        <v>5869.2436090199999</v>
      </c>
      <c r="I664" s="1">
        <v>8463.261977279999</v>
      </c>
      <c r="J664" s="1">
        <v>11229.272028479998</v>
      </c>
      <c r="K664" s="1">
        <v>6050.6562995999993</v>
      </c>
      <c r="L664" s="1">
        <v>6986.5118601299991</v>
      </c>
      <c r="N664" s="1" t="b">
        <f>C664='AR5-Gas-EJ'!C662</f>
        <v>1</v>
      </c>
    </row>
    <row r="665" spans="1:14" x14ac:dyDescent="0.15">
      <c r="A665" s="1" t="s">
        <v>924</v>
      </c>
      <c r="B665" s="1" t="s">
        <v>295</v>
      </c>
      <c r="C665" s="1" t="s">
        <v>926</v>
      </c>
      <c r="D665" s="1" t="s">
        <v>33</v>
      </c>
      <c r="E665" s="1" t="s">
        <v>1445</v>
      </c>
      <c r="F665" s="1" t="s">
        <v>1439</v>
      </c>
      <c r="G665" s="1">
        <v>5531.0711787539994</v>
      </c>
      <c r="H665" s="1">
        <v>5868.6059090999988</v>
      </c>
      <c r="I665" s="1">
        <v>8345.8780231199999</v>
      </c>
      <c r="J665" s="1">
        <v>10736.465516699998</v>
      </c>
      <c r="K665" s="1">
        <v>7241.1364812599986</v>
      </c>
      <c r="L665" s="1">
        <v>8196.1241501700006</v>
      </c>
      <c r="N665" s="1" t="b">
        <f>C665='AR5-Gas-EJ'!C663</f>
        <v>1</v>
      </c>
    </row>
    <row r="666" spans="1:14" x14ac:dyDescent="0.15">
      <c r="A666" s="1" t="s">
        <v>924</v>
      </c>
      <c r="B666" s="1" t="s">
        <v>297</v>
      </c>
      <c r="C666" s="1" t="s">
        <v>927</v>
      </c>
      <c r="D666" s="1" t="s">
        <v>33</v>
      </c>
      <c r="E666" s="1" t="s">
        <v>1445</v>
      </c>
      <c r="F666" s="1" t="s">
        <v>1439</v>
      </c>
      <c r="G666" s="1">
        <v>5531.0711787539994</v>
      </c>
      <c r="H666" s="1">
        <v>5868.2811910799992</v>
      </c>
      <c r="I666" s="1">
        <v>8459.5908157199992</v>
      </c>
      <c r="J666" s="1">
        <v>8594.34175908</v>
      </c>
      <c r="K666" s="1">
        <v>8275.0818258899981</v>
      </c>
      <c r="L666" s="1">
        <v>8762.3081828699978</v>
      </c>
      <c r="N666" s="1" t="b">
        <f>C666='AR5-Gas-EJ'!C664</f>
        <v>1</v>
      </c>
    </row>
    <row r="667" spans="1:14" x14ac:dyDescent="0.15">
      <c r="A667" s="1" t="s">
        <v>924</v>
      </c>
      <c r="B667" s="1" t="s">
        <v>303</v>
      </c>
      <c r="C667" s="1" t="s">
        <v>928</v>
      </c>
      <c r="D667" s="1" t="s">
        <v>33</v>
      </c>
      <c r="E667" s="1" t="s">
        <v>1445</v>
      </c>
      <c r="F667" s="1" t="s">
        <v>1439</v>
      </c>
      <c r="G667" s="1">
        <v>5531.0711787539994</v>
      </c>
      <c r="H667" s="1">
        <v>5862.3545907299995</v>
      </c>
      <c r="I667" s="1">
        <v>8178.2051986799988</v>
      </c>
      <c r="J667" s="1">
        <v>5288.1840700259991</v>
      </c>
      <c r="K667" s="1">
        <v>2683.9654690529997</v>
      </c>
      <c r="L667" s="1">
        <v>2144.6717601539999</v>
      </c>
      <c r="N667" s="1" t="b">
        <f>C667='AR5-Gas-EJ'!C665</f>
        <v>1</v>
      </c>
    </row>
    <row r="668" spans="1:14" x14ac:dyDescent="0.15">
      <c r="A668" s="1" t="s">
        <v>924</v>
      </c>
      <c r="B668" s="1" t="s">
        <v>155</v>
      </c>
      <c r="C668" s="1" t="s">
        <v>929</v>
      </c>
      <c r="D668" s="1" t="s">
        <v>33</v>
      </c>
      <c r="E668" s="1" t="s">
        <v>1445</v>
      </c>
      <c r="F668" s="1" t="s">
        <v>1439</v>
      </c>
      <c r="G668" s="1">
        <v>5531.0711787539994</v>
      </c>
      <c r="H668" s="1">
        <v>5863.4638111499999</v>
      </c>
      <c r="I668" s="1">
        <v>8332.7529568800001</v>
      </c>
      <c r="J668" s="1">
        <v>10892.006233679998</v>
      </c>
      <c r="K668" s="1">
        <v>6441.1751428199996</v>
      </c>
      <c r="L668" s="1">
        <v>6518.094060389999</v>
      </c>
      <c r="N668" s="1" t="b">
        <f>C668='AR5-Gas-EJ'!C666</f>
        <v>1</v>
      </c>
    </row>
    <row r="669" spans="1:14" x14ac:dyDescent="0.15">
      <c r="A669" s="1" t="s">
        <v>924</v>
      </c>
      <c r="B669" s="1" t="s">
        <v>157</v>
      </c>
      <c r="C669" s="1" t="s">
        <v>930</v>
      </c>
      <c r="D669" s="1" t="s">
        <v>33</v>
      </c>
      <c r="E669" s="1" t="s">
        <v>1445</v>
      </c>
      <c r="F669" s="1" t="s">
        <v>1439</v>
      </c>
      <c r="G669" s="1">
        <v>5531.0711787539994</v>
      </c>
      <c r="H669" s="1">
        <v>5863.20661509</v>
      </c>
      <c r="I669" s="1">
        <v>8183.5898113199992</v>
      </c>
      <c r="J669" s="1">
        <v>10264.070036219999</v>
      </c>
      <c r="K669" s="1">
        <v>6906.288186929999</v>
      </c>
      <c r="L669" s="1">
        <v>6913.8918238499991</v>
      </c>
      <c r="N669" s="1" t="b">
        <f>C669='AR5-Gas-EJ'!C667</f>
        <v>1</v>
      </c>
    </row>
    <row r="670" spans="1:14" x14ac:dyDescent="0.15">
      <c r="A670" s="1" t="s">
        <v>924</v>
      </c>
      <c r="B670" s="1" t="s">
        <v>159</v>
      </c>
      <c r="C670" s="1" t="s">
        <v>931</v>
      </c>
      <c r="D670" s="1" t="s">
        <v>33</v>
      </c>
      <c r="E670" s="1" t="s">
        <v>1445</v>
      </c>
      <c r="F670" s="1" t="s">
        <v>1439</v>
      </c>
      <c r="G670" s="1">
        <v>5531.0711787539994</v>
      </c>
      <c r="H670" s="1">
        <v>5874.5236961399996</v>
      </c>
      <c r="I670" s="1">
        <v>8315.9896092899999</v>
      </c>
      <c r="J670" s="1">
        <v>8182.0337319599994</v>
      </c>
      <c r="K670" s="1">
        <v>7239.305006999999</v>
      </c>
      <c r="L670" s="1">
        <v>7279.6332269099985</v>
      </c>
      <c r="N670" s="1" t="b">
        <f>C670='AR5-Gas-EJ'!C668</f>
        <v>1</v>
      </c>
    </row>
    <row r="671" spans="1:14" x14ac:dyDescent="0.15">
      <c r="A671" s="1" t="s">
        <v>924</v>
      </c>
      <c r="B671" s="1" t="s">
        <v>308</v>
      </c>
      <c r="C671" s="1" t="s">
        <v>932</v>
      </c>
      <c r="D671" s="1" t="s">
        <v>33</v>
      </c>
      <c r="E671" s="1" t="s">
        <v>1445</v>
      </c>
      <c r="F671" s="1" t="s">
        <v>1439</v>
      </c>
      <c r="G671" s="1">
        <v>5531.0711787539994</v>
      </c>
      <c r="H671" s="1">
        <v>5877.5847645899994</v>
      </c>
      <c r="I671" s="1">
        <v>8443.2807841799986</v>
      </c>
      <c r="J671" s="1">
        <v>11105.603281079999</v>
      </c>
      <c r="K671" s="1">
        <v>5448.3548467919991</v>
      </c>
      <c r="L671" s="1">
        <v>5749.5331710299997</v>
      </c>
      <c r="N671" s="1" t="b">
        <f>C671='AR5-Gas-EJ'!C669</f>
        <v>1</v>
      </c>
    </row>
    <row r="672" spans="1:14" x14ac:dyDescent="0.15">
      <c r="A672" s="1" t="s">
        <v>924</v>
      </c>
      <c r="B672" s="1" t="s">
        <v>310</v>
      </c>
      <c r="C672" s="1" t="s">
        <v>933</v>
      </c>
      <c r="D672" s="1" t="s">
        <v>33</v>
      </c>
      <c r="E672" s="1" t="s">
        <v>1445</v>
      </c>
      <c r="F672" s="1" t="s">
        <v>1439</v>
      </c>
      <c r="G672" s="1">
        <v>5531.0711787539994</v>
      </c>
      <c r="H672" s="1">
        <v>5868.69164112</v>
      </c>
      <c r="I672" s="1">
        <v>8298.4693604999993</v>
      </c>
      <c r="J672" s="1">
        <v>10592.49261411</v>
      </c>
      <c r="K672" s="1">
        <v>6584.2684198499992</v>
      </c>
      <c r="L672" s="1">
        <v>6721.8191290799996</v>
      </c>
      <c r="N672" s="1" t="b">
        <f>C672='AR5-Gas-EJ'!C670</f>
        <v>1</v>
      </c>
    </row>
    <row r="673" spans="1:14" x14ac:dyDescent="0.15">
      <c r="A673" s="1" t="s">
        <v>924</v>
      </c>
      <c r="B673" s="1" t="s">
        <v>312</v>
      </c>
      <c r="C673" s="1" t="s">
        <v>934</v>
      </c>
      <c r="D673" s="1" t="s">
        <v>33</v>
      </c>
      <c r="E673" s="1" t="s">
        <v>1445</v>
      </c>
      <c r="F673" s="1" t="s">
        <v>1439</v>
      </c>
      <c r="G673" s="1">
        <v>5531.0711787539994</v>
      </c>
      <c r="H673" s="1">
        <v>5872.4391435599991</v>
      </c>
      <c r="I673" s="1">
        <v>8418.1152105599995</v>
      </c>
      <c r="J673" s="1">
        <v>8485.056445799999</v>
      </c>
      <c r="K673" s="1">
        <v>7589.7610506299989</v>
      </c>
      <c r="L673" s="1">
        <v>7448.2913749199997</v>
      </c>
      <c r="N673" s="1" t="b">
        <f>C673='AR5-Gas-EJ'!C671</f>
        <v>1</v>
      </c>
    </row>
    <row r="674" spans="1:14" x14ac:dyDescent="0.15">
      <c r="A674" s="1" t="s">
        <v>924</v>
      </c>
      <c r="B674" s="1" t="s">
        <v>314</v>
      </c>
      <c r="C674" s="1" t="s">
        <v>935</v>
      </c>
      <c r="D674" s="1" t="s">
        <v>33</v>
      </c>
      <c r="E674" s="1" t="s">
        <v>1445</v>
      </c>
      <c r="F674" s="1" t="s">
        <v>1439</v>
      </c>
      <c r="G674" s="1">
        <v>5531.0711787539994</v>
      </c>
      <c r="H674" s="1">
        <v>5863.2230579999996</v>
      </c>
      <c r="I674" s="1">
        <v>8371.6578075899979</v>
      </c>
      <c r="J674" s="1">
        <v>10983.685566149999</v>
      </c>
      <c r="K674" s="1">
        <v>6884.9822652599987</v>
      </c>
      <c r="L674" s="1">
        <v>7544.4651252299991</v>
      </c>
      <c r="N674" s="1" t="b">
        <f>C674='AR5-Gas-EJ'!C672</f>
        <v>1</v>
      </c>
    </row>
    <row r="675" spans="1:14" x14ac:dyDescent="0.15">
      <c r="A675" s="1" t="s">
        <v>924</v>
      </c>
      <c r="B675" s="1" t="s">
        <v>316</v>
      </c>
      <c r="C675" s="1" t="s">
        <v>936</v>
      </c>
      <c r="D675" s="1" t="s">
        <v>33</v>
      </c>
      <c r="E675" s="1" t="s">
        <v>1445</v>
      </c>
      <c r="F675" s="1" t="s">
        <v>1439</v>
      </c>
      <c r="G675" s="1">
        <v>5531.0711787539994</v>
      </c>
      <c r="H675" s="1">
        <v>5863.1085579000001</v>
      </c>
      <c r="I675" s="1">
        <v>8210.6391163499993</v>
      </c>
      <c r="J675" s="1">
        <v>10426.295421629999</v>
      </c>
      <c r="K675" s="1">
        <v>7175.8341177599996</v>
      </c>
      <c r="L675" s="1">
        <v>7786.320528029999</v>
      </c>
      <c r="N675" s="1" t="b">
        <f>C675='AR5-Gas-EJ'!C673</f>
        <v>1</v>
      </c>
    </row>
    <row r="676" spans="1:14" x14ac:dyDescent="0.15">
      <c r="A676" s="1" t="s">
        <v>924</v>
      </c>
      <c r="B676" s="1" t="s">
        <v>318</v>
      </c>
      <c r="C676" s="1" t="s">
        <v>937</v>
      </c>
      <c r="D676" s="1" t="s">
        <v>33</v>
      </c>
      <c r="E676" s="1" t="s">
        <v>1445</v>
      </c>
      <c r="F676" s="1" t="s">
        <v>1439</v>
      </c>
      <c r="G676" s="1">
        <v>5531.0711787539994</v>
      </c>
      <c r="H676" s="1">
        <v>5866.9359186899992</v>
      </c>
      <c r="I676" s="1">
        <v>8373.8392504799995</v>
      </c>
      <c r="J676" s="1">
        <v>8361.8210540700002</v>
      </c>
      <c r="K676" s="1">
        <v>7995.162444059999</v>
      </c>
      <c r="L676" s="1">
        <v>8420.1751015799982</v>
      </c>
      <c r="N676" s="1" t="b">
        <f>C676='AR5-Gas-EJ'!C674</f>
        <v>1</v>
      </c>
    </row>
    <row r="677" spans="1:14" x14ac:dyDescent="0.15">
      <c r="A677" s="1" t="s">
        <v>924</v>
      </c>
      <c r="B677" s="1" t="s">
        <v>161</v>
      </c>
      <c r="C677" s="1" t="s">
        <v>938</v>
      </c>
      <c r="D677" s="1" t="s">
        <v>33</v>
      </c>
      <c r="E677" s="1" t="s">
        <v>1445</v>
      </c>
      <c r="F677" s="1" t="s">
        <v>1439</v>
      </c>
      <c r="G677" s="1">
        <v>5531.0711787539994</v>
      </c>
      <c r="H677" s="1">
        <v>5834.7081011999999</v>
      </c>
      <c r="I677" s="1">
        <v>7994.0596863599994</v>
      </c>
      <c r="J677" s="1">
        <v>9750.8589558599997</v>
      </c>
      <c r="K677" s="1">
        <v>5454.9126815369991</v>
      </c>
      <c r="L677" s="1">
        <v>4973.5724016329996</v>
      </c>
      <c r="N677" s="1" t="b">
        <f>C677='AR5-Gas-EJ'!C675</f>
        <v>1</v>
      </c>
    </row>
    <row r="678" spans="1:14" x14ac:dyDescent="0.15">
      <c r="A678" s="1" t="s">
        <v>924</v>
      </c>
      <c r="B678" s="1" t="s">
        <v>163</v>
      </c>
      <c r="C678" s="1" t="s">
        <v>939</v>
      </c>
      <c r="D678" s="1" t="s">
        <v>33</v>
      </c>
      <c r="E678" s="1" t="s">
        <v>1445</v>
      </c>
      <c r="F678" s="1" t="s">
        <v>1439</v>
      </c>
      <c r="G678" s="1">
        <v>5531.0711787539994</v>
      </c>
      <c r="H678" s="1">
        <v>5835.033413879999</v>
      </c>
      <c r="I678" s="1">
        <v>7943.0626489499991</v>
      </c>
      <c r="J678" s="1">
        <v>9341.5896862199988</v>
      </c>
      <c r="K678" s="1">
        <v>5750.9447984999988</v>
      </c>
      <c r="L678" s="1">
        <v>5438.9385285509998</v>
      </c>
      <c r="N678" s="1" t="b">
        <f>C678='AR5-Gas-EJ'!C676</f>
        <v>1</v>
      </c>
    </row>
    <row r="679" spans="1:14" x14ac:dyDescent="0.15">
      <c r="A679" s="1" t="s">
        <v>924</v>
      </c>
      <c r="B679" s="1" t="s">
        <v>165</v>
      </c>
      <c r="C679" s="1" t="s">
        <v>940</v>
      </c>
      <c r="D679" s="1" t="s">
        <v>33</v>
      </c>
      <c r="E679" s="1" t="s">
        <v>1445</v>
      </c>
      <c r="F679" s="1" t="s">
        <v>1439</v>
      </c>
      <c r="G679" s="1">
        <v>5531.0711787539994</v>
      </c>
      <c r="H679" s="1">
        <v>5834.7081011999999</v>
      </c>
      <c r="I679" s="1">
        <v>7993.6398395699989</v>
      </c>
      <c r="J679" s="1">
        <v>7801.4086005899999</v>
      </c>
      <c r="K679" s="1">
        <v>6419.5280602199991</v>
      </c>
      <c r="L679" s="1">
        <v>5964.0709144499997</v>
      </c>
      <c r="N679" s="1" t="b">
        <f>C679='AR5-Gas-EJ'!C677</f>
        <v>1</v>
      </c>
    </row>
    <row r="680" spans="1:14" x14ac:dyDescent="0.15">
      <c r="A680" s="1" t="s">
        <v>924</v>
      </c>
      <c r="B680" s="1" t="s">
        <v>173</v>
      </c>
      <c r="C680" s="1" t="s">
        <v>941</v>
      </c>
      <c r="D680" s="1" t="s">
        <v>33</v>
      </c>
      <c r="E680" s="1" t="s">
        <v>1445</v>
      </c>
      <c r="F680" s="1" t="s">
        <v>1439</v>
      </c>
      <c r="G680" s="1">
        <v>5531.0711787539994</v>
      </c>
      <c r="H680" s="1">
        <v>5872.8349122299987</v>
      </c>
      <c r="I680" s="1">
        <v>8502.9736413600003</v>
      </c>
      <c r="J680" s="1">
        <v>11144.343130469999</v>
      </c>
      <c r="K680" s="1">
        <v>7159.446572849999</v>
      </c>
      <c r="L680" s="1">
        <v>7212.3678570899992</v>
      </c>
      <c r="N680" s="1" t="b">
        <f>C680='AR5-Gas-EJ'!C678</f>
        <v>1</v>
      </c>
    </row>
    <row r="681" spans="1:14" x14ac:dyDescent="0.15">
      <c r="A681" s="1" t="s">
        <v>924</v>
      </c>
      <c r="B681" s="1" t="s">
        <v>175</v>
      </c>
      <c r="C681" s="1" t="s">
        <v>942</v>
      </c>
      <c r="D681" s="1" t="s">
        <v>33</v>
      </c>
      <c r="E681" s="1" t="s">
        <v>1445</v>
      </c>
      <c r="F681" s="1" t="s">
        <v>1439</v>
      </c>
      <c r="G681" s="1">
        <v>5531.0711787539994</v>
      </c>
      <c r="H681" s="1">
        <v>5872.8349122299987</v>
      </c>
      <c r="I681" s="1">
        <v>8386.7846340300002</v>
      </c>
      <c r="J681" s="1">
        <v>10663.904200289999</v>
      </c>
      <c r="K681" s="1">
        <v>7485.2995743899992</v>
      </c>
      <c r="L681" s="1">
        <v>7725.5501581499993</v>
      </c>
      <c r="N681" s="1" t="b">
        <f>C681='AR5-Gas-EJ'!C679</f>
        <v>1</v>
      </c>
    </row>
    <row r="682" spans="1:14" x14ac:dyDescent="0.15">
      <c r="A682" s="1" t="s">
        <v>924</v>
      </c>
      <c r="B682" s="1" t="s">
        <v>177</v>
      </c>
      <c r="C682" s="1" t="s">
        <v>943</v>
      </c>
      <c r="D682" s="1" t="s">
        <v>33</v>
      </c>
      <c r="E682" s="1" t="s">
        <v>1445</v>
      </c>
      <c r="F682" s="1" t="s">
        <v>1439</v>
      </c>
      <c r="G682" s="1">
        <v>5531.0711787539994</v>
      </c>
      <c r="H682" s="1">
        <v>5881.4960958599995</v>
      </c>
      <c r="I682" s="1">
        <v>8543.8332741300001</v>
      </c>
      <c r="J682" s="1">
        <v>8442.7693316999994</v>
      </c>
      <c r="K682" s="1">
        <v>7852.5588919799993</v>
      </c>
      <c r="L682" s="1">
        <v>8101.7912708699987</v>
      </c>
      <c r="N682" s="1" t="b">
        <f>C682='AR5-Gas-EJ'!C680</f>
        <v>1</v>
      </c>
    </row>
    <row r="683" spans="1:14" x14ac:dyDescent="0.15">
      <c r="A683" s="1" t="s">
        <v>924</v>
      </c>
      <c r="B683" s="1" t="s">
        <v>329</v>
      </c>
      <c r="C683" s="1" t="s">
        <v>944</v>
      </c>
      <c r="D683" s="1" t="s">
        <v>33</v>
      </c>
      <c r="E683" s="1" t="s">
        <v>1445</v>
      </c>
      <c r="F683" s="1" t="s">
        <v>1439</v>
      </c>
      <c r="G683" s="1">
        <v>5531.0711787539994</v>
      </c>
      <c r="H683" s="1">
        <v>5884.9822957199995</v>
      </c>
      <c r="I683" s="1">
        <v>8380.5386002799987</v>
      </c>
      <c r="J683" s="1">
        <v>10147.726007759999</v>
      </c>
      <c r="K683" s="1">
        <v>11625.961153619999</v>
      </c>
      <c r="L683" s="1">
        <v>12041.531070359999</v>
      </c>
      <c r="N683" s="1" t="b">
        <f>C683='AR5-Gas-EJ'!C681</f>
        <v>1</v>
      </c>
    </row>
    <row r="684" spans="1:14" x14ac:dyDescent="0.15">
      <c r="A684" s="1" t="s">
        <v>924</v>
      </c>
      <c r="B684" s="1" t="s">
        <v>331</v>
      </c>
      <c r="C684" s="1" t="s">
        <v>945</v>
      </c>
      <c r="D684" s="1" t="s">
        <v>33</v>
      </c>
      <c r="E684" s="1" t="s">
        <v>1445</v>
      </c>
      <c r="F684" s="1" t="s">
        <v>1439</v>
      </c>
      <c r="G684" s="1">
        <v>5531.0711787539994</v>
      </c>
      <c r="H684" s="1">
        <v>5861.0046227699995</v>
      </c>
      <c r="I684" s="1">
        <v>8143.1282978099998</v>
      </c>
      <c r="J684" s="1">
        <v>8854.9704883199993</v>
      </c>
      <c r="K684" s="1">
        <v>9062.3132833199998</v>
      </c>
      <c r="L684" s="1">
        <v>8764.2024891299989</v>
      </c>
      <c r="N684" s="1" t="b">
        <f>C684='AR5-Gas-EJ'!C682</f>
        <v>1</v>
      </c>
    </row>
    <row r="685" spans="1:14" x14ac:dyDescent="0.15">
      <c r="A685" s="1" t="s">
        <v>924</v>
      </c>
      <c r="B685" s="1" t="s">
        <v>179</v>
      </c>
      <c r="C685" s="1" t="s">
        <v>946</v>
      </c>
      <c r="D685" s="1" t="s">
        <v>33</v>
      </c>
      <c r="E685" s="1" t="s">
        <v>1445</v>
      </c>
      <c r="F685" s="1" t="s">
        <v>1439</v>
      </c>
      <c r="G685" s="1">
        <v>5531.0711787539994</v>
      </c>
      <c r="H685" s="1">
        <v>5862.6799034099986</v>
      </c>
      <c r="I685" s="1">
        <v>8326.8469115699991</v>
      </c>
      <c r="J685" s="1">
        <v>10789.164252239998</v>
      </c>
      <c r="K685" s="1">
        <v>11033.593932569998</v>
      </c>
      <c r="L685" s="1">
        <v>10803.645743549998</v>
      </c>
      <c r="N685" s="1" t="b">
        <f>C685='AR5-Gas-EJ'!C683</f>
        <v>1</v>
      </c>
    </row>
    <row r="686" spans="1:14" x14ac:dyDescent="0.15">
      <c r="A686" s="1" t="s">
        <v>924</v>
      </c>
      <c r="B686" s="1" t="s">
        <v>181</v>
      </c>
      <c r="C686" s="1" t="s">
        <v>947</v>
      </c>
      <c r="D686" s="1" t="s">
        <v>33</v>
      </c>
      <c r="E686" s="1" t="s">
        <v>1445</v>
      </c>
      <c r="F686" s="1" t="s">
        <v>1439</v>
      </c>
      <c r="G686" s="1">
        <v>5531.0711787539994</v>
      </c>
      <c r="H686" s="1">
        <v>5862.6981022499995</v>
      </c>
      <c r="I686" s="1">
        <v>8197.0343109599999</v>
      </c>
      <c r="J686" s="1">
        <v>10462.927223759998</v>
      </c>
      <c r="K686" s="1">
        <v>11349.1098864</v>
      </c>
      <c r="L686" s="1">
        <v>11434.704663359998</v>
      </c>
      <c r="N686" s="1" t="b">
        <f>C686='AR5-Gas-EJ'!C684</f>
        <v>1</v>
      </c>
    </row>
    <row r="687" spans="1:14" x14ac:dyDescent="0.15">
      <c r="A687" s="1" t="s">
        <v>924</v>
      </c>
      <c r="B687" s="1" t="s">
        <v>183</v>
      </c>
      <c r="C687" s="1" t="s">
        <v>948</v>
      </c>
      <c r="D687" s="1" t="s">
        <v>33</v>
      </c>
      <c r="E687" s="1" t="s">
        <v>1445</v>
      </c>
      <c r="F687" s="1" t="s">
        <v>1439</v>
      </c>
      <c r="G687" s="1">
        <v>5531.0711787539994</v>
      </c>
      <c r="H687" s="1">
        <v>5871.6616929299998</v>
      </c>
      <c r="I687" s="1">
        <v>8217.3601936799987</v>
      </c>
      <c r="J687" s="1">
        <v>9855.7625954699997</v>
      </c>
      <c r="K687" s="1">
        <v>11096.644980629999</v>
      </c>
      <c r="L687" s="1">
        <v>11410.99240512</v>
      </c>
      <c r="N687" s="1" t="b">
        <f>C687='AR5-Gas-EJ'!C685</f>
        <v>1</v>
      </c>
    </row>
    <row r="688" spans="1:14" x14ac:dyDescent="0.15">
      <c r="A688" s="1" t="s">
        <v>924</v>
      </c>
      <c r="B688" s="1" t="s">
        <v>336</v>
      </c>
      <c r="C688" s="1" t="s">
        <v>949</v>
      </c>
      <c r="D688" s="1" t="s">
        <v>33</v>
      </c>
      <c r="E688" s="1" t="s">
        <v>1445</v>
      </c>
      <c r="F688" s="1" t="s">
        <v>1439</v>
      </c>
      <c r="G688" s="1">
        <v>5531.0711787539994</v>
      </c>
      <c r="H688" s="1">
        <v>5876.9006811899999</v>
      </c>
      <c r="I688" s="1">
        <v>8311.2391734899993</v>
      </c>
      <c r="J688" s="1">
        <v>10001.879943</v>
      </c>
      <c r="K688" s="1">
        <v>11132.630864189998</v>
      </c>
      <c r="L688" s="1">
        <v>11199.745325009999</v>
      </c>
      <c r="N688" s="1" t="b">
        <f>C688='AR5-Gas-EJ'!C686</f>
        <v>1</v>
      </c>
    </row>
    <row r="689" spans="1:14" x14ac:dyDescent="0.15">
      <c r="A689" s="1" t="s">
        <v>924</v>
      </c>
      <c r="B689" s="1" t="s">
        <v>338</v>
      </c>
      <c r="C689" s="1" t="s">
        <v>950</v>
      </c>
      <c r="D689" s="1" t="s">
        <v>33</v>
      </c>
      <c r="E689" s="1" t="s">
        <v>1445</v>
      </c>
      <c r="F689" s="1" t="s">
        <v>1439</v>
      </c>
      <c r="G689" s="1">
        <v>5531.0711787539994</v>
      </c>
      <c r="H689" s="1">
        <v>5871.561868589999</v>
      </c>
      <c r="I689" s="1">
        <v>8266.4658588599996</v>
      </c>
      <c r="J689" s="1">
        <v>10024.926316679997</v>
      </c>
      <c r="K689" s="1">
        <v>11486.825596949999</v>
      </c>
      <c r="L689" s="1">
        <v>12092.031331049999</v>
      </c>
      <c r="N689" s="1" t="b">
        <f>C689='AR5-Gas-EJ'!C687</f>
        <v>1</v>
      </c>
    </row>
    <row r="690" spans="1:14" x14ac:dyDescent="0.15">
      <c r="A690" s="1" t="s">
        <v>924</v>
      </c>
      <c r="B690" s="1" t="s">
        <v>340</v>
      </c>
      <c r="C690" s="1" t="s">
        <v>951</v>
      </c>
      <c r="D690" s="1" t="s">
        <v>33</v>
      </c>
      <c r="E690" s="1" t="s">
        <v>1445</v>
      </c>
      <c r="F690" s="1" t="s">
        <v>1439</v>
      </c>
      <c r="G690" s="1">
        <v>5531.0711787539994</v>
      </c>
      <c r="H690" s="1">
        <v>5843.1796163399995</v>
      </c>
      <c r="I690" s="1">
        <v>7960.3985194799989</v>
      </c>
      <c r="J690" s="1">
        <v>8961.8758825199984</v>
      </c>
      <c r="K690" s="1">
        <v>9518.0017910999995</v>
      </c>
      <c r="L690" s="1">
        <v>9463.8802754099979</v>
      </c>
      <c r="N690" s="1" t="b">
        <f>C690='AR5-Gas-EJ'!C688</f>
        <v>1</v>
      </c>
    </row>
    <row r="691" spans="1:14" x14ac:dyDescent="0.15">
      <c r="A691" s="1" t="s">
        <v>924</v>
      </c>
      <c r="B691" s="1" t="s">
        <v>342</v>
      </c>
      <c r="C691" s="1" t="s">
        <v>952</v>
      </c>
      <c r="D691" s="1" t="s">
        <v>33</v>
      </c>
      <c r="E691" s="1" t="s">
        <v>1445</v>
      </c>
      <c r="F691" s="1" t="s">
        <v>1439</v>
      </c>
      <c r="G691" s="1">
        <v>5531.0711787539994</v>
      </c>
      <c r="H691" s="1">
        <v>5871.6616929299998</v>
      </c>
      <c r="I691" s="1">
        <v>8187.2415959399996</v>
      </c>
      <c r="J691" s="1">
        <v>9127.6814184599989</v>
      </c>
      <c r="K691" s="1">
        <v>9369.8339436899987</v>
      </c>
      <c r="L691" s="1">
        <v>8642.7815396999995</v>
      </c>
      <c r="N691" s="1" t="b">
        <f>C691='AR5-Gas-EJ'!C689</f>
        <v>1</v>
      </c>
    </row>
    <row r="692" spans="1:14" x14ac:dyDescent="0.15">
      <c r="A692" s="1" t="s">
        <v>924</v>
      </c>
      <c r="B692" s="1" t="s">
        <v>344</v>
      </c>
      <c r="C692" s="1" t="s">
        <v>953</v>
      </c>
      <c r="D692" s="1" t="s">
        <v>33</v>
      </c>
      <c r="E692" s="1" t="s">
        <v>1445</v>
      </c>
      <c r="F692" s="1" t="s">
        <v>1439</v>
      </c>
      <c r="G692" s="1">
        <v>5531.0711787539994</v>
      </c>
      <c r="H692" s="1">
        <v>5881.4890496999997</v>
      </c>
      <c r="I692" s="1">
        <v>8425.4317052399983</v>
      </c>
      <c r="J692" s="1">
        <v>10132.649093489999</v>
      </c>
      <c r="K692" s="1">
        <v>11600.550720329999</v>
      </c>
      <c r="L692" s="1">
        <v>11850.436647389999</v>
      </c>
      <c r="N692" s="1" t="b">
        <f>C692='AR5-Gas-EJ'!C690</f>
        <v>1</v>
      </c>
    </row>
    <row r="693" spans="1:14" x14ac:dyDescent="0.15">
      <c r="A693" s="1" t="s">
        <v>924</v>
      </c>
      <c r="B693" s="1" t="s">
        <v>346</v>
      </c>
      <c r="C693" s="1" t="s">
        <v>954</v>
      </c>
      <c r="D693" s="1" t="s">
        <v>33</v>
      </c>
      <c r="E693" s="1" t="s">
        <v>1445</v>
      </c>
      <c r="F693" s="1" t="s">
        <v>1439</v>
      </c>
      <c r="G693" s="1">
        <v>5531.0711787539994</v>
      </c>
      <c r="H693" s="1">
        <v>5884.8578098199987</v>
      </c>
      <c r="I693" s="1">
        <v>8475.01887111</v>
      </c>
      <c r="J693" s="1">
        <v>11350.398200459998</v>
      </c>
      <c r="K693" s="1">
        <v>13247.425809749999</v>
      </c>
      <c r="L693" s="1">
        <v>14159.448738269997</v>
      </c>
      <c r="N693" s="1" t="b">
        <f>C693='AR5-Gas-EJ'!C691</f>
        <v>1</v>
      </c>
    </row>
    <row r="694" spans="1:14" x14ac:dyDescent="0.15">
      <c r="A694" s="1" t="s">
        <v>924</v>
      </c>
      <c r="B694" s="1" t="s">
        <v>348</v>
      </c>
      <c r="C694" s="1" t="s">
        <v>955</v>
      </c>
      <c r="D694" s="1" t="s">
        <v>33</v>
      </c>
      <c r="E694" s="1" t="s">
        <v>1445</v>
      </c>
      <c r="F694" s="1" t="s">
        <v>1439</v>
      </c>
      <c r="G694" s="1">
        <v>5531.0711787539994</v>
      </c>
      <c r="H694" s="1">
        <v>5861.0116689299994</v>
      </c>
      <c r="I694" s="1">
        <v>8028.1588988699996</v>
      </c>
      <c r="J694" s="1">
        <v>9953.5805021399992</v>
      </c>
      <c r="K694" s="1">
        <v>10879.153628309998</v>
      </c>
      <c r="L694" s="1">
        <v>11063.416580369998</v>
      </c>
      <c r="N694" s="1" t="b">
        <f>C694='AR5-Gas-EJ'!C692</f>
        <v>1</v>
      </c>
    </row>
    <row r="695" spans="1:14" x14ac:dyDescent="0.15">
      <c r="A695" s="1" t="s">
        <v>924</v>
      </c>
      <c r="B695" s="1" t="s">
        <v>185</v>
      </c>
      <c r="C695" s="1" t="s">
        <v>956</v>
      </c>
      <c r="D695" s="1" t="s">
        <v>33</v>
      </c>
      <c r="E695" s="1" t="s">
        <v>1445</v>
      </c>
      <c r="F695" s="1" t="s">
        <v>1439</v>
      </c>
      <c r="G695" s="1">
        <v>5531.0711787539994</v>
      </c>
      <c r="H695" s="1">
        <v>5879.4837664199995</v>
      </c>
      <c r="I695" s="1">
        <v>8336.0770894500001</v>
      </c>
      <c r="J695" s="1">
        <v>10978.59102978</v>
      </c>
      <c r="K695" s="1">
        <v>12718.06265862</v>
      </c>
      <c r="L695" s="1">
        <v>13522.67754816</v>
      </c>
      <c r="N695" s="1" t="b">
        <f>C695='AR5-Gas-EJ'!C693</f>
        <v>1</v>
      </c>
    </row>
    <row r="696" spans="1:14" x14ac:dyDescent="0.15">
      <c r="A696" s="1" t="s">
        <v>924</v>
      </c>
      <c r="B696" s="1" t="s">
        <v>351</v>
      </c>
      <c r="C696" s="1" t="s">
        <v>957</v>
      </c>
      <c r="D696" s="1" t="s">
        <v>33</v>
      </c>
      <c r="E696" s="1" t="s">
        <v>1445</v>
      </c>
      <c r="F696" s="1" t="s">
        <v>1439</v>
      </c>
      <c r="G696" s="1">
        <v>5531.0711787539994</v>
      </c>
      <c r="H696" s="1">
        <v>5884.9435418399999</v>
      </c>
      <c r="I696" s="1">
        <v>8439.8808997799988</v>
      </c>
      <c r="J696" s="1">
        <v>11201.863941509999</v>
      </c>
      <c r="K696" s="1">
        <v>12992.578050869997</v>
      </c>
      <c r="L696" s="1">
        <v>13752.353270699998</v>
      </c>
      <c r="N696" s="1" t="b">
        <f>C696='AR5-Gas-EJ'!C694</f>
        <v>1</v>
      </c>
    </row>
    <row r="697" spans="1:14" x14ac:dyDescent="0.15">
      <c r="A697" s="1" t="s">
        <v>924</v>
      </c>
      <c r="B697" s="1" t="s">
        <v>353</v>
      </c>
      <c r="C697" s="1" t="s">
        <v>958</v>
      </c>
      <c r="D697" s="1" t="s">
        <v>33</v>
      </c>
      <c r="E697" s="1" t="s">
        <v>1445</v>
      </c>
      <c r="F697" s="1" t="s">
        <v>1439</v>
      </c>
      <c r="G697" s="1">
        <v>5531.0711787539994</v>
      </c>
      <c r="H697" s="1">
        <v>5879.3915772899991</v>
      </c>
      <c r="I697" s="1">
        <v>8380.7634995699991</v>
      </c>
      <c r="J697" s="1">
        <v>11138.543955659999</v>
      </c>
      <c r="K697" s="1">
        <v>12996.915096989998</v>
      </c>
      <c r="L697" s="1">
        <v>13924.324982039998</v>
      </c>
      <c r="N697" s="1" t="b">
        <f>C697='AR5-Gas-EJ'!C695</f>
        <v>1</v>
      </c>
    </row>
    <row r="698" spans="1:14" x14ac:dyDescent="0.15">
      <c r="A698" s="1" t="s">
        <v>924</v>
      </c>
      <c r="B698" s="1" t="s">
        <v>187</v>
      </c>
      <c r="C698" s="1" t="s">
        <v>959</v>
      </c>
      <c r="D698" s="1" t="s">
        <v>33</v>
      </c>
      <c r="E698" s="1" t="s">
        <v>1445</v>
      </c>
      <c r="F698" s="1" t="s">
        <v>1439</v>
      </c>
      <c r="G698" s="1">
        <v>5531.0711787539994</v>
      </c>
      <c r="H698" s="1">
        <v>5851.0275294899993</v>
      </c>
      <c r="I698" s="1">
        <v>7964.2740308999983</v>
      </c>
      <c r="J698" s="1">
        <v>9797.7450133199982</v>
      </c>
      <c r="K698" s="1">
        <v>10655.90537814</v>
      </c>
      <c r="L698" s="1">
        <v>10771.772601479999</v>
      </c>
      <c r="N698" s="1" t="b">
        <f>C698='AR5-Gas-EJ'!C696</f>
        <v>1</v>
      </c>
    </row>
    <row r="699" spans="1:14" x14ac:dyDescent="0.15">
      <c r="A699" s="1" t="s">
        <v>924</v>
      </c>
      <c r="B699" s="1" t="s">
        <v>189</v>
      </c>
      <c r="C699" s="1" t="s">
        <v>960</v>
      </c>
      <c r="D699" s="1" t="s">
        <v>33</v>
      </c>
      <c r="E699" s="1" t="s">
        <v>1445</v>
      </c>
      <c r="F699" s="1" t="s">
        <v>1439</v>
      </c>
      <c r="G699" s="1">
        <v>5531.0711787539994</v>
      </c>
      <c r="H699" s="1">
        <v>5889.5495257499997</v>
      </c>
      <c r="I699" s="1">
        <v>8436.4733857800002</v>
      </c>
      <c r="J699" s="1">
        <v>11226.444077969998</v>
      </c>
      <c r="K699" s="1">
        <v>13057.057163699999</v>
      </c>
      <c r="L699" s="1">
        <v>13915.798853549999</v>
      </c>
      <c r="N699" s="1" t="b">
        <f>C699='AR5-Gas-EJ'!C697</f>
        <v>1</v>
      </c>
    </row>
    <row r="700" spans="1:14" x14ac:dyDescent="0.15">
      <c r="A700" s="1" t="s">
        <v>924</v>
      </c>
      <c r="B700" s="1" t="s">
        <v>191</v>
      </c>
      <c r="C700" s="1" t="s">
        <v>961</v>
      </c>
      <c r="D700" s="1" t="s">
        <v>33</v>
      </c>
      <c r="E700" s="1" t="s">
        <v>1445</v>
      </c>
      <c r="F700" s="1" t="s">
        <v>1439</v>
      </c>
      <c r="G700" s="1">
        <v>5531.0711787539994</v>
      </c>
      <c r="H700" s="1">
        <v>6069.4807106999997</v>
      </c>
      <c r="I700" s="1">
        <v>7737.9330045599991</v>
      </c>
      <c r="J700" s="1">
        <v>7779.5477769899999</v>
      </c>
      <c r="K700" s="1">
        <v>8088.8981444699994</v>
      </c>
      <c r="L700" s="1">
        <v>7855.6305240599995</v>
      </c>
      <c r="N700" s="1" t="b">
        <f>C700='AR5-Gas-EJ'!C698</f>
        <v>1</v>
      </c>
    </row>
    <row r="701" spans="1:14" x14ac:dyDescent="0.15">
      <c r="A701" s="1" t="s">
        <v>924</v>
      </c>
      <c r="B701" s="1" t="s">
        <v>358</v>
      </c>
      <c r="C701" s="1" t="s">
        <v>962</v>
      </c>
      <c r="D701" s="1" t="s">
        <v>33</v>
      </c>
      <c r="E701" s="1" t="s">
        <v>1445</v>
      </c>
      <c r="F701" s="1" t="s">
        <v>1439</v>
      </c>
      <c r="G701" s="1">
        <v>5531.0711787539994</v>
      </c>
      <c r="H701" s="1">
        <v>6069.4807106999997</v>
      </c>
      <c r="I701" s="1">
        <v>8007.582282809999</v>
      </c>
      <c r="J701" s="1">
        <v>9903.0438325499981</v>
      </c>
      <c r="K701" s="1">
        <v>8509.5719943299991</v>
      </c>
      <c r="L701" s="1">
        <v>8021.3896709099999</v>
      </c>
      <c r="N701" s="1" t="b">
        <f>C701='AR5-Gas-EJ'!C699</f>
        <v>1</v>
      </c>
    </row>
    <row r="702" spans="1:14" x14ac:dyDescent="0.15">
      <c r="A702" s="1" t="s">
        <v>924</v>
      </c>
      <c r="B702" s="1" t="s">
        <v>193</v>
      </c>
      <c r="C702" s="1" t="s">
        <v>963</v>
      </c>
      <c r="D702" s="1" t="s">
        <v>33</v>
      </c>
      <c r="E702" s="1" t="s">
        <v>1445</v>
      </c>
      <c r="F702" s="1" t="s">
        <v>1439</v>
      </c>
      <c r="G702" s="1">
        <v>5531.0711787539994</v>
      </c>
      <c r="H702" s="1">
        <v>6069.4807106999997</v>
      </c>
      <c r="I702" s="1">
        <v>7978.9258137599991</v>
      </c>
      <c r="J702" s="1">
        <v>10061.596878299999</v>
      </c>
      <c r="K702" s="1">
        <v>8465.8979143199995</v>
      </c>
      <c r="L702" s="1">
        <v>7927.7602519499987</v>
      </c>
      <c r="N702" s="1" t="b">
        <f>C702='AR5-Gas-EJ'!C700</f>
        <v>1</v>
      </c>
    </row>
    <row r="703" spans="1:14" x14ac:dyDescent="0.15">
      <c r="A703" s="1" t="s">
        <v>924</v>
      </c>
      <c r="B703" s="1" t="s">
        <v>195</v>
      </c>
      <c r="C703" s="1" t="s">
        <v>964</v>
      </c>
      <c r="D703" s="1" t="s">
        <v>33</v>
      </c>
      <c r="E703" s="1" t="s">
        <v>1445</v>
      </c>
      <c r="F703" s="1" t="s">
        <v>1439</v>
      </c>
      <c r="G703" s="1">
        <v>5531.0711787539994</v>
      </c>
      <c r="H703" s="1">
        <v>6069.4807106999997</v>
      </c>
      <c r="I703" s="1">
        <v>8021.0896144499984</v>
      </c>
      <c r="J703" s="1">
        <v>9348.0482828699987</v>
      </c>
      <c r="K703" s="1">
        <v>10178.653763849999</v>
      </c>
      <c r="L703" s="1">
        <v>10156.283843969999</v>
      </c>
      <c r="N703" s="1" t="b">
        <f>C703='AR5-Gas-EJ'!C701</f>
        <v>1</v>
      </c>
    </row>
    <row r="704" spans="1:14" x14ac:dyDescent="0.15">
      <c r="A704" s="1" t="s">
        <v>924</v>
      </c>
      <c r="B704" s="1" t="s">
        <v>538</v>
      </c>
      <c r="C704" s="1" t="s">
        <v>965</v>
      </c>
      <c r="D704" s="1" t="s">
        <v>33</v>
      </c>
      <c r="E704" s="1" t="s">
        <v>1445</v>
      </c>
      <c r="F704" s="1" t="s">
        <v>1439</v>
      </c>
      <c r="G704" s="1">
        <v>5531.0711787539994</v>
      </c>
      <c r="H704" s="1">
        <v>6069.4807106999997</v>
      </c>
      <c r="I704" s="1">
        <v>7978.9258137599991</v>
      </c>
      <c r="J704" s="1">
        <v>10061.596878299999</v>
      </c>
      <c r="K704" s="1">
        <v>10315.54622373</v>
      </c>
      <c r="L704" s="1">
        <v>10019.96331237</v>
      </c>
      <c r="N704" s="1" t="b">
        <f>C704='AR5-Gas-EJ'!C702</f>
        <v>1</v>
      </c>
    </row>
    <row r="705" spans="1:14" x14ac:dyDescent="0.15">
      <c r="A705" s="1" t="s">
        <v>924</v>
      </c>
      <c r="B705" s="1" t="s">
        <v>197</v>
      </c>
      <c r="C705" s="1" t="s">
        <v>966</v>
      </c>
      <c r="D705" s="1" t="s">
        <v>33</v>
      </c>
      <c r="E705" s="1" t="s">
        <v>1445</v>
      </c>
      <c r="F705" s="1" t="s">
        <v>1439</v>
      </c>
      <c r="G705" s="1">
        <v>5531.0711787539994</v>
      </c>
      <c r="H705" s="1">
        <v>5869.0433712899994</v>
      </c>
      <c r="I705" s="1">
        <v>7951.9058658599988</v>
      </c>
      <c r="J705" s="1">
        <v>10111.635598679999</v>
      </c>
      <c r="K705" s="1">
        <v>11374.939583039999</v>
      </c>
      <c r="L705" s="1">
        <v>11677.359833369999</v>
      </c>
      <c r="N705" s="1" t="b">
        <f>C705='AR5-Gas-EJ'!C703</f>
        <v>1</v>
      </c>
    </row>
    <row r="706" spans="1:14" x14ac:dyDescent="0.15">
      <c r="A706" s="1" t="s">
        <v>924</v>
      </c>
      <c r="B706" s="1" t="s">
        <v>363</v>
      </c>
      <c r="C706" s="1" t="s">
        <v>967</v>
      </c>
      <c r="D706" s="1" t="s">
        <v>33</v>
      </c>
      <c r="E706" s="1" t="s">
        <v>1445</v>
      </c>
      <c r="F706" s="1" t="s">
        <v>1439</v>
      </c>
      <c r="G706" s="1">
        <v>5531.0711787539994</v>
      </c>
      <c r="H706" s="1">
        <v>6078.5353180199991</v>
      </c>
      <c r="I706" s="1">
        <v>8020.5846246900001</v>
      </c>
      <c r="J706" s="1">
        <v>10117.749511319998</v>
      </c>
      <c r="K706" s="1">
        <v>11376.96776634</v>
      </c>
      <c r="L706" s="1">
        <v>11691.3927042</v>
      </c>
      <c r="N706" s="1" t="b">
        <f>C706='AR5-Gas-EJ'!C704</f>
        <v>1</v>
      </c>
    </row>
    <row r="707" spans="1:14" x14ac:dyDescent="0.15">
      <c r="A707" s="1" t="s">
        <v>924</v>
      </c>
      <c r="B707" s="1" t="s">
        <v>199</v>
      </c>
      <c r="C707" s="1" t="s">
        <v>968</v>
      </c>
      <c r="D707" s="1" t="s">
        <v>33</v>
      </c>
      <c r="E707" s="1" t="s">
        <v>1445</v>
      </c>
      <c r="F707" s="1" t="s">
        <v>1439</v>
      </c>
      <c r="G707" s="1">
        <v>5531.0711787539994</v>
      </c>
      <c r="H707" s="1">
        <v>5869.0433712899994</v>
      </c>
      <c r="I707" s="1">
        <v>7838.4960693599987</v>
      </c>
      <c r="J707" s="1">
        <v>7752.3610662299998</v>
      </c>
      <c r="K707" s="1">
        <v>7926.8242571099991</v>
      </c>
      <c r="L707" s="1">
        <v>7649.7381104099995</v>
      </c>
      <c r="N707" s="1" t="b">
        <f>C707='AR5-Gas-EJ'!C705</f>
        <v>1</v>
      </c>
    </row>
    <row r="708" spans="1:14" x14ac:dyDescent="0.15">
      <c r="A708" s="1" t="s">
        <v>924</v>
      </c>
      <c r="B708" s="1" t="s">
        <v>366</v>
      </c>
      <c r="C708" s="1" t="s">
        <v>969</v>
      </c>
      <c r="D708" s="1" t="s">
        <v>33</v>
      </c>
      <c r="E708" s="1" t="s">
        <v>1445</v>
      </c>
      <c r="F708" s="1" t="s">
        <v>1439</v>
      </c>
      <c r="G708" s="1">
        <v>5531.0711787539994</v>
      </c>
      <c r="H708" s="1">
        <v>6078.5353180199991</v>
      </c>
      <c r="I708" s="1">
        <v>8020.5846246900001</v>
      </c>
      <c r="J708" s="1">
        <v>10117.749511319998</v>
      </c>
      <c r="K708" s="1">
        <v>9327.0224572799998</v>
      </c>
      <c r="L708" s="1">
        <v>8265.5938685099991</v>
      </c>
      <c r="N708" s="1" t="b">
        <f>C708='AR5-Gas-EJ'!C706</f>
        <v>1</v>
      </c>
    </row>
    <row r="709" spans="1:14" x14ac:dyDescent="0.15">
      <c r="A709" s="1" t="s">
        <v>924</v>
      </c>
      <c r="B709" s="1" t="s">
        <v>201</v>
      </c>
      <c r="C709" s="1" t="s">
        <v>970</v>
      </c>
      <c r="D709" s="1" t="s">
        <v>33</v>
      </c>
      <c r="E709" s="1" t="s">
        <v>1445</v>
      </c>
      <c r="F709" s="1" t="s">
        <v>1439</v>
      </c>
      <c r="G709" s="1">
        <v>5531.0711787539994</v>
      </c>
      <c r="H709" s="1">
        <v>5869.0433712899994</v>
      </c>
      <c r="I709" s="1">
        <v>8018.8283132099996</v>
      </c>
      <c r="J709" s="1">
        <v>9376.2625941599981</v>
      </c>
      <c r="K709" s="1">
        <v>10202.179293239999</v>
      </c>
      <c r="L709" s="1">
        <v>10163.26680732</v>
      </c>
      <c r="N709" s="1" t="b">
        <f>C709='AR5-Gas-EJ'!C707</f>
        <v>1</v>
      </c>
    </row>
    <row r="710" spans="1:14" x14ac:dyDescent="0.15">
      <c r="A710" s="1" t="s">
        <v>924</v>
      </c>
      <c r="B710" s="1" t="s">
        <v>369</v>
      </c>
      <c r="C710" s="1" t="s">
        <v>971</v>
      </c>
      <c r="D710" s="1" t="s">
        <v>33</v>
      </c>
      <c r="E710" s="1" t="s">
        <v>1445</v>
      </c>
      <c r="F710" s="1" t="s">
        <v>1439</v>
      </c>
      <c r="G710" s="1">
        <v>5531.0711787539994</v>
      </c>
      <c r="H710" s="1">
        <v>6069.4807106999997</v>
      </c>
      <c r="I710" s="1">
        <v>8007.582282809999</v>
      </c>
      <c r="J710" s="1">
        <v>9903.0438325499981</v>
      </c>
      <c r="K710" s="1">
        <v>11351.963670959998</v>
      </c>
      <c r="L710" s="1">
        <v>11818.99450479</v>
      </c>
      <c r="N710" s="1" t="b">
        <f>C710='AR5-Gas-EJ'!C708</f>
        <v>1</v>
      </c>
    </row>
    <row r="711" spans="1:14" x14ac:dyDescent="0.15">
      <c r="A711" s="1" t="s">
        <v>924</v>
      </c>
      <c r="B711" s="1" t="s">
        <v>203</v>
      </c>
      <c r="C711" s="1" t="s">
        <v>972</v>
      </c>
      <c r="D711" s="1" t="s">
        <v>33</v>
      </c>
      <c r="E711" s="1" t="s">
        <v>1445</v>
      </c>
      <c r="F711" s="1" t="s">
        <v>1439</v>
      </c>
      <c r="G711" s="1">
        <v>5531.0711787539994</v>
      </c>
      <c r="H711" s="1">
        <v>6069.4807106999997</v>
      </c>
      <c r="I711" s="1">
        <v>7978.9258137599991</v>
      </c>
      <c r="J711" s="1">
        <v>10061.596878299999</v>
      </c>
      <c r="K711" s="1">
        <v>11400.333579029999</v>
      </c>
      <c r="L711" s="1">
        <v>11753.91644592</v>
      </c>
      <c r="N711" s="1" t="b">
        <f>C711='AR5-Gas-EJ'!C709</f>
        <v>1</v>
      </c>
    </row>
    <row r="712" spans="1:14" x14ac:dyDescent="0.15">
      <c r="A712" s="1" t="s">
        <v>924</v>
      </c>
      <c r="B712" s="1" t="s">
        <v>205</v>
      </c>
      <c r="C712" s="1" t="s">
        <v>973</v>
      </c>
      <c r="D712" s="1" t="s">
        <v>33</v>
      </c>
      <c r="E712" s="1" t="s">
        <v>1445</v>
      </c>
      <c r="F712" s="1" t="s">
        <v>1439</v>
      </c>
      <c r="G712" s="1">
        <v>5531.0711787539994</v>
      </c>
      <c r="H712" s="1">
        <v>6069.4807106999997</v>
      </c>
      <c r="I712" s="1">
        <v>7979.1548195699997</v>
      </c>
      <c r="J712" s="1">
        <v>10084.056053279999</v>
      </c>
      <c r="K712" s="1">
        <v>11401.96598805</v>
      </c>
      <c r="L712" s="1">
        <v>11728.919402309999</v>
      </c>
      <c r="N712" s="1" t="b">
        <f>C712='AR5-Gas-EJ'!C710</f>
        <v>1</v>
      </c>
    </row>
    <row r="713" spans="1:14" x14ac:dyDescent="0.15">
      <c r="A713" s="1" t="s">
        <v>974</v>
      </c>
      <c r="B713" s="1" t="s">
        <v>31</v>
      </c>
      <c r="C713" s="1" t="s">
        <v>975</v>
      </c>
      <c r="D713" s="1" t="s">
        <v>33</v>
      </c>
      <c r="E713" s="1" t="s">
        <v>1445</v>
      </c>
      <c r="F713" s="1" t="s">
        <v>1439</v>
      </c>
      <c r="G713" s="1">
        <v>5531.0711787539994</v>
      </c>
      <c r="H713" s="1">
        <v>5909.1284930699994</v>
      </c>
      <c r="I713" s="1">
        <v>7859.6557719899984</v>
      </c>
      <c r="J713" s="1">
        <v>8655.0404892599981</v>
      </c>
      <c r="K713" s="1">
        <v>7676.5366877099987</v>
      </c>
      <c r="L713" s="1">
        <v>7945.6809705899996</v>
      </c>
      <c r="N713" s="1" t="b">
        <f>C713='AR5-Gas-EJ'!C711</f>
        <v>1</v>
      </c>
    </row>
    <row r="714" spans="1:14" x14ac:dyDescent="0.15">
      <c r="A714" s="1" t="s">
        <v>974</v>
      </c>
      <c r="B714" s="1" t="s">
        <v>36</v>
      </c>
      <c r="C714" s="1" t="s">
        <v>976</v>
      </c>
      <c r="D714" s="1" t="s">
        <v>33</v>
      </c>
      <c r="E714" s="1" t="s">
        <v>1445</v>
      </c>
      <c r="F714" s="1" t="s">
        <v>1439</v>
      </c>
      <c r="G714" s="1">
        <v>5531.0711787539994</v>
      </c>
      <c r="H714" s="1">
        <v>5897.503131299999</v>
      </c>
      <c r="I714" s="1">
        <v>7343.7934953899994</v>
      </c>
      <c r="J714" s="1">
        <v>4518.2347483019994</v>
      </c>
      <c r="K714" s="1">
        <v>3346.3150334129996</v>
      </c>
      <c r="L714" s="1">
        <v>2431.1635105559999</v>
      </c>
      <c r="N714" s="1" t="b">
        <f>C714='AR5-Gas-EJ'!C712</f>
        <v>1</v>
      </c>
    </row>
    <row r="715" spans="1:14" x14ac:dyDescent="0.15">
      <c r="A715" s="1" t="s">
        <v>974</v>
      </c>
      <c r="B715" s="1" t="s">
        <v>38</v>
      </c>
      <c r="C715" s="1" t="s">
        <v>977</v>
      </c>
      <c r="D715" s="1" t="s">
        <v>33</v>
      </c>
      <c r="E715" s="1" t="s">
        <v>1445</v>
      </c>
      <c r="F715" s="1" t="s">
        <v>1439</v>
      </c>
      <c r="G715" s="1">
        <v>5531.0711787539994</v>
      </c>
      <c r="H715" s="1">
        <v>5905.8025989599992</v>
      </c>
      <c r="I715" s="1">
        <v>7782.1420205099994</v>
      </c>
      <c r="J715" s="1">
        <v>7925.3092878299994</v>
      </c>
      <c r="K715" s="1">
        <v>7451.6119844099994</v>
      </c>
      <c r="L715" s="1">
        <v>7171.525250669999</v>
      </c>
      <c r="N715" s="1" t="b">
        <f>C715='AR5-Gas-EJ'!C713</f>
        <v>1</v>
      </c>
    </row>
    <row r="716" spans="1:14" x14ac:dyDescent="0.15">
      <c r="A716" s="1" t="s">
        <v>974</v>
      </c>
      <c r="B716" s="1" t="s">
        <v>40</v>
      </c>
      <c r="C716" s="1" t="s">
        <v>978</v>
      </c>
      <c r="D716" s="1" t="s">
        <v>33</v>
      </c>
      <c r="E716" s="1" t="s">
        <v>1445</v>
      </c>
      <c r="F716" s="1" t="s">
        <v>1439</v>
      </c>
      <c r="G716" s="1">
        <v>5531.0711787539994</v>
      </c>
      <c r="H716" s="1">
        <v>5909.2107020099993</v>
      </c>
      <c r="I716" s="1">
        <v>7811.5753567499987</v>
      </c>
      <c r="J716" s="1">
        <v>8466.7088342099996</v>
      </c>
      <c r="K716" s="1">
        <v>7199.9779645199997</v>
      </c>
      <c r="L716" s="1">
        <v>6881.8507352099996</v>
      </c>
      <c r="N716" s="1" t="b">
        <f>C716='AR5-Gas-EJ'!C714</f>
        <v>1</v>
      </c>
    </row>
    <row r="717" spans="1:14" x14ac:dyDescent="0.15">
      <c r="A717" s="1" t="s">
        <v>974</v>
      </c>
      <c r="B717" s="1" t="s">
        <v>42</v>
      </c>
      <c r="C717" s="1" t="s">
        <v>979</v>
      </c>
      <c r="D717" s="1" t="s">
        <v>33</v>
      </c>
      <c r="E717" s="1" t="s">
        <v>1445</v>
      </c>
      <c r="F717" s="1" t="s">
        <v>1439</v>
      </c>
      <c r="G717" s="1">
        <v>5531.0711787539994</v>
      </c>
      <c r="H717" s="1">
        <v>5905.6693053599993</v>
      </c>
      <c r="I717" s="1">
        <v>7870.3727401199994</v>
      </c>
      <c r="J717" s="1">
        <v>7920.1636611899985</v>
      </c>
      <c r="K717" s="1">
        <v>7884.3175339500003</v>
      </c>
      <c r="L717" s="1">
        <v>7975.5963965699984</v>
      </c>
      <c r="N717" s="1" t="b">
        <f>C717='AR5-Gas-EJ'!C715</f>
        <v>1</v>
      </c>
    </row>
    <row r="718" spans="1:14" x14ac:dyDescent="0.15">
      <c r="A718" s="1" t="s">
        <v>974</v>
      </c>
      <c r="B718" s="1" t="s">
        <v>44</v>
      </c>
      <c r="C718" s="1" t="s">
        <v>980</v>
      </c>
      <c r="D718" s="1" t="s">
        <v>33</v>
      </c>
      <c r="E718" s="1" t="s">
        <v>1445</v>
      </c>
      <c r="F718" s="1" t="s">
        <v>1439</v>
      </c>
      <c r="G718" s="1">
        <v>5531.0711787539994</v>
      </c>
      <c r="H718" s="1">
        <v>5886.6428949899991</v>
      </c>
      <c r="I718" s="1">
        <v>7564.4234239199995</v>
      </c>
      <c r="J718" s="1">
        <v>7501.5174168000003</v>
      </c>
      <c r="K718" s="1">
        <v>6633.361165199999</v>
      </c>
      <c r="L718" s="1">
        <v>5925.2265451499998</v>
      </c>
      <c r="N718" s="1" t="b">
        <f>C718='AR5-Gas-EJ'!C716</f>
        <v>1</v>
      </c>
    </row>
    <row r="719" spans="1:14" x14ac:dyDescent="0.15">
      <c r="A719" s="1" t="s">
        <v>974</v>
      </c>
      <c r="B719" s="1" t="s">
        <v>46</v>
      </c>
      <c r="C719" s="1" t="s">
        <v>981</v>
      </c>
      <c r="D719" s="1" t="s">
        <v>33</v>
      </c>
      <c r="E719" s="1" t="s">
        <v>1445</v>
      </c>
      <c r="F719" s="1" t="s">
        <v>1439</v>
      </c>
      <c r="G719" s="1">
        <v>5531.0711787539994</v>
      </c>
      <c r="H719" s="1">
        <v>5905.7855726099997</v>
      </c>
      <c r="I719" s="1">
        <v>7197.4541825999986</v>
      </c>
      <c r="J719" s="1">
        <v>3891.6587968829999</v>
      </c>
      <c r="K719" s="1">
        <v>2375.8998919919995</v>
      </c>
      <c r="L719" s="1">
        <v>1235.6298930689998</v>
      </c>
      <c r="N719" s="1" t="b">
        <f>C719='AR5-Gas-EJ'!C717</f>
        <v>1</v>
      </c>
    </row>
    <row r="720" spans="1:14" x14ac:dyDescent="0.15">
      <c r="A720" s="1" t="s">
        <v>974</v>
      </c>
      <c r="B720" s="1" t="s">
        <v>48</v>
      </c>
      <c r="C720" s="1" t="s">
        <v>982</v>
      </c>
      <c r="D720" s="1" t="s">
        <v>33</v>
      </c>
      <c r="E720" s="1" t="s">
        <v>1445</v>
      </c>
      <c r="F720" s="1" t="s">
        <v>1439</v>
      </c>
      <c r="G720" s="1">
        <v>5531.0711787539994</v>
      </c>
      <c r="H720" s="1">
        <v>5916.7010057099997</v>
      </c>
      <c r="I720" s="1">
        <v>8124.4665318299994</v>
      </c>
      <c r="J720" s="1">
        <v>8093.6104154399991</v>
      </c>
      <c r="K720" s="1">
        <v>7849.2512023199997</v>
      </c>
      <c r="L720" s="1">
        <v>7884.6974487599991</v>
      </c>
      <c r="N720" s="1" t="b">
        <f>C720='AR5-Gas-EJ'!C718</f>
        <v>1</v>
      </c>
    </row>
    <row r="721" spans="1:14" x14ac:dyDescent="0.15">
      <c r="A721" s="1" t="s">
        <v>974</v>
      </c>
      <c r="B721" s="1" t="s">
        <v>50</v>
      </c>
      <c r="C721" s="1" t="s">
        <v>983</v>
      </c>
      <c r="D721" s="1" t="s">
        <v>33</v>
      </c>
      <c r="E721" s="1" t="s">
        <v>1445</v>
      </c>
      <c r="F721" s="1" t="s">
        <v>1439</v>
      </c>
      <c r="G721" s="1">
        <v>5531.0711787539994</v>
      </c>
      <c r="H721" s="1">
        <v>5909.1284930699994</v>
      </c>
      <c r="I721" s="1">
        <v>8035.6198454399992</v>
      </c>
      <c r="J721" s="1">
        <v>9039.8276852399995</v>
      </c>
      <c r="K721" s="1">
        <v>9187.9250710499982</v>
      </c>
      <c r="L721" s="1">
        <v>8932.0033225499992</v>
      </c>
      <c r="N721" s="1" t="b">
        <f>C721='AR5-Gas-EJ'!C719</f>
        <v>1</v>
      </c>
    </row>
    <row r="722" spans="1:14" x14ac:dyDescent="0.15">
      <c r="A722" s="1" t="s">
        <v>974</v>
      </c>
      <c r="B722" s="1" t="s">
        <v>52</v>
      </c>
      <c r="C722" s="1" t="s">
        <v>984</v>
      </c>
      <c r="D722" s="1" t="s">
        <v>33</v>
      </c>
      <c r="E722" s="1" t="s">
        <v>1445</v>
      </c>
      <c r="F722" s="1" t="s">
        <v>1439</v>
      </c>
      <c r="G722" s="1">
        <v>5531.0711787539994</v>
      </c>
      <c r="H722" s="1">
        <v>5897.503131299999</v>
      </c>
      <c r="I722" s="1">
        <v>7872.1689779699991</v>
      </c>
      <c r="J722" s="1">
        <v>7778.3792532599991</v>
      </c>
      <c r="K722" s="1">
        <v>6403.1458055399999</v>
      </c>
      <c r="L722" s="1">
        <v>5239.9010698319998</v>
      </c>
      <c r="N722" s="1" t="b">
        <f>C722='AR5-Gas-EJ'!C720</f>
        <v>1</v>
      </c>
    </row>
    <row r="723" spans="1:14" x14ac:dyDescent="0.15">
      <c r="A723" s="1" t="s">
        <v>974</v>
      </c>
      <c r="B723" s="1" t="s">
        <v>54</v>
      </c>
      <c r="C723" s="1" t="s">
        <v>985</v>
      </c>
      <c r="D723" s="1" t="s">
        <v>33</v>
      </c>
      <c r="E723" s="1" t="s">
        <v>1445</v>
      </c>
      <c r="F723" s="1" t="s">
        <v>1439</v>
      </c>
      <c r="G723" s="1">
        <v>5531.0711787539994</v>
      </c>
      <c r="H723" s="1">
        <v>5905.8025989599992</v>
      </c>
      <c r="I723" s="1">
        <v>7899.7608597600001</v>
      </c>
      <c r="J723" s="1">
        <v>8664.5073081600003</v>
      </c>
      <c r="K723" s="1">
        <v>8964.4284381300004</v>
      </c>
      <c r="L723" s="1">
        <v>9045.7260953399982</v>
      </c>
      <c r="N723" s="1" t="b">
        <f>C723='AR5-Gas-EJ'!C721</f>
        <v>1</v>
      </c>
    </row>
    <row r="724" spans="1:14" x14ac:dyDescent="0.15">
      <c r="A724" s="1" t="s">
        <v>974</v>
      </c>
      <c r="B724" s="1" t="s">
        <v>56</v>
      </c>
      <c r="C724" s="1" t="s">
        <v>986</v>
      </c>
      <c r="D724" s="1" t="s">
        <v>33</v>
      </c>
      <c r="E724" s="1" t="s">
        <v>1445</v>
      </c>
      <c r="F724" s="1" t="s">
        <v>1439</v>
      </c>
      <c r="G724" s="1">
        <v>5531.0711787539994</v>
      </c>
      <c r="H724" s="1">
        <v>5909.2107020099993</v>
      </c>
      <c r="I724" s="1">
        <v>7992.1530493199989</v>
      </c>
      <c r="J724" s="1">
        <v>9008.7860124899998</v>
      </c>
      <c r="K724" s="1">
        <v>8961.4818753899999</v>
      </c>
      <c r="L724" s="1">
        <v>8433.0441498599994</v>
      </c>
      <c r="N724" s="1" t="b">
        <f>C724='AR5-Gas-EJ'!C722</f>
        <v>1</v>
      </c>
    </row>
    <row r="725" spans="1:14" x14ac:dyDescent="0.15">
      <c r="A725" s="1" t="s">
        <v>974</v>
      </c>
      <c r="B725" s="1" t="s">
        <v>58</v>
      </c>
      <c r="C725" s="1" t="s">
        <v>987</v>
      </c>
      <c r="D725" s="1" t="s">
        <v>33</v>
      </c>
      <c r="E725" s="1" t="s">
        <v>1445</v>
      </c>
      <c r="F725" s="1" t="s">
        <v>1439</v>
      </c>
      <c r="G725" s="1">
        <v>5531.0711787539994</v>
      </c>
      <c r="H725" s="1">
        <v>5905.6693053599993</v>
      </c>
      <c r="I725" s="1">
        <v>8033.3661794099989</v>
      </c>
      <c r="J725" s="1">
        <v>8791.2359402999991</v>
      </c>
      <c r="K725" s="1">
        <v>9134.0208138299986</v>
      </c>
      <c r="L725" s="1">
        <v>9488.58665931</v>
      </c>
      <c r="N725" s="1" t="b">
        <f>C725='AR5-Gas-EJ'!C723</f>
        <v>1</v>
      </c>
    </row>
    <row r="726" spans="1:14" x14ac:dyDescent="0.15">
      <c r="A726" s="1" t="s">
        <v>974</v>
      </c>
      <c r="B726" s="1" t="s">
        <v>62</v>
      </c>
      <c r="C726" s="1" t="s">
        <v>988</v>
      </c>
      <c r="D726" s="1" t="s">
        <v>33</v>
      </c>
      <c r="E726" s="1" t="s">
        <v>1445</v>
      </c>
      <c r="F726" s="1" t="s">
        <v>1439</v>
      </c>
      <c r="G726" s="1">
        <v>5531.0711787539994</v>
      </c>
      <c r="H726" s="1">
        <v>5886.6428949899991</v>
      </c>
      <c r="I726" s="1">
        <v>7597.4950415099984</v>
      </c>
      <c r="J726" s="1">
        <v>8121.9586093799999</v>
      </c>
      <c r="K726" s="1">
        <v>8137.9503744000003</v>
      </c>
      <c r="L726" s="1">
        <v>7774.8178906199992</v>
      </c>
      <c r="N726" s="1" t="b">
        <f>C726='AR5-Gas-EJ'!C724</f>
        <v>1</v>
      </c>
    </row>
    <row r="727" spans="1:14" x14ac:dyDescent="0.15">
      <c r="A727" s="1" t="s">
        <v>974</v>
      </c>
      <c r="B727" s="1" t="s">
        <v>64</v>
      </c>
      <c r="C727" s="1" t="s">
        <v>989</v>
      </c>
      <c r="D727" s="1" t="s">
        <v>33</v>
      </c>
      <c r="E727" s="1" t="s">
        <v>1445</v>
      </c>
      <c r="F727" s="1" t="s">
        <v>1439</v>
      </c>
      <c r="G727" s="1">
        <v>5531.0711787539994</v>
      </c>
      <c r="H727" s="1">
        <v>5905.7855726099997</v>
      </c>
      <c r="I727" s="1">
        <v>7840.2905456699991</v>
      </c>
      <c r="J727" s="1">
        <v>7676.9858916299991</v>
      </c>
      <c r="K727" s="1">
        <v>6785.9482732799997</v>
      </c>
      <c r="L727" s="1">
        <v>5170.1870786279987</v>
      </c>
      <c r="N727" s="1" t="b">
        <f>C727='AR5-Gas-EJ'!C725</f>
        <v>1</v>
      </c>
    </row>
    <row r="728" spans="1:14" x14ac:dyDescent="0.15">
      <c r="A728" s="1" t="s">
        <v>974</v>
      </c>
      <c r="B728" s="1" t="s">
        <v>66</v>
      </c>
      <c r="C728" s="1" t="s">
        <v>990</v>
      </c>
      <c r="D728" s="1" t="s">
        <v>33</v>
      </c>
      <c r="E728" s="1" t="s">
        <v>1445</v>
      </c>
      <c r="F728" s="1" t="s">
        <v>1439</v>
      </c>
      <c r="G728" s="1">
        <v>5531.0711787539994</v>
      </c>
      <c r="H728" s="1">
        <v>5916.7010057099997</v>
      </c>
      <c r="I728" s="1">
        <v>8152.9345160999983</v>
      </c>
      <c r="J728" s="1">
        <v>8987.9610136799984</v>
      </c>
      <c r="K728" s="1">
        <v>9297.0905939999993</v>
      </c>
      <c r="L728" s="1">
        <v>9565.2912524399999</v>
      </c>
      <c r="N728" s="1" t="b">
        <f>C728='AR5-Gas-EJ'!C726</f>
        <v>1</v>
      </c>
    </row>
    <row r="729" spans="1:14" x14ac:dyDescent="0.15">
      <c r="A729" s="1" t="s">
        <v>974</v>
      </c>
      <c r="B729" s="1" t="s">
        <v>68</v>
      </c>
      <c r="C729" s="1" t="s">
        <v>991</v>
      </c>
      <c r="D729" s="1" t="s">
        <v>33</v>
      </c>
      <c r="E729" s="1" t="s">
        <v>1445</v>
      </c>
      <c r="F729" s="1" t="s">
        <v>1439</v>
      </c>
      <c r="G729" s="1">
        <v>5531.0711787539994</v>
      </c>
      <c r="H729" s="1">
        <v>5872.3023268799998</v>
      </c>
      <c r="I729" s="1">
        <v>8042.7026387400001</v>
      </c>
      <c r="J729" s="1">
        <v>10349.191531139999</v>
      </c>
      <c r="K729" s="1">
        <v>11800.749068129999</v>
      </c>
      <c r="L729" s="1">
        <v>12153.78232332</v>
      </c>
      <c r="N729" s="1" t="b">
        <f>C729='AR5-Gas-EJ'!C727</f>
        <v>1</v>
      </c>
    </row>
    <row r="730" spans="1:14" x14ac:dyDescent="0.15">
      <c r="A730" s="1" t="s">
        <v>974</v>
      </c>
      <c r="B730" s="1" t="s">
        <v>70</v>
      </c>
      <c r="C730" s="1" t="s">
        <v>992</v>
      </c>
      <c r="D730" s="1" t="s">
        <v>33</v>
      </c>
      <c r="E730" s="1" t="s">
        <v>1445</v>
      </c>
      <c r="F730" s="1" t="s">
        <v>1439</v>
      </c>
      <c r="G730" s="1">
        <v>5531.0711787539994</v>
      </c>
      <c r="H730" s="1">
        <v>5859.7327516199994</v>
      </c>
      <c r="I730" s="1">
        <v>7827.3357709799993</v>
      </c>
      <c r="J730" s="1">
        <v>9444.5866831799995</v>
      </c>
      <c r="K730" s="1">
        <v>10078.019648399999</v>
      </c>
      <c r="L730" s="1">
        <v>9889.7625726900005</v>
      </c>
      <c r="N730" s="1" t="b">
        <f>C730='AR5-Gas-EJ'!C728</f>
        <v>1</v>
      </c>
    </row>
    <row r="731" spans="1:14" x14ac:dyDescent="0.15">
      <c r="A731" s="1" t="s">
        <v>974</v>
      </c>
      <c r="B731" s="1" t="s">
        <v>72</v>
      </c>
      <c r="C731" s="1" t="s">
        <v>993</v>
      </c>
      <c r="D731" s="1" t="s">
        <v>33</v>
      </c>
      <c r="E731" s="1" t="s">
        <v>1445</v>
      </c>
      <c r="F731" s="1" t="s">
        <v>1439</v>
      </c>
      <c r="G731" s="1">
        <v>5531.0711787539994</v>
      </c>
      <c r="H731" s="1">
        <v>5869.0433712899994</v>
      </c>
      <c r="I731" s="1">
        <v>7950.3116216699991</v>
      </c>
      <c r="J731" s="1">
        <v>10108.231024319999</v>
      </c>
      <c r="K731" s="1">
        <v>11373.620733749998</v>
      </c>
      <c r="L731" s="1">
        <v>11659.236532019999</v>
      </c>
      <c r="N731" s="1" t="b">
        <f>C731='AR5-Gas-EJ'!C729</f>
        <v>1</v>
      </c>
    </row>
    <row r="732" spans="1:14" x14ac:dyDescent="0.15">
      <c r="A732" s="1" t="s">
        <v>974</v>
      </c>
      <c r="B732" s="1" t="s">
        <v>74</v>
      </c>
      <c r="C732" s="1" t="s">
        <v>994</v>
      </c>
      <c r="D732" s="1" t="s">
        <v>33</v>
      </c>
      <c r="E732" s="1" t="s">
        <v>1445</v>
      </c>
      <c r="F732" s="1" t="s">
        <v>1439</v>
      </c>
      <c r="G732" s="1">
        <v>5531.0711787539994</v>
      </c>
      <c r="H732" s="1">
        <v>5872.3645698299997</v>
      </c>
      <c r="I732" s="1">
        <v>8011.4072930099992</v>
      </c>
      <c r="J732" s="1">
        <v>10235.910332669999</v>
      </c>
      <c r="K732" s="1">
        <v>11585.358711299998</v>
      </c>
      <c r="L732" s="1">
        <v>11839.546459289999</v>
      </c>
      <c r="N732" s="1" t="b">
        <f>C732='AR5-Gas-EJ'!C730</f>
        <v>1</v>
      </c>
    </row>
    <row r="733" spans="1:14" x14ac:dyDescent="0.15">
      <c r="A733" s="1" t="s">
        <v>974</v>
      </c>
      <c r="B733" s="1" t="s">
        <v>76</v>
      </c>
      <c r="C733" s="1" t="s">
        <v>995</v>
      </c>
      <c r="D733" s="1" t="s">
        <v>33</v>
      </c>
      <c r="E733" s="1" t="s">
        <v>1445</v>
      </c>
      <c r="F733" s="1" t="s">
        <v>1439</v>
      </c>
      <c r="G733" s="1">
        <v>5531.0711787539994</v>
      </c>
      <c r="H733" s="1">
        <v>5868.9476590799995</v>
      </c>
      <c r="I733" s="1">
        <v>7980.5323887299983</v>
      </c>
      <c r="J733" s="1">
        <v>10219.395956879998</v>
      </c>
      <c r="K733" s="1">
        <v>11584.719838889998</v>
      </c>
      <c r="L733" s="1">
        <v>11970.538747529998</v>
      </c>
      <c r="N733" s="1" t="b">
        <f>C733='AR5-Gas-EJ'!C731</f>
        <v>1</v>
      </c>
    </row>
    <row r="734" spans="1:14" x14ac:dyDescent="0.15">
      <c r="A734" s="1" t="s">
        <v>974</v>
      </c>
      <c r="B734" s="1" t="s">
        <v>78</v>
      </c>
      <c r="C734" s="1" t="s">
        <v>996</v>
      </c>
      <c r="D734" s="1" t="s">
        <v>33</v>
      </c>
      <c r="E734" s="1" t="s">
        <v>1445</v>
      </c>
      <c r="F734" s="1" t="s">
        <v>1439</v>
      </c>
      <c r="G734" s="1">
        <v>5531.0711787539994</v>
      </c>
      <c r="H734" s="1">
        <v>5882.241838769999</v>
      </c>
      <c r="I734" s="1">
        <v>8148.0748592099981</v>
      </c>
      <c r="J734" s="1">
        <v>10595.890147919999</v>
      </c>
      <c r="K734" s="1">
        <v>12162.091182119999</v>
      </c>
      <c r="L734" s="1">
        <v>12628.000470359999</v>
      </c>
      <c r="N734" s="1" t="b">
        <f>C734='AR5-Gas-EJ'!C732</f>
        <v>1</v>
      </c>
    </row>
    <row r="735" spans="1:14" x14ac:dyDescent="0.15">
      <c r="A735" s="1" t="s">
        <v>974</v>
      </c>
      <c r="B735" s="1" t="s">
        <v>80</v>
      </c>
      <c r="C735" s="1" t="s">
        <v>997</v>
      </c>
      <c r="D735" s="1" t="s">
        <v>33</v>
      </c>
      <c r="E735" s="1" t="s">
        <v>1445</v>
      </c>
      <c r="F735" s="1" t="s">
        <v>1439</v>
      </c>
      <c r="G735" s="1">
        <v>5531.0711787539994</v>
      </c>
      <c r="H735" s="1">
        <v>5849.8126166699994</v>
      </c>
      <c r="I735" s="1">
        <v>7714.3117629599992</v>
      </c>
      <c r="J735" s="1">
        <v>9158.8939661999993</v>
      </c>
      <c r="K735" s="1">
        <v>9679.1561265299988</v>
      </c>
      <c r="L735" s="1">
        <v>9478.9125621299991</v>
      </c>
      <c r="N735" s="1" t="b">
        <f>C735='AR5-Gas-EJ'!C733</f>
        <v>1</v>
      </c>
    </row>
    <row r="736" spans="1:14" x14ac:dyDescent="0.15">
      <c r="A736" s="1" t="s">
        <v>974</v>
      </c>
      <c r="B736" s="1" t="s">
        <v>82</v>
      </c>
      <c r="C736" s="1" t="s">
        <v>998</v>
      </c>
      <c r="D736" s="1" t="s">
        <v>33</v>
      </c>
      <c r="E736" s="1" t="s">
        <v>1445</v>
      </c>
      <c r="F736" s="1" t="s">
        <v>1439</v>
      </c>
      <c r="G736" s="1">
        <v>5531.0711787539994</v>
      </c>
      <c r="H736" s="1">
        <v>5879.1091306199996</v>
      </c>
      <c r="I736" s="1">
        <v>8049.8189012999992</v>
      </c>
      <c r="J736" s="1">
        <v>10327.589665139998</v>
      </c>
      <c r="K736" s="1">
        <v>11656.857201989998</v>
      </c>
      <c r="L736" s="1">
        <v>11988.783011699999</v>
      </c>
      <c r="N736" s="1" t="b">
        <f>C736='AR5-Gas-EJ'!C734</f>
        <v>1</v>
      </c>
    </row>
    <row r="737" spans="1:14" x14ac:dyDescent="0.15">
      <c r="A737" s="1" t="s">
        <v>974</v>
      </c>
      <c r="B737" s="1" t="s">
        <v>88</v>
      </c>
      <c r="C737" s="1" t="s">
        <v>999</v>
      </c>
      <c r="D737" s="1" t="s">
        <v>33</v>
      </c>
      <c r="E737" s="1" t="s">
        <v>1445</v>
      </c>
      <c r="F737" s="1" t="s">
        <v>1439</v>
      </c>
      <c r="G737" s="1">
        <v>5531.0711787539994</v>
      </c>
      <c r="H737" s="1">
        <v>5859.8137824599999</v>
      </c>
      <c r="I737" s="1">
        <v>7546.1292475799992</v>
      </c>
      <c r="J737" s="1">
        <v>6092.2616752799995</v>
      </c>
      <c r="K737" s="1">
        <v>6293.4576774299994</v>
      </c>
      <c r="L737" s="1">
        <v>6454.6249270799999</v>
      </c>
      <c r="N737" s="1" t="b">
        <f>C737='AR5-Gas-EJ'!C735</f>
        <v>1</v>
      </c>
    </row>
    <row r="738" spans="1:14" x14ac:dyDescent="0.15">
      <c r="A738" s="1" t="s">
        <v>974</v>
      </c>
      <c r="B738" s="1" t="s">
        <v>90</v>
      </c>
      <c r="C738" s="1" t="s">
        <v>1000</v>
      </c>
      <c r="D738" s="1" t="s">
        <v>33</v>
      </c>
      <c r="E738" s="1" t="s">
        <v>1445</v>
      </c>
      <c r="F738" s="1" t="s">
        <v>1439</v>
      </c>
      <c r="G738" s="1">
        <v>5531.0711787539994</v>
      </c>
      <c r="H738" s="1">
        <v>5869.0433712899994</v>
      </c>
      <c r="I738" s="1">
        <v>7817.83078725</v>
      </c>
      <c r="J738" s="1">
        <v>8618.1327031799992</v>
      </c>
      <c r="K738" s="1">
        <v>9382.4675234399983</v>
      </c>
      <c r="L738" s="1">
        <v>9525.9448274099996</v>
      </c>
      <c r="N738" s="1" t="b">
        <f>C738='AR5-Gas-EJ'!C736</f>
        <v>1</v>
      </c>
    </row>
    <row r="739" spans="1:14" x14ac:dyDescent="0.15">
      <c r="A739" s="1" t="s">
        <v>1001</v>
      </c>
      <c r="B739" s="1" t="s">
        <v>146</v>
      </c>
      <c r="C739" s="1" t="s">
        <v>1002</v>
      </c>
      <c r="D739" s="1" t="s">
        <v>33</v>
      </c>
      <c r="E739" s="1" t="s">
        <v>1445</v>
      </c>
      <c r="F739" s="1" t="s">
        <v>1439</v>
      </c>
      <c r="G739" s="1">
        <v>5566.5428418599995</v>
      </c>
      <c r="H739" s="1">
        <v>5642.8171199399994</v>
      </c>
      <c r="I739" s="1">
        <v>6834.8845164599988</v>
      </c>
      <c r="J739" s="1">
        <v>7895.256669299999</v>
      </c>
      <c r="K739" s="1">
        <v>8661.19320066</v>
      </c>
      <c r="L739" s="1">
        <v>8695.8313041599995</v>
      </c>
      <c r="N739" s="1" t="b">
        <f>C739='AR5-Gas-EJ'!C737</f>
        <v>1</v>
      </c>
    </row>
    <row r="740" spans="1:14" x14ac:dyDescent="0.15">
      <c r="A740" s="1" t="s">
        <v>1001</v>
      </c>
      <c r="B740" s="1" t="s">
        <v>148</v>
      </c>
      <c r="C740" s="1" t="s">
        <v>1003</v>
      </c>
      <c r="D740" s="1" t="s">
        <v>33</v>
      </c>
      <c r="E740" s="1" t="s">
        <v>1445</v>
      </c>
      <c r="F740" s="1" t="s">
        <v>1439</v>
      </c>
      <c r="G740" s="1">
        <v>5566.5428418599995</v>
      </c>
      <c r="H740" s="1">
        <v>5642.8171199399994</v>
      </c>
      <c r="I740" s="1">
        <v>6861.2094751199993</v>
      </c>
      <c r="J740" s="1">
        <v>7522.6915763999996</v>
      </c>
      <c r="K740" s="1">
        <v>7680.5239110599987</v>
      </c>
      <c r="L740" s="1">
        <v>7652.1793748399987</v>
      </c>
      <c r="N740" s="1" t="b">
        <f>C740='AR5-Gas-EJ'!C738</f>
        <v>1</v>
      </c>
    </row>
    <row r="741" spans="1:14" x14ac:dyDescent="0.15">
      <c r="A741" s="1" t="s">
        <v>1001</v>
      </c>
      <c r="B741" s="1" t="s">
        <v>150</v>
      </c>
      <c r="C741" s="1" t="s">
        <v>1004</v>
      </c>
      <c r="D741" s="1" t="s">
        <v>33</v>
      </c>
      <c r="E741" s="1" t="s">
        <v>1445</v>
      </c>
      <c r="F741" s="1" t="s">
        <v>1439</v>
      </c>
      <c r="G741" s="1">
        <v>5566.5428418599995</v>
      </c>
      <c r="H741" s="1">
        <v>5642.7231861</v>
      </c>
      <c r="I741" s="1">
        <v>6796.5595097399992</v>
      </c>
      <c r="J741" s="1">
        <v>6975.0103222799999</v>
      </c>
      <c r="K741" s="1">
        <v>7139.9816287799995</v>
      </c>
      <c r="L741" s="1">
        <v>7533.7288025999997</v>
      </c>
      <c r="N741" s="1" t="b">
        <f>C741='AR5-Gas-EJ'!C739</f>
        <v>1</v>
      </c>
    </row>
    <row r="742" spans="1:14" x14ac:dyDescent="0.15">
      <c r="A742" s="1" t="s">
        <v>1001</v>
      </c>
      <c r="B742" s="1" t="s">
        <v>152</v>
      </c>
      <c r="C742" s="1" t="s">
        <v>1005</v>
      </c>
      <c r="D742" s="1" t="s">
        <v>33</v>
      </c>
      <c r="E742" s="1" t="s">
        <v>1445</v>
      </c>
      <c r="F742" s="1" t="s">
        <v>1439</v>
      </c>
      <c r="G742" s="1">
        <v>5566.5428418599995</v>
      </c>
      <c r="H742" s="1">
        <v>5628.7270439399999</v>
      </c>
      <c r="I742" s="1">
        <v>6767.369568959999</v>
      </c>
      <c r="J742" s="1">
        <v>7885.7458679999991</v>
      </c>
      <c r="K742" s="1">
        <v>8774.57134554</v>
      </c>
      <c r="L742" s="1">
        <v>9260.5145833199986</v>
      </c>
      <c r="N742" s="1" t="b">
        <f>C742='AR5-Gas-EJ'!C740</f>
        <v>1</v>
      </c>
    </row>
    <row r="743" spans="1:14" x14ac:dyDescent="0.15">
      <c r="A743" s="1" t="s">
        <v>1006</v>
      </c>
      <c r="B743" s="1" t="s">
        <v>144</v>
      </c>
      <c r="C743" s="1" t="s">
        <v>1007</v>
      </c>
      <c r="D743" s="1" t="s">
        <v>33</v>
      </c>
      <c r="E743" s="1" t="s">
        <v>1445</v>
      </c>
      <c r="F743" s="1" t="s">
        <v>1439</v>
      </c>
      <c r="G743" s="1">
        <v>6549.8665141799993</v>
      </c>
      <c r="H743" s="1">
        <v>7036.2269003399997</v>
      </c>
      <c r="I743" s="1">
        <v>5210.3716673909994</v>
      </c>
      <c r="J743" s="1">
        <v>5172.6568614930002</v>
      </c>
      <c r="K743" s="1">
        <v>5238.9915592409998</v>
      </c>
      <c r="L743" s="1">
        <v>5584.8374389499995</v>
      </c>
      <c r="N743" s="1" t="b">
        <f>C743='AR5-Gas-EJ'!C741</f>
        <v>1</v>
      </c>
    </row>
    <row r="744" spans="1:14" x14ac:dyDescent="0.15">
      <c r="A744" s="1" t="s">
        <v>1006</v>
      </c>
      <c r="B744" s="1" t="s">
        <v>146</v>
      </c>
      <c r="C744" s="1" t="s">
        <v>1008</v>
      </c>
      <c r="D744" s="1" t="s">
        <v>33</v>
      </c>
      <c r="E744" s="1" t="s">
        <v>1445</v>
      </c>
      <c r="F744" s="1" t="s">
        <v>1439</v>
      </c>
      <c r="G744" s="1">
        <v>6549.8665141799993</v>
      </c>
      <c r="H744" s="1">
        <v>7036.2269003399997</v>
      </c>
      <c r="I744" s="1">
        <v>6941.5568993099996</v>
      </c>
      <c r="J744" s="1">
        <v>7587.8211070199986</v>
      </c>
      <c r="K744" s="1">
        <v>8276.2922955899994</v>
      </c>
      <c r="L744" s="1">
        <v>9183.9633731999984</v>
      </c>
      <c r="N744" s="1" t="b">
        <f>C744='AR5-Gas-EJ'!C742</f>
        <v>1</v>
      </c>
    </row>
    <row r="745" spans="1:14" x14ac:dyDescent="0.15">
      <c r="A745" s="1" t="s">
        <v>1006</v>
      </c>
      <c r="B745" s="1" t="s">
        <v>148</v>
      </c>
      <c r="C745" s="1" t="s">
        <v>1009</v>
      </c>
      <c r="D745" s="1" t="s">
        <v>33</v>
      </c>
      <c r="E745" s="1" t="s">
        <v>1445</v>
      </c>
      <c r="F745" s="1" t="s">
        <v>1439</v>
      </c>
      <c r="G745" s="1">
        <v>6549.8665141799993</v>
      </c>
      <c r="H745" s="1">
        <v>7036.2269003399997</v>
      </c>
      <c r="I745" s="1">
        <v>5683.438125749999</v>
      </c>
      <c r="J745" s="1">
        <v>5771.9091945899991</v>
      </c>
      <c r="K745" s="1">
        <v>5899.2801268499998</v>
      </c>
      <c r="L745" s="1">
        <v>6195.9345538199987</v>
      </c>
      <c r="N745" s="1" t="b">
        <f>C745='AR5-Gas-EJ'!C743</f>
        <v>1</v>
      </c>
    </row>
    <row r="746" spans="1:14" x14ac:dyDescent="0.15">
      <c r="A746" s="1" t="s">
        <v>1006</v>
      </c>
      <c r="B746" s="1" t="s">
        <v>150</v>
      </c>
      <c r="C746" s="1" t="s">
        <v>1010</v>
      </c>
      <c r="D746" s="1" t="s">
        <v>33</v>
      </c>
      <c r="E746" s="1" t="s">
        <v>1445</v>
      </c>
      <c r="F746" s="1" t="s">
        <v>1439</v>
      </c>
      <c r="G746" s="1">
        <v>6549.8665141799993</v>
      </c>
      <c r="H746" s="1">
        <v>7036.2269003399997</v>
      </c>
      <c r="I746" s="1">
        <v>4809.7112905710001</v>
      </c>
      <c r="J746" s="1">
        <v>4718.3383190789991</v>
      </c>
      <c r="K746" s="1">
        <v>4782.1002725099988</v>
      </c>
      <c r="L746" s="1">
        <v>5231.8696513379991</v>
      </c>
      <c r="N746" s="1" t="b">
        <f>C746='AR5-Gas-EJ'!C744</f>
        <v>1</v>
      </c>
    </row>
    <row r="747" spans="1:14" x14ac:dyDescent="0.15">
      <c r="A747" s="1" t="s">
        <v>1006</v>
      </c>
      <c r="B747" s="1" t="s">
        <v>152</v>
      </c>
      <c r="C747" s="1" t="s">
        <v>1011</v>
      </c>
      <c r="D747" s="1" t="s">
        <v>33</v>
      </c>
      <c r="E747" s="1" t="s">
        <v>1445</v>
      </c>
      <c r="F747" s="1" t="s">
        <v>1439</v>
      </c>
      <c r="G747" s="1">
        <v>6549.9921950099997</v>
      </c>
      <c r="H747" s="1">
        <v>7036.1102347799997</v>
      </c>
      <c r="I747" s="1">
        <v>7918.027608809999</v>
      </c>
      <c r="J747" s="1">
        <v>8990.4337389899993</v>
      </c>
      <c r="K747" s="1">
        <v>10457.811891119998</v>
      </c>
      <c r="L747" s="1">
        <v>12372.585013139998</v>
      </c>
      <c r="N747" s="1" t="b">
        <f>C747='AR5-Gas-EJ'!C745</f>
        <v>1</v>
      </c>
    </row>
    <row r="748" spans="1:14" x14ac:dyDescent="0.15">
      <c r="A748" s="1" t="s">
        <v>1006</v>
      </c>
      <c r="B748" s="1" t="s">
        <v>31</v>
      </c>
      <c r="C748" s="1" t="s">
        <v>1012</v>
      </c>
      <c r="D748" s="1" t="s">
        <v>33</v>
      </c>
      <c r="E748" s="1" t="s">
        <v>1445</v>
      </c>
      <c r="F748" s="1" t="s">
        <v>1439</v>
      </c>
      <c r="G748" s="1">
        <v>6569.5018339499993</v>
      </c>
      <c r="H748" s="1">
        <v>7058.0770593299994</v>
      </c>
      <c r="I748" s="1">
        <v>5677.4312743499995</v>
      </c>
      <c r="J748" s="1">
        <v>5761.1801649599993</v>
      </c>
      <c r="K748" s="1">
        <v>5594.588477841</v>
      </c>
      <c r="L748" s="1">
        <v>6025.2471566099994</v>
      </c>
      <c r="N748" s="1" t="b">
        <f>C748='AR5-Gas-EJ'!C746</f>
        <v>1</v>
      </c>
    </row>
    <row r="749" spans="1:14" x14ac:dyDescent="0.15">
      <c r="A749" s="1" t="s">
        <v>1006</v>
      </c>
      <c r="B749" s="1" t="s">
        <v>36</v>
      </c>
      <c r="C749" s="1" t="s">
        <v>1013</v>
      </c>
      <c r="D749" s="1" t="s">
        <v>33</v>
      </c>
      <c r="E749" s="1" t="s">
        <v>1445</v>
      </c>
      <c r="F749" s="1" t="s">
        <v>1439</v>
      </c>
      <c r="G749" s="1">
        <v>6571.1145743099996</v>
      </c>
      <c r="H749" s="1">
        <v>6814.5550601699997</v>
      </c>
      <c r="I749" s="1">
        <v>5807.6132654099993</v>
      </c>
      <c r="J749" s="1">
        <v>5702.8449333899998</v>
      </c>
      <c r="K749" s="1">
        <v>5633.2528609499996</v>
      </c>
      <c r="L749" s="1">
        <v>5583.6441375329996</v>
      </c>
      <c r="N749" s="1" t="b">
        <f>C749='AR5-Gas-EJ'!C747</f>
        <v>1</v>
      </c>
    </row>
    <row r="750" spans="1:14" x14ac:dyDescent="0.15">
      <c r="A750" s="1" t="s">
        <v>1006</v>
      </c>
      <c r="B750" s="1" t="s">
        <v>38</v>
      </c>
      <c r="C750" s="1" t="s">
        <v>1014</v>
      </c>
      <c r="D750" s="1" t="s">
        <v>33</v>
      </c>
      <c r="E750" s="1" t="s">
        <v>1445</v>
      </c>
      <c r="F750" s="1" t="s">
        <v>1439</v>
      </c>
      <c r="G750" s="1">
        <v>6570.1125553799993</v>
      </c>
      <c r="H750" s="1">
        <v>7057.3386935699991</v>
      </c>
      <c r="I750" s="1">
        <v>5677.3347543</v>
      </c>
      <c r="J750" s="1">
        <v>5761.0910613299993</v>
      </c>
      <c r="K750" s="1">
        <v>5594.6184509489995</v>
      </c>
      <c r="L750" s="1">
        <v>5997.1814934899994</v>
      </c>
      <c r="N750" s="1" t="b">
        <f>C750='AR5-Gas-EJ'!C748</f>
        <v>1</v>
      </c>
    </row>
    <row r="751" spans="1:14" x14ac:dyDescent="0.15">
      <c r="A751" s="1" t="s">
        <v>1006</v>
      </c>
      <c r="B751" s="1" t="s">
        <v>40</v>
      </c>
      <c r="C751" s="1" t="s">
        <v>1015</v>
      </c>
      <c r="D751" s="1" t="s">
        <v>33</v>
      </c>
      <c r="E751" s="1" t="s">
        <v>1445</v>
      </c>
      <c r="F751" s="1" t="s">
        <v>1439</v>
      </c>
      <c r="G751" s="1">
        <v>6570.1125553799993</v>
      </c>
      <c r="H751" s="1">
        <v>7057.3386935699991</v>
      </c>
      <c r="I751" s="1">
        <v>5677.3347543</v>
      </c>
      <c r="J751" s="1">
        <v>5761.0910613299993</v>
      </c>
      <c r="K751" s="1">
        <v>5594.6184509489995</v>
      </c>
      <c r="L751" s="1">
        <v>5997.1814934899994</v>
      </c>
      <c r="N751" s="1" t="b">
        <f>C751='AR5-Gas-EJ'!C749</f>
        <v>1</v>
      </c>
    </row>
    <row r="752" spans="1:14" x14ac:dyDescent="0.15">
      <c r="A752" s="1" t="s">
        <v>1006</v>
      </c>
      <c r="B752" s="1" t="s">
        <v>42</v>
      </c>
      <c r="C752" s="1" t="s">
        <v>1016</v>
      </c>
      <c r="D752" s="1" t="s">
        <v>33</v>
      </c>
      <c r="E752" s="1" t="s">
        <v>1445</v>
      </c>
      <c r="F752" s="1" t="s">
        <v>1439</v>
      </c>
      <c r="G752" s="1">
        <v>6569.5018339499993</v>
      </c>
      <c r="H752" s="1">
        <v>7058.0770593299994</v>
      </c>
      <c r="I752" s="1">
        <v>5677.4312743499995</v>
      </c>
      <c r="J752" s="1">
        <v>5761.1801649599993</v>
      </c>
      <c r="K752" s="1">
        <v>5594.588477841</v>
      </c>
      <c r="L752" s="1">
        <v>6025.2471566099994</v>
      </c>
      <c r="N752" s="1" t="b">
        <f>C752='AR5-Gas-EJ'!C750</f>
        <v>1</v>
      </c>
    </row>
    <row r="753" spans="1:14" x14ac:dyDescent="0.15">
      <c r="A753" s="1" t="s">
        <v>1006</v>
      </c>
      <c r="B753" s="1" t="s">
        <v>1017</v>
      </c>
      <c r="C753" s="1" t="s">
        <v>1018</v>
      </c>
      <c r="D753" s="1" t="s">
        <v>33</v>
      </c>
      <c r="E753" s="1" t="s">
        <v>1445</v>
      </c>
      <c r="F753" s="1" t="s">
        <v>1439</v>
      </c>
      <c r="G753" s="1">
        <v>6571.1141928299994</v>
      </c>
      <c r="H753" s="1">
        <v>7066.7445429899999</v>
      </c>
      <c r="I753" s="1">
        <v>5411.1120337559996</v>
      </c>
      <c r="J753" s="1">
        <v>5480.6977747499996</v>
      </c>
      <c r="K753" s="1">
        <v>5448.673070675999</v>
      </c>
      <c r="L753" s="1">
        <v>5466.9924813569987</v>
      </c>
      <c r="N753" s="1" t="b">
        <f>C753='AR5-Gas-EJ'!C751</f>
        <v>1</v>
      </c>
    </row>
    <row r="754" spans="1:14" x14ac:dyDescent="0.15">
      <c r="A754" s="1" t="s">
        <v>1006</v>
      </c>
      <c r="B754" s="1" t="s">
        <v>44</v>
      </c>
      <c r="C754" s="1" t="s">
        <v>1019</v>
      </c>
      <c r="D754" s="1" t="s">
        <v>33</v>
      </c>
      <c r="E754" s="1" t="s">
        <v>1445</v>
      </c>
      <c r="F754" s="1" t="s">
        <v>1439</v>
      </c>
      <c r="G754" s="1">
        <v>6569.5052897099995</v>
      </c>
      <c r="H754" s="1">
        <v>6800.909705699999</v>
      </c>
      <c r="I754" s="1">
        <v>5889.8285278799995</v>
      </c>
      <c r="J754" s="1">
        <v>5796.4640692199991</v>
      </c>
      <c r="K754" s="1">
        <v>5753.1137759699996</v>
      </c>
      <c r="L754" s="1">
        <v>5821.5949898699992</v>
      </c>
      <c r="N754" s="1" t="b">
        <f>C754='AR5-Gas-EJ'!C752</f>
        <v>1</v>
      </c>
    </row>
    <row r="755" spans="1:14" x14ac:dyDescent="0.15">
      <c r="A755" s="1" t="s">
        <v>1006</v>
      </c>
      <c r="B755" s="1" t="s">
        <v>46</v>
      </c>
      <c r="C755" s="1" t="s">
        <v>1020</v>
      </c>
      <c r="D755" s="1" t="s">
        <v>33</v>
      </c>
      <c r="E755" s="1" t="s">
        <v>1445</v>
      </c>
      <c r="F755" s="1" t="s">
        <v>1439</v>
      </c>
      <c r="G755" s="1">
        <v>6570.1125553799993</v>
      </c>
      <c r="H755" s="1">
        <v>7057.3386935699991</v>
      </c>
      <c r="I755" s="1">
        <v>5677.3347543</v>
      </c>
      <c r="J755" s="1">
        <v>5693.3579858099993</v>
      </c>
      <c r="K755" s="1">
        <v>5369.1512488679991</v>
      </c>
      <c r="L755" s="1">
        <v>5533.5171191189993</v>
      </c>
      <c r="N755" s="1" t="b">
        <f>C755='AR5-Gas-EJ'!C753</f>
        <v>1</v>
      </c>
    </row>
    <row r="756" spans="1:14" x14ac:dyDescent="0.15">
      <c r="A756" s="1" t="s">
        <v>1006</v>
      </c>
      <c r="B756" s="1" t="s">
        <v>48</v>
      </c>
      <c r="C756" s="1" t="s">
        <v>1021</v>
      </c>
      <c r="D756" s="1" t="s">
        <v>33</v>
      </c>
      <c r="E756" s="1" t="s">
        <v>1445</v>
      </c>
      <c r="F756" s="1" t="s">
        <v>1439</v>
      </c>
      <c r="G756" s="1">
        <v>6571.1141928299994</v>
      </c>
      <c r="H756" s="1">
        <v>7066.7445429899999</v>
      </c>
      <c r="I756" s="1">
        <v>5520.9835897919993</v>
      </c>
      <c r="J756" s="1">
        <v>5702.4920531699991</v>
      </c>
      <c r="K756" s="1">
        <v>5853.7295859899996</v>
      </c>
      <c r="L756" s="1">
        <v>6161.1227142299995</v>
      </c>
      <c r="N756" s="1" t="b">
        <f>C756='AR5-Gas-EJ'!C754</f>
        <v>1</v>
      </c>
    </row>
    <row r="757" spans="1:14" x14ac:dyDescent="0.15">
      <c r="A757" s="1" t="s">
        <v>1006</v>
      </c>
      <c r="B757" s="1" t="s">
        <v>50</v>
      </c>
      <c r="C757" s="1" t="s">
        <v>1022</v>
      </c>
      <c r="D757" s="1" t="s">
        <v>33</v>
      </c>
      <c r="E757" s="1" t="s">
        <v>1445</v>
      </c>
      <c r="F757" s="1" t="s">
        <v>1439</v>
      </c>
      <c r="G757" s="1">
        <v>6569.5052840999997</v>
      </c>
      <c r="H757" s="1">
        <v>7078.0044356999988</v>
      </c>
      <c r="I757" s="1">
        <v>6668.8890259199998</v>
      </c>
      <c r="J757" s="1">
        <v>6794.8356913799998</v>
      </c>
      <c r="K757" s="1">
        <v>7104.4150310099994</v>
      </c>
      <c r="L757" s="1">
        <v>7682.8542433499997</v>
      </c>
      <c r="N757" s="1" t="b">
        <f>C757='AR5-Gas-EJ'!C755</f>
        <v>1</v>
      </c>
    </row>
    <row r="758" spans="1:14" x14ac:dyDescent="0.15">
      <c r="A758" s="1" t="s">
        <v>1006</v>
      </c>
      <c r="B758" s="1" t="s">
        <v>52</v>
      </c>
      <c r="C758" s="1" t="s">
        <v>1023</v>
      </c>
      <c r="D758" s="1" t="s">
        <v>33</v>
      </c>
      <c r="E758" s="1" t="s">
        <v>1445</v>
      </c>
      <c r="F758" s="1" t="s">
        <v>1439</v>
      </c>
      <c r="G758" s="1">
        <v>6571.1145743099996</v>
      </c>
      <c r="H758" s="1">
        <v>6814.5551106599996</v>
      </c>
      <c r="I758" s="1">
        <v>6653.5959415199995</v>
      </c>
      <c r="J758" s="1">
        <v>6376.5327453299988</v>
      </c>
      <c r="K758" s="1">
        <v>6490.5213816299993</v>
      </c>
      <c r="L758" s="1">
        <v>6669.4303179899998</v>
      </c>
      <c r="N758" s="1" t="b">
        <f>C758='AR5-Gas-EJ'!C756</f>
        <v>1</v>
      </c>
    </row>
    <row r="759" spans="1:14" x14ac:dyDescent="0.15">
      <c r="A759" s="1" t="s">
        <v>1006</v>
      </c>
      <c r="B759" s="1" t="s">
        <v>54</v>
      </c>
      <c r="C759" s="1" t="s">
        <v>1024</v>
      </c>
      <c r="D759" s="1" t="s">
        <v>33</v>
      </c>
      <c r="E759" s="1" t="s">
        <v>1445</v>
      </c>
      <c r="F759" s="1" t="s">
        <v>1439</v>
      </c>
      <c r="G759" s="1">
        <v>6569.5052897099995</v>
      </c>
      <c r="H759" s="1">
        <v>7078.0044469199993</v>
      </c>
      <c r="I759" s="1">
        <v>6668.8890259199998</v>
      </c>
      <c r="J759" s="1">
        <v>6794.8356913799998</v>
      </c>
      <c r="K759" s="1">
        <v>7104.4150310099994</v>
      </c>
      <c r="L759" s="1">
        <v>7630.3832345399996</v>
      </c>
      <c r="N759" s="1" t="b">
        <f>C759='AR5-Gas-EJ'!C757</f>
        <v>1</v>
      </c>
    </row>
    <row r="760" spans="1:14" x14ac:dyDescent="0.15">
      <c r="A760" s="1" t="s">
        <v>1006</v>
      </c>
      <c r="B760" s="1" t="s">
        <v>56</v>
      </c>
      <c r="C760" s="1" t="s">
        <v>1025</v>
      </c>
      <c r="D760" s="1" t="s">
        <v>33</v>
      </c>
      <c r="E760" s="1" t="s">
        <v>1445</v>
      </c>
      <c r="F760" s="1" t="s">
        <v>1439</v>
      </c>
      <c r="G760" s="1">
        <v>6569.5052840999997</v>
      </c>
      <c r="H760" s="1">
        <v>7078.0044356999988</v>
      </c>
      <c r="I760" s="1">
        <v>6668.8890259199998</v>
      </c>
      <c r="J760" s="1">
        <v>6794.8356913799998</v>
      </c>
      <c r="K760" s="1">
        <v>7104.4150310099994</v>
      </c>
      <c r="L760" s="1">
        <v>7682.8542433499997</v>
      </c>
      <c r="N760" s="1" t="b">
        <f>C760='AR5-Gas-EJ'!C758</f>
        <v>1</v>
      </c>
    </row>
    <row r="761" spans="1:14" x14ac:dyDescent="0.15">
      <c r="A761" s="1" t="s">
        <v>1006</v>
      </c>
      <c r="B761" s="1" t="s">
        <v>58</v>
      </c>
      <c r="C761" s="1" t="s">
        <v>1026</v>
      </c>
      <c r="D761" s="1" t="s">
        <v>33</v>
      </c>
      <c r="E761" s="1" t="s">
        <v>1445</v>
      </c>
      <c r="F761" s="1" t="s">
        <v>1439</v>
      </c>
      <c r="G761" s="1">
        <v>6569.5052840999997</v>
      </c>
      <c r="H761" s="1">
        <v>7078.0044356999988</v>
      </c>
      <c r="I761" s="1">
        <v>6668.8890259199998</v>
      </c>
      <c r="J761" s="1">
        <v>6794.8356913799998</v>
      </c>
      <c r="K761" s="1">
        <v>7104.4150310099994</v>
      </c>
      <c r="L761" s="1">
        <v>7682.8542433499997</v>
      </c>
      <c r="N761" s="1" t="b">
        <f>C761='AR5-Gas-EJ'!C759</f>
        <v>1</v>
      </c>
    </row>
    <row r="762" spans="1:14" x14ac:dyDescent="0.15">
      <c r="A762" s="1" t="s">
        <v>1006</v>
      </c>
      <c r="B762" s="1" t="s">
        <v>60</v>
      </c>
      <c r="C762" s="1" t="s">
        <v>1027</v>
      </c>
      <c r="D762" s="1" t="s">
        <v>33</v>
      </c>
      <c r="E762" s="1" t="s">
        <v>1445</v>
      </c>
      <c r="F762" s="1" t="s">
        <v>1439</v>
      </c>
      <c r="G762" s="1">
        <v>6571.1145743099996</v>
      </c>
      <c r="H762" s="1">
        <v>7086.9853276199992</v>
      </c>
      <c r="I762" s="1">
        <v>6733.7410971599993</v>
      </c>
      <c r="J762" s="1">
        <v>6693.78336726</v>
      </c>
      <c r="K762" s="1">
        <v>6708.8915404499994</v>
      </c>
      <c r="L762" s="1">
        <v>6103.2432951599994</v>
      </c>
      <c r="N762" s="1" t="b">
        <f>C762='AR5-Gas-EJ'!C760</f>
        <v>1</v>
      </c>
    </row>
    <row r="763" spans="1:14" x14ac:dyDescent="0.15">
      <c r="A763" s="1" t="s">
        <v>1006</v>
      </c>
      <c r="B763" s="1" t="s">
        <v>62</v>
      </c>
      <c r="C763" s="1" t="s">
        <v>1028</v>
      </c>
      <c r="D763" s="1" t="s">
        <v>33</v>
      </c>
      <c r="E763" s="1" t="s">
        <v>1445</v>
      </c>
      <c r="F763" s="1" t="s">
        <v>1439</v>
      </c>
      <c r="G763" s="1">
        <v>6569.5052897099995</v>
      </c>
      <c r="H763" s="1">
        <v>6800.909705699999</v>
      </c>
      <c r="I763" s="1">
        <v>6590.6773062899993</v>
      </c>
      <c r="J763" s="1">
        <v>6274.765421099999</v>
      </c>
      <c r="K763" s="1">
        <v>6364.4651640900001</v>
      </c>
      <c r="L763" s="1">
        <v>6639.0857101799993</v>
      </c>
      <c r="N763" s="1" t="b">
        <f>C763='AR5-Gas-EJ'!C761</f>
        <v>1</v>
      </c>
    </row>
    <row r="764" spans="1:14" x14ac:dyDescent="0.15">
      <c r="A764" s="1" t="s">
        <v>1006</v>
      </c>
      <c r="B764" s="1" t="s">
        <v>64</v>
      </c>
      <c r="C764" s="1" t="s">
        <v>1029</v>
      </c>
      <c r="D764" s="1" t="s">
        <v>33</v>
      </c>
      <c r="E764" s="1" t="s">
        <v>1445</v>
      </c>
      <c r="F764" s="1" t="s">
        <v>1439</v>
      </c>
      <c r="G764" s="1">
        <v>6569.5052897099995</v>
      </c>
      <c r="H764" s="1">
        <v>7078.0044469199993</v>
      </c>
      <c r="I764" s="1">
        <v>6668.8890259199998</v>
      </c>
      <c r="J764" s="1">
        <v>6754.7153612399989</v>
      </c>
      <c r="K764" s="1">
        <v>7013.9525243699991</v>
      </c>
      <c r="L764" s="1">
        <v>7485.2728651799998</v>
      </c>
      <c r="N764" s="1" t="b">
        <f>C764='AR5-Gas-EJ'!C762</f>
        <v>1</v>
      </c>
    </row>
    <row r="765" spans="1:14" x14ac:dyDescent="0.15">
      <c r="A765" s="1" t="s">
        <v>1006</v>
      </c>
      <c r="B765" s="1" t="s">
        <v>66</v>
      </c>
      <c r="C765" s="1" t="s">
        <v>1030</v>
      </c>
      <c r="D765" s="1" t="s">
        <v>33</v>
      </c>
      <c r="E765" s="1" t="s">
        <v>1445</v>
      </c>
      <c r="F765" s="1" t="s">
        <v>1439</v>
      </c>
      <c r="G765" s="1">
        <v>6571.1145743099996</v>
      </c>
      <c r="H765" s="1">
        <v>7086.9853276199992</v>
      </c>
      <c r="I765" s="1">
        <v>6733.7410971599993</v>
      </c>
      <c r="J765" s="1">
        <v>6738.3972625199985</v>
      </c>
      <c r="K765" s="1">
        <v>6826.675571759999</v>
      </c>
      <c r="L765" s="1">
        <v>6423.612544139999</v>
      </c>
      <c r="N765" s="1" t="b">
        <f>C765='AR5-Gas-EJ'!C763</f>
        <v>1</v>
      </c>
    </row>
    <row r="766" spans="1:14" x14ac:dyDescent="0.15">
      <c r="A766" s="1" t="s">
        <v>1006</v>
      </c>
      <c r="B766" s="1" t="s">
        <v>68</v>
      </c>
      <c r="C766" s="1" t="s">
        <v>1031</v>
      </c>
      <c r="D766" s="1" t="s">
        <v>33</v>
      </c>
      <c r="E766" s="1" t="s">
        <v>1445</v>
      </c>
      <c r="F766" s="1" t="s">
        <v>1439</v>
      </c>
      <c r="G766" s="1">
        <v>6569.5052840999997</v>
      </c>
      <c r="H766" s="1">
        <v>7092.1621851299997</v>
      </c>
      <c r="I766" s="1">
        <v>7952.9337637199997</v>
      </c>
      <c r="J766" s="1">
        <v>8897.5441051199996</v>
      </c>
      <c r="K766" s="1">
        <v>10036.201109549998</v>
      </c>
      <c r="L766" s="1">
        <v>11411.975518349998</v>
      </c>
      <c r="N766" s="1" t="b">
        <f>C766='AR5-Gas-EJ'!C764</f>
        <v>1</v>
      </c>
    </row>
    <row r="767" spans="1:14" x14ac:dyDescent="0.15">
      <c r="A767" s="1" t="s">
        <v>1006</v>
      </c>
      <c r="B767" s="1" t="s">
        <v>70</v>
      </c>
      <c r="C767" s="1" t="s">
        <v>1032</v>
      </c>
      <c r="D767" s="1" t="s">
        <v>33</v>
      </c>
      <c r="E767" s="1" t="s">
        <v>1445</v>
      </c>
      <c r="F767" s="1" t="s">
        <v>1439</v>
      </c>
      <c r="G767" s="1">
        <v>6571.1145686999989</v>
      </c>
      <c r="H767" s="1">
        <v>6828.8872413299996</v>
      </c>
      <c r="I767" s="1">
        <v>7145.6646092699993</v>
      </c>
      <c r="J767" s="1">
        <v>7426.7294128499998</v>
      </c>
      <c r="K767" s="1">
        <v>7928.0355851399991</v>
      </c>
      <c r="L767" s="1">
        <v>8677.7996365499985</v>
      </c>
      <c r="N767" s="1" t="b">
        <f>C767='AR5-Gas-EJ'!C765</f>
        <v>1</v>
      </c>
    </row>
    <row r="768" spans="1:14" x14ac:dyDescent="0.15">
      <c r="A768" s="1" t="s">
        <v>1006</v>
      </c>
      <c r="B768" s="1" t="s">
        <v>72</v>
      </c>
      <c r="C768" s="1" t="s">
        <v>1033</v>
      </c>
      <c r="D768" s="1" t="s">
        <v>33</v>
      </c>
      <c r="E768" s="1" t="s">
        <v>1445</v>
      </c>
      <c r="F768" s="1" t="s">
        <v>1439</v>
      </c>
      <c r="G768" s="1">
        <v>6569.5052840999997</v>
      </c>
      <c r="H768" s="1">
        <v>7092.1621851299997</v>
      </c>
      <c r="I768" s="1">
        <v>7952.9337637199997</v>
      </c>
      <c r="J768" s="1">
        <v>8897.5441051199996</v>
      </c>
      <c r="K768" s="1">
        <v>10036.201109549998</v>
      </c>
      <c r="L768" s="1">
        <v>11411.975518349998</v>
      </c>
      <c r="N768" s="1" t="b">
        <f>C768='AR5-Gas-EJ'!C766</f>
        <v>1</v>
      </c>
    </row>
    <row r="769" spans="1:14" x14ac:dyDescent="0.15">
      <c r="A769" s="1" t="s">
        <v>1006</v>
      </c>
      <c r="B769" s="1" t="s">
        <v>74</v>
      </c>
      <c r="C769" s="1" t="s">
        <v>1034</v>
      </c>
      <c r="D769" s="1" t="s">
        <v>33</v>
      </c>
      <c r="E769" s="1" t="s">
        <v>1445</v>
      </c>
      <c r="F769" s="1" t="s">
        <v>1439</v>
      </c>
      <c r="G769" s="1">
        <v>6569.5052840999997</v>
      </c>
      <c r="H769" s="1">
        <v>7092.1621851299997</v>
      </c>
      <c r="I769" s="1">
        <v>7952.9337637199997</v>
      </c>
      <c r="J769" s="1">
        <v>8897.5441051199996</v>
      </c>
      <c r="K769" s="1">
        <v>10036.201109549998</v>
      </c>
      <c r="L769" s="1">
        <v>11411.975518349998</v>
      </c>
      <c r="N769" s="1" t="b">
        <f>C769='AR5-Gas-EJ'!C767</f>
        <v>1</v>
      </c>
    </row>
    <row r="770" spans="1:14" x14ac:dyDescent="0.15">
      <c r="A770" s="1" t="s">
        <v>1006</v>
      </c>
      <c r="B770" s="1" t="s">
        <v>76</v>
      </c>
      <c r="C770" s="1" t="s">
        <v>1035</v>
      </c>
      <c r="D770" s="1" t="s">
        <v>33</v>
      </c>
      <c r="E770" s="1" t="s">
        <v>1445</v>
      </c>
      <c r="F770" s="1" t="s">
        <v>1439</v>
      </c>
      <c r="G770" s="1">
        <v>6569.5052840999997</v>
      </c>
      <c r="H770" s="1">
        <v>7092.1621851299997</v>
      </c>
      <c r="I770" s="1">
        <v>7952.9337637199997</v>
      </c>
      <c r="J770" s="1">
        <v>8897.5441051199996</v>
      </c>
      <c r="K770" s="1">
        <v>10036.201109549998</v>
      </c>
      <c r="L770" s="1">
        <v>11411.975518349998</v>
      </c>
      <c r="N770" s="1" t="b">
        <f>C770='AR5-Gas-EJ'!C768</f>
        <v>1</v>
      </c>
    </row>
    <row r="771" spans="1:14" x14ac:dyDescent="0.15">
      <c r="A771" s="1" t="s">
        <v>1006</v>
      </c>
      <c r="B771" s="1" t="s">
        <v>78</v>
      </c>
      <c r="C771" s="1" t="s">
        <v>1036</v>
      </c>
      <c r="D771" s="1" t="s">
        <v>33</v>
      </c>
      <c r="E771" s="1" t="s">
        <v>1445</v>
      </c>
      <c r="F771" s="1" t="s">
        <v>1439</v>
      </c>
      <c r="G771" s="1">
        <v>6571.1145686999989</v>
      </c>
      <c r="H771" s="1">
        <v>7101.3617380199985</v>
      </c>
      <c r="I771" s="1">
        <v>8006.2049604899994</v>
      </c>
      <c r="J771" s="1">
        <v>8993.7804854699989</v>
      </c>
      <c r="K771" s="1">
        <v>10145.455057319998</v>
      </c>
      <c r="L771" s="1">
        <v>11615.655151649999</v>
      </c>
      <c r="N771" s="1" t="b">
        <f>C771='AR5-Gas-EJ'!C769</f>
        <v>1</v>
      </c>
    </row>
    <row r="772" spans="1:14" x14ac:dyDescent="0.15">
      <c r="A772" s="1" t="s">
        <v>1006</v>
      </c>
      <c r="B772" s="1" t="s">
        <v>80</v>
      </c>
      <c r="C772" s="1" t="s">
        <v>1037</v>
      </c>
      <c r="D772" s="1" t="s">
        <v>33</v>
      </c>
      <c r="E772" s="1" t="s">
        <v>1445</v>
      </c>
      <c r="F772" s="1" t="s">
        <v>1439</v>
      </c>
      <c r="G772" s="1">
        <v>6569.5052897099995</v>
      </c>
      <c r="H772" s="1">
        <v>6814.8825046499996</v>
      </c>
      <c r="I772" s="1">
        <v>7086.2985850799996</v>
      </c>
      <c r="J772" s="1">
        <v>7320.0142593599994</v>
      </c>
      <c r="K772" s="1">
        <v>7796.7602387399993</v>
      </c>
      <c r="L772" s="1">
        <v>8642.0013401699998</v>
      </c>
      <c r="N772" s="1" t="b">
        <f>C772='AR5-Gas-EJ'!C770</f>
        <v>1</v>
      </c>
    </row>
    <row r="773" spans="1:14" x14ac:dyDescent="0.15">
      <c r="A773" s="1" t="s">
        <v>1006</v>
      </c>
      <c r="B773" s="1" t="s">
        <v>82</v>
      </c>
      <c r="C773" s="1" t="s">
        <v>1038</v>
      </c>
      <c r="D773" s="1" t="s">
        <v>33</v>
      </c>
      <c r="E773" s="1" t="s">
        <v>1445</v>
      </c>
      <c r="F773" s="1" t="s">
        <v>1439</v>
      </c>
      <c r="G773" s="1">
        <v>6571.1145686999989</v>
      </c>
      <c r="H773" s="1">
        <v>7101.3617380199985</v>
      </c>
      <c r="I773" s="1">
        <v>8006.2049604899994</v>
      </c>
      <c r="J773" s="1">
        <v>8993.7804854699989</v>
      </c>
      <c r="K773" s="1">
        <v>10145.455057319998</v>
      </c>
      <c r="L773" s="1">
        <v>11524.512185669999</v>
      </c>
      <c r="N773" s="1" t="b">
        <f>C773='AR5-Gas-EJ'!C771</f>
        <v>1</v>
      </c>
    </row>
    <row r="774" spans="1:14" x14ac:dyDescent="0.15">
      <c r="A774" s="1" t="s">
        <v>1039</v>
      </c>
      <c r="B774" s="1" t="s">
        <v>1040</v>
      </c>
      <c r="C774" s="1" t="s">
        <v>1041</v>
      </c>
      <c r="D774" s="1" t="s">
        <v>33</v>
      </c>
      <c r="E774" s="1" t="s">
        <v>1445</v>
      </c>
      <c r="F774" s="1" t="s">
        <v>1439</v>
      </c>
      <c r="G774" s="1">
        <v>0</v>
      </c>
      <c r="H774" s="1">
        <v>6128.5225442099991</v>
      </c>
      <c r="I774" s="1">
        <v>5654.5027387199989</v>
      </c>
      <c r="J774" s="1">
        <v>5933.1154954499998</v>
      </c>
      <c r="K774" s="1">
        <v>4892.20971723</v>
      </c>
      <c r="L774" s="1">
        <v>3869.162963919</v>
      </c>
      <c r="N774" s="1" t="b">
        <f>C774='AR5-Gas-EJ'!C772</f>
        <v>1</v>
      </c>
    </row>
    <row r="775" spans="1:14" x14ac:dyDescent="0.15">
      <c r="A775" s="1" t="s">
        <v>1039</v>
      </c>
      <c r="B775" s="1" t="s">
        <v>1042</v>
      </c>
      <c r="C775" s="1" t="s">
        <v>1043</v>
      </c>
      <c r="D775" s="1" t="s">
        <v>33</v>
      </c>
      <c r="E775" s="1" t="s">
        <v>1445</v>
      </c>
      <c r="F775" s="1" t="s">
        <v>1439</v>
      </c>
      <c r="G775" s="1">
        <v>0</v>
      </c>
      <c r="H775" s="1">
        <v>6128.5225442099991</v>
      </c>
      <c r="I775" s="1">
        <v>5654.5027387199989</v>
      </c>
      <c r="J775" s="1">
        <v>5544.5846561489998</v>
      </c>
      <c r="K775" s="1">
        <v>4376.8023852629995</v>
      </c>
      <c r="L775" s="1">
        <v>3353.913919785</v>
      </c>
      <c r="N775" s="1" t="b">
        <f>C775='AR5-Gas-EJ'!C773</f>
        <v>1</v>
      </c>
    </row>
    <row r="776" spans="1:14" x14ac:dyDescent="0.15">
      <c r="A776" s="1" t="s">
        <v>1039</v>
      </c>
      <c r="B776" s="1" t="s">
        <v>1044</v>
      </c>
      <c r="C776" s="1" t="s">
        <v>1045</v>
      </c>
      <c r="D776" s="1" t="s">
        <v>33</v>
      </c>
      <c r="E776" s="1" t="s">
        <v>1445</v>
      </c>
      <c r="F776" s="1" t="s">
        <v>1439</v>
      </c>
      <c r="G776" s="1">
        <v>0</v>
      </c>
      <c r="H776" s="1">
        <v>6128.5225442099991</v>
      </c>
      <c r="I776" s="1">
        <v>7381.6305891900001</v>
      </c>
      <c r="J776" s="1">
        <v>6919.8118268399994</v>
      </c>
      <c r="K776" s="1">
        <v>5798.8218624599995</v>
      </c>
      <c r="L776" s="1">
        <v>3928.6813854419993</v>
      </c>
      <c r="N776" s="1" t="b">
        <f>C776='AR5-Gas-EJ'!C774</f>
        <v>1</v>
      </c>
    </row>
    <row r="777" spans="1:14" x14ac:dyDescent="0.15">
      <c r="A777" s="1" t="s">
        <v>1039</v>
      </c>
      <c r="B777" s="1" t="s">
        <v>1046</v>
      </c>
      <c r="C777" s="1" t="s">
        <v>1047</v>
      </c>
      <c r="D777" s="1" t="s">
        <v>33</v>
      </c>
      <c r="E777" s="1" t="s">
        <v>1445</v>
      </c>
      <c r="F777" s="1" t="s">
        <v>1439</v>
      </c>
      <c r="G777" s="1">
        <v>0</v>
      </c>
      <c r="H777" s="1">
        <v>6128.5225442099991</v>
      </c>
      <c r="I777" s="1">
        <v>8045.4510787199988</v>
      </c>
      <c r="J777" s="1">
        <v>7470.5434455299992</v>
      </c>
      <c r="K777" s="1">
        <v>5780.3273025299986</v>
      </c>
      <c r="L777" s="1">
        <v>3451.5452434649997</v>
      </c>
      <c r="N777" s="1" t="b">
        <f>C777='AR5-Gas-EJ'!C775</f>
        <v>1</v>
      </c>
    </row>
    <row r="778" spans="1:14" x14ac:dyDescent="0.15">
      <c r="A778" s="1" t="s">
        <v>1039</v>
      </c>
      <c r="B778" s="1" t="s">
        <v>1048</v>
      </c>
      <c r="C778" s="1" t="s">
        <v>1049</v>
      </c>
      <c r="D778" s="1" t="s">
        <v>33</v>
      </c>
      <c r="E778" s="1" t="s">
        <v>1445</v>
      </c>
      <c r="F778" s="1" t="s">
        <v>1439</v>
      </c>
      <c r="G778" s="1">
        <v>0</v>
      </c>
      <c r="H778" s="1">
        <v>6128.5225442099991</v>
      </c>
      <c r="I778" s="1">
        <v>5654.5027387199989</v>
      </c>
      <c r="J778" s="1">
        <v>6004.2887295599994</v>
      </c>
      <c r="K778" s="1">
        <v>4965.5555085509995</v>
      </c>
      <c r="L778" s="1">
        <v>3952.6188161789996</v>
      </c>
      <c r="N778" s="1" t="b">
        <f>C778='AR5-Gas-EJ'!C776</f>
        <v>1</v>
      </c>
    </row>
    <row r="779" spans="1:14" x14ac:dyDescent="0.15">
      <c r="A779" s="1" t="s">
        <v>1039</v>
      </c>
      <c r="B779" s="1" t="s">
        <v>1050</v>
      </c>
      <c r="C779" s="1" t="s">
        <v>1051</v>
      </c>
      <c r="D779" s="1" t="s">
        <v>33</v>
      </c>
      <c r="E779" s="1" t="s">
        <v>1445</v>
      </c>
      <c r="F779" s="1" t="s">
        <v>1439</v>
      </c>
      <c r="G779" s="1">
        <v>0</v>
      </c>
      <c r="H779" s="1">
        <v>6128.5225442099991</v>
      </c>
      <c r="I779" s="1">
        <v>5654.5027387199989</v>
      </c>
      <c r="J779" s="1">
        <v>5700.4585459799991</v>
      </c>
      <c r="K779" s="1">
        <v>4626.6646319519996</v>
      </c>
      <c r="L779" s="1">
        <v>4051.669191042</v>
      </c>
      <c r="N779" s="1" t="b">
        <f>C779='AR5-Gas-EJ'!C777</f>
        <v>1</v>
      </c>
    </row>
    <row r="780" spans="1:14" x14ac:dyDescent="0.15">
      <c r="A780" s="1" t="s">
        <v>1039</v>
      </c>
      <c r="B780" s="1" t="s">
        <v>1052</v>
      </c>
      <c r="C780" s="1" t="s">
        <v>1053</v>
      </c>
      <c r="D780" s="1" t="s">
        <v>33</v>
      </c>
      <c r="E780" s="1" t="s">
        <v>1445</v>
      </c>
      <c r="F780" s="1" t="s">
        <v>1439</v>
      </c>
      <c r="G780" s="1">
        <v>0</v>
      </c>
      <c r="H780" s="1">
        <v>6128.5225442099991</v>
      </c>
      <c r="I780" s="1">
        <v>5654.5027387199989</v>
      </c>
      <c r="J780" s="1">
        <v>5147.5598925629993</v>
      </c>
      <c r="K780" s="1">
        <v>4107.2551551569995</v>
      </c>
      <c r="L780" s="1">
        <v>3350.6495718629994</v>
      </c>
      <c r="N780" s="1" t="b">
        <f>C780='AR5-Gas-EJ'!C778</f>
        <v>1</v>
      </c>
    </row>
    <row r="781" spans="1:14" x14ac:dyDescent="0.15">
      <c r="A781" s="1" t="s">
        <v>1039</v>
      </c>
      <c r="B781" s="1" t="s">
        <v>1054</v>
      </c>
      <c r="C781" s="1" t="s">
        <v>1055</v>
      </c>
      <c r="D781" s="1" t="s">
        <v>33</v>
      </c>
      <c r="E781" s="1" t="s">
        <v>1445</v>
      </c>
      <c r="F781" s="1" t="s">
        <v>1439</v>
      </c>
      <c r="G781" s="1">
        <v>0</v>
      </c>
      <c r="H781" s="1">
        <v>6128.5225442099991</v>
      </c>
      <c r="I781" s="1">
        <v>5654.5027387199989</v>
      </c>
      <c r="J781" s="1">
        <v>4913.035532855999</v>
      </c>
      <c r="K781" s="1">
        <v>3771.6594629669994</v>
      </c>
      <c r="L781" s="1">
        <v>2999.7435742559996</v>
      </c>
      <c r="N781" s="1" t="b">
        <f>C781='AR5-Gas-EJ'!C779</f>
        <v>1</v>
      </c>
    </row>
    <row r="782" spans="1:14" x14ac:dyDescent="0.15">
      <c r="A782" s="1" t="s">
        <v>1039</v>
      </c>
      <c r="B782" s="1" t="s">
        <v>1056</v>
      </c>
      <c r="C782" s="1" t="s">
        <v>1057</v>
      </c>
      <c r="D782" s="1" t="s">
        <v>33</v>
      </c>
      <c r="E782" s="1" t="s">
        <v>1445</v>
      </c>
      <c r="F782" s="1" t="s">
        <v>1439</v>
      </c>
      <c r="G782" s="1">
        <v>0</v>
      </c>
      <c r="H782" s="1">
        <v>6128.5225442099991</v>
      </c>
      <c r="I782" s="1">
        <v>5654.5027387199989</v>
      </c>
      <c r="J782" s="1">
        <v>5179.3842281939997</v>
      </c>
      <c r="K782" s="1">
        <v>4160.1731760599996</v>
      </c>
      <c r="L782" s="1">
        <v>3476.1160897649997</v>
      </c>
      <c r="N782" s="1" t="b">
        <f>C782='AR5-Gas-EJ'!C780</f>
        <v>1</v>
      </c>
    </row>
    <row r="783" spans="1:14" x14ac:dyDescent="0.15">
      <c r="A783" s="1" t="s">
        <v>1039</v>
      </c>
      <c r="B783" s="1" t="s">
        <v>1058</v>
      </c>
      <c r="C783" s="1" t="s">
        <v>1059</v>
      </c>
      <c r="D783" s="1" t="s">
        <v>33</v>
      </c>
      <c r="E783" s="1" t="s">
        <v>1445</v>
      </c>
      <c r="F783" s="1" t="s">
        <v>1439</v>
      </c>
      <c r="G783" s="1">
        <v>0</v>
      </c>
      <c r="H783" s="1">
        <v>6128.5225442099991</v>
      </c>
      <c r="I783" s="1">
        <v>6610.7985305999991</v>
      </c>
      <c r="J783" s="1">
        <v>6006.4962645599999</v>
      </c>
      <c r="K783" s="1">
        <v>4548.7210344179994</v>
      </c>
      <c r="L783" s="1">
        <v>2688.5780441519996</v>
      </c>
      <c r="N783" s="1" t="b">
        <f>C783='AR5-Gas-EJ'!C781</f>
        <v>1</v>
      </c>
    </row>
    <row r="784" spans="1:14" x14ac:dyDescent="0.15">
      <c r="A784" s="1" t="s">
        <v>1039</v>
      </c>
      <c r="B784" s="1" t="s">
        <v>1060</v>
      </c>
      <c r="C784" s="1" t="s">
        <v>1061</v>
      </c>
      <c r="D784" s="1" t="s">
        <v>33</v>
      </c>
      <c r="E784" s="1" t="s">
        <v>1445</v>
      </c>
      <c r="F784" s="1" t="s">
        <v>1439</v>
      </c>
      <c r="G784" s="1">
        <v>0</v>
      </c>
      <c r="H784" s="1">
        <v>6128.5225442099991</v>
      </c>
      <c r="I784" s="1">
        <v>5654.5027387199989</v>
      </c>
      <c r="J784" s="1">
        <v>5175.0319649490002</v>
      </c>
      <c r="K784" s="1">
        <v>4243.8795782130001</v>
      </c>
      <c r="L784" s="1">
        <v>3481.5937571579998</v>
      </c>
      <c r="N784" s="1" t="b">
        <f>C784='AR5-Gas-EJ'!C782</f>
        <v>1</v>
      </c>
    </row>
    <row r="785" spans="1:14" x14ac:dyDescent="0.15">
      <c r="A785" s="1" t="s">
        <v>1039</v>
      </c>
      <c r="B785" s="1" t="s">
        <v>1062</v>
      </c>
      <c r="C785" s="1" t="s">
        <v>1063</v>
      </c>
      <c r="D785" s="1" t="s">
        <v>33</v>
      </c>
      <c r="E785" s="1" t="s">
        <v>1445</v>
      </c>
      <c r="F785" s="1" t="s">
        <v>1439</v>
      </c>
      <c r="G785" s="1">
        <v>0</v>
      </c>
      <c r="H785" s="1">
        <v>6128.5225442099991</v>
      </c>
      <c r="I785" s="1">
        <v>7756.8538403399989</v>
      </c>
      <c r="J785" s="1">
        <v>7780.4908123799996</v>
      </c>
      <c r="K785" s="1">
        <v>6206.9135987099999</v>
      </c>
      <c r="L785" s="1">
        <v>4092.830159913</v>
      </c>
      <c r="N785" s="1" t="b">
        <f>C785='AR5-Gas-EJ'!C783</f>
        <v>1</v>
      </c>
    </row>
    <row r="786" spans="1:14" x14ac:dyDescent="0.15">
      <c r="A786" s="1" t="s">
        <v>1039</v>
      </c>
      <c r="B786" s="1" t="s">
        <v>1064</v>
      </c>
      <c r="C786" s="1" t="s">
        <v>1065</v>
      </c>
      <c r="D786" s="1" t="s">
        <v>33</v>
      </c>
      <c r="E786" s="1" t="s">
        <v>1445</v>
      </c>
      <c r="F786" s="1" t="s">
        <v>1439</v>
      </c>
      <c r="G786" s="1">
        <v>0</v>
      </c>
      <c r="H786" s="1">
        <v>6128.5225442099991</v>
      </c>
      <c r="I786" s="1">
        <v>5654.5027387199989</v>
      </c>
      <c r="J786" s="1">
        <v>4621.3017126209998</v>
      </c>
      <c r="K786" s="1">
        <v>3319.7776504199996</v>
      </c>
      <c r="L786" s="1">
        <v>2022.5416135979999</v>
      </c>
      <c r="N786" s="1" t="b">
        <f>C786='AR5-Gas-EJ'!C784</f>
        <v>1</v>
      </c>
    </row>
    <row r="787" spans="1:14" x14ac:dyDescent="0.15">
      <c r="A787" s="1" t="s">
        <v>1039</v>
      </c>
      <c r="B787" s="1" t="s">
        <v>1066</v>
      </c>
      <c r="C787" s="1" t="s">
        <v>1067</v>
      </c>
      <c r="D787" s="1" t="s">
        <v>33</v>
      </c>
      <c r="E787" s="1" t="s">
        <v>1445</v>
      </c>
      <c r="F787" s="1" t="s">
        <v>1439</v>
      </c>
      <c r="G787" s="1">
        <v>0</v>
      </c>
      <c r="H787" s="1">
        <v>6128.5225442099991</v>
      </c>
      <c r="I787" s="1">
        <v>5654.5027387199989</v>
      </c>
      <c r="J787" s="1">
        <v>4621.3017126209998</v>
      </c>
      <c r="K787" s="1">
        <v>3319.7776504199996</v>
      </c>
      <c r="L787" s="1">
        <v>2118.8588862209999</v>
      </c>
      <c r="N787" s="1" t="b">
        <f>C787='AR5-Gas-EJ'!C785</f>
        <v>1</v>
      </c>
    </row>
    <row r="788" spans="1:14" x14ac:dyDescent="0.15">
      <c r="A788" s="1" t="s">
        <v>1039</v>
      </c>
      <c r="B788" s="1" t="s">
        <v>1068</v>
      </c>
      <c r="C788" s="1" t="s">
        <v>1069</v>
      </c>
      <c r="D788" s="1" t="s">
        <v>33</v>
      </c>
      <c r="E788" s="1" t="s">
        <v>1445</v>
      </c>
      <c r="F788" s="1" t="s">
        <v>1439</v>
      </c>
      <c r="G788" s="1">
        <v>0</v>
      </c>
      <c r="H788" s="1">
        <v>6128.5225442099991</v>
      </c>
      <c r="I788" s="1">
        <v>5654.5027387199989</v>
      </c>
      <c r="J788" s="1">
        <v>4621.3017126209998</v>
      </c>
      <c r="K788" s="1">
        <v>3319.7776504199996</v>
      </c>
      <c r="L788" s="1">
        <v>1900.8927332339999</v>
      </c>
      <c r="N788" s="1" t="b">
        <f>C788='AR5-Gas-EJ'!C786</f>
        <v>1</v>
      </c>
    </row>
    <row r="789" spans="1:14" x14ac:dyDescent="0.15">
      <c r="A789" s="1" t="s">
        <v>1070</v>
      </c>
      <c r="B789" s="1" t="s">
        <v>1071</v>
      </c>
      <c r="C789" s="1" t="s">
        <v>1072</v>
      </c>
      <c r="D789" s="1" t="s">
        <v>33</v>
      </c>
      <c r="E789" s="1" t="s">
        <v>1445</v>
      </c>
      <c r="F789" s="1" t="s">
        <v>1439</v>
      </c>
      <c r="G789" s="1">
        <v>7012.5585796199994</v>
      </c>
      <c r="H789" s="1">
        <v>6374.015560769999</v>
      </c>
      <c r="I789" s="1">
        <v>5823.7032334799987</v>
      </c>
      <c r="J789" s="1">
        <v>5529.3699389609992</v>
      </c>
      <c r="K789" s="1">
        <v>4529.7722193239997</v>
      </c>
      <c r="L789" s="1">
        <v>3118.1700891329997</v>
      </c>
      <c r="N789" s="1" t="b">
        <f>C789='AR5-Gas-EJ'!C787</f>
        <v>1</v>
      </c>
    </row>
    <row r="790" spans="1:14" x14ac:dyDescent="0.15">
      <c r="A790" s="1" t="s">
        <v>1070</v>
      </c>
      <c r="B790" s="1" t="s">
        <v>1073</v>
      </c>
      <c r="C790" s="1" t="s">
        <v>1074</v>
      </c>
      <c r="D790" s="1" t="s">
        <v>33</v>
      </c>
      <c r="E790" s="1" t="s">
        <v>1445</v>
      </c>
      <c r="F790" s="1" t="s">
        <v>1439</v>
      </c>
      <c r="G790" s="1">
        <v>7012.5585796199994</v>
      </c>
      <c r="H790" s="1">
        <v>6353.9614208399989</v>
      </c>
      <c r="I790" s="1">
        <v>5058.1066086539995</v>
      </c>
      <c r="J790" s="1">
        <v>3657.4085956319996</v>
      </c>
      <c r="K790" s="1">
        <v>2119.7834013179995</v>
      </c>
      <c r="L790" s="1">
        <v>1786.46576295</v>
      </c>
      <c r="N790" s="1" t="b">
        <f>C790='AR5-Gas-EJ'!C788</f>
        <v>1</v>
      </c>
    </row>
    <row r="791" spans="1:14" x14ac:dyDescent="0.15">
      <c r="A791" s="1" t="s">
        <v>1070</v>
      </c>
      <c r="B791" s="1" t="s">
        <v>1075</v>
      </c>
      <c r="C791" s="1" t="s">
        <v>1076</v>
      </c>
      <c r="D791" s="1" t="s">
        <v>33</v>
      </c>
      <c r="E791" s="1" t="s">
        <v>1445</v>
      </c>
      <c r="F791" s="1" t="s">
        <v>1439</v>
      </c>
      <c r="G791" s="1">
        <v>7012.5585796199994</v>
      </c>
      <c r="H791" s="1">
        <v>6375.770890499999</v>
      </c>
      <c r="I791" s="1">
        <v>5470.883262074999</v>
      </c>
      <c r="J791" s="1">
        <v>4934.5344463799993</v>
      </c>
      <c r="K791" s="1">
        <v>4023.2020488329995</v>
      </c>
      <c r="L791" s="1">
        <v>2703.3980950349996</v>
      </c>
      <c r="N791" s="1" t="b">
        <f>C791='AR5-Gas-EJ'!C789</f>
        <v>1</v>
      </c>
    </row>
    <row r="792" spans="1:14" x14ac:dyDescent="0.15">
      <c r="A792" s="1" t="s">
        <v>1070</v>
      </c>
      <c r="B792" s="1" t="s">
        <v>1077</v>
      </c>
      <c r="C792" s="1" t="s">
        <v>1078</v>
      </c>
      <c r="D792" s="1" t="s">
        <v>33</v>
      </c>
      <c r="E792" s="1" t="s">
        <v>1445</v>
      </c>
      <c r="F792" s="1" t="s">
        <v>1439</v>
      </c>
      <c r="G792" s="1">
        <v>7012.5585796199994</v>
      </c>
      <c r="H792" s="1">
        <v>6353.9614208399989</v>
      </c>
      <c r="I792" s="1">
        <v>5281.7716459199992</v>
      </c>
      <c r="J792" s="1">
        <v>4471.3036941539995</v>
      </c>
      <c r="K792" s="1">
        <v>3474.7158096419998</v>
      </c>
      <c r="L792" s="1">
        <v>2259.0570672119998</v>
      </c>
      <c r="N792" s="1" t="b">
        <f>C792='AR5-Gas-EJ'!C790</f>
        <v>1</v>
      </c>
    </row>
    <row r="793" spans="1:14" x14ac:dyDescent="0.15">
      <c r="A793" s="1" t="s">
        <v>1070</v>
      </c>
      <c r="B793" s="1" t="s">
        <v>1079</v>
      </c>
      <c r="C793" s="1" t="s">
        <v>1080</v>
      </c>
      <c r="D793" s="1" t="s">
        <v>33</v>
      </c>
      <c r="E793" s="1" t="s">
        <v>1445</v>
      </c>
      <c r="F793" s="1" t="s">
        <v>1439</v>
      </c>
      <c r="G793" s="1">
        <v>7012.5585796199994</v>
      </c>
      <c r="H793" s="1">
        <v>6353.9614208399989</v>
      </c>
      <c r="I793" s="1">
        <v>5005.5078870719999</v>
      </c>
      <c r="J793" s="1">
        <v>3586.4821790819997</v>
      </c>
      <c r="K793" s="1">
        <v>2070.736588404</v>
      </c>
      <c r="L793" s="1">
        <v>1050.266135589</v>
      </c>
      <c r="N793" s="1" t="b">
        <f>C793='AR5-Gas-EJ'!C791</f>
        <v>1</v>
      </c>
    </row>
    <row r="794" spans="1:14" x14ac:dyDescent="0.15">
      <c r="A794" s="1" t="s">
        <v>1070</v>
      </c>
      <c r="B794" s="1" t="s">
        <v>1081</v>
      </c>
      <c r="C794" s="1" t="s">
        <v>1082</v>
      </c>
      <c r="D794" s="1" t="s">
        <v>33</v>
      </c>
      <c r="E794" s="1" t="s">
        <v>1445</v>
      </c>
      <c r="F794" s="1" t="s">
        <v>1439</v>
      </c>
      <c r="G794" s="1">
        <v>7012.5585796199994</v>
      </c>
      <c r="H794" s="1">
        <v>6571.9532805299996</v>
      </c>
      <c r="I794" s="1">
        <v>6549.1255958699994</v>
      </c>
      <c r="J794" s="1">
        <v>5692.0568304600001</v>
      </c>
      <c r="K794" s="1">
        <v>4133.7797310809992</v>
      </c>
      <c r="L794" s="1">
        <v>2421.8607426419999</v>
      </c>
      <c r="N794" s="1" t="b">
        <f>C794='AR5-Gas-EJ'!C792</f>
        <v>1</v>
      </c>
    </row>
    <row r="795" spans="1:14" x14ac:dyDescent="0.15">
      <c r="A795" s="1" t="s">
        <v>1070</v>
      </c>
      <c r="B795" s="1" t="s">
        <v>1083</v>
      </c>
      <c r="C795" s="1" t="s">
        <v>1084</v>
      </c>
      <c r="D795" s="1" t="s">
        <v>33</v>
      </c>
      <c r="E795" s="1" t="s">
        <v>1445</v>
      </c>
      <c r="F795" s="1" t="s">
        <v>1439</v>
      </c>
      <c r="G795" s="1">
        <v>7012.5585796199994</v>
      </c>
      <c r="H795" s="1">
        <v>6375.0148027499999</v>
      </c>
      <c r="I795" s="1">
        <v>5728.6549501499994</v>
      </c>
      <c r="J795" s="1">
        <v>5463.2661555449995</v>
      </c>
      <c r="K795" s="1">
        <v>4316.7336463019992</v>
      </c>
      <c r="L795" s="1">
        <v>3327.2536660109995</v>
      </c>
      <c r="N795" s="1" t="b">
        <f>C795='AR5-Gas-EJ'!C793</f>
        <v>1</v>
      </c>
    </row>
    <row r="796" spans="1:14" x14ac:dyDescent="0.15">
      <c r="A796" s="1" t="s">
        <v>1070</v>
      </c>
      <c r="B796" s="1" t="s">
        <v>1085</v>
      </c>
      <c r="C796" s="1" t="s">
        <v>1086</v>
      </c>
      <c r="D796" s="1" t="s">
        <v>33</v>
      </c>
      <c r="E796" s="1" t="s">
        <v>1445</v>
      </c>
      <c r="F796" s="1" t="s">
        <v>1439</v>
      </c>
      <c r="G796" s="1">
        <v>7012.5585796199994</v>
      </c>
      <c r="H796" s="1">
        <v>7823.4483887999995</v>
      </c>
      <c r="I796" s="1">
        <v>8595.815365829998</v>
      </c>
      <c r="J796" s="1">
        <v>7318.9222504199988</v>
      </c>
      <c r="K796" s="1">
        <v>5532.6265736939995</v>
      </c>
      <c r="L796" s="1">
        <v>3698.9111910629995</v>
      </c>
      <c r="N796" s="1" t="b">
        <f>C796='AR5-Gas-EJ'!C794</f>
        <v>1</v>
      </c>
    </row>
    <row r="797" spans="1:14" x14ac:dyDescent="0.15">
      <c r="A797" s="1" t="s">
        <v>1070</v>
      </c>
      <c r="B797" s="1" t="s">
        <v>1087</v>
      </c>
      <c r="C797" s="1" t="s">
        <v>1088</v>
      </c>
      <c r="D797" s="1" t="s">
        <v>33</v>
      </c>
      <c r="E797" s="1" t="s">
        <v>1445</v>
      </c>
      <c r="F797" s="1" t="s">
        <v>1439</v>
      </c>
      <c r="G797" s="1">
        <v>7012.5585796199994</v>
      </c>
      <c r="H797" s="1">
        <v>6375.3229937099995</v>
      </c>
      <c r="I797" s="1">
        <v>5860.7869603799991</v>
      </c>
      <c r="J797" s="1">
        <v>5304.0820953119992</v>
      </c>
      <c r="K797" s="1">
        <v>4162.7982521399999</v>
      </c>
      <c r="L797" s="1">
        <v>2662.3278134969996</v>
      </c>
      <c r="N797" s="1" t="b">
        <f>C797='AR5-Gas-EJ'!C795</f>
        <v>1</v>
      </c>
    </row>
    <row r="798" spans="1:14" x14ac:dyDescent="0.15">
      <c r="A798" s="1" t="s">
        <v>1070</v>
      </c>
      <c r="B798" s="1" t="s">
        <v>1089</v>
      </c>
      <c r="C798" s="1" t="s">
        <v>1090</v>
      </c>
      <c r="D798" s="1" t="s">
        <v>33</v>
      </c>
      <c r="E798" s="1" t="s">
        <v>1445</v>
      </c>
      <c r="F798" s="1" t="s">
        <v>1439</v>
      </c>
      <c r="G798" s="1">
        <v>7012.5585796199994</v>
      </c>
      <c r="H798" s="1">
        <v>6374.0964120899998</v>
      </c>
      <c r="I798" s="1">
        <v>6059.2864767599995</v>
      </c>
      <c r="J798" s="1">
        <v>5729.7316157400001</v>
      </c>
      <c r="K798" s="1">
        <v>4687.10732061</v>
      </c>
      <c r="L798" s="1">
        <v>3231.9009089069996</v>
      </c>
      <c r="N798" s="1" t="b">
        <f>C798='AR5-Gas-EJ'!C796</f>
        <v>1</v>
      </c>
    </row>
    <row r="799" spans="1:14" x14ac:dyDescent="0.15">
      <c r="A799" s="1" t="s">
        <v>1070</v>
      </c>
      <c r="B799" s="1" t="s">
        <v>1091</v>
      </c>
      <c r="C799" s="1" t="s">
        <v>1092</v>
      </c>
      <c r="D799" s="1" t="s">
        <v>33</v>
      </c>
      <c r="E799" s="1" t="s">
        <v>1445</v>
      </c>
      <c r="F799" s="1" t="s">
        <v>1439</v>
      </c>
      <c r="G799" s="1">
        <v>7012.5585796199994</v>
      </c>
      <c r="H799" s="1">
        <v>6375.2508659399991</v>
      </c>
      <c r="I799" s="1">
        <v>5706.1242420599992</v>
      </c>
      <c r="J799" s="1">
        <v>5197.1990406929999</v>
      </c>
      <c r="K799" s="1">
        <v>4157.999184932999</v>
      </c>
      <c r="L799" s="1">
        <v>3236.3233908389998</v>
      </c>
      <c r="N799" s="1" t="b">
        <f>C799='AR5-Gas-EJ'!C797</f>
        <v>1</v>
      </c>
    </row>
    <row r="800" spans="1:14" x14ac:dyDescent="0.15">
      <c r="A800" s="1" t="s">
        <v>1070</v>
      </c>
      <c r="B800" s="1" t="s">
        <v>1093</v>
      </c>
      <c r="C800" s="1" t="s">
        <v>1094</v>
      </c>
      <c r="D800" s="1" t="s">
        <v>33</v>
      </c>
      <c r="E800" s="1" t="s">
        <v>1445</v>
      </c>
      <c r="F800" s="1" t="s">
        <v>1439</v>
      </c>
      <c r="G800" s="1">
        <v>7012.5585796199994</v>
      </c>
      <c r="H800" s="1">
        <v>6375.453734759999</v>
      </c>
      <c r="I800" s="1">
        <v>5719.6290211499991</v>
      </c>
      <c r="J800" s="1">
        <v>5232.6312267899993</v>
      </c>
      <c r="K800" s="1">
        <v>4492.8451561619995</v>
      </c>
      <c r="L800" s="1">
        <v>3233.3570949239997</v>
      </c>
      <c r="N800" s="1" t="b">
        <f>C800='AR5-Gas-EJ'!C798</f>
        <v>1</v>
      </c>
    </row>
    <row r="801" spans="1:14" x14ac:dyDescent="0.15">
      <c r="A801" s="1" t="s">
        <v>1070</v>
      </c>
      <c r="B801" s="1" t="s">
        <v>1095</v>
      </c>
      <c r="C801" s="1" t="s">
        <v>1096</v>
      </c>
      <c r="D801" s="1" t="s">
        <v>33</v>
      </c>
      <c r="E801" s="1" t="s">
        <v>1445</v>
      </c>
      <c r="F801" s="1" t="s">
        <v>1439</v>
      </c>
      <c r="G801" s="1">
        <v>7012.5585796199994</v>
      </c>
      <c r="H801" s="1">
        <v>6353.9614208399989</v>
      </c>
      <c r="I801" s="1">
        <v>5005.5078870719999</v>
      </c>
      <c r="J801" s="1">
        <v>3450.5857343099997</v>
      </c>
      <c r="K801" s="1">
        <v>2426.2757049299998</v>
      </c>
      <c r="L801" s="1">
        <v>2365.4480984639999</v>
      </c>
      <c r="N801" s="1" t="b">
        <f>C801='AR5-Gas-EJ'!C799</f>
        <v>1</v>
      </c>
    </row>
    <row r="802" spans="1:14" x14ac:dyDescent="0.15">
      <c r="A802" s="1" t="s">
        <v>1097</v>
      </c>
      <c r="B802" s="1" t="s">
        <v>142</v>
      </c>
      <c r="C802" s="1" t="s">
        <v>1098</v>
      </c>
      <c r="D802" s="1" t="s">
        <v>33</v>
      </c>
      <c r="E802" s="1" t="s">
        <v>1445</v>
      </c>
      <c r="F802" s="1" t="s">
        <v>1439</v>
      </c>
      <c r="G802" s="1">
        <v>5526.5792999999994</v>
      </c>
      <c r="H802" s="1">
        <v>6631.8614999999991</v>
      </c>
      <c r="I802" s="1">
        <v>7858.6001999999989</v>
      </c>
      <c r="J802" s="1">
        <v>9178.8014999999996</v>
      </c>
      <c r="K802" s="1">
        <v>9760.614599999999</v>
      </c>
      <c r="L802" s="1">
        <v>9570.0428999999986</v>
      </c>
      <c r="N802" s="1" t="b">
        <f>C802='AR5-Gas-EJ'!C800</f>
        <v>1</v>
      </c>
    </row>
    <row r="803" spans="1:14" x14ac:dyDescent="0.15">
      <c r="A803" s="1" t="s">
        <v>1097</v>
      </c>
      <c r="B803" s="1" t="s">
        <v>144</v>
      </c>
      <c r="C803" s="1" t="s">
        <v>1099</v>
      </c>
      <c r="D803" s="1" t="s">
        <v>33</v>
      </c>
      <c r="E803" s="1" t="s">
        <v>1445</v>
      </c>
      <c r="F803" s="1" t="s">
        <v>1439</v>
      </c>
      <c r="G803" s="1">
        <v>5526.5792999999994</v>
      </c>
      <c r="H803" s="1">
        <v>6670.7948999999999</v>
      </c>
      <c r="I803" s="1">
        <v>9948.4373999999989</v>
      </c>
      <c r="J803" s="1">
        <v>11465.8863</v>
      </c>
      <c r="K803" s="1">
        <v>11454.329699999998</v>
      </c>
      <c r="L803" s="1">
        <v>9791.9184000000005</v>
      </c>
      <c r="N803" s="1" t="b">
        <f>C803='AR5-Gas-EJ'!C801</f>
        <v>1</v>
      </c>
    </row>
    <row r="804" spans="1:14" x14ac:dyDescent="0.15">
      <c r="A804" s="1" t="s">
        <v>1097</v>
      </c>
      <c r="B804" s="1" t="s">
        <v>146</v>
      </c>
      <c r="C804" s="1" t="s">
        <v>1100</v>
      </c>
      <c r="D804" s="1" t="s">
        <v>33</v>
      </c>
      <c r="E804" s="1" t="s">
        <v>1445</v>
      </c>
      <c r="F804" s="1" t="s">
        <v>1439</v>
      </c>
      <c r="G804" s="1">
        <v>5526.5792999999994</v>
      </c>
      <c r="H804" s="1">
        <v>6670.7948999999999</v>
      </c>
      <c r="I804" s="1">
        <v>9822.3806999999979</v>
      </c>
      <c r="J804" s="1">
        <v>11775.277799999998</v>
      </c>
      <c r="K804" s="1">
        <v>12314.006099999999</v>
      </c>
      <c r="L804" s="1">
        <v>11650.006499999998</v>
      </c>
      <c r="N804" s="1" t="b">
        <f>C804='AR5-Gas-EJ'!C802</f>
        <v>1</v>
      </c>
    </row>
    <row r="805" spans="1:14" x14ac:dyDescent="0.15">
      <c r="A805" s="1" t="s">
        <v>1097</v>
      </c>
      <c r="B805" s="1" t="s">
        <v>148</v>
      </c>
      <c r="C805" s="1" t="s">
        <v>1101</v>
      </c>
      <c r="D805" s="1" t="s">
        <v>33</v>
      </c>
      <c r="E805" s="1" t="s">
        <v>1445</v>
      </c>
      <c r="F805" s="1" t="s">
        <v>1439</v>
      </c>
      <c r="G805" s="1">
        <v>5526.5792999999994</v>
      </c>
      <c r="H805" s="1">
        <v>6631.8614999999991</v>
      </c>
      <c r="I805" s="1">
        <v>9145.1975999999977</v>
      </c>
      <c r="J805" s="1">
        <v>10958.3496</v>
      </c>
      <c r="K805" s="1">
        <v>11528.3817</v>
      </c>
      <c r="L805" s="1">
        <v>10715.2122</v>
      </c>
      <c r="N805" s="1" t="b">
        <f>C805='AR5-Gas-EJ'!C803</f>
        <v>1</v>
      </c>
    </row>
    <row r="806" spans="1:14" x14ac:dyDescent="0.15">
      <c r="A806" s="1" t="s">
        <v>1097</v>
      </c>
      <c r="B806" s="1" t="s">
        <v>150</v>
      </c>
      <c r="C806" s="1" t="s">
        <v>1102</v>
      </c>
      <c r="D806" s="1" t="s">
        <v>33</v>
      </c>
      <c r="E806" s="1" t="s">
        <v>1445</v>
      </c>
      <c r="F806" s="1" t="s">
        <v>1439</v>
      </c>
      <c r="G806" s="1">
        <v>5526.5792999999994</v>
      </c>
      <c r="H806" s="1">
        <v>6631.8614999999991</v>
      </c>
      <c r="I806" s="1">
        <v>8409.4460999999992</v>
      </c>
      <c r="J806" s="1">
        <v>10295.8086</v>
      </c>
      <c r="K806" s="1">
        <v>10488.568199999998</v>
      </c>
      <c r="L806" s="1">
        <v>9241.5774000000001</v>
      </c>
      <c r="N806" s="1" t="b">
        <f>C806='AR5-Gas-EJ'!C804</f>
        <v>1</v>
      </c>
    </row>
    <row r="807" spans="1:14" x14ac:dyDescent="0.15">
      <c r="A807" s="1" t="s">
        <v>1097</v>
      </c>
      <c r="B807" s="1" t="s">
        <v>152</v>
      </c>
      <c r="C807" s="1" t="s">
        <v>1103</v>
      </c>
      <c r="D807" s="1" t="s">
        <v>33</v>
      </c>
      <c r="E807" s="1" t="s">
        <v>1445</v>
      </c>
      <c r="F807" s="1" t="s">
        <v>1439</v>
      </c>
      <c r="G807" s="1">
        <v>5526.5792999999994</v>
      </c>
      <c r="H807" s="1">
        <v>6631.4126999999989</v>
      </c>
      <c r="I807" s="1">
        <v>9842.9132999999983</v>
      </c>
      <c r="J807" s="1">
        <v>11393.685599999999</v>
      </c>
      <c r="K807" s="1">
        <v>11968.205699999999</v>
      </c>
      <c r="L807" s="1">
        <v>12111.933899999998</v>
      </c>
      <c r="N807" s="1" t="b">
        <f>C807='AR5-Gas-EJ'!C805</f>
        <v>1</v>
      </c>
    </row>
    <row r="808" spans="1:14" x14ac:dyDescent="0.15">
      <c r="A808" s="1" t="s">
        <v>1104</v>
      </c>
      <c r="B808" s="1" t="s">
        <v>396</v>
      </c>
      <c r="C808" s="1" t="s">
        <v>1105</v>
      </c>
      <c r="D808" s="1" t="s">
        <v>33</v>
      </c>
      <c r="E808" s="1" t="s">
        <v>1445</v>
      </c>
      <c r="F808" s="1" t="s">
        <v>1439</v>
      </c>
      <c r="G808" s="1">
        <v>5507.8980173909995</v>
      </c>
      <c r="H808" s="1">
        <v>6583.8960336599994</v>
      </c>
      <c r="I808" s="1">
        <v>9090.4436241299991</v>
      </c>
      <c r="J808" s="1">
        <v>11949.3</v>
      </c>
      <c r="K808" s="1">
        <v>12378.464657789998</v>
      </c>
      <c r="L808" s="1">
        <v>11474.132932679999</v>
      </c>
      <c r="N808" s="1" t="b">
        <f>C808='AR5-Gas-EJ'!C806</f>
        <v>1</v>
      </c>
    </row>
    <row r="809" spans="1:14" x14ac:dyDescent="0.15">
      <c r="A809" s="1" t="s">
        <v>1104</v>
      </c>
      <c r="B809" s="1" t="s">
        <v>398</v>
      </c>
      <c r="C809" s="1" t="s">
        <v>1106</v>
      </c>
      <c r="D809" s="1" t="s">
        <v>33</v>
      </c>
      <c r="E809" s="1" t="s">
        <v>1445</v>
      </c>
      <c r="F809" s="1" t="s">
        <v>1439</v>
      </c>
      <c r="G809" s="1">
        <v>5507.8980173909995</v>
      </c>
      <c r="H809" s="1">
        <v>6595.1158653599996</v>
      </c>
      <c r="I809" s="1">
        <v>9204.3274095299985</v>
      </c>
      <c r="J809" s="1">
        <v>12295.43689902</v>
      </c>
      <c r="K809" s="1">
        <v>12890.657932679998</v>
      </c>
      <c r="L809" s="1">
        <v>11940.885342209998</v>
      </c>
      <c r="N809" s="1" t="b">
        <f>C809='AR5-Gas-EJ'!C807</f>
        <v>1</v>
      </c>
    </row>
    <row r="810" spans="1:14" x14ac:dyDescent="0.15">
      <c r="A810" s="1" t="s">
        <v>1104</v>
      </c>
      <c r="B810" s="1" t="s">
        <v>1107</v>
      </c>
      <c r="C810" s="1" t="s">
        <v>1108</v>
      </c>
      <c r="D810" s="1" t="s">
        <v>33</v>
      </c>
      <c r="E810" s="1" t="s">
        <v>1445</v>
      </c>
      <c r="F810" s="1" t="s">
        <v>1439</v>
      </c>
      <c r="G810" s="1">
        <v>5507.8980173909995</v>
      </c>
      <c r="H810" s="1">
        <v>6579.4079326799992</v>
      </c>
      <c r="I810" s="1">
        <v>8931.6813758699991</v>
      </c>
      <c r="J810" s="1">
        <v>11618.87103366</v>
      </c>
      <c r="K810" s="1">
        <v>12197.822590469999</v>
      </c>
      <c r="L810" s="1">
        <v>11393.348792429999</v>
      </c>
      <c r="N810" s="1" t="b">
        <f>C810='AR5-Gas-EJ'!C808</f>
        <v>1</v>
      </c>
    </row>
    <row r="811" spans="1:14" x14ac:dyDescent="0.15">
      <c r="A811" s="1" t="s">
        <v>1104</v>
      </c>
      <c r="B811" s="1" t="s">
        <v>400</v>
      </c>
      <c r="C811" s="1" t="s">
        <v>1109</v>
      </c>
      <c r="D811" s="1" t="s">
        <v>33</v>
      </c>
      <c r="E811" s="1" t="s">
        <v>1445</v>
      </c>
      <c r="F811" s="1" t="s">
        <v>1439</v>
      </c>
      <c r="G811" s="1">
        <v>5507.8980173909995</v>
      </c>
      <c r="H811" s="1">
        <v>6509.8440504899991</v>
      </c>
      <c r="I811" s="1">
        <v>8963.0972412299998</v>
      </c>
      <c r="J811" s="1">
        <v>11609.89482609</v>
      </c>
      <c r="K811" s="1">
        <v>11731.631725109999</v>
      </c>
      <c r="L811" s="1">
        <v>10704.440865359998</v>
      </c>
      <c r="N811" s="1" t="b">
        <f>C811='AR5-Gas-EJ'!C809</f>
        <v>1</v>
      </c>
    </row>
    <row r="812" spans="1:14" x14ac:dyDescent="0.15">
      <c r="A812" s="1" t="s">
        <v>1104</v>
      </c>
      <c r="B812" s="1" t="s">
        <v>402</v>
      </c>
      <c r="C812" s="1" t="s">
        <v>1110</v>
      </c>
      <c r="D812" s="1" t="s">
        <v>33</v>
      </c>
      <c r="E812" s="1" t="s">
        <v>1445</v>
      </c>
      <c r="F812" s="1" t="s">
        <v>1439</v>
      </c>
      <c r="G812" s="1">
        <v>5507.8980173909995</v>
      </c>
      <c r="H812" s="1">
        <v>6499.184915849999</v>
      </c>
      <c r="I812" s="1">
        <v>8735.8920673199991</v>
      </c>
      <c r="J812" s="1">
        <v>11453.37620757</v>
      </c>
      <c r="K812" s="1">
        <v>11676.093274889998</v>
      </c>
      <c r="L812" s="1">
        <v>10661.805173909999</v>
      </c>
      <c r="N812" s="1" t="b">
        <f>C812='AR5-Gas-EJ'!C810</f>
        <v>1</v>
      </c>
    </row>
    <row r="813" spans="1:14" x14ac:dyDescent="0.15">
      <c r="A813" s="1" t="s">
        <v>1104</v>
      </c>
      <c r="B813" s="1" t="s">
        <v>406</v>
      </c>
      <c r="C813" s="1" t="s">
        <v>1111</v>
      </c>
      <c r="D813" s="1" t="s">
        <v>33</v>
      </c>
      <c r="E813" s="1" t="s">
        <v>1445</v>
      </c>
      <c r="F813" s="1" t="s">
        <v>1439</v>
      </c>
      <c r="G813" s="1">
        <v>5507.8980173909995</v>
      </c>
      <c r="H813" s="1">
        <v>6518.2591346399995</v>
      </c>
      <c r="I813" s="1">
        <v>8310.0932748899977</v>
      </c>
      <c r="J813" s="1">
        <v>10129.415865359999</v>
      </c>
      <c r="K813" s="1">
        <v>10538.385342209998</v>
      </c>
      <c r="L813" s="1">
        <v>10324.643624129998</v>
      </c>
      <c r="N813" s="1" t="b">
        <f>C813='AR5-Gas-EJ'!C811</f>
        <v>1</v>
      </c>
    </row>
    <row r="814" spans="1:14" x14ac:dyDescent="0.15">
      <c r="A814" s="1" t="s">
        <v>1104</v>
      </c>
      <c r="B814" s="1" t="s">
        <v>408</v>
      </c>
      <c r="C814" s="1" t="s">
        <v>1112</v>
      </c>
      <c r="D814" s="1" t="s">
        <v>33</v>
      </c>
      <c r="E814" s="1" t="s">
        <v>1445</v>
      </c>
      <c r="F814" s="1" t="s">
        <v>1439</v>
      </c>
      <c r="G814" s="1">
        <v>5507.8980173909995</v>
      </c>
      <c r="H814" s="1">
        <v>6591.1888821899993</v>
      </c>
      <c r="I814" s="1">
        <v>9267.7198260899986</v>
      </c>
      <c r="J814" s="1">
        <v>11885.906725109999</v>
      </c>
      <c r="K814" s="1">
        <v>11860.661899019999</v>
      </c>
      <c r="L814" s="1">
        <v>10908.64482609</v>
      </c>
      <c r="N814" s="1" t="b">
        <f>C814='AR5-Gas-EJ'!C812</f>
        <v>1</v>
      </c>
    </row>
    <row r="815" spans="1:14" x14ac:dyDescent="0.15">
      <c r="A815" s="1" t="s">
        <v>1104</v>
      </c>
      <c r="B815" s="1" t="s">
        <v>410</v>
      </c>
      <c r="C815" s="1" t="s">
        <v>1113</v>
      </c>
      <c r="D815" s="1" t="s">
        <v>33</v>
      </c>
      <c r="E815" s="1" t="s">
        <v>1445</v>
      </c>
      <c r="F815" s="1" t="s">
        <v>1439</v>
      </c>
      <c r="G815" s="1">
        <v>5507.8980173909995</v>
      </c>
      <c r="H815" s="1">
        <v>6842.5170673199991</v>
      </c>
      <c r="I815" s="1">
        <v>9990.2881009799985</v>
      </c>
      <c r="J815" s="1">
        <v>13641.83689902</v>
      </c>
      <c r="K815" s="1">
        <v>14502.411549779998</v>
      </c>
      <c r="L815" s="1">
        <v>13605.932932679998</v>
      </c>
      <c r="N815" s="1" t="b">
        <f>C815='AR5-Gas-EJ'!C813</f>
        <v>1</v>
      </c>
    </row>
    <row r="816" spans="1:14" x14ac:dyDescent="0.15">
      <c r="A816" s="1" t="s">
        <v>1104</v>
      </c>
      <c r="B816" s="1" t="s">
        <v>412</v>
      </c>
      <c r="C816" s="1" t="s">
        <v>1114</v>
      </c>
      <c r="D816" s="1" t="s">
        <v>33</v>
      </c>
      <c r="E816" s="1" t="s">
        <v>1445</v>
      </c>
      <c r="F816" s="1" t="s">
        <v>1439</v>
      </c>
      <c r="G816" s="1">
        <v>5507.8980173909995</v>
      </c>
      <c r="H816" s="1">
        <v>6568.1881009799999</v>
      </c>
      <c r="I816" s="1">
        <v>8965.34086536</v>
      </c>
      <c r="J816" s="1">
        <v>11529.11069145</v>
      </c>
      <c r="K816" s="1">
        <v>11622.236899019999</v>
      </c>
      <c r="L816" s="1">
        <v>10627.584134639999</v>
      </c>
      <c r="N816" s="1" t="b">
        <f>C816='AR5-Gas-EJ'!C814</f>
        <v>1</v>
      </c>
    </row>
    <row r="817" spans="1:14" x14ac:dyDescent="0.15">
      <c r="A817" s="1" t="s">
        <v>1104</v>
      </c>
      <c r="B817" s="1" t="s">
        <v>414</v>
      </c>
      <c r="C817" s="1" t="s">
        <v>1115</v>
      </c>
      <c r="D817" s="1" t="s">
        <v>33</v>
      </c>
      <c r="E817" s="1" t="s">
        <v>1445</v>
      </c>
      <c r="F817" s="1" t="s">
        <v>1439</v>
      </c>
      <c r="G817" s="1">
        <v>5507.8980173909995</v>
      </c>
      <c r="H817" s="1">
        <v>6583.8960336599994</v>
      </c>
      <c r="I817" s="1">
        <v>9567.8551739099985</v>
      </c>
      <c r="J817" s="1">
        <v>13533.002758769999</v>
      </c>
      <c r="K817" s="1">
        <v>15087.53413464</v>
      </c>
      <c r="L817" s="1">
        <v>13773.672241229999</v>
      </c>
      <c r="N817" s="1" t="b">
        <f>C817='AR5-Gas-EJ'!C815</f>
        <v>1</v>
      </c>
    </row>
    <row r="818" spans="1:14" x14ac:dyDescent="0.15">
      <c r="A818" s="1" t="s">
        <v>1104</v>
      </c>
      <c r="B818" s="1" t="s">
        <v>416</v>
      </c>
      <c r="C818" s="1" t="s">
        <v>1116</v>
      </c>
      <c r="D818" s="1" t="s">
        <v>33</v>
      </c>
      <c r="E818" s="1" t="s">
        <v>1445</v>
      </c>
      <c r="F818" s="1" t="s">
        <v>1439</v>
      </c>
      <c r="G818" s="1">
        <v>5507.8980173909995</v>
      </c>
      <c r="H818" s="1">
        <v>6595.1158653599996</v>
      </c>
      <c r="I818" s="1">
        <v>9680.6158653599996</v>
      </c>
      <c r="J818" s="1">
        <v>13949.826207569999</v>
      </c>
      <c r="K818" s="1">
        <v>15916.130523149999</v>
      </c>
      <c r="L818" s="1">
        <v>14820.497590469999</v>
      </c>
      <c r="N818" s="1" t="b">
        <f>C818='AR5-Gas-EJ'!C816</f>
        <v>1</v>
      </c>
    </row>
    <row r="819" spans="1:14" x14ac:dyDescent="0.15">
      <c r="A819" s="1" t="s">
        <v>1104</v>
      </c>
      <c r="B819" s="1" t="s">
        <v>1117</v>
      </c>
      <c r="C819" s="1" t="s">
        <v>1118</v>
      </c>
      <c r="D819" s="1" t="s">
        <v>33</v>
      </c>
      <c r="E819" s="1" t="s">
        <v>1445</v>
      </c>
      <c r="F819" s="1" t="s">
        <v>1439</v>
      </c>
      <c r="G819" s="1">
        <v>5507.8980173909995</v>
      </c>
      <c r="H819" s="1">
        <v>6579.4079326799992</v>
      </c>
      <c r="I819" s="1">
        <v>9425.9222412300005</v>
      </c>
      <c r="J819" s="1">
        <v>13124.034134639998</v>
      </c>
      <c r="K819" s="1">
        <v>14801.985342209997</v>
      </c>
      <c r="L819" s="1">
        <v>13856.139308549999</v>
      </c>
      <c r="N819" s="1" t="b">
        <f>C819='AR5-Gas-EJ'!C817</f>
        <v>1</v>
      </c>
    </row>
    <row r="820" spans="1:14" x14ac:dyDescent="0.15">
      <c r="A820" s="1" t="s">
        <v>1104</v>
      </c>
      <c r="B820" s="1" t="s">
        <v>418</v>
      </c>
      <c r="C820" s="1" t="s">
        <v>1119</v>
      </c>
      <c r="D820" s="1" t="s">
        <v>33</v>
      </c>
      <c r="E820" s="1" t="s">
        <v>1445</v>
      </c>
      <c r="F820" s="1" t="s">
        <v>1439</v>
      </c>
      <c r="G820" s="1">
        <v>5507.8980173909995</v>
      </c>
      <c r="H820" s="1">
        <v>6510.4051739099996</v>
      </c>
      <c r="I820" s="1">
        <v>9326.6249999999982</v>
      </c>
      <c r="J820" s="1">
        <v>12750.407932679998</v>
      </c>
      <c r="K820" s="1">
        <v>13697.37620757</v>
      </c>
      <c r="L820" s="1">
        <v>12073.84206732</v>
      </c>
      <c r="N820" s="1" t="b">
        <f>C820='AR5-Gas-EJ'!C818</f>
        <v>1</v>
      </c>
    </row>
    <row r="821" spans="1:14" x14ac:dyDescent="0.15">
      <c r="A821" s="1" t="s">
        <v>1104</v>
      </c>
      <c r="B821" s="1" t="s">
        <v>420</v>
      </c>
      <c r="C821" s="1" t="s">
        <v>1120</v>
      </c>
      <c r="D821" s="1" t="s">
        <v>33</v>
      </c>
      <c r="E821" s="1" t="s">
        <v>1445</v>
      </c>
      <c r="F821" s="1" t="s">
        <v>1439</v>
      </c>
      <c r="G821" s="1">
        <v>5507.8980173909995</v>
      </c>
      <c r="H821" s="1">
        <v>6500.3071514699996</v>
      </c>
      <c r="I821" s="1">
        <v>9487.0710336599986</v>
      </c>
      <c r="J821" s="1">
        <v>13884.749999999998</v>
      </c>
      <c r="K821" s="1">
        <v>15966.060342209998</v>
      </c>
      <c r="L821" s="1">
        <v>14680.80913464</v>
      </c>
      <c r="N821" s="1" t="b">
        <f>C821='AR5-Gas-EJ'!C819</f>
        <v>1</v>
      </c>
    </row>
    <row r="822" spans="1:14" x14ac:dyDescent="0.15">
      <c r="A822" s="1" t="s">
        <v>1104</v>
      </c>
      <c r="B822" s="1" t="s">
        <v>422</v>
      </c>
      <c r="C822" s="1" t="s">
        <v>1121</v>
      </c>
      <c r="D822" s="1" t="s">
        <v>33</v>
      </c>
      <c r="E822" s="1" t="s">
        <v>1445</v>
      </c>
      <c r="F822" s="1" t="s">
        <v>1439</v>
      </c>
      <c r="G822" s="1">
        <v>5507.8980173909995</v>
      </c>
      <c r="H822" s="1">
        <v>6770.7091346399993</v>
      </c>
      <c r="I822" s="1">
        <v>10358.303966339998</v>
      </c>
      <c r="J822" s="1">
        <v>15205.344476849998</v>
      </c>
      <c r="K822" s="1">
        <v>17566.593274889998</v>
      </c>
      <c r="L822" s="1">
        <v>16707.702409529997</v>
      </c>
      <c r="N822" s="1" t="b">
        <f>C822='AR5-Gas-EJ'!C820</f>
        <v>1</v>
      </c>
    </row>
    <row r="823" spans="1:14" x14ac:dyDescent="0.15">
      <c r="A823" s="1" t="s">
        <v>1104</v>
      </c>
      <c r="B823" s="1" t="s">
        <v>424</v>
      </c>
      <c r="C823" s="1" t="s">
        <v>1122</v>
      </c>
      <c r="D823" s="1" t="s">
        <v>33</v>
      </c>
      <c r="E823" s="1" t="s">
        <v>1445</v>
      </c>
      <c r="F823" s="1" t="s">
        <v>1439</v>
      </c>
      <c r="G823" s="1">
        <v>5507.8980173909995</v>
      </c>
      <c r="H823" s="1">
        <v>6518.2591346399995</v>
      </c>
      <c r="I823" s="1">
        <v>9049.4908653599996</v>
      </c>
      <c r="J823" s="1">
        <v>12164.163100979998</v>
      </c>
      <c r="K823" s="1">
        <v>13494.293624129998</v>
      </c>
      <c r="L823" s="1">
        <v>13068.494826089998</v>
      </c>
      <c r="N823" s="1" t="b">
        <f>C823='AR5-Gas-EJ'!C821</f>
        <v>1</v>
      </c>
    </row>
    <row r="824" spans="1:14" x14ac:dyDescent="0.15">
      <c r="A824" s="1" t="s">
        <v>1104</v>
      </c>
      <c r="B824" s="1" t="s">
        <v>426</v>
      </c>
      <c r="C824" s="1" t="s">
        <v>1123</v>
      </c>
      <c r="D824" s="1" t="s">
        <v>33</v>
      </c>
      <c r="E824" s="1" t="s">
        <v>1445</v>
      </c>
      <c r="F824" s="1" t="s">
        <v>1439</v>
      </c>
      <c r="G824" s="1">
        <v>5507.8980173909995</v>
      </c>
      <c r="H824" s="1">
        <v>6591.7499999999991</v>
      </c>
      <c r="I824" s="1">
        <v>9860.6972412300001</v>
      </c>
      <c r="J824" s="1">
        <v>13831.455173909999</v>
      </c>
      <c r="K824" s="1">
        <v>15026.385342209996</v>
      </c>
      <c r="L824" s="1">
        <v>13371.435342209999</v>
      </c>
      <c r="N824" s="1" t="b">
        <f>C824='AR5-Gas-EJ'!C822</f>
        <v>1</v>
      </c>
    </row>
    <row r="825" spans="1:14" x14ac:dyDescent="0.15">
      <c r="A825" s="1" t="s">
        <v>1104</v>
      </c>
      <c r="B825" s="1" t="s">
        <v>428</v>
      </c>
      <c r="C825" s="1" t="s">
        <v>1124</v>
      </c>
      <c r="D825" s="1" t="s">
        <v>33</v>
      </c>
      <c r="E825" s="1" t="s">
        <v>1445</v>
      </c>
      <c r="F825" s="1" t="s">
        <v>1439</v>
      </c>
      <c r="G825" s="1">
        <v>5507.8980173909995</v>
      </c>
      <c r="H825" s="1">
        <v>6842.5170673199991</v>
      </c>
      <c r="I825" s="1">
        <v>10726.88137587</v>
      </c>
      <c r="J825" s="1">
        <v>15830.29759047</v>
      </c>
      <c r="K825" s="1">
        <v>18144.42259047</v>
      </c>
      <c r="L825" s="1">
        <v>17095.353617099998</v>
      </c>
      <c r="N825" s="1" t="b">
        <f>C825='AR5-Gas-EJ'!C823</f>
        <v>1</v>
      </c>
    </row>
    <row r="826" spans="1:14" x14ac:dyDescent="0.15">
      <c r="A826" s="1" t="s">
        <v>1104</v>
      </c>
      <c r="B826" s="1" t="s">
        <v>430</v>
      </c>
      <c r="C826" s="1" t="s">
        <v>1125</v>
      </c>
      <c r="D826" s="1" t="s">
        <v>33</v>
      </c>
      <c r="E826" s="1" t="s">
        <v>1445</v>
      </c>
      <c r="F826" s="1" t="s">
        <v>1439</v>
      </c>
      <c r="G826" s="1">
        <v>5507.8980173909995</v>
      </c>
      <c r="H826" s="1">
        <v>6568.1881009799999</v>
      </c>
      <c r="I826" s="1">
        <v>9443.3131009799981</v>
      </c>
      <c r="J826" s="1">
        <v>13085.885691449999</v>
      </c>
      <c r="K826" s="1">
        <v>14267.913100979998</v>
      </c>
      <c r="L826" s="1">
        <v>12816.606375869998</v>
      </c>
      <c r="N826" s="1" t="b">
        <f>C826='AR5-Gas-EJ'!C824</f>
        <v>1</v>
      </c>
    </row>
    <row r="827" spans="1:14" x14ac:dyDescent="0.15">
      <c r="A827" s="1" t="s">
        <v>1104</v>
      </c>
      <c r="B827" s="1" t="s">
        <v>432</v>
      </c>
      <c r="C827" s="1" t="s">
        <v>1126</v>
      </c>
      <c r="D827" s="1" t="s">
        <v>33</v>
      </c>
      <c r="E827" s="1" t="s">
        <v>1445</v>
      </c>
      <c r="F827" s="1" t="s">
        <v>1439</v>
      </c>
      <c r="G827" s="1">
        <v>5507.8980173909995</v>
      </c>
      <c r="H827" s="1">
        <v>6589.5059495099995</v>
      </c>
      <c r="I827" s="1">
        <v>9636.8579326799991</v>
      </c>
      <c r="J827" s="1">
        <v>13545.344826089999</v>
      </c>
      <c r="K827" s="1">
        <v>16260.585342209997</v>
      </c>
      <c r="L827" s="1">
        <v>17407.269476849997</v>
      </c>
      <c r="N827" s="1" t="b">
        <f>C827='AR5-Gas-EJ'!C825</f>
        <v>1</v>
      </c>
    </row>
    <row r="828" spans="1:14" x14ac:dyDescent="0.15">
      <c r="A828" s="1" t="s">
        <v>1104</v>
      </c>
      <c r="B828" s="1" t="s">
        <v>434</v>
      </c>
      <c r="C828" s="1" t="s">
        <v>1127</v>
      </c>
      <c r="D828" s="1" t="s">
        <v>33</v>
      </c>
      <c r="E828" s="1" t="s">
        <v>1445</v>
      </c>
      <c r="F828" s="1" t="s">
        <v>1439</v>
      </c>
      <c r="G828" s="1">
        <v>5507.8980173909995</v>
      </c>
      <c r="H828" s="1">
        <v>6600.7262075699991</v>
      </c>
      <c r="I828" s="1">
        <v>9724.3737924299985</v>
      </c>
      <c r="J828" s="1">
        <v>13881.384134639999</v>
      </c>
      <c r="K828" s="1">
        <v>17014.007932679997</v>
      </c>
      <c r="L828" s="1">
        <v>18536.00120757</v>
      </c>
      <c r="N828" s="1" t="b">
        <f>C828='AR5-Gas-EJ'!C826</f>
        <v>1</v>
      </c>
    </row>
    <row r="829" spans="1:14" x14ac:dyDescent="0.15">
      <c r="A829" s="1" t="s">
        <v>1104</v>
      </c>
      <c r="B829" s="1" t="s">
        <v>1128</v>
      </c>
      <c r="C829" s="1" t="s">
        <v>1129</v>
      </c>
      <c r="D829" s="1" t="s">
        <v>33</v>
      </c>
      <c r="E829" s="1" t="s">
        <v>1445</v>
      </c>
      <c r="F829" s="1" t="s">
        <v>1439</v>
      </c>
      <c r="G829" s="1">
        <v>5507.8980173909995</v>
      </c>
      <c r="H829" s="1">
        <v>6585.0178485299994</v>
      </c>
      <c r="I829" s="1">
        <v>9552.1472412299991</v>
      </c>
      <c r="J829" s="1">
        <v>13288.406725109999</v>
      </c>
      <c r="K829" s="1">
        <v>15982.88965779</v>
      </c>
      <c r="L829" s="1">
        <v>17219.89568442</v>
      </c>
      <c r="N829" s="1" t="b">
        <f>C829='AR5-Gas-EJ'!C827</f>
        <v>1</v>
      </c>
    </row>
    <row r="830" spans="1:14" x14ac:dyDescent="0.15">
      <c r="A830" s="1" t="s">
        <v>1104</v>
      </c>
      <c r="B830" s="1" t="s">
        <v>436</v>
      </c>
      <c r="C830" s="1" t="s">
        <v>1130</v>
      </c>
      <c r="D830" s="1" t="s">
        <v>33</v>
      </c>
      <c r="E830" s="1" t="s">
        <v>1445</v>
      </c>
      <c r="F830" s="1" t="s">
        <v>1439</v>
      </c>
      <c r="G830" s="1">
        <v>5507.8980173909995</v>
      </c>
      <c r="H830" s="1">
        <v>6514.8928485299994</v>
      </c>
      <c r="I830" s="1">
        <v>9290.7210336600001</v>
      </c>
      <c r="J830" s="1">
        <v>12729.651207569999</v>
      </c>
      <c r="K830" s="1">
        <v>14544.486549779996</v>
      </c>
      <c r="L830" s="1">
        <v>14761.031725109997</v>
      </c>
      <c r="N830" s="1" t="b">
        <f>C830='AR5-Gas-EJ'!C828</f>
        <v>1</v>
      </c>
    </row>
    <row r="831" spans="1:14" x14ac:dyDescent="0.15">
      <c r="A831" s="1" t="s">
        <v>1104</v>
      </c>
      <c r="B831" s="1" t="s">
        <v>438</v>
      </c>
      <c r="C831" s="1" t="s">
        <v>1131</v>
      </c>
      <c r="D831" s="1" t="s">
        <v>33</v>
      </c>
      <c r="E831" s="1" t="s">
        <v>1445</v>
      </c>
      <c r="F831" s="1" t="s">
        <v>1439</v>
      </c>
      <c r="G831" s="1">
        <v>5507.8980173909995</v>
      </c>
      <c r="H831" s="1">
        <v>6504.234134639999</v>
      </c>
      <c r="I831" s="1">
        <v>9667.1524095299974</v>
      </c>
      <c r="J831" s="1">
        <v>14137.760691449999</v>
      </c>
      <c r="K831" s="1">
        <v>17944.706725109998</v>
      </c>
      <c r="L831" s="1">
        <v>20438.912248259996</v>
      </c>
      <c r="N831" s="1" t="b">
        <f>C831='AR5-Gas-EJ'!C829</f>
        <v>1</v>
      </c>
    </row>
    <row r="832" spans="1:14" x14ac:dyDescent="0.15">
      <c r="A832" s="1" t="s">
        <v>1104</v>
      </c>
      <c r="B832" s="1" t="s">
        <v>440</v>
      </c>
      <c r="C832" s="1" t="s">
        <v>1132</v>
      </c>
      <c r="D832" s="1" t="s">
        <v>33</v>
      </c>
      <c r="E832" s="1" t="s">
        <v>1445</v>
      </c>
      <c r="F832" s="1" t="s">
        <v>1439</v>
      </c>
      <c r="G832" s="1">
        <v>5507.8980173909995</v>
      </c>
      <c r="H832" s="1">
        <v>6776.3190504899994</v>
      </c>
      <c r="I832" s="1">
        <v>10577.65517391</v>
      </c>
      <c r="J832" s="1">
        <v>15530.162248259998</v>
      </c>
      <c r="K832" s="1">
        <v>19606.949999999997</v>
      </c>
      <c r="L832" s="1">
        <v>22258.236549779995</v>
      </c>
      <c r="N832" s="1" t="b">
        <f>C832='AR5-Gas-EJ'!C830</f>
        <v>1</v>
      </c>
    </row>
    <row r="833" spans="1:14" x14ac:dyDescent="0.15">
      <c r="A833" s="1" t="s">
        <v>1104</v>
      </c>
      <c r="B833" s="1" t="s">
        <v>442</v>
      </c>
      <c r="C833" s="1" t="s">
        <v>1133</v>
      </c>
      <c r="D833" s="1" t="s">
        <v>33</v>
      </c>
      <c r="E833" s="1" t="s">
        <v>1445</v>
      </c>
      <c r="F833" s="1" t="s">
        <v>1439</v>
      </c>
      <c r="G833" s="1">
        <v>5507.8980173909995</v>
      </c>
      <c r="H833" s="1">
        <v>6523.3079326799998</v>
      </c>
      <c r="I833" s="1">
        <v>9212.7420673199995</v>
      </c>
      <c r="J833" s="1">
        <v>12371.172241229999</v>
      </c>
      <c r="K833" s="1">
        <v>14511.947590469999</v>
      </c>
      <c r="L833" s="1">
        <v>15470.6963829</v>
      </c>
      <c r="N833" s="1" t="b">
        <f>C833='AR5-Gas-EJ'!C831</f>
        <v>1</v>
      </c>
    </row>
    <row r="834" spans="1:14" x14ac:dyDescent="0.15">
      <c r="A834" s="1" t="s">
        <v>1104</v>
      </c>
      <c r="B834" s="1" t="s">
        <v>444</v>
      </c>
      <c r="C834" s="1" t="s">
        <v>1134</v>
      </c>
      <c r="D834" s="1" t="s">
        <v>33</v>
      </c>
      <c r="E834" s="1" t="s">
        <v>1445</v>
      </c>
      <c r="F834" s="1" t="s">
        <v>1439</v>
      </c>
      <c r="G834" s="1">
        <v>5507.8980173909995</v>
      </c>
      <c r="H834" s="1">
        <v>6596.2381009799992</v>
      </c>
      <c r="I834" s="1">
        <v>9833.2079326799976</v>
      </c>
      <c r="J834" s="1">
        <v>13692.327409529998</v>
      </c>
      <c r="K834" s="1">
        <v>15458.354315579998</v>
      </c>
      <c r="L834" s="1">
        <v>15187.392067319999</v>
      </c>
      <c r="N834" s="1" t="b">
        <f>C834='AR5-Gas-EJ'!C832</f>
        <v>1</v>
      </c>
    </row>
    <row r="835" spans="1:14" x14ac:dyDescent="0.15">
      <c r="A835" s="1" t="s">
        <v>1104</v>
      </c>
      <c r="B835" s="1" t="s">
        <v>446</v>
      </c>
      <c r="C835" s="1" t="s">
        <v>1135</v>
      </c>
      <c r="D835" s="1" t="s">
        <v>33</v>
      </c>
      <c r="E835" s="1" t="s">
        <v>1445</v>
      </c>
      <c r="F835" s="1" t="s">
        <v>1439</v>
      </c>
      <c r="G835" s="1">
        <v>5507.8980173909995</v>
      </c>
      <c r="H835" s="1">
        <v>6848.1269831699992</v>
      </c>
      <c r="I835" s="1">
        <v>10933.328966339999</v>
      </c>
      <c r="J835" s="1">
        <v>16219.07018094</v>
      </c>
      <c r="K835" s="1">
        <v>20545.503617099996</v>
      </c>
      <c r="L835" s="1">
        <v>23544.609134639999</v>
      </c>
      <c r="N835" s="1" t="b">
        <f>C835='AR5-Gas-EJ'!C833</f>
        <v>1</v>
      </c>
    </row>
    <row r="836" spans="1:14" x14ac:dyDescent="0.15">
      <c r="A836" s="1" t="s">
        <v>1104</v>
      </c>
      <c r="B836" s="1" t="s">
        <v>448</v>
      </c>
      <c r="C836" s="1" t="s">
        <v>1136</v>
      </c>
      <c r="D836" s="1" t="s">
        <v>33</v>
      </c>
      <c r="E836" s="1" t="s">
        <v>1445</v>
      </c>
      <c r="F836" s="1" t="s">
        <v>1439</v>
      </c>
      <c r="G836" s="1">
        <v>5507.8980173909995</v>
      </c>
      <c r="H836" s="1">
        <v>6573.2368990199993</v>
      </c>
      <c r="I836" s="1">
        <v>9519.609134639999</v>
      </c>
      <c r="J836" s="1">
        <v>13171.718624129999</v>
      </c>
      <c r="K836" s="1">
        <v>15497.624999999998</v>
      </c>
      <c r="L836" s="1">
        <v>16270.682932679998</v>
      </c>
      <c r="N836" s="1" t="b">
        <f>C836='AR5-Gas-EJ'!C834</f>
        <v>1</v>
      </c>
    </row>
    <row r="837" spans="1:14" x14ac:dyDescent="0.15">
      <c r="A837" s="1" t="s">
        <v>1104</v>
      </c>
      <c r="B837" s="1" t="s">
        <v>450</v>
      </c>
      <c r="C837" s="1" t="s">
        <v>1137</v>
      </c>
      <c r="D837" s="1" t="s">
        <v>33</v>
      </c>
      <c r="E837" s="1" t="s">
        <v>1445</v>
      </c>
      <c r="F837" s="1" t="s">
        <v>1439</v>
      </c>
      <c r="G837" s="1">
        <v>5507.8980173909995</v>
      </c>
      <c r="H837" s="1">
        <v>6581.6519831699989</v>
      </c>
      <c r="I837" s="1">
        <v>9413.5801739099988</v>
      </c>
      <c r="J837" s="1">
        <v>10632.632932679999</v>
      </c>
      <c r="K837" s="1">
        <v>10712.85637587</v>
      </c>
      <c r="L837" s="1">
        <v>9649.7606914499993</v>
      </c>
      <c r="N837" s="1" t="b">
        <f>C837='AR5-Gas-EJ'!C835</f>
        <v>1</v>
      </c>
    </row>
    <row r="838" spans="1:14" x14ac:dyDescent="0.15">
      <c r="A838" s="1" t="s">
        <v>1104</v>
      </c>
      <c r="B838" s="1" t="s">
        <v>452</v>
      </c>
      <c r="C838" s="1" t="s">
        <v>1138</v>
      </c>
      <c r="D838" s="1" t="s">
        <v>33</v>
      </c>
      <c r="E838" s="1" t="s">
        <v>1445</v>
      </c>
      <c r="F838" s="1" t="s">
        <v>1439</v>
      </c>
      <c r="G838" s="1">
        <v>5507.8980173909995</v>
      </c>
      <c r="H838" s="1">
        <v>6581.6519831699989</v>
      </c>
      <c r="I838" s="1">
        <v>9413.018624129998</v>
      </c>
      <c r="J838" s="1">
        <v>13227.818624129999</v>
      </c>
      <c r="K838" s="1">
        <v>8049.7893085499991</v>
      </c>
      <c r="L838" s="1">
        <v>5604.3900858329989</v>
      </c>
      <c r="N838" s="1" t="b">
        <f>C838='AR5-Gas-EJ'!C836</f>
        <v>1</v>
      </c>
    </row>
    <row r="839" spans="1:14" x14ac:dyDescent="0.15">
      <c r="A839" s="1" t="s">
        <v>1104</v>
      </c>
      <c r="B839" s="1" t="s">
        <v>454</v>
      </c>
      <c r="C839" s="1" t="s">
        <v>1139</v>
      </c>
      <c r="D839" s="1" t="s">
        <v>33</v>
      </c>
      <c r="E839" s="1" t="s">
        <v>1445</v>
      </c>
      <c r="F839" s="1" t="s">
        <v>1439</v>
      </c>
      <c r="G839" s="1">
        <v>5507.8980173909995</v>
      </c>
      <c r="H839" s="1">
        <v>6587.261899019999</v>
      </c>
      <c r="I839" s="1">
        <v>9422.5563758699991</v>
      </c>
      <c r="J839" s="1">
        <v>13241.282932679998</v>
      </c>
      <c r="K839" s="1">
        <v>15678.267067319999</v>
      </c>
      <c r="L839" s="1">
        <v>16674.042067319999</v>
      </c>
      <c r="N839" s="1" t="b">
        <f>C839='AR5-Gas-EJ'!C837</f>
        <v>1</v>
      </c>
    </row>
    <row r="840" spans="1:14" x14ac:dyDescent="0.15">
      <c r="A840" s="1" t="s">
        <v>1140</v>
      </c>
      <c r="B840" s="1" t="s">
        <v>293</v>
      </c>
      <c r="C840" s="1" t="s">
        <v>1141</v>
      </c>
      <c r="D840" s="1" t="s">
        <v>33</v>
      </c>
      <c r="E840" s="1" t="s">
        <v>1445</v>
      </c>
      <c r="F840" s="1" t="s">
        <v>1439</v>
      </c>
      <c r="G840" s="1">
        <v>5508.1223999999993</v>
      </c>
      <c r="H840" s="1">
        <v>6637.415399999999</v>
      </c>
      <c r="I840" s="1">
        <v>9342.5573999999979</v>
      </c>
      <c r="J840" s="1">
        <v>12674.224199999999</v>
      </c>
      <c r="K840" s="1">
        <v>6844.1438999999991</v>
      </c>
      <c r="L840" s="1">
        <v>1767.4304999999997</v>
      </c>
      <c r="N840" s="1" t="b">
        <f>C840='AR5-Gas-EJ'!C838</f>
        <v>1</v>
      </c>
    </row>
    <row r="841" spans="1:14" x14ac:dyDescent="0.15">
      <c r="A841" s="1" t="s">
        <v>1140</v>
      </c>
      <c r="B841" s="1" t="s">
        <v>295</v>
      </c>
      <c r="C841" s="1" t="s">
        <v>1142</v>
      </c>
      <c r="D841" s="1" t="s">
        <v>33</v>
      </c>
      <c r="E841" s="1" t="s">
        <v>1445</v>
      </c>
      <c r="F841" s="1" t="s">
        <v>1439</v>
      </c>
      <c r="G841" s="1">
        <v>5508.1223999999993</v>
      </c>
      <c r="H841" s="1">
        <v>6637.415399999999</v>
      </c>
      <c r="I841" s="1">
        <v>9119.4476999999988</v>
      </c>
      <c r="J841" s="1">
        <v>12561.631499999998</v>
      </c>
      <c r="K841" s="1">
        <v>7286.3240999999989</v>
      </c>
      <c r="L841" s="1">
        <v>4075.6088999999997</v>
      </c>
      <c r="N841" s="1" t="b">
        <f>C841='AR5-Gas-EJ'!C839</f>
        <v>1</v>
      </c>
    </row>
    <row r="842" spans="1:14" x14ac:dyDescent="0.15">
      <c r="A842" s="1" t="s">
        <v>1140</v>
      </c>
      <c r="B842" s="1" t="s">
        <v>297</v>
      </c>
      <c r="C842" s="1" t="s">
        <v>1143</v>
      </c>
      <c r="D842" s="1" t="s">
        <v>33</v>
      </c>
      <c r="E842" s="1" t="s">
        <v>1445</v>
      </c>
      <c r="F842" s="1" t="s">
        <v>1439</v>
      </c>
      <c r="G842" s="1">
        <v>5508.1223999999993</v>
      </c>
      <c r="H842" s="1">
        <v>6637.415399999999</v>
      </c>
      <c r="I842" s="1">
        <v>7328.6795999999986</v>
      </c>
      <c r="J842" s="1">
        <v>9300.4262999999992</v>
      </c>
      <c r="K842" s="1">
        <v>10093.343699999999</v>
      </c>
      <c r="L842" s="1">
        <v>10063.105799999998</v>
      </c>
      <c r="N842" s="1" t="b">
        <f>C842='AR5-Gas-EJ'!C840</f>
        <v>1</v>
      </c>
    </row>
    <row r="843" spans="1:14" x14ac:dyDescent="0.15">
      <c r="A843" s="1" t="s">
        <v>1140</v>
      </c>
      <c r="B843" s="1" t="s">
        <v>303</v>
      </c>
      <c r="C843" s="1" t="s">
        <v>1144</v>
      </c>
      <c r="D843" s="1" t="s">
        <v>33</v>
      </c>
      <c r="E843" s="1" t="s">
        <v>1445</v>
      </c>
      <c r="F843" s="1" t="s">
        <v>1439</v>
      </c>
      <c r="G843" s="1">
        <v>5508.1223999999993</v>
      </c>
      <c r="H843" s="1">
        <v>6637.415399999999</v>
      </c>
      <c r="I843" s="1">
        <v>7047.7868999999992</v>
      </c>
      <c r="J843" s="1">
        <v>6200.0036999999993</v>
      </c>
      <c r="K843" s="1">
        <v>3914.3775000000001</v>
      </c>
      <c r="L843" s="1">
        <v>1839.3506999999997</v>
      </c>
      <c r="N843" s="1" t="b">
        <f>C843='AR5-Gas-EJ'!C841</f>
        <v>1</v>
      </c>
    </row>
    <row r="844" spans="1:14" x14ac:dyDescent="0.15">
      <c r="A844" s="1" t="s">
        <v>1140</v>
      </c>
      <c r="B844" s="1" t="s">
        <v>155</v>
      </c>
      <c r="C844" s="1" t="s">
        <v>1145</v>
      </c>
      <c r="D844" s="1" t="s">
        <v>33</v>
      </c>
      <c r="E844" s="1" t="s">
        <v>1445</v>
      </c>
      <c r="F844" s="1" t="s">
        <v>1439</v>
      </c>
      <c r="G844" s="1">
        <v>5508.1223999999993</v>
      </c>
      <c r="H844" s="1">
        <v>6637.415399999999</v>
      </c>
      <c r="I844" s="1">
        <v>9649.0877999999993</v>
      </c>
      <c r="J844" s="1">
        <v>13457.211899999998</v>
      </c>
      <c r="K844" s="1">
        <v>11268.1338</v>
      </c>
      <c r="L844" s="1">
        <v>7793.6925000000001</v>
      </c>
      <c r="N844" s="1" t="b">
        <f>C844='AR5-Gas-EJ'!C842</f>
        <v>1</v>
      </c>
    </row>
    <row r="845" spans="1:14" x14ac:dyDescent="0.15">
      <c r="A845" s="1" t="s">
        <v>1140</v>
      </c>
      <c r="B845" s="1" t="s">
        <v>157</v>
      </c>
      <c r="C845" s="1" t="s">
        <v>1146</v>
      </c>
      <c r="D845" s="1" t="s">
        <v>33</v>
      </c>
      <c r="E845" s="1" t="s">
        <v>1445</v>
      </c>
      <c r="F845" s="1" t="s">
        <v>1439</v>
      </c>
      <c r="G845" s="1">
        <v>5508.1223999999993</v>
      </c>
      <c r="H845" s="1">
        <v>6637.415399999999</v>
      </c>
      <c r="I845" s="1">
        <v>9534.4755000000005</v>
      </c>
      <c r="J845" s="1">
        <v>13513.087499999998</v>
      </c>
      <c r="K845" s="1">
        <v>12681.629399999998</v>
      </c>
      <c r="L845" s="1">
        <v>9739.5210000000006</v>
      </c>
      <c r="N845" s="1" t="b">
        <f>C845='AR5-Gas-EJ'!C843</f>
        <v>1</v>
      </c>
    </row>
    <row r="846" spans="1:14" x14ac:dyDescent="0.15">
      <c r="A846" s="1" t="s">
        <v>1140</v>
      </c>
      <c r="B846" s="1" t="s">
        <v>159</v>
      </c>
      <c r="C846" s="1" t="s">
        <v>1147</v>
      </c>
      <c r="D846" s="1" t="s">
        <v>33</v>
      </c>
      <c r="E846" s="1" t="s">
        <v>1445</v>
      </c>
      <c r="F846" s="1" t="s">
        <v>1439</v>
      </c>
      <c r="G846" s="1">
        <v>5508.1223999999993</v>
      </c>
      <c r="H846" s="1">
        <v>6637.415399999999</v>
      </c>
      <c r="I846" s="1">
        <v>9419.582699999999</v>
      </c>
      <c r="J846" s="1">
        <v>12423.401099999999</v>
      </c>
      <c r="K846" s="1">
        <v>12752.483699999999</v>
      </c>
      <c r="L846" s="1">
        <v>11402.437199999998</v>
      </c>
      <c r="N846" s="1" t="b">
        <f>C846='AR5-Gas-EJ'!C844</f>
        <v>1</v>
      </c>
    </row>
    <row r="847" spans="1:14" x14ac:dyDescent="0.15">
      <c r="A847" s="1" t="s">
        <v>1140</v>
      </c>
      <c r="B847" s="1" t="s">
        <v>308</v>
      </c>
      <c r="C847" s="1" t="s">
        <v>1148</v>
      </c>
      <c r="D847" s="1" t="s">
        <v>33</v>
      </c>
      <c r="E847" s="1" t="s">
        <v>1445</v>
      </c>
      <c r="F847" s="1" t="s">
        <v>1439</v>
      </c>
      <c r="G847" s="1">
        <v>5508.1223999999993</v>
      </c>
      <c r="H847" s="1">
        <v>6637.415399999999</v>
      </c>
      <c r="I847" s="1">
        <v>9648.8072999999986</v>
      </c>
      <c r="J847" s="1">
        <v>13431.518099999998</v>
      </c>
      <c r="K847" s="1">
        <v>7357.8516</v>
      </c>
      <c r="L847" s="1">
        <v>1960.5827999999999</v>
      </c>
      <c r="N847" s="1" t="b">
        <f>C847='AR5-Gas-EJ'!C845</f>
        <v>1</v>
      </c>
    </row>
    <row r="848" spans="1:14" x14ac:dyDescent="0.15">
      <c r="A848" s="1" t="s">
        <v>1140</v>
      </c>
      <c r="B848" s="1" t="s">
        <v>310</v>
      </c>
      <c r="C848" s="1" t="s">
        <v>1149</v>
      </c>
      <c r="D848" s="1" t="s">
        <v>33</v>
      </c>
      <c r="E848" s="1" t="s">
        <v>1445</v>
      </c>
      <c r="F848" s="1" t="s">
        <v>1439</v>
      </c>
      <c r="G848" s="1">
        <v>5508.1223999999993</v>
      </c>
      <c r="H848" s="1">
        <v>6637.415399999999</v>
      </c>
      <c r="I848" s="1">
        <v>9525.4434000000001</v>
      </c>
      <c r="J848" s="1">
        <v>13472.695499999998</v>
      </c>
      <c r="K848" s="1">
        <v>7952.9603999999999</v>
      </c>
      <c r="L848" s="1">
        <v>3770.2004999999995</v>
      </c>
      <c r="N848" s="1" t="b">
        <f>C848='AR5-Gas-EJ'!C846</f>
        <v>1</v>
      </c>
    </row>
    <row r="849" spans="1:14" x14ac:dyDescent="0.15">
      <c r="A849" s="1" t="s">
        <v>1140</v>
      </c>
      <c r="B849" s="1" t="s">
        <v>312</v>
      </c>
      <c r="C849" s="1" t="s">
        <v>1150</v>
      </c>
      <c r="D849" s="1" t="s">
        <v>33</v>
      </c>
      <c r="E849" s="1" t="s">
        <v>1445</v>
      </c>
      <c r="F849" s="1" t="s">
        <v>1439</v>
      </c>
      <c r="G849" s="1">
        <v>5508.1223999999993</v>
      </c>
      <c r="H849" s="1">
        <v>6637.415399999999</v>
      </c>
      <c r="I849" s="1">
        <v>7963.7315999999983</v>
      </c>
      <c r="J849" s="1">
        <v>8525.5169999999998</v>
      </c>
      <c r="K849" s="1">
        <v>7853.551199999999</v>
      </c>
      <c r="L849" s="1">
        <v>6641.9033999999992</v>
      </c>
      <c r="N849" s="1" t="b">
        <f>C849='AR5-Gas-EJ'!C847</f>
        <v>1</v>
      </c>
    </row>
    <row r="850" spans="1:14" x14ac:dyDescent="0.15">
      <c r="A850" s="1" t="s">
        <v>1140</v>
      </c>
      <c r="B850" s="1" t="s">
        <v>314</v>
      </c>
      <c r="C850" s="1" t="s">
        <v>1151</v>
      </c>
      <c r="D850" s="1" t="s">
        <v>33</v>
      </c>
      <c r="E850" s="1" t="s">
        <v>1445</v>
      </c>
      <c r="F850" s="1" t="s">
        <v>1439</v>
      </c>
      <c r="G850" s="1">
        <v>5508.1223999999993</v>
      </c>
      <c r="H850" s="1">
        <v>6637.415399999999</v>
      </c>
      <c r="I850" s="1">
        <v>9367.0730999999996</v>
      </c>
      <c r="J850" s="1">
        <v>12728.641199999998</v>
      </c>
      <c r="K850" s="1">
        <v>9907.5965999999989</v>
      </c>
      <c r="L850" s="1">
        <v>7567.1606999999995</v>
      </c>
      <c r="N850" s="1" t="b">
        <f>C850='AR5-Gas-EJ'!C848</f>
        <v>1</v>
      </c>
    </row>
    <row r="851" spans="1:14" x14ac:dyDescent="0.15">
      <c r="A851" s="1" t="s">
        <v>1140</v>
      </c>
      <c r="B851" s="1" t="s">
        <v>316</v>
      </c>
      <c r="C851" s="1" t="s">
        <v>1152</v>
      </c>
      <c r="D851" s="1" t="s">
        <v>33</v>
      </c>
      <c r="E851" s="1" t="s">
        <v>1445</v>
      </c>
      <c r="F851" s="1" t="s">
        <v>1439</v>
      </c>
      <c r="G851" s="1">
        <v>5508.1223999999993</v>
      </c>
      <c r="H851" s="1">
        <v>6637.415399999999</v>
      </c>
      <c r="I851" s="1">
        <v>9328.9811999999984</v>
      </c>
      <c r="J851" s="1">
        <v>13278.926099999999</v>
      </c>
      <c r="K851" s="1">
        <v>12039.452699999998</v>
      </c>
      <c r="L851" s="1">
        <v>9878.0879999999997</v>
      </c>
      <c r="N851" s="1" t="b">
        <f>C851='AR5-Gas-EJ'!C849</f>
        <v>1</v>
      </c>
    </row>
    <row r="852" spans="1:14" x14ac:dyDescent="0.15">
      <c r="A852" s="1" t="s">
        <v>1140</v>
      </c>
      <c r="B852" s="1" t="s">
        <v>318</v>
      </c>
      <c r="C852" s="1" t="s">
        <v>1153</v>
      </c>
      <c r="D852" s="1" t="s">
        <v>33</v>
      </c>
      <c r="E852" s="1" t="s">
        <v>1445</v>
      </c>
      <c r="F852" s="1" t="s">
        <v>1439</v>
      </c>
      <c r="G852" s="1">
        <v>5508.1223999999993</v>
      </c>
      <c r="H852" s="1">
        <v>6637.415399999999</v>
      </c>
      <c r="I852" s="1">
        <v>8969.7728999999999</v>
      </c>
      <c r="J852" s="1">
        <v>12213.699299999998</v>
      </c>
      <c r="K852" s="1">
        <v>13516.397399999998</v>
      </c>
      <c r="L852" s="1">
        <v>12859.690799999998</v>
      </c>
      <c r="N852" s="1" t="b">
        <f>C852='AR5-Gas-EJ'!C850</f>
        <v>1</v>
      </c>
    </row>
    <row r="853" spans="1:14" x14ac:dyDescent="0.15">
      <c r="A853" s="1" t="s">
        <v>1140</v>
      </c>
      <c r="B853" s="1" t="s">
        <v>161</v>
      </c>
      <c r="C853" s="1" t="s">
        <v>1154</v>
      </c>
      <c r="D853" s="1" t="s">
        <v>33</v>
      </c>
      <c r="E853" s="1" t="s">
        <v>1445</v>
      </c>
      <c r="F853" s="1" t="s">
        <v>1439</v>
      </c>
      <c r="G853" s="1">
        <v>5508.1223999999993</v>
      </c>
      <c r="H853" s="1">
        <v>6637.415399999999</v>
      </c>
      <c r="I853" s="1">
        <v>9194.5655999999981</v>
      </c>
      <c r="J853" s="1">
        <v>11838.446399999999</v>
      </c>
      <c r="K853" s="1">
        <v>10978.0407</v>
      </c>
      <c r="L853" s="1">
        <v>8272.2255000000005</v>
      </c>
      <c r="N853" s="1" t="b">
        <f>C853='AR5-Gas-EJ'!C851</f>
        <v>1</v>
      </c>
    </row>
    <row r="854" spans="1:14" x14ac:dyDescent="0.15">
      <c r="A854" s="1" t="s">
        <v>1140</v>
      </c>
      <c r="B854" s="1" t="s">
        <v>163</v>
      </c>
      <c r="C854" s="1" t="s">
        <v>1155</v>
      </c>
      <c r="D854" s="1" t="s">
        <v>33</v>
      </c>
      <c r="E854" s="1" t="s">
        <v>1445</v>
      </c>
      <c r="F854" s="1" t="s">
        <v>1439</v>
      </c>
      <c r="G854" s="1">
        <v>5508.1223999999993</v>
      </c>
      <c r="H854" s="1">
        <v>6637.415399999999</v>
      </c>
      <c r="I854" s="1">
        <v>8997.2057999999979</v>
      </c>
      <c r="J854" s="1">
        <v>11933.984699999999</v>
      </c>
      <c r="K854" s="1">
        <v>11630.820299999999</v>
      </c>
      <c r="L854" s="1">
        <v>9445.4447999999993</v>
      </c>
      <c r="N854" s="1" t="b">
        <f>C854='AR5-Gas-EJ'!C852</f>
        <v>1</v>
      </c>
    </row>
    <row r="855" spans="1:14" x14ac:dyDescent="0.15">
      <c r="A855" s="1" t="s">
        <v>1140</v>
      </c>
      <c r="B855" s="1" t="s">
        <v>165</v>
      </c>
      <c r="C855" s="1" t="s">
        <v>1156</v>
      </c>
      <c r="D855" s="1" t="s">
        <v>33</v>
      </c>
      <c r="E855" s="1" t="s">
        <v>1445</v>
      </c>
      <c r="F855" s="1" t="s">
        <v>1439</v>
      </c>
      <c r="G855" s="1">
        <v>5508.1223999999993</v>
      </c>
      <c r="H855" s="1">
        <v>6637.415399999999</v>
      </c>
      <c r="I855" s="1">
        <v>8929.7174999999988</v>
      </c>
      <c r="J855" s="1">
        <v>11502.126899999999</v>
      </c>
      <c r="K855" s="1">
        <v>11793.005399999998</v>
      </c>
      <c r="L855" s="1">
        <v>10504.107899999999</v>
      </c>
      <c r="N855" s="1" t="b">
        <f>C855='AR5-Gas-EJ'!C853</f>
        <v>1</v>
      </c>
    </row>
    <row r="856" spans="1:14" x14ac:dyDescent="0.15">
      <c r="A856" s="1" t="s">
        <v>1140</v>
      </c>
      <c r="B856" s="1" t="s">
        <v>171</v>
      </c>
      <c r="C856" s="1" t="s">
        <v>1157</v>
      </c>
      <c r="D856" s="1" t="s">
        <v>33</v>
      </c>
      <c r="E856" s="1" t="s">
        <v>1445</v>
      </c>
      <c r="F856" s="1" t="s">
        <v>1439</v>
      </c>
      <c r="G856" s="1">
        <v>5508.1223999999993</v>
      </c>
      <c r="H856" s="1">
        <v>6637.415399999999</v>
      </c>
      <c r="I856" s="1">
        <v>6548.7212999999992</v>
      </c>
      <c r="J856" s="1">
        <v>4955.2007999999996</v>
      </c>
      <c r="K856" s="1">
        <v>3240.0554999999999</v>
      </c>
      <c r="L856" s="1">
        <v>1777.3601999999998</v>
      </c>
      <c r="N856" s="1" t="b">
        <f>C856='AR5-Gas-EJ'!C854</f>
        <v>1</v>
      </c>
    </row>
    <row r="857" spans="1:14" x14ac:dyDescent="0.15">
      <c r="A857" s="1" t="s">
        <v>1140</v>
      </c>
      <c r="B857" s="1" t="s">
        <v>173</v>
      </c>
      <c r="C857" s="1" t="s">
        <v>1158</v>
      </c>
      <c r="D857" s="1" t="s">
        <v>33</v>
      </c>
      <c r="E857" s="1" t="s">
        <v>1445</v>
      </c>
      <c r="F857" s="1" t="s">
        <v>1439</v>
      </c>
      <c r="G857" s="1">
        <v>5508.1223999999993</v>
      </c>
      <c r="H857" s="1">
        <v>6637.415399999999</v>
      </c>
      <c r="I857" s="1">
        <v>9613.857</v>
      </c>
      <c r="J857" s="1">
        <v>13537.995899999998</v>
      </c>
      <c r="K857" s="1">
        <v>11964.783599999999</v>
      </c>
      <c r="L857" s="1">
        <v>8637.7169999999987</v>
      </c>
      <c r="N857" s="1" t="b">
        <f>C857='AR5-Gas-EJ'!C855</f>
        <v>1</v>
      </c>
    </row>
    <row r="858" spans="1:14" x14ac:dyDescent="0.15">
      <c r="A858" s="1" t="s">
        <v>1140</v>
      </c>
      <c r="B858" s="1" t="s">
        <v>175</v>
      </c>
      <c r="C858" s="1" t="s">
        <v>1159</v>
      </c>
      <c r="D858" s="1" t="s">
        <v>33</v>
      </c>
      <c r="E858" s="1" t="s">
        <v>1445</v>
      </c>
      <c r="F858" s="1" t="s">
        <v>1439</v>
      </c>
      <c r="G858" s="1">
        <v>5508.1223999999993</v>
      </c>
      <c r="H858" s="1">
        <v>6637.415399999999</v>
      </c>
      <c r="I858" s="1">
        <v>9511.7549999999992</v>
      </c>
      <c r="J858" s="1">
        <v>13842.955499999998</v>
      </c>
      <c r="K858" s="1">
        <v>13915.5489</v>
      </c>
      <c r="L858" s="1">
        <v>11137.084199999998</v>
      </c>
      <c r="N858" s="1" t="b">
        <f>C858='AR5-Gas-EJ'!C856</f>
        <v>1</v>
      </c>
    </row>
    <row r="859" spans="1:14" x14ac:dyDescent="0.15">
      <c r="A859" s="1" t="s">
        <v>1140</v>
      </c>
      <c r="B859" s="1" t="s">
        <v>177</v>
      </c>
      <c r="C859" s="1" t="s">
        <v>1160</v>
      </c>
      <c r="D859" s="1" t="s">
        <v>33</v>
      </c>
      <c r="E859" s="1" t="s">
        <v>1445</v>
      </c>
      <c r="F859" s="1" t="s">
        <v>1439</v>
      </c>
      <c r="G859" s="1">
        <v>5508.1223999999993</v>
      </c>
      <c r="H859" s="1">
        <v>6637.415399999999</v>
      </c>
      <c r="I859" s="1">
        <v>9389.9057999999986</v>
      </c>
      <c r="J859" s="1">
        <v>12968.693099999999</v>
      </c>
      <c r="K859" s="1">
        <v>14164.7451</v>
      </c>
      <c r="L859" s="1">
        <v>12961.343999999999</v>
      </c>
      <c r="N859" s="1" t="b">
        <f>C859='AR5-Gas-EJ'!C857</f>
        <v>1</v>
      </c>
    </row>
    <row r="860" spans="1:14" x14ac:dyDescent="0.15">
      <c r="A860" s="1" t="s">
        <v>1140</v>
      </c>
      <c r="B860" s="1" t="s">
        <v>329</v>
      </c>
      <c r="C860" s="1" t="s">
        <v>1161</v>
      </c>
      <c r="D860" s="1" t="s">
        <v>33</v>
      </c>
      <c r="E860" s="1" t="s">
        <v>1445</v>
      </c>
      <c r="F860" s="1" t="s">
        <v>1439</v>
      </c>
      <c r="G860" s="1">
        <v>5508.1223999999993</v>
      </c>
      <c r="H860" s="1">
        <v>6637.415399999999</v>
      </c>
      <c r="I860" s="1">
        <v>9194.0045999999984</v>
      </c>
      <c r="J860" s="1">
        <v>12428.281799999999</v>
      </c>
      <c r="K860" s="1">
        <v>13948.367399999997</v>
      </c>
      <c r="L860" s="1">
        <v>14487.039599999998</v>
      </c>
      <c r="N860" s="1" t="b">
        <f>C860='AR5-Gas-EJ'!C858</f>
        <v>1</v>
      </c>
    </row>
    <row r="861" spans="1:14" x14ac:dyDescent="0.15">
      <c r="A861" s="1" t="s">
        <v>1140</v>
      </c>
      <c r="B861" s="1" t="s">
        <v>331</v>
      </c>
      <c r="C861" s="1" t="s">
        <v>1162</v>
      </c>
      <c r="D861" s="1" t="s">
        <v>33</v>
      </c>
      <c r="E861" s="1" t="s">
        <v>1445</v>
      </c>
      <c r="F861" s="1" t="s">
        <v>1439</v>
      </c>
      <c r="G861" s="1">
        <v>5508.1223999999993</v>
      </c>
      <c r="H861" s="1">
        <v>6637.415399999999</v>
      </c>
      <c r="I861" s="1">
        <v>9062.730599999999</v>
      </c>
      <c r="J861" s="1">
        <v>12272.884799999998</v>
      </c>
      <c r="K861" s="1">
        <v>13905.114299999999</v>
      </c>
      <c r="L861" s="1">
        <v>13317.859499999999</v>
      </c>
      <c r="N861" s="1" t="b">
        <f>C861='AR5-Gas-EJ'!C859</f>
        <v>1</v>
      </c>
    </row>
    <row r="862" spans="1:14" x14ac:dyDescent="0.15">
      <c r="A862" s="1" t="s">
        <v>1140</v>
      </c>
      <c r="B862" s="1" t="s">
        <v>179</v>
      </c>
      <c r="C862" s="1" t="s">
        <v>1163</v>
      </c>
      <c r="D862" s="1" t="s">
        <v>33</v>
      </c>
      <c r="E862" s="1" t="s">
        <v>1445</v>
      </c>
      <c r="F862" s="1" t="s">
        <v>1439</v>
      </c>
      <c r="G862" s="1">
        <v>5508.1223999999993</v>
      </c>
      <c r="H862" s="1">
        <v>6637.415399999999</v>
      </c>
      <c r="I862" s="1">
        <v>9649.0877999999993</v>
      </c>
      <c r="J862" s="1">
        <v>13457.211899999998</v>
      </c>
      <c r="K862" s="1">
        <v>15437.261399999998</v>
      </c>
      <c r="L862" s="1">
        <v>15809.204399999997</v>
      </c>
      <c r="N862" s="1" t="b">
        <f>C862='AR5-Gas-EJ'!C860</f>
        <v>1</v>
      </c>
    </row>
    <row r="863" spans="1:14" x14ac:dyDescent="0.15">
      <c r="A863" s="1" t="s">
        <v>1140</v>
      </c>
      <c r="B863" s="1" t="s">
        <v>181</v>
      </c>
      <c r="C863" s="1" t="s">
        <v>1164</v>
      </c>
      <c r="D863" s="1" t="s">
        <v>33</v>
      </c>
      <c r="E863" s="1" t="s">
        <v>1445</v>
      </c>
      <c r="F863" s="1" t="s">
        <v>1439</v>
      </c>
      <c r="G863" s="1">
        <v>5508.1223999999993</v>
      </c>
      <c r="H863" s="1">
        <v>6637.415399999999</v>
      </c>
      <c r="I863" s="1">
        <v>9534.4755000000005</v>
      </c>
      <c r="J863" s="1">
        <v>13513.087499999998</v>
      </c>
      <c r="K863" s="1">
        <v>16160.783100000001</v>
      </c>
      <c r="L863" s="1">
        <v>16751.3478</v>
      </c>
      <c r="N863" s="1" t="b">
        <f>C863='AR5-Gas-EJ'!C861</f>
        <v>1</v>
      </c>
    </row>
    <row r="864" spans="1:14" x14ac:dyDescent="0.15">
      <c r="A864" s="1" t="s">
        <v>1140</v>
      </c>
      <c r="B864" s="1" t="s">
        <v>183</v>
      </c>
      <c r="C864" s="1" t="s">
        <v>1165</v>
      </c>
      <c r="D864" s="1" t="s">
        <v>33</v>
      </c>
      <c r="E864" s="1" t="s">
        <v>1445</v>
      </c>
      <c r="F864" s="1" t="s">
        <v>1439</v>
      </c>
      <c r="G864" s="1">
        <v>5508.1223999999993</v>
      </c>
      <c r="H864" s="1">
        <v>6637.415399999999</v>
      </c>
      <c r="I864" s="1">
        <v>9666.5348999999987</v>
      </c>
      <c r="J864" s="1">
        <v>13619.284799999999</v>
      </c>
      <c r="K864" s="1">
        <v>16030.855499999998</v>
      </c>
      <c r="L864" s="1">
        <v>16671.741899999997</v>
      </c>
      <c r="N864" s="1" t="b">
        <f>C864='AR5-Gas-EJ'!C862</f>
        <v>1</v>
      </c>
    </row>
    <row r="865" spans="1:14" x14ac:dyDescent="0.15">
      <c r="A865" s="1" t="s">
        <v>1140</v>
      </c>
      <c r="B865" s="1" t="s">
        <v>336</v>
      </c>
      <c r="C865" s="1" t="s">
        <v>1166</v>
      </c>
      <c r="D865" s="1" t="s">
        <v>33</v>
      </c>
      <c r="E865" s="1" t="s">
        <v>1445</v>
      </c>
      <c r="F865" s="1" t="s">
        <v>1439</v>
      </c>
      <c r="G865" s="1">
        <v>5508.1223999999993</v>
      </c>
      <c r="H865" s="1">
        <v>6637.415399999999</v>
      </c>
      <c r="I865" s="1">
        <v>9589.2291000000005</v>
      </c>
      <c r="J865" s="1">
        <v>13229.614199999998</v>
      </c>
      <c r="K865" s="1">
        <v>14653.880999999998</v>
      </c>
      <c r="L865" s="1">
        <v>14447.937899999997</v>
      </c>
      <c r="N865" s="1" t="b">
        <f>C865='AR5-Gas-EJ'!C863</f>
        <v>1</v>
      </c>
    </row>
    <row r="866" spans="1:14" x14ac:dyDescent="0.15">
      <c r="A866" s="1" t="s">
        <v>1140</v>
      </c>
      <c r="B866" s="1" t="s">
        <v>338</v>
      </c>
      <c r="C866" s="1" t="s">
        <v>1167</v>
      </c>
      <c r="D866" s="1" t="s">
        <v>33</v>
      </c>
      <c r="E866" s="1" t="s">
        <v>1445</v>
      </c>
      <c r="F866" s="1" t="s">
        <v>1439</v>
      </c>
      <c r="G866" s="1">
        <v>5508.1223999999993</v>
      </c>
      <c r="H866" s="1">
        <v>6637.415399999999</v>
      </c>
      <c r="I866" s="1">
        <v>9438.3761999999988</v>
      </c>
      <c r="J866" s="1">
        <v>13391.406599999998</v>
      </c>
      <c r="K866" s="1">
        <v>15967.294199999998</v>
      </c>
      <c r="L866" s="1">
        <v>17220.231599999999</v>
      </c>
      <c r="N866" s="1" t="b">
        <f>C866='AR5-Gas-EJ'!C864</f>
        <v>1</v>
      </c>
    </row>
    <row r="867" spans="1:14" x14ac:dyDescent="0.15">
      <c r="A867" s="1" t="s">
        <v>1140</v>
      </c>
      <c r="B867" s="1" t="s">
        <v>340</v>
      </c>
      <c r="C867" s="1" t="s">
        <v>1168</v>
      </c>
      <c r="D867" s="1" t="s">
        <v>33</v>
      </c>
      <c r="E867" s="1" t="s">
        <v>1445</v>
      </c>
      <c r="F867" s="1" t="s">
        <v>1439</v>
      </c>
      <c r="G867" s="1">
        <v>5508.1223999999993</v>
      </c>
      <c r="H867" s="1">
        <v>6637.415399999999</v>
      </c>
      <c r="I867" s="1">
        <v>9073.8383999999987</v>
      </c>
      <c r="J867" s="1">
        <v>11845.122299999999</v>
      </c>
      <c r="K867" s="1">
        <v>13340.748299999999</v>
      </c>
      <c r="L867" s="1">
        <v>13729.184699999998</v>
      </c>
      <c r="N867" s="1" t="b">
        <f>C867='AR5-Gas-EJ'!C865</f>
        <v>1</v>
      </c>
    </row>
    <row r="868" spans="1:14" x14ac:dyDescent="0.15">
      <c r="A868" s="1" t="s">
        <v>1140</v>
      </c>
      <c r="B868" s="1" t="s">
        <v>342</v>
      </c>
      <c r="C868" s="1" t="s">
        <v>1169</v>
      </c>
      <c r="D868" s="1" t="s">
        <v>33</v>
      </c>
      <c r="E868" s="1" t="s">
        <v>1445</v>
      </c>
      <c r="F868" s="1" t="s">
        <v>1439</v>
      </c>
      <c r="G868" s="1">
        <v>5508.1223999999993</v>
      </c>
      <c r="H868" s="1">
        <v>6637.415399999999</v>
      </c>
      <c r="I868" s="1">
        <v>9494.1395999999986</v>
      </c>
      <c r="J868" s="1">
        <v>12745.583399999998</v>
      </c>
      <c r="K868" s="1">
        <v>12734.924399999998</v>
      </c>
      <c r="L868" s="1">
        <v>10688.171999999999</v>
      </c>
      <c r="N868" s="1" t="b">
        <f>C868='AR5-Gas-EJ'!C866</f>
        <v>1</v>
      </c>
    </row>
    <row r="869" spans="1:14" x14ac:dyDescent="0.15">
      <c r="A869" s="1" t="s">
        <v>1140</v>
      </c>
      <c r="B869" s="1" t="s">
        <v>344</v>
      </c>
      <c r="C869" s="1" t="s">
        <v>1170</v>
      </c>
      <c r="D869" s="1" t="s">
        <v>33</v>
      </c>
      <c r="E869" s="1" t="s">
        <v>1445</v>
      </c>
      <c r="F869" s="1" t="s">
        <v>1439</v>
      </c>
      <c r="G869" s="1">
        <v>5508.1223999999993</v>
      </c>
      <c r="H869" s="1">
        <v>6637.415399999999</v>
      </c>
      <c r="I869" s="1">
        <v>9634.7261999999992</v>
      </c>
      <c r="J869" s="1">
        <v>13905.282599999999</v>
      </c>
      <c r="K869" s="1">
        <v>16976.252700000001</v>
      </c>
      <c r="L869" s="1">
        <v>18258.866999999998</v>
      </c>
      <c r="N869" s="1" t="b">
        <f>C869='AR5-Gas-EJ'!C867</f>
        <v>1</v>
      </c>
    </row>
    <row r="870" spans="1:14" x14ac:dyDescent="0.15">
      <c r="A870" s="1" t="s">
        <v>1140</v>
      </c>
      <c r="B870" s="1" t="s">
        <v>346</v>
      </c>
      <c r="C870" s="1" t="s">
        <v>1171</v>
      </c>
      <c r="D870" s="1" t="s">
        <v>33</v>
      </c>
      <c r="E870" s="1" t="s">
        <v>1445</v>
      </c>
      <c r="F870" s="1" t="s">
        <v>1439</v>
      </c>
      <c r="G870" s="1">
        <v>5508.1223999999993</v>
      </c>
      <c r="H870" s="1">
        <v>6637.415399999999</v>
      </c>
      <c r="I870" s="1">
        <v>9774.6395999999986</v>
      </c>
      <c r="J870" s="1">
        <v>13254.129899999998</v>
      </c>
      <c r="K870" s="1">
        <v>15826.707599999998</v>
      </c>
      <c r="L870" s="1">
        <v>17676.941699999996</v>
      </c>
      <c r="N870" s="1" t="b">
        <f>C870='AR5-Gas-EJ'!C868</f>
        <v>1</v>
      </c>
    </row>
    <row r="871" spans="1:14" x14ac:dyDescent="0.15">
      <c r="A871" s="1" t="s">
        <v>1140</v>
      </c>
      <c r="B871" s="1" t="s">
        <v>348</v>
      </c>
      <c r="C871" s="1" t="s">
        <v>1172</v>
      </c>
      <c r="D871" s="1" t="s">
        <v>33</v>
      </c>
      <c r="E871" s="1" t="s">
        <v>1445</v>
      </c>
      <c r="F871" s="1" t="s">
        <v>1439</v>
      </c>
      <c r="G871" s="1">
        <v>5508.1223999999993</v>
      </c>
      <c r="H871" s="1">
        <v>6637.415399999999</v>
      </c>
      <c r="I871" s="1">
        <v>9260.0903999999991</v>
      </c>
      <c r="J871" s="1">
        <v>11948.346299999999</v>
      </c>
      <c r="K871" s="1">
        <v>13779.394199999999</v>
      </c>
      <c r="L871" s="1">
        <v>15029.863199999998</v>
      </c>
      <c r="N871" s="1" t="b">
        <f>C871='AR5-Gas-EJ'!C869</f>
        <v>1</v>
      </c>
    </row>
    <row r="872" spans="1:14" x14ac:dyDescent="0.15">
      <c r="A872" s="1" t="s">
        <v>1140</v>
      </c>
      <c r="B872" s="1" t="s">
        <v>185</v>
      </c>
      <c r="C872" s="1" t="s">
        <v>1173</v>
      </c>
      <c r="D872" s="1" t="s">
        <v>33</v>
      </c>
      <c r="E872" s="1" t="s">
        <v>1445</v>
      </c>
      <c r="F872" s="1" t="s">
        <v>1439</v>
      </c>
      <c r="G872" s="1">
        <v>5508.1223999999993</v>
      </c>
      <c r="H872" s="1">
        <v>6637.415399999999</v>
      </c>
      <c r="I872" s="1">
        <v>9816.1535999999996</v>
      </c>
      <c r="J872" s="1">
        <v>13324.928099999997</v>
      </c>
      <c r="K872" s="1">
        <v>16047.965999999999</v>
      </c>
      <c r="L872" s="1">
        <v>18138.7569</v>
      </c>
      <c r="N872" s="1" t="b">
        <f>C872='AR5-Gas-EJ'!C870</f>
        <v>1</v>
      </c>
    </row>
    <row r="873" spans="1:14" x14ac:dyDescent="0.15">
      <c r="A873" s="1" t="s">
        <v>1140</v>
      </c>
      <c r="B873" s="1" t="s">
        <v>351</v>
      </c>
      <c r="C873" s="1" t="s">
        <v>1174</v>
      </c>
      <c r="D873" s="1" t="s">
        <v>33</v>
      </c>
      <c r="E873" s="1" t="s">
        <v>1445</v>
      </c>
      <c r="F873" s="1" t="s">
        <v>1439</v>
      </c>
      <c r="G873" s="1">
        <v>5508.1223999999993</v>
      </c>
      <c r="H873" s="1">
        <v>6637.415399999999</v>
      </c>
      <c r="I873" s="1">
        <v>9805.4946</v>
      </c>
      <c r="J873" s="1">
        <v>13325.096399999999</v>
      </c>
      <c r="K873" s="1">
        <v>16031.584799999997</v>
      </c>
      <c r="L873" s="1">
        <v>18092.923199999997</v>
      </c>
      <c r="N873" s="1" t="b">
        <f>C873='AR5-Gas-EJ'!C871</f>
        <v>1</v>
      </c>
    </row>
    <row r="874" spans="1:14" x14ac:dyDescent="0.15">
      <c r="A874" s="1" t="s">
        <v>1140</v>
      </c>
      <c r="B874" s="1" t="s">
        <v>353</v>
      </c>
      <c r="C874" s="1" t="s">
        <v>1175</v>
      </c>
      <c r="D874" s="1" t="s">
        <v>33</v>
      </c>
      <c r="E874" s="1" t="s">
        <v>1445</v>
      </c>
      <c r="F874" s="1" t="s">
        <v>1439</v>
      </c>
      <c r="G874" s="1">
        <v>5508.1223999999993</v>
      </c>
      <c r="H874" s="1">
        <v>6637.415399999999</v>
      </c>
      <c r="I874" s="1">
        <v>9781.259399999999</v>
      </c>
      <c r="J874" s="1">
        <v>13269.837899999999</v>
      </c>
      <c r="K874" s="1">
        <v>15875.907299999999</v>
      </c>
      <c r="L874" s="1">
        <v>17756.940299999998</v>
      </c>
      <c r="N874" s="1" t="b">
        <f>C874='AR5-Gas-EJ'!C872</f>
        <v>1</v>
      </c>
    </row>
    <row r="875" spans="1:14" x14ac:dyDescent="0.15">
      <c r="A875" s="1" t="s">
        <v>1140</v>
      </c>
      <c r="B875" s="1" t="s">
        <v>187</v>
      </c>
      <c r="C875" s="1" t="s">
        <v>1176</v>
      </c>
      <c r="D875" s="1" t="s">
        <v>33</v>
      </c>
      <c r="E875" s="1" t="s">
        <v>1445</v>
      </c>
      <c r="F875" s="1" t="s">
        <v>1439</v>
      </c>
      <c r="G875" s="1">
        <v>5508.1223999999993</v>
      </c>
      <c r="H875" s="1">
        <v>6637.415399999999</v>
      </c>
      <c r="I875" s="1">
        <v>9219.4740000000002</v>
      </c>
      <c r="J875" s="1">
        <v>11831.938799999998</v>
      </c>
      <c r="K875" s="1">
        <v>13597.854599999999</v>
      </c>
      <c r="L875" s="1">
        <v>14821.563899999999</v>
      </c>
      <c r="N875" s="1" t="b">
        <f>C875='AR5-Gas-EJ'!C873</f>
        <v>1</v>
      </c>
    </row>
    <row r="876" spans="1:14" x14ac:dyDescent="0.15">
      <c r="A876" s="1" t="s">
        <v>1140</v>
      </c>
      <c r="B876" s="1" t="s">
        <v>189</v>
      </c>
      <c r="C876" s="1" t="s">
        <v>1177</v>
      </c>
      <c r="D876" s="1" t="s">
        <v>33</v>
      </c>
      <c r="E876" s="1" t="s">
        <v>1445</v>
      </c>
      <c r="F876" s="1" t="s">
        <v>1439</v>
      </c>
      <c r="G876" s="1">
        <v>5508.1223999999993</v>
      </c>
      <c r="H876" s="1">
        <v>6637.415399999999</v>
      </c>
      <c r="I876" s="1">
        <v>9847.3451999999997</v>
      </c>
      <c r="J876" s="1">
        <v>13478.305499999999</v>
      </c>
      <c r="K876" s="1">
        <v>16319.5461</v>
      </c>
      <c r="L876" s="1">
        <v>18482.705999999998</v>
      </c>
      <c r="N876" s="1" t="b">
        <f>C876='AR5-Gas-EJ'!C874</f>
        <v>1</v>
      </c>
    </row>
    <row r="877" spans="1:14" x14ac:dyDescent="0.15">
      <c r="A877" s="1" t="s">
        <v>1140</v>
      </c>
      <c r="B877" s="1" t="s">
        <v>191</v>
      </c>
      <c r="C877" s="1" t="s">
        <v>1178</v>
      </c>
      <c r="D877" s="1" t="s">
        <v>33</v>
      </c>
      <c r="E877" s="1" t="s">
        <v>1445</v>
      </c>
      <c r="F877" s="1" t="s">
        <v>1439</v>
      </c>
      <c r="G877" s="1">
        <v>5508.1223999999993</v>
      </c>
      <c r="H877" s="1">
        <v>6631.2443999999987</v>
      </c>
      <c r="I877" s="1">
        <v>8710.9835999999996</v>
      </c>
      <c r="J877" s="1">
        <v>11841.026999999998</v>
      </c>
      <c r="K877" s="1">
        <v>12576.666299999999</v>
      </c>
      <c r="L877" s="1">
        <v>11401.763999999999</v>
      </c>
      <c r="N877" s="1" t="b">
        <f>C877='AR5-Gas-EJ'!C875</f>
        <v>1</v>
      </c>
    </row>
    <row r="878" spans="1:14" x14ac:dyDescent="0.15">
      <c r="A878" s="1" t="s">
        <v>1140</v>
      </c>
      <c r="B878" s="1" t="s">
        <v>358</v>
      </c>
      <c r="C878" s="1" t="s">
        <v>1179</v>
      </c>
      <c r="D878" s="1" t="s">
        <v>33</v>
      </c>
      <c r="E878" s="1" t="s">
        <v>1445</v>
      </c>
      <c r="F878" s="1" t="s">
        <v>1439</v>
      </c>
      <c r="G878" s="1">
        <v>5508.1223999999993</v>
      </c>
      <c r="H878" s="1">
        <v>6629.8980000000001</v>
      </c>
      <c r="I878" s="1">
        <v>9115.2401999999984</v>
      </c>
      <c r="J878" s="1">
        <v>13051.272299999999</v>
      </c>
      <c r="K878" s="1">
        <v>13356.344099999998</v>
      </c>
      <c r="L878" s="1">
        <v>11645.013599999998</v>
      </c>
      <c r="N878" s="1" t="b">
        <f>C878='AR5-Gas-EJ'!C876</f>
        <v>1</v>
      </c>
    </row>
    <row r="879" spans="1:14" x14ac:dyDescent="0.15">
      <c r="A879" s="1" t="s">
        <v>1140</v>
      </c>
      <c r="B879" s="1" t="s">
        <v>193</v>
      </c>
      <c r="C879" s="1" t="s">
        <v>1180</v>
      </c>
      <c r="D879" s="1" t="s">
        <v>33</v>
      </c>
      <c r="E879" s="1" t="s">
        <v>1445</v>
      </c>
      <c r="F879" s="1" t="s">
        <v>1439</v>
      </c>
      <c r="G879" s="1">
        <v>5508.1223999999993</v>
      </c>
      <c r="H879" s="1">
        <v>6630.0101999999997</v>
      </c>
      <c r="I879" s="1">
        <v>8882.5373999999993</v>
      </c>
      <c r="J879" s="1">
        <v>12572.571</v>
      </c>
      <c r="K879" s="1">
        <v>13161.564899999999</v>
      </c>
      <c r="L879" s="1">
        <v>11705.6577</v>
      </c>
      <c r="N879" s="1" t="b">
        <f>C879='AR5-Gas-EJ'!C877</f>
        <v>1</v>
      </c>
    </row>
    <row r="880" spans="1:14" x14ac:dyDescent="0.15">
      <c r="A880" s="1" t="s">
        <v>1140</v>
      </c>
      <c r="B880" s="1" t="s">
        <v>195</v>
      </c>
      <c r="C880" s="1" t="s">
        <v>1181</v>
      </c>
      <c r="D880" s="1" t="s">
        <v>33</v>
      </c>
      <c r="E880" s="1" t="s">
        <v>1445</v>
      </c>
      <c r="F880" s="1" t="s">
        <v>1439</v>
      </c>
      <c r="G880" s="1">
        <v>5508.1223999999993</v>
      </c>
      <c r="H880" s="1">
        <v>6631.3004999999994</v>
      </c>
      <c r="I880" s="1">
        <v>8935.4957999999988</v>
      </c>
      <c r="J880" s="1">
        <v>12840.336299999999</v>
      </c>
      <c r="K880" s="1">
        <v>15058.193699999996</v>
      </c>
      <c r="L880" s="1">
        <v>15568.030499999999</v>
      </c>
      <c r="N880" s="1" t="b">
        <f>C880='AR5-Gas-EJ'!C878</f>
        <v>1</v>
      </c>
    </row>
    <row r="881" spans="1:14" x14ac:dyDescent="0.15">
      <c r="A881" s="1" t="s">
        <v>1140</v>
      </c>
      <c r="B881" s="1" t="s">
        <v>538</v>
      </c>
      <c r="C881" s="1" t="s">
        <v>1182</v>
      </c>
      <c r="D881" s="1" t="s">
        <v>33</v>
      </c>
      <c r="E881" s="1" t="s">
        <v>1445</v>
      </c>
      <c r="F881" s="1" t="s">
        <v>1439</v>
      </c>
      <c r="G881" s="1">
        <v>5508.1223999999993</v>
      </c>
      <c r="H881" s="1">
        <v>6632.3663999999999</v>
      </c>
      <c r="I881" s="1">
        <v>8887.4741999999987</v>
      </c>
      <c r="J881" s="1">
        <v>12581.042099999999</v>
      </c>
      <c r="K881" s="1">
        <v>15439.393199999999</v>
      </c>
      <c r="L881" s="1">
        <v>16524.311099999999</v>
      </c>
      <c r="N881" s="1" t="b">
        <f>C881='AR5-Gas-EJ'!C879</f>
        <v>1</v>
      </c>
    </row>
    <row r="882" spans="1:14" x14ac:dyDescent="0.15">
      <c r="A882" s="1" t="s">
        <v>1140</v>
      </c>
      <c r="B882" s="1" t="s">
        <v>197</v>
      </c>
      <c r="C882" s="1" t="s">
        <v>1183</v>
      </c>
      <c r="D882" s="1" t="s">
        <v>33</v>
      </c>
      <c r="E882" s="1" t="s">
        <v>1445</v>
      </c>
      <c r="F882" s="1" t="s">
        <v>1439</v>
      </c>
      <c r="G882" s="1">
        <v>5508.1223999999993</v>
      </c>
      <c r="H882" s="1">
        <v>6635.7884999999987</v>
      </c>
      <c r="I882" s="1">
        <v>9790.6841999999979</v>
      </c>
      <c r="J882" s="1">
        <v>13292.053499999998</v>
      </c>
      <c r="K882" s="1">
        <v>15989.0049</v>
      </c>
      <c r="L882" s="1">
        <v>18066.668399999999</v>
      </c>
      <c r="N882" s="1" t="b">
        <f>C882='AR5-Gas-EJ'!C880</f>
        <v>1</v>
      </c>
    </row>
    <row r="883" spans="1:14" x14ac:dyDescent="0.15">
      <c r="A883" s="1" t="s">
        <v>1140</v>
      </c>
      <c r="B883" s="1" t="s">
        <v>699</v>
      </c>
      <c r="C883" s="1" t="s">
        <v>1184</v>
      </c>
      <c r="D883" s="1" t="s">
        <v>33</v>
      </c>
      <c r="E883" s="1" t="s">
        <v>1445</v>
      </c>
      <c r="F883" s="1" t="s">
        <v>1439</v>
      </c>
      <c r="G883" s="1">
        <v>5508.1223999999993</v>
      </c>
      <c r="H883" s="1">
        <v>6634.5542999999998</v>
      </c>
      <c r="I883" s="1">
        <v>9352.9358999999986</v>
      </c>
      <c r="J883" s="1">
        <v>12741.768599999999</v>
      </c>
      <c r="K883" s="1">
        <v>15303.294599999999</v>
      </c>
      <c r="L883" s="1">
        <v>17202.055199999999</v>
      </c>
      <c r="N883" s="1" t="b">
        <f>C883='AR5-Gas-EJ'!C881</f>
        <v>1</v>
      </c>
    </row>
    <row r="884" spans="1:14" x14ac:dyDescent="0.15">
      <c r="A884" s="1" t="s">
        <v>1140</v>
      </c>
      <c r="B884" s="1" t="s">
        <v>363</v>
      </c>
      <c r="C884" s="1" t="s">
        <v>1185</v>
      </c>
      <c r="D884" s="1" t="s">
        <v>33</v>
      </c>
      <c r="E884" s="1" t="s">
        <v>1445</v>
      </c>
      <c r="F884" s="1" t="s">
        <v>1439</v>
      </c>
      <c r="G884" s="1">
        <v>5508.1223999999993</v>
      </c>
      <c r="H884" s="1">
        <v>6633.0956999999989</v>
      </c>
      <c r="I884" s="1">
        <v>9344.5208999999977</v>
      </c>
      <c r="J884" s="1">
        <v>12732.736499999999</v>
      </c>
      <c r="K884" s="1">
        <v>15496.278599999998</v>
      </c>
      <c r="L884" s="1">
        <v>17881.762799999997</v>
      </c>
      <c r="N884" s="1" t="b">
        <f>C884='AR5-Gas-EJ'!C882</f>
        <v>1</v>
      </c>
    </row>
    <row r="885" spans="1:14" x14ac:dyDescent="0.15">
      <c r="A885" s="1" t="s">
        <v>1140</v>
      </c>
      <c r="B885" s="1" t="s">
        <v>199</v>
      </c>
      <c r="C885" s="1" t="s">
        <v>1186</v>
      </c>
      <c r="D885" s="1" t="s">
        <v>33</v>
      </c>
      <c r="E885" s="1" t="s">
        <v>1445</v>
      </c>
      <c r="F885" s="1" t="s">
        <v>1439</v>
      </c>
      <c r="G885" s="1">
        <v>5508.1223999999993</v>
      </c>
      <c r="H885" s="1">
        <v>6631.7492999999986</v>
      </c>
      <c r="I885" s="1">
        <v>9395.0669999999991</v>
      </c>
      <c r="J885" s="1">
        <v>12420.371699999998</v>
      </c>
      <c r="K885" s="1">
        <v>12761.123099999999</v>
      </c>
      <c r="L885" s="1">
        <v>11429.252999999999</v>
      </c>
      <c r="N885" s="1" t="b">
        <f>C885='AR5-Gas-EJ'!C883</f>
        <v>1</v>
      </c>
    </row>
    <row r="886" spans="1:14" x14ac:dyDescent="0.15">
      <c r="A886" s="1" t="s">
        <v>1140</v>
      </c>
      <c r="B886" s="1" t="s">
        <v>366</v>
      </c>
      <c r="C886" s="1" t="s">
        <v>1187</v>
      </c>
      <c r="D886" s="1" t="s">
        <v>33</v>
      </c>
      <c r="E886" s="1" t="s">
        <v>1445</v>
      </c>
      <c r="F886" s="1" t="s">
        <v>1439</v>
      </c>
      <c r="G886" s="1">
        <v>5508.1223999999993</v>
      </c>
      <c r="H886" s="1">
        <v>6630.9638999999988</v>
      </c>
      <c r="I886" s="1">
        <v>9346.2599999999984</v>
      </c>
      <c r="J886" s="1">
        <v>12732.063299999998</v>
      </c>
      <c r="K886" s="1">
        <v>13387.086899999998</v>
      </c>
      <c r="L886" s="1">
        <v>11996.311799999998</v>
      </c>
      <c r="N886" s="1" t="b">
        <f>C886='AR5-Gas-EJ'!C884</f>
        <v>1</v>
      </c>
    </row>
    <row r="887" spans="1:14" x14ac:dyDescent="0.15">
      <c r="A887" s="1" t="s">
        <v>1140</v>
      </c>
      <c r="B887" s="1" t="s">
        <v>201</v>
      </c>
      <c r="C887" s="1" t="s">
        <v>1188</v>
      </c>
      <c r="D887" s="1" t="s">
        <v>33</v>
      </c>
      <c r="E887" s="1" t="s">
        <v>1445</v>
      </c>
      <c r="F887" s="1" t="s">
        <v>1439</v>
      </c>
      <c r="G887" s="1">
        <v>5508.1223999999993</v>
      </c>
      <c r="H887" s="1">
        <v>6631.8614999999991</v>
      </c>
      <c r="I887" s="1">
        <v>9612.2300999999989</v>
      </c>
      <c r="J887" s="1">
        <v>13367.283599999999</v>
      </c>
      <c r="K887" s="1">
        <v>15294.4869</v>
      </c>
      <c r="L887" s="1">
        <v>15653.1903</v>
      </c>
      <c r="N887" s="1" t="b">
        <f>C887='AR5-Gas-EJ'!C885</f>
        <v>1</v>
      </c>
    </row>
    <row r="888" spans="1:14" x14ac:dyDescent="0.15">
      <c r="A888" s="1" t="s">
        <v>1140</v>
      </c>
      <c r="B888" s="1" t="s">
        <v>705</v>
      </c>
      <c r="C888" s="1" t="s">
        <v>1189</v>
      </c>
      <c r="D888" s="1" t="s">
        <v>33</v>
      </c>
      <c r="E888" s="1" t="s">
        <v>1445</v>
      </c>
      <c r="F888" s="1" t="s">
        <v>1439</v>
      </c>
      <c r="G888" s="1">
        <v>5508.1223999999993</v>
      </c>
      <c r="H888" s="1">
        <v>6634.1615999999995</v>
      </c>
      <c r="I888" s="1">
        <v>9120.6818999999996</v>
      </c>
      <c r="J888" s="1">
        <v>13061.987399999998</v>
      </c>
      <c r="K888" s="1">
        <v>15414.204299999998</v>
      </c>
      <c r="L888" s="1">
        <v>16700.521199999999</v>
      </c>
      <c r="N888" s="1" t="b">
        <f>C888='AR5-Gas-EJ'!C886</f>
        <v>1</v>
      </c>
    </row>
    <row r="889" spans="1:14" x14ac:dyDescent="0.15">
      <c r="A889" s="1" t="s">
        <v>1140</v>
      </c>
      <c r="B889" s="1" t="s">
        <v>369</v>
      </c>
      <c r="C889" s="1" t="s">
        <v>1190</v>
      </c>
      <c r="D889" s="1" t="s">
        <v>33</v>
      </c>
      <c r="E889" s="1" t="s">
        <v>1445</v>
      </c>
      <c r="F889" s="1" t="s">
        <v>1439</v>
      </c>
      <c r="G889" s="1">
        <v>5508.1223999999993</v>
      </c>
      <c r="H889" s="1">
        <v>6631.637099999999</v>
      </c>
      <c r="I889" s="1">
        <v>9113.164499999999</v>
      </c>
      <c r="J889" s="1">
        <v>13055.199299999998</v>
      </c>
      <c r="K889" s="1">
        <v>15737.564699999997</v>
      </c>
      <c r="L889" s="1">
        <v>17440.985099999998</v>
      </c>
      <c r="N889" s="1" t="b">
        <f>C889='AR5-Gas-EJ'!C887</f>
        <v>1</v>
      </c>
    </row>
    <row r="890" spans="1:14" x14ac:dyDescent="0.15">
      <c r="A890" s="1" t="s">
        <v>1140</v>
      </c>
      <c r="B890" s="1" t="s">
        <v>708</v>
      </c>
      <c r="C890" s="1" t="s">
        <v>1191</v>
      </c>
      <c r="D890" s="1" t="s">
        <v>33</v>
      </c>
      <c r="E890" s="1" t="s">
        <v>1445</v>
      </c>
      <c r="F890" s="1" t="s">
        <v>1439</v>
      </c>
      <c r="G890" s="1">
        <v>5508.1223999999993</v>
      </c>
      <c r="H890" s="1">
        <v>6634.2176999999992</v>
      </c>
      <c r="I890" s="1">
        <v>8888.5962</v>
      </c>
      <c r="J890" s="1">
        <v>12582.612899999998</v>
      </c>
      <c r="K890" s="1">
        <v>15287.586599999997</v>
      </c>
      <c r="L890" s="1">
        <v>16982.872500000001</v>
      </c>
      <c r="N890" s="1" t="b">
        <f>C890='AR5-Gas-EJ'!C888</f>
        <v>1</v>
      </c>
    </row>
    <row r="891" spans="1:14" x14ac:dyDescent="0.15">
      <c r="A891" s="1" t="s">
        <v>1140</v>
      </c>
      <c r="B891" s="1" t="s">
        <v>203</v>
      </c>
      <c r="C891" s="1" t="s">
        <v>1192</v>
      </c>
      <c r="D891" s="1" t="s">
        <v>33</v>
      </c>
      <c r="E891" s="1" t="s">
        <v>1445</v>
      </c>
      <c r="F891" s="1" t="s">
        <v>1439</v>
      </c>
      <c r="G891" s="1">
        <v>5508.1223999999993</v>
      </c>
      <c r="H891" s="1">
        <v>6631.9175999999989</v>
      </c>
      <c r="I891" s="1">
        <v>8883.3227999999999</v>
      </c>
      <c r="J891" s="1">
        <v>12574.029599999998</v>
      </c>
      <c r="K891" s="1">
        <v>15365.509499999998</v>
      </c>
      <c r="L891" s="1">
        <v>17344.100399999996</v>
      </c>
      <c r="N891" s="1" t="b">
        <f>C891='AR5-Gas-EJ'!C889</f>
        <v>1</v>
      </c>
    </row>
    <row r="892" spans="1:14" x14ac:dyDescent="0.15">
      <c r="A892" s="1" t="s">
        <v>1140</v>
      </c>
      <c r="B892" s="1" t="s">
        <v>205</v>
      </c>
      <c r="C892" s="1" t="s">
        <v>1193</v>
      </c>
      <c r="D892" s="1" t="s">
        <v>33</v>
      </c>
      <c r="E892" s="1" t="s">
        <v>1445</v>
      </c>
      <c r="F892" s="1" t="s">
        <v>1439</v>
      </c>
      <c r="G892" s="1">
        <v>5508.1223999999993</v>
      </c>
      <c r="H892" s="1">
        <v>6634.2176999999992</v>
      </c>
      <c r="I892" s="1">
        <v>8918.8901999999998</v>
      </c>
      <c r="J892" s="1">
        <v>12739.636799999998</v>
      </c>
      <c r="K892" s="1">
        <v>15490.331999999999</v>
      </c>
      <c r="L892" s="1">
        <v>17412.093599999997</v>
      </c>
      <c r="N892" s="1" t="b">
        <f>C892='AR5-Gas-EJ'!C890</f>
        <v>1</v>
      </c>
    </row>
    <row r="893" spans="1:14" x14ac:dyDescent="0.15">
      <c r="A893" s="1" t="s">
        <v>1140</v>
      </c>
      <c r="B893" s="1" t="s">
        <v>31</v>
      </c>
      <c r="C893" s="1" t="s">
        <v>1194</v>
      </c>
      <c r="D893" s="1" t="s">
        <v>33</v>
      </c>
      <c r="E893" s="1" t="s">
        <v>1445</v>
      </c>
      <c r="F893" s="1" t="s">
        <v>1439</v>
      </c>
      <c r="G893" s="1">
        <v>5508.1223999999993</v>
      </c>
      <c r="H893" s="1">
        <v>6561.5681999999997</v>
      </c>
      <c r="I893" s="1">
        <v>5227.454099999999</v>
      </c>
      <c r="J893" s="1">
        <v>6304.7984999999999</v>
      </c>
      <c r="K893" s="1">
        <v>6715.8431999999993</v>
      </c>
      <c r="L893" s="1">
        <v>6685.8296999999993</v>
      </c>
      <c r="N893" s="1" t="b">
        <f>C893='AR5-Gas-EJ'!C891</f>
        <v>1</v>
      </c>
    </row>
    <row r="894" spans="1:14" x14ac:dyDescent="0.15">
      <c r="A894" s="1" t="s">
        <v>1140</v>
      </c>
      <c r="B894" s="1" t="s">
        <v>36</v>
      </c>
      <c r="C894" s="1" t="s">
        <v>1195</v>
      </c>
      <c r="D894" s="1" t="s">
        <v>33</v>
      </c>
      <c r="E894" s="1" t="s">
        <v>1445</v>
      </c>
      <c r="F894" s="1" t="s">
        <v>1439</v>
      </c>
      <c r="G894" s="1">
        <v>5508.1223999999993</v>
      </c>
      <c r="H894" s="1">
        <v>6561.5681999999997</v>
      </c>
      <c r="I894" s="1">
        <v>3673.6523999999995</v>
      </c>
      <c r="J894" s="1">
        <v>1183.3172999999999</v>
      </c>
      <c r="K894" s="1">
        <v>21.205799999999996</v>
      </c>
      <c r="L894" s="1">
        <v>5.2172999999999998</v>
      </c>
      <c r="N894" s="1" t="b">
        <f>C894='AR5-Gas-EJ'!C892</f>
        <v>1</v>
      </c>
    </row>
    <row r="895" spans="1:14" x14ac:dyDescent="0.15">
      <c r="A895" s="1" t="s">
        <v>1140</v>
      </c>
      <c r="B895" s="1" t="s">
        <v>38</v>
      </c>
      <c r="C895" s="1" t="s">
        <v>1196</v>
      </c>
      <c r="D895" s="1" t="s">
        <v>33</v>
      </c>
      <c r="E895" s="1" t="s">
        <v>1445</v>
      </c>
      <c r="F895" s="1" t="s">
        <v>1439</v>
      </c>
      <c r="G895" s="1">
        <v>5508.1223999999993</v>
      </c>
      <c r="H895" s="1">
        <v>6561.5681999999997</v>
      </c>
      <c r="I895" s="1">
        <v>8092.8737999999994</v>
      </c>
      <c r="J895" s="1">
        <v>9491.8394999999982</v>
      </c>
      <c r="K895" s="1">
        <v>9361.3508999999995</v>
      </c>
      <c r="L895" s="1">
        <v>8033.0711999999994</v>
      </c>
      <c r="N895" s="1" t="b">
        <f>C895='AR5-Gas-EJ'!C893</f>
        <v>1</v>
      </c>
    </row>
    <row r="896" spans="1:14" x14ac:dyDescent="0.15">
      <c r="A896" s="1" t="s">
        <v>1140</v>
      </c>
      <c r="B896" s="1" t="s">
        <v>40</v>
      </c>
      <c r="C896" s="1" t="s">
        <v>1197</v>
      </c>
      <c r="D896" s="1" t="s">
        <v>33</v>
      </c>
      <c r="E896" s="1" t="s">
        <v>1445</v>
      </c>
      <c r="F896" s="1" t="s">
        <v>1439</v>
      </c>
      <c r="G896" s="1">
        <v>5508.1223999999993</v>
      </c>
      <c r="H896" s="1">
        <v>6561.5681999999997</v>
      </c>
      <c r="I896" s="1">
        <v>5888.6486999999997</v>
      </c>
      <c r="J896" s="1">
        <v>5664.9780000000001</v>
      </c>
      <c r="K896" s="1">
        <v>4937.8658999999998</v>
      </c>
      <c r="L896" s="1">
        <v>3916.5092999999997</v>
      </c>
      <c r="N896" s="1" t="b">
        <f>C896='AR5-Gas-EJ'!C894</f>
        <v>1</v>
      </c>
    </row>
    <row r="897" spans="1:14" x14ac:dyDescent="0.15">
      <c r="A897" s="1" t="s">
        <v>1140</v>
      </c>
      <c r="B897" s="1" t="s">
        <v>42</v>
      </c>
      <c r="C897" s="1" t="s">
        <v>1198</v>
      </c>
      <c r="D897" s="1" t="s">
        <v>33</v>
      </c>
      <c r="E897" s="1" t="s">
        <v>1445</v>
      </c>
      <c r="F897" s="1" t="s">
        <v>1439</v>
      </c>
      <c r="G897" s="1">
        <v>5508.1223999999993</v>
      </c>
      <c r="H897" s="1">
        <v>6561.5681999999997</v>
      </c>
      <c r="I897" s="1">
        <v>7586.0663999999988</v>
      </c>
      <c r="J897" s="1">
        <v>9558.5984999999982</v>
      </c>
      <c r="K897" s="1">
        <v>9738.2306999999983</v>
      </c>
      <c r="L897" s="1">
        <v>8513.4554999999982</v>
      </c>
      <c r="N897" s="1" t="b">
        <f>C897='AR5-Gas-EJ'!C895</f>
        <v>1</v>
      </c>
    </row>
    <row r="898" spans="1:14" x14ac:dyDescent="0.15">
      <c r="A898" s="1" t="s">
        <v>1140</v>
      </c>
      <c r="B898" s="1" t="s">
        <v>44</v>
      </c>
      <c r="C898" s="1" t="s">
        <v>1199</v>
      </c>
      <c r="D898" s="1" t="s">
        <v>33</v>
      </c>
      <c r="E898" s="1" t="s">
        <v>1445</v>
      </c>
      <c r="F898" s="1" t="s">
        <v>1439</v>
      </c>
      <c r="G898" s="1">
        <v>5508.1223999999993</v>
      </c>
      <c r="H898" s="1">
        <v>6561.5681999999997</v>
      </c>
      <c r="I898" s="1">
        <v>7890.8576999999996</v>
      </c>
      <c r="J898" s="1">
        <v>9047.5835999999999</v>
      </c>
      <c r="K898" s="1">
        <v>9030.1364999999987</v>
      </c>
      <c r="L898" s="1">
        <v>7707.8594999999996</v>
      </c>
      <c r="N898" s="1" t="b">
        <f>C898='AR5-Gas-EJ'!C896</f>
        <v>1</v>
      </c>
    </row>
    <row r="899" spans="1:14" x14ac:dyDescent="0.15">
      <c r="A899" s="1" t="s">
        <v>1140</v>
      </c>
      <c r="B899" s="1" t="s">
        <v>46</v>
      </c>
      <c r="C899" s="1" t="s">
        <v>1200</v>
      </c>
      <c r="D899" s="1" t="s">
        <v>33</v>
      </c>
      <c r="E899" s="1" t="s">
        <v>1445</v>
      </c>
      <c r="F899" s="1" t="s">
        <v>1439</v>
      </c>
      <c r="G899" s="1">
        <v>5508.1223999999993</v>
      </c>
      <c r="H899" s="1">
        <v>6561.5681999999997</v>
      </c>
      <c r="I899" s="1">
        <v>3681.1697999999992</v>
      </c>
      <c r="J899" s="1">
        <v>964.86389999999994</v>
      </c>
      <c r="K899" s="1">
        <v>51.4437</v>
      </c>
      <c r="L899" s="1">
        <v>15.4275</v>
      </c>
      <c r="N899" s="1" t="b">
        <f>C899='AR5-Gas-EJ'!C897</f>
        <v>1</v>
      </c>
    </row>
    <row r="900" spans="1:14" x14ac:dyDescent="0.15">
      <c r="A900" s="1" t="s">
        <v>1140</v>
      </c>
      <c r="B900" s="1" t="s">
        <v>48</v>
      </c>
      <c r="C900" s="1" t="s">
        <v>1201</v>
      </c>
      <c r="D900" s="1" t="s">
        <v>33</v>
      </c>
      <c r="E900" s="1" t="s">
        <v>1445</v>
      </c>
      <c r="F900" s="1" t="s">
        <v>1439</v>
      </c>
      <c r="G900" s="1">
        <v>5508.1223999999993</v>
      </c>
      <c r="H900" s="1">
        <v>6561.5681999999997</v>
      </c>
      <c r="I900" s="1">
        <v>8088.4418999999989</v>
      </c>
      <c r="J900" s="1">
        <v>10312.245899999998</v>
      </c>
      <c r="K900" s="1">
        <v>10856.696399999999</v>
      </c>
      <c r="L900" s="1">
        <v>9014.204099999999</v>
      </c>
      <c r="N900" s="1" t="b">
        <f>C900='AR5-Gas-EJ'!C898</f>
        <v>1</v>
      </c>
    </row>
    <row r="901" spans="1:14" x14ac:dyDescent="0.15">
      <c r="A901" s="1" t="s">
        <v>1140</v>
      </c>
      <c r="B901" s="1" t="s">
        <v>50</v>
      </c>
      <c r="C901" s="1" t="s">
        <v>1202</v>
      </c>
      <c r="D901" s="1" t="s">
        <v>33</v>
      </c>
      <c r="E901" s="1" t="s">
        <v>1445</v>
      </c>
      <c r="F901" s="1" t="s">
        <v>1439</v>
      </c>
      <c r="G901" s="1">
        <v>5508.1223999999993</v>
      </c>
      <c r="H901" s="1">
        <v>6561.5681999999997</v>
      </c>
      <c r="I901" s="1">
        <v>8416.9634999999998</v>
      </c>
      <c r="J901" s="1">
        <v>10747.245299999999</v>
      </c>
      <c r="K901" s="1">
        <v>12274.175099999999</v>
      </c>
      <c r="L901" s="1">
        <v>12292.351499999999</v>
      </c>
      <c r="N901" s="1" t="b">
        <f>C901='AR5-Gas-EJ'!C899</f>
        <v>1</v>
      </c>
    </row>
    <row r="902" spans="1:14" x14ac:dyDescent="0.15">
      <c r="A902" s="1" t="s">
        <v>1140</v>
      </c>
      <c r="B902" s="1" t="s">
        <v>52</v>
      </c>
      <c r="C902" s="1" t="s">
        <v>1203</v>
      </c>
      <c r="D902" s="1" t="s">
        <v>33</v>
      </c>
      <c r="E902" s="1" t="s">
        <v>1445</v>
      </c>
      <c r="F902" s="1" t="s">
        <v>1439</v>
      </c>
      <c r="G902" s="1">
        <v>5508.1223999999993</v>
      </c>
      <c r="H902" s="1">
        <v>6561.5681999999997</v>
      </c>
      <c r="I902" s="1">
        <v>8309.9807999999975</v>
      </c>
      <c r="J902" s="1">
        <v>9614.5301999999992</v>
      </c>
      <c r="K902" s="1">
        <v>8406.6410999999989</v>
      </c>
      <c r="L902" s="1">
        <v>4866.3383999999996</v>
      </c>
      <c r="N902" s="1" t="b">
        <f>C902='AR5-Gas-EJ'!C900</f>
        <v>1</v>
      </c>
    </row>
    <row r="903" spans="1:14" x14ac:dyDescent="0.15">
      <c r="A903" s="1" t="s">
        <v>1140</v>
      </c>
      <c r="B903" s="1" t="s">
        <v>54</v>
      </c>
      <c r="C903" s="1" t="s">
        <v>1204</v>
      </c>
      <c r="D903" s="1" t="s">
        <v>33</v>
      </c>
      <c r="E903" s="1" t="s">
        <v>1445</v>
      </c>
      <c r="F903" s="1" t="s">
        <v>1439</v>
      </c>
      <c r="G903" s="1">
        <v>5508.1223999999993</v>
      </c>
      <c r="H903" s="1">
        <v>6561.5681999999997</v>
      </c>
      <c r="I903" s="1">
        <v>8805.0632999999998</v>
      </c>
      <c r="J903" s="1">
        <v>10864.550399999998</v>
      </c>
      <c r="K903" s="1">
        <v>11169.958799999999</v>
      </c>
      <c r="L903" s="1">
        <v>10065.686399999999</v>
      </c>
      <c r="N903" s="1" t="b">
        <f>C903='AR5-Gas-EJ'!C901</f>
        <v>1</v>
      </c>
    </row>
    <row r="904" spans="1:14" x14ac:dyDescent="0.15">
      <c r="A904" s="1" t="s">
        <v>1140</v>
      </c>
      <c r="B904" s="1" t="s">
        <v>56</v>
      </c>
      <c r="C904" s="1" t="s">
        <v>1205</v>
      </c>
      <c r="D904" s="1" t="s">
        <v>33</v>
      </c>
      <c r="E904" s="1" t="s">
        <v>1445</v>
      </c>
      <c r="F904" s="1" t="s">
        <v>1439</v>
      </c>
      <c r="G904" s="1">
        <v>5508.1223999999993</v>
      </c>
      <c r="H904" s="1">
        <v>6561.5681999999997</v>
      </c>
      <c r="I904" s="1">
        <v>8650.8444</v>
      </c>
      <c r="J904" s="1">
        <v>10559.534699999998</v>
      </c>
      <c r="K904" s="1">
        <v>11234.025</v>
      </c>
      <c r="L904" s="1">
        <v>10451.486099999998</v>
      </c>
      <c r="N904" s="1" t="b">
        <f>C904='AR5-Gas-EJ'!C902</f>
        <v>1</v>
      </c>
    </row>
    <row r="905" spans="1:14" x14ac:dyDescent="0.15">
      <c r="A905" s="1" t="s">
        <v>1140</v>
      </c>
      <c r="B905" s="1" t="s">
        <v>58</v>
      </c>
      <c r="C905" s="1" t="s">
        <v>1206</v>
      </c>
      <c r="D905" s="1" t="s">
        <v>33</v>
      </c>
      <c r="E905" s="1" t="s">
        <v>1445</v>
      </c>
      <c r="F905" s="1" t="s">
        <v>1439</v>
      </c>
      <c r="G905" s="1">
        <v>5508.1223999999993</v>
      </c>
      <c r="H905" s="1">
        <v>6561.5681999999997</v>
      </c>
      <c r="I905" s="1">
        <v>8593.0052999999989</v>
      </c>
      <c r="J905" s="1">
        <v>11021.349899999999</v>
      </c>
      <c r="K905" s="1">
        <v>12357.764099999999</v>
      </c>
      <c r="L905" s="1">
        <v>11945.877899999998</v>
      </c>
      <c r="N905" s="1" t="b">
        <f>C905='AR5-Gas-EJ'!C903</f>
        <v>1</v>
      </c>
    </row>
    <row r="906" spans="1:14" x14ac:dyDescent="0.15">
      <c r="A906" s="1" t="s">
        <v>1140</v>
      </c>
      <c r="B906" s="1" t="s">
        <v>60</v>
      </c>
      <c r="C906" s="1" t="s">
        <v>1207</v>
      </c>
      <c r="D906" s="1" t="s">
        <v>33</v>
      </c>
      <c r="E906" s="1" t="s">
        <v>1445</v>
      </c>
      <c r="F906" s="1" t="s">
        <v>1439</v>
      </c>
      <c r="G906" s="1">
        <v>5508.1223999999993</v>
      </c>
      <c r="H906" s="1">
        <v>6561.5681999999997</v>
      </c>
      <c r="I906" s="1">
        <v>6583.2788999999993</v>
      </c>
      <c r="J906" s="1">
        <v>6217.2824999999993</v>
      </c>
      <c r="K906" s="1">
        <v>4927.5434999999989</v>
      </c>
      <c r="L906" s="1">
        <v>4599.5267999999996</v>
      </c>
      <c r="N906" s="1" t="b">
        <f>C906='AR5-Gas-EJ'!C904</f>
        <v>1</v>
      </c>
    </row>
    <row r="907" spans="1:14" x14ac:dyDescent="0.15">
      <c r="A907" s="1" t="s">
        <v>1140</v>
      </c>
      <c r="B907" s="1" t="s">
        <v>62</v>
      </c>
      <c r="C907" s="1" t="s">
        <v>1208</v>
      </c>
      <c r="D907" s="1" t="s">
        <v>33</v>
      </c>
      <c r="E907" s="1" t="s">
        <v>1445</v>
      </c>
      <c r="F907" s="1" t="s">
        <v>1439</v>
      </c>
      <c r="G907" s="1">
        <v>5508.1223999999993</v>
      </c>
      <c r="H907" s="1">
        <v>6561.5681999999997</v>
      </c>
      <c r="I907" s="1">
        <v>8298.7046999999984</v>
      </c>
      <c r="J907" s="1">
        <v>9762.8585999999996</v>
      </c>
      <c r="K907" s="1">
        <v>10085.6019</v>
      </c>
      <c r="L907" s="1">
        <v>9159.7274999999991</v>
      </c>
      <c r="N907" s="1" t="b">
        <f>C907='AR5-Gas-EJ'!C905</f>
        <v>1</v>
      </c>
    </row>
    <row r="908" spans="1:14" x14ac:dyDescent="0.15">
      <c r="A908" s="1" t="s">
        <v>1140</v>
      </c>
      <c r="B908" s="1" t="s">
        <v>64</v>
      </c>
      <c r="C908" s="1" t="s">
        <v>1209</v>
      </c>
      <c r="D908" s="1" t="s">
        <v>33</v>
      </c>
      <c r="E908" s="1" t="s">
        <v>1445</v>
      </c>
      <c r="F908" s="1" t="s">
        <v>1439</v>
      </c>
      <c r="G908" s="1">
        <v>5508.1223999999993</v>
      </c>
      <c r="H908" s="1">
        <v>6561.5681999999997</v>
      </c>
      <c r="I908" s="1">
        <v>8568.9383999999991</v>
      </c>
      <c r="J908" s="1">
        <v>9198.7730999999985</v>
      </c>
      <c r="K908" s="1">
        <v>6952.6973999999991</v>
      </c>
      <c r="L908" s="1">
        <v>4365.0288</v>
      </c>
      <c r="N908" s="1" t="b">
        <f>C908='AR5-Gas-EJ'!C906</f>
        <v>1</v>
      </c>
    </row>
    <row r="909" spans="1:14" x14ac:dyDescent="0.15">
      <c r="A909" s="1" t="s">
        <v>1140</v>
      </c>
      <c r="B909" s="1" t="s">
        <v>66</v>
      </c>
      <c r="C909" s="1" t="s">
        <v>1210</v>
      </c>
      <c r="D909" s="1" t="s">
        <v>33</v>
      </c>
      <c r="E909" s="1" t="s">
        <v>1445</v>
      </c>
      <c r="F909" s="1" t="s">
        <v>1439</v>
      </c>
      <c r="G909" s="1">
        <v>5508.1223999999993</v>
      </c>
      <c r="H909" s="1">
        <v>6561.5681999999997</v>
      </c>
      <c r="I909" s="1">
        <v>8741.5580999999984</v>
      </c>
      <c r="J909" s="1">
        <v>11354.0229</v>
      </c>
      <c r="K909" s="1">
        <v>12669.063</v>
      </c>
      <c r="L909" s="1">
        <v>11389.365899999999</v>
      </c>
      <c r="N909" s="1" t="b">
        <f>C909='AR5-Gas-EJ'!C907</f>
        <v>1</v>
      </c>
    </row>
    <row r="910" spans="1:14" x14ac:dyDescent="0.15">
      <c r="A910" s="1" t="s">
        <v>1140</v>
      </c>
      <c r="B910" s="1" t="s">
        <v>68</v>
      </c>
      <c r="C910" s="1" t="s">
        <v>1211</v>
      </c>
      <c r="D910" s="1" t="s">
        <v>33</v>
      </c>
      <c r="E910" s="1" t="s">
        <v>1445</v>
      </c>
      <c r="F910" s="1" t="s">
        <v>1439</v>
      </c>
      <c r="G910" s="1">
        <v>5508.1223999999993</v>
      </c>
      <c r="H910" s="1">
        <v>6561.5681999999997</v>
      </c>
      <c r="I910" s="1">
        <v>8921.4707999999991</v>
      </c>
      <c r="J910" s="1">
        <v>11062.583399999998</v>
      </c>
      <c r="K910" s="1">
        <v>13466.861099999998</v>
      </c>
      <c r="L910" s="1">
        <v>15304.809299999997</v>
      </c>
      <c r="N910" s="1" t="b">
        <f>C910='AR5-Gas-EJ'!C908</f>
        <v>1</v>
      </c>
    </row>
    <row r="911" spans="1:14" x14ac:dyDescent="0.15">
      <c r="A911" s="1" t="s">
        <v>1140</v>
      </c>
      <c r="B911" s="1" t="s">
        <v>70</v>
      </c>
      <c r="C911" s="1" t="s">
        <v>1212</v>
      </c>
      <c r="D911" s="1" t="s">
        <v>33</v>
      </c>
      <c r="E911" s="1" t="s">
        <v>1445</v>
      </c>
      <c r="F911" s="1" t="s">
        <v>1439</v>
      </c>
      <c r="G911" s="1">
        <v>5508.1223999999993</v>
      </c>
      <c r="H911" s="1">
        <v>6561.5681999999997</v>
      </c>
      <c r="I911" s="1">
        <v>8526.2462999999989</v>
      </c>
      <c r="J911" s="1">
        <v>10049.866199999999</v>
      </c>
      <c r="K911" s="1">
        <v>11721.253499999999</v>
      </c>
      <c r="L911" s="1">
        <v>13133.1222</v>
      </c>
      <c r="N911" s="1" t="b">
        <f>C911='AR5-Gas-EJ'!C909</f>
        <v>1</v>
      </c>
    </row>
    <row r="912" spans="1:14" x14ac:dyDescent="0.15">
      <c r="A912" s="1" t="s">
        <v>1140</v>
      </c>
      <c r="B912" s="1" t="s">
        <v>72</v>
      </c>
      <c r="C912" s="1" t="s">
        <v>1213</v>
      </c>
      <c r="D912" s="1" t="s">
        <v>33</v>
      </c>
      <c r="E912" s="1" t="s">
        <v>1445</v>
      </c>
      <c r="F912" s="1" t="s">
        <v>1439</v>
      </c>
      <c r="G912" s="1">
        <v>5508.1223999999993</v>
      </c>
      <c r="H912" s="1">
        <v>6561.5681999999997</v>
      </c>
      <c r="I912" s="1">
        <v>8944.3035</v>
      </c>
      <c r="J912" s="1">
        <v>11092.091999999999</v>
      </c>
      <c r="K912" s="1">
        <v>13530.478499999999</v>
      </c>
      <c r="L912" s="1">
        <v>15492.407699999998</v>
      </c>
      <c r="N912" s="1" t="b">
        <f>C912='AR5-Gas-EJ'!C910</f>
        <v>1</v>
      </c>
    </row>
    <row r="913" spans="1:14" x14ac:dyDescent="0.15">
      <c r="A913" s="1" t="s">
        <v>1140</v>
      </c>
      <c r="B913" s="1" t="s">
        <v>74</v>
      </c>
      <c r="C913" s="1" t="s">
        <v>1214</v>
      </c>
      <c r="D913" s="1" t="s">
        <v>33</v>
      </c>
      <c r="E913" s="1" t="s">
        <v>1445</v>
      </c>
      <c r="F913" s="1" t="s">
        <v>1439</v>
      </c>
      <c r="G913" s="1">
        <v>5508.1223999999993</v>
      </c>
      <c r="H913" s="1">
        <v>6561.5681999999997</v>
      </c>
      <c r="I913" s="1">
        <v>8942.0594999999994</v>
      </c>
      <c r="J913" s="1">
        <v>11087.323499999999</v>
      </c>
      <c r="K913" s="1">
        <v>13528.627199999997</v>
      </c>
      <c r="L913" s="1">
        <v>15494.988299999997</v>
      </c>
      <c r="N913" s="1" t="b">
        <f>C913='AR5-Gas-EJ'!C911</f>
        <v>1</v>
      </c>
    </row>
    <row r="914" spans="1:14" x14ac:dyDescent="0.15">
      <c r="A914" s="1" t="s">
        <v>1140</v>
      </c>
      <c r="B914" s="1" t="s">
        <v>76</v>
      </c>
      <c r="C914" s="1" t="s">
        <v>1215</v>
      </c>
      <c r="D914" s="1" t="s">
        <v>33</v>
      </c>
      <c r="E914" s="1" t="s">
        <v>1445</v>
      </c>
      <c r="F914" s="1" t="s">
        <v>1439</v>
      </c>
      <c r="G914" s="1">
        <v>5508.1223999999993</v>
      </c>
      <c r="H914" s="1">
        <v>6561.5681999999997</v>
      </c>
      <c r="I914" s="1">
        <v>8931.2883000000002</v>
      </c>
      <c r="J914" s="1">
        <v>11083.957499999999</v>
      </c>
      <c r="K914" s="1">
        <v>13490.310899999999</v>
      </c>
      <c r="L914" s="1">
        <v>15336.000900000001</v>
      </c>
      <c r="N914" s="1" t="b">
        <f>C914='AR5-Gas-EJ'!C912</f>
        <v>1</v>
      </c>
    </row>
    <row r="915" spans="1:14" x14ac:dyDescent="0.15">
      <c r="A915" s="1" t="s">
        <v>1140</v>
      </c>
      <c r="B915" s="1" t="s">
        <v>78</v>
      </c>
      <c r="C915" s="1" t="s">
        <v>1216</v>
      </c>
      <c r="D915" s="1" t="s">
        <v>33</v>
      </c>
      <c r="E915" s="1" t="s">
        <v>1445</v>
      </c>
      <c r="F915" s="1" t="s">
        <v>1439</v>
      </c>
      <c r="G915" s="1">
        <v>5508.1223999999993</v>
      </c>
      <c r="H915" s="1">
        <v>6561.5681999999997</v>
      </c>
      <c r="I915" s="1">
        <v>8945.1449999999986</v>
      </c>
      <c r="J915" s="1">
        <v>11171.529599999998</v>
      </c>
      <c r="K915" s="1">
        <v>13649.410499999998</v>
      </c>
      <c r="L915" s="1">
        <v>15526.796999999997</v>
      </c>
      <c r="N915" s="1" t="b">
        <f>C915='AR5-Gas-EJ'!C913</f>
        <v>1</v>
      </c>
    </row>
    <row r="916" spans="1:14" x14ac:dyDescent="0.15">
      <c r="A916" s="1" t="s">
        <v>1140</v>
      </c>
      <c r="B916" s="1" t="s">
        <v>80</v>
      </c>
      <c r="C916" s="1" t="s">
        <v>1217</v>
      </c>
      <c r="D916" s="1" t="s">
        <v>33</v>
      </c>
      <c r="E916" s="1" t="s">
        <v>1445</v>
      </c>
      <c r="F916" s="1" t="s">
        <v>1439</v>
      </c>
      <c r="G916" s="1">
        <v>5508.1223999999993</v>
      </c>
      <c r="H916" s="1">
        <v>6561.5681999999997</v>
      </c>
      <c r="I916" s="1">
        <v>8504.0306999999993</v>
      </c>
      <c r="J916" s="1">
        <v>9974.6360999999979</v>
      </c>
      <c r="K916" s="1">
        <v>11598.618899999998</v>
      </c>
      <c r="L916" s="1">
        <v>13010.543699999998</v>
      </c>
      <c r="N916" s="1" t="b">
        <f>C916='AR5-Gas-EJ'!C914</f>
        <v>1</v>
      </c>
    </row>
    <row r="917" spans="1:14" x14ac:dyDescent="0.15">
      <c r="A917" s="1" t="s">
        <v>1140</v>
      </c>
      <c r="B917" s="1" t="s">
        <v>82</v>
      </c>
      <c r="C917" s="1" t="s">
        <v>1218</v>
      </c>
      <c r="D917" s="1" t="s">
        <v>33</v>
      </c>
      <c r="E917" s="1" t="s">
        <v>1445</v>
      </c>
      <c r="F917" s="1" t="s">
        <v>1439</v>
      </c>
      <c r="G917" s="1">
        <v>5508.1223999999993</v>
      </c>
      <c r="H917" s="1">
        <v>6561.5681999999997</v>
      </c>
      <c r="I917" s="1">
        <v>8969.3240999999998</v>
      </c>
      <c r="J917" s="1">
        <v>11193.072</v>
      </c>
      <c r="K917" s="1">
        <v>13724.079599999999</v>
      </c>
      <c r="L917" s="1">
        <v>15765.726899999998</v>
      </c>
      <c r="N917" s="1" t="b">
        <f>C917='AR5-Gas-EJ'!C915</f>
        <v>1</v>
      </c>
    </row>
    <row r="918" spans="1:14" x14ac:dyDescent="0.15">
      <c r="A918" s="1" t="s">
        <v>1140</v>
      </c>
      <c r="B918" s="1" t="s">
        <v>86</v>
      </c>
      <c r="C918" s="1" t="s">
        <v>1219</v>
      </c>
      <c r="D918" s="1" t="s">
        <v>33</v>
      </c>
      <c r="E918" s="1" t="s">
        <v>1445</v>
      </c>
      <c r="F918" s="1" t="s">
        <v>1439</v>
      </c>
      <c r="G918" s="1">
        <v>5508.1223999999993</v>
      </c>
      <c r="H918" s="1">
        <v>6629.5613999999996</v>
      </c>
      <c r="I918" s="1">
        <v>9362.8094999999994</v>
      </c>
      <c r="J918" s="1">
        <v>12102.621299999999</v>
      </c>
      <c r="K918" s="1">
        <v>14361.8244</v>
      </c>
      <c r="L918" s="1">
        <v>16342.883699999998</v>
      </c>
      <c r="N918" s="1" t="b">
        <f>C918='AR5-Gas-EJ'!C916</f>
        <v>1</v>
      </c>
    </row>
    <row r="919" spans="1:14" x14ac:dyDescent="0.15">
      <c r="A919" s="1" t="s">
        <v>1140</v>
      </c>
      <c r="B919" s="1" t="s">
        <v>90</v>
      </c>
      <c r="C919" s="1" t="s">
        <v>1220</v>
      </c>
      <c r="D919" s="1" t="s">
        <v>33</v>
      </c>
      <c r="E919" s="1" t="s">
        <v>1445</v>
      </c>
      <c r="F919" s="1" t="s">
        <v>1439</v>
      </c>
      <c r="G919" s="1">
        <v>5508.1223999999993</v>
      </c>
      <c r="H919" s="1">
        <v>6630.4589999999989</v>
      </c>
      <c r="I919" s="1">
        <v>9386.7641999999996</v>
      </c>
      <c r="J919" s="1">
        <v>11330.9658</v>
      </c>
      <c r="K919" s="1">
        <v>11657.075099999998</v>
      </c>
      <c r="L919" s="1">
        <v>10406.101199999999</v>
      </c>
      <c r="N919" s="1" t="b">
        <f>C919='AR5-Gas-EJ'!C917</f>
        <v>1</v>
      </c>
    </row>
    <row r="920" spans="1:14" x14ac:dyDescent="0.15">
      <c r="A920" s="1" t="s">
        <v>1140</v>
      </c>
      <c r="B920" s="1" t="s">
        <v>93</v>
      </c>
      <c r="C920" s="1" t="s">
        <v>1221</v>
      </c>
      <c r="D920" s="1" t="s">
        <v>33</v>
      </c>
      <c r="E920" s="1" t="s">
        <v>1445</v>
      </c>
      <c r="F920" s="1" t="s">
        <v>1439</v>
      </c>
      <c r="G920" s="1">
        <v>5508.1223999999993</v>
      </c>
      <c r="H920" s="1">
        <v>6634.273799999999</v>
      </c>
      <c r="I920" s="1">
        <v>8646.0758999999998</v>
      </c>
      <c r="J920" s="1">
        <v>10621.693499999999</v>
      </c>
      <c r="K920" s="1">
        <v>10081.731</v>
      </c>
      <c r="L920" s="1">
        <v>8203.3346999999994</v>
      </c>
      <c r="N920" s="1" t="b">
        <f>C920='AR5-Gas-EJ'!C918</f>
        <v>1</v>
      </c>
    </row>
    <row r="921" spans="1:14" x14ac:dyDescent="0.15">
      <c r="A921" s="1" t="s">
        <v>1140</v>
      </c>
      <c r="B921" s="1" t="s">
        <v>95</v>
      </c>
      <c r="C921" s="1" t="s">
        <v>1222</v>
      </c>
      <c r="D921" s="1" t="s">
        <v>33</v>
      </c>
      <c r="E921" s="1" t="s">
        <v>1445</v>
      </c>
      <c r="F921" s="1" t="s">
        <v>1439</v>
      </c>
      <c r="G921" s="1">
        <v>5508.1223999999993</v>
      </c>
      <c r="H921" s="1">
        <v>6634.8347999999996</v>
      </c>
      <c r="I921" s="1">
        <v>9368.4195</v>
      </c>
      <c r="J921" s="1">
        <v>12331.0605</v>
      </c>
      <c r="K921" s="1">
        <v>12800.056499999999</v>
      </c>
      <c r="L921" s="1">
        <v>11770.4532</v>
      </c>
      <c r="N921" s="1" t="b">
        <f>C921='AR5-Gas-EJ'!C919</f>
        <v>1</v>
      </c>
    </row>
    <row r="922" spans="1:14" x14ac:dyDescent="0.15">
      <c r="A922" s="1" t="s">
        <v>1140</v>
      </c>
      <c r="B922" s="1" t="s">
        <v>97</v>
      </c>
      <c r="C922" s="1" t="s">
        <v>1223</v>
      </c>
      <c r="D922" s="1" t="s">
        <v>33</v>
      </c>
      <c r="E922" s="1" t="s">
        <v>1445</v>
      </c>
      <c r="F922" s="1" t="s">
        <v>1439</v>
      </c>
      <c r="G922" s="1">
        <v>5508.1223999999993</v>
      </c>
      <c r="H922" s="1">
        <v>6638.8739999999998</v>
      </c>
      <c r="I922" s="1">
        <v>9813.5729999999985</v>
      </c>
      <c r="J922" s="1">
        <v>13334.128499999999</v>
      </c>
      <c r="K922" s="1">
        <v>16026.928499999998</v>
      </c>
      <c r="L922" s="1">
        <v>18128.546699999999</v>
      </c>
      <c r="N922" s="1" t="b">
        <f>C922='AR5-Gas-EJ'!C920</f>
        <v>1</v>
      </c>
    </row>
    <row r="923" spans="1:14" x14ac:dyDescent="0.15">
      <c r="A923" s="1" t="s">
        <v>1140</v>
      </c>
      <c r="B923" s="1" t="s">
        <v>99</v>
      </c>
      <c r="C923" s="1" t="s">
        <v>1224</v>
      </c>
      <c r="D923" s="1" t="s">
        <v>33</v>
      </c>
      <c r="E923" s="1" t="s">
        <v>1445</v>
      </c>
      <c r="F923" s="1" t="s">
        <v>1439</v>
      </c>
      <c r="G923" s="1">
        <v>5508.1223999999993</v>
      </c>
      <c r="H923" s="1">
        <v>6637.0226999999995</v>
      </c>
      <c r="I923" s="1">
        <v>8969.3240999999998</v>
      </c>
      <c r="J923" s="1">
        <v>12788.331599999998</v>
      </c>
      <c r="K923" s="1">
        <v>15530.836199999998</v>
      </c>
      <c r="L923" s="1">
        <v>17461.181099999998</v>
      </c>
      <c r="N923" s="1" t="b">
        <f>C923='AR5-Gas-EJ'!C921</f>
        <v>1</v>
      </c>
    </row>
    <row r="924" spans="1:14" x14ac:dyDescent="0.15">
      <c r="A924" s="1" t="s">
        <v>1140</v>
      </c>
      <c r="B924" s="1" t="s">
        <v>101</v>
      </c>
      <c r="C924" s="1" t="s">
        <v>1225</v>
      </c>
      <c r="D924" s="1" t="s">
        <v>33</v>
      </c>
      <c r="E924" s="1" t="s">
        <v>1445</v>
      </c>
      <c r="F924" s="1" t="s">
        <v>1439</v>
      </c>
      <c r="G924" s="1">
        <v>5508.1223999999993</v>
      </c>
      <c r="H924" s="1">
        <v>6631.0199999999995</v>
      </c>
      <c r="I924" s="1">
        <v>8961.5822999999982</v>
      </c>
      <c r="J924" s="1">
        <v>8622.0089999999982</v>
      </c>
      <c r="K924" s="1">
        <v>7497.9893999999995</v>
      </c>
      <c r="L924" s="1">
        <v>5757.9356999999991</v>
      </c>
      <c r="N924" s="1" t="b">
        <f>C924='AR5-Gas-EJ'!C922</f>
        <v>1</v>
      </c>
    </row>
    <row r="925" spans="1:14" x14ac:dyDescent="0.15">
      <c r="A925" s="1" t="s">
        <v>1140</v>
      </c>
      <c r="B925" s="1" t="s">
        <v>103</v>
      </c>
      <c r="C925" s="1" t="s">
        <v>1226</v>
      </c>
      <c r="D925" s="1" t="s">
        <v>33</v>
      </c>
      <c r="E925" s="1" t="s">
        <v>1445</v>
      </c>
      <c r="F925" s="1" t="s">
        <v>1439</v>
      </c>
      <c r="G925" s="1">
        <v>5508.1223999999993</v>
      </c>
      <c r="H925" s="1">
        <v>6631.0199999999995</v>
      </c>
      <c r="I925" s="1">
        <v>8961.5822999999982</v>
      </c>
      <c r="J925" s="1">
        <v>8622.0089999999982</v>
      </c>
      <c r="K925" s="1">
        <v>7497.9893999999995</v>
      </c>
      <c r="L925" s="1">
        <v>5757.9356999999991</v>
      </c>
      <c r="N925" s="1" t="b">
        <f>C925='AR5-Gas-EJ'!C923</f>
        <v>1</v>
      </c>
    </row>
    <row r="926" spans="1:14" x14ac:dyDescent="0.15">
      <c r="A926" s="1" t="s">
        <v>1140</v>
      </c>
      <c r="B926" s="1" t="s">
        <v>105</v>
      </c>
      <c r="C926" s="1" t="s">
        <v>1227</v>
      </c>
      <c r="D926" s="1" t="s">
        <v>33</v>
      </c>
      <c r="E926" s="1" t="s">
        <v>1445</v>
      </c>
      <c r="F926" s="1" t="s">
        <v>1439</v>
      </c>
      <c r="G926" s="1">
        <v>5508.1223999999993</v>
      </c>
      <c r="H926" s="1">
        <v>6631.0760999999993</v>
      </c>
      <c r="I926" s="1">
        <v>8961.5822999999982</v>
      </c>
      <c r="J926" s="1">
        <v>8654.0420999999988</v>
      </c>
      <c r="K926" s="1">
        <v>7550.8355999999994</v>
      </c>
      <c r="L926" s="1">
        <v>5808.7061999999996</v>
      </c>
      <c r="N926" s="1" t="b">
        <f>C926='AR5-Gas-EJ'!C924</f>
        <v>1</v>
      </c>
    </row>
    <row r="927" spans="1:14" x14ac:dyDescent="0.15">
      <c r="A927" s="1" t="s">
        <v>1140</v>
      </c>
      <c r="B927" s="1" t="s">
        <v>107</v>
      </c>
      <c r="C927" s="1" t="s">
        <v>1228</v>
      </c>
      <c r="D927" s="1" t="s">
        <v>33</v>
      </c>
      <c r="E927" s="1" t="s">
        <v>1445</v>
      </c>
      <c r="F927" s="1" t="s">
        <v>1439</v>
      </c>
      <c r="G927" s="1">
        <v>5508.1223999999993</v>
      </c>
      <c r="H927" s="1">
        <v>6631.3565999999992</v>
      </c>
      <c r="I927" s="1">
        <v>8962.2554999999993</v>
      </c>
      <c r="J927" s="1">
        <v>10936.470599999999</v>
      </c>
      <c r="K927" s="1">
        <v>11564.453999999998</v>
      </c>
      <c r="L927" s="1">
        <v>10214.463599999999</v>
      </c>
      <c r="N927" s="1" t="b">
        <f>C927='AR5-Gas-EJ'!C925</f>
        <v>1</v>
      </c>
    </row>
    <row r="928" spans="1:14" x14ac:dyDescent="0.15">
      <c r="A928" s="1" t="s">
        <v>1140</v>
      </c>
      <c r="B928" s="1" t="s">
        <v>109</v>
      </c>
      <c r="C928" s="1" t="s">
        <v>1229</v>
      </c>
      <c r="D928" s="1" t="s">
        <v>33</v>
      </c>
      <c r="E928" s="1" t="s">
        <v>1445</v>
      </c>
      <c r="F928" s="1" t="s">
        <v>1439</v>
      </c>
      <c r="G928" s="1">
        <v>5508.1223999999993</v>
      </c>
      <c r="H928" s="1">
        <v>6630.9638999999988</v>
      </c>
      <c r="I928" s="1">
        <v>8961.9749999999985</v>
      </c>
      <c r="J928" s="1">
        <v>12775.765199999998</v>
      </c>
      <c r="K928" s="1">
        <v>10376.031599999998</v>
      </c>
      <c r="L928" s="1">
        <v>7582.7564999999986</v>
      </c>
      <c r="N928" s="1" t="b">
        <f>C928='AR5-Gas-EJ'!C926</f>
        <v>1</v>
      </c>
    </row>
    <row r="929" spans="1:14" x14ac:dyDescent="0.15">
      <c r="A929" s="1" t="s">
        <v>1140</v>
      </c>
      <c r="B929" s="1" t="s">
        <v>111</v>
      </c>
      <c r="C929" s="1" t="s">
        <v>1230</v>
      </c>
      <c r="D929" s="1" t="s">
        <v>33</v>
      </c>
      <c r="E929" s="1" t="s">
        <v>1445</v>
      </c>
      <c r="F929" s="1" t="s">
        <v>1439</v>
      </c>
      <c r="G929" s="1">
        <v>5508.1223999999993</v>
      </c>
      <c r="H929" s="1">
        <v>6635.956799999999</v>
      </c>
      <c r="I929" s="1">
        <v>8317.8909000000003</v>
      </c>
      <c r="J929" s="1">
        <v>11951.151299999998</v>
      </c>
      <c r="K929" s="1">
        <v>14377.420199999997</v>
      </c>
      <c r="L929" s="1">
        <v>15581.494499999999</v>
      </c>
      <c r="N929" s="1" t="b">
        <f>C929='AR5-Gas-EJ'!C927</f>
        <v>1</v>
      </c>
    </row>
    <row r="930" spans="1:14" x14ac:dyDescent="0.15">
      <c r="A930" s="1" t="s">
        <v>1140</v>
      </c>
      <c r="B930" s="1" t="s">
        <v>113</v>
      </c>
      <c r="C930" s="1" t="s">
        <v>1231</v>
      </c>
      <c r="D930" s="1" t="s">
        <v>33</v>
      </c>
      <c r="E930" s="1" t="s">
        <v>1445</v>
      </c>
      <c r="F930" s="1" t="s">
        <v>1439</v>
      </c>
      <c r="G930" s="1">
        <v>5508.1223999999993</v>
      </c>
      <c r="H930" s="1">
        <v>6630.2345999999998</v>
      </c>
      <c r="I930" s="1">
        <v>8311.3271999999979</v>
      </c>
      <c r="J930" s="1">
        <v>8392.4477999999999</v>
      </c>
      <c r="K930" s="1">
        <v>7690.5245999999997</v>
      </c>
      <c r="L930" s="1">
        <v>6183.6785999999993</v>
      </c>
      <c r="N930" s="1" t="b">
        <f>C930='AR5-Gas-EJ'!C928</f>
        <v>1</v>
      </c>
    </row>
    <row r="931" spans="1:14" x14ac:dyDescent="0.15">
      <c r="A931" s="1" t="s">
        <v>1140</v>
      </c>
      <c r="B931" s="1" t="s">
        <v>115</v>
      </c>
      <c r="C931" s="1" t="s">
        <v>1232</v>
      </c>
      <c r="D931" s="1" t="s">
        <v>33</v>
      </c>
      <c r="E931" s="1" t="s">
        <v>1445</v>
      </c>
      <c r="F931" s="1" t="s">
        <v>1439</v>
      </c>
      <c r="G931" s="1">
        <v>5508.1223999999993</v>
      </c>
      <c r="H931" s="1">
        <v>6630.3467999999993</v>
      </c>
      <c r="I931" s="1">
        <v>8312.2808999999997</v>
      </c>
      <c r="J931" s="1">
        <v>10567.6692</v>
      </c>
      <c r="K931" s="1">
        <v>11485.5774</v>
      </c>
      <c r="L931" s="1">
        <v>10448.905499999999</v>
      </c>
      <c r="N931" s="1" t="b">
        <f>C931='AR5-Gas-EJ'!C929</f>
        <v>1</v>
      </c>
    </row>
    <row r="932" spans="1:14" x14ac:dyDescent="0.15">
      <c r="A932" s="1" t="s">
        <v>1233</v>
      </c>
      <c r="B932" s="1" t="s">
        <v>93</v>
      </c>
      <c r="C932" s="1" t="s">
        <v>1234</v>
      </c>
      <c r="D932" s="1" t="s">
        <v>33</v>
      </c>
      <c r="E932" s="1" t="s">
        <v>1445</v>
      </c>
      <c r="F932" s="1" t="s">
        <v>1439</v>
      </c>
      <c r="G932" s="1">
        <v>5245.9999184999997</v>
      </c>
      <c r="H932" s="1">
        <v>5951.4461760599997</v>
      </c>
      <c r="I932" s="1">
        <v>7758.8494631999993</v>
      </c>
      <c r="J932" s="1">
        <v>9370.0509777599982</v>
      </c>
      <c r="K932" s="1">
        <v>10174.1484009</v>
      </c>
      <c r="L932" s="1">
        <v>11596.641408659998</v>
      </c>
      <c r="N932" s="1" t="b">
        <f>C932='AR5-Gas-EJ'!C930</f>
        <v>1</v>
      </c>
    </row>
    <row r="933" spans="1:14" x14ac:dyDescent="0.15">
      <c r="A933" s="1" t="s">
        <v>1233</v>
      </c>
      <c r="B933" s="1" t="s">
        <v>95</v>
      </c>
      <c r="C933" s="1" t="s">
        <v>1235</v>
      </c>
      <c r="D933" s="1" t="s">
        <v>33</v>
      </c>
      <c r="E933" s="1" t="s">
        <v>1445</v>
      </c>
      <c r="F933" s="1" t="s">
        <v>1439</v>
      </c>
      <c r="G933" s="1">
        <v>5245.9999184999997</v>
      </c>
      <c r="H933" s="1">
        <v>5951.4461760599997</v>
      </c>
      <c r="I933" s="1">
        <v>7467.3802245899997</v>
      </c>
      <c r="J933" s="1">
        <v>9054.8552763899988</v>
      </c>
      <c r="K933" s="1">
        <v>10002.862242779998</v>
      </c>
      <c r="L933" s="1">
        <v>10907.207785319999</v>
      </c>
      <c r="N933" s="1" t="b">
        <f>C933='AR5-Gas-EJ'!C931</f>
        <v>1</v>
      </c>
    </row>
    <row r="934" spans="1:14" x14ac:dyDescent="0.15">
      <c r="A934" s="1" t="s">
        <v>1233</v>
      </c>
      <c r="B934" s="1" t="s">
        <v>97</v>
      </c>
      <c r="C934" s="1" t="s">
        <v>1236</v>
      </c>
      <c r="D934" s="1" t="s">
        <v>33</v>
      </c>
      <c r="E934" s="1" t="s">
        <v>1445</v>
      </c>
      <c r="F934" s="1" t="s">
        <v>1439</v>
      </c>
      <c r="G934" s="1">
        <v>5245.9999184999997</v>
      </c>
      <c r="H934" s="1">
        <v>5951.4461760599997</v>
      </c>
      <c r="I934" s="1">
        <v>6935.2475903699997</v>
      </c>
      <c r="J934" s="1">
        <v>7736.5443836999993</v>
      </c>
      <c r="K934" s="1">
        <v>8593.6993972499986</v>
      </c>
      <c r="L934" s="1">
        <v>9661.0199558399981</v>
      </c>
      <c r="N934" s="1" t="b">
        <f>C934='AR5-Gas-EJ'!C932</f>
        <v>1</v>
      </c>
    </row>
    <row r="935" spans="1:14" x14ac:dyDescent="0.15">
      <c r="A935" s="1" t="s">
        <v>1233</v>
      </c>
      <c r="B935" s="1" t="s">
        <v>99</v>
      </c>
      <c r="C935" s="1" t="s">
        <v>1237</v>
      </c>
      <c r="D935" s="1" t="s">
        <v>33</v>
      </c>
      <c r="E935" s="1" t="s">
        <v>1445</v>
      </c>
      <c r="F935" s="1" t="s">
        <v>1439</v>
      </c>
      <c r="G935" s="1">
        <v>5245.9999184999997</v>
      </c>
      <c r="H935" s="1">
        <v>5951.4461760599997</v>
      </c>
      <c r="I935" s="1">
        <v>7089.8741802899995</v>
      </c>
      <c r="J935" s="1">
        <v>7755.529835459999</v>
      </c>
      <c r="K935" s="1">
        <v>8684.8094549699981</v>
      </c>
      <c r="L935" s="1">
        <v>9969.2377877399995</v>
      </c>
      <c r="N935" s="1" t="b">
        <f>C935='AR5-Gas-EJ'!C933</f>
        <v>1</v>
      </c>
    </row>
    <row r="936" spans="1:14" x14ac:dyDescent="0.15">
      <c r="A936" s="1" t="s">
        <v>1233</v>
      </c>
      <c r="B936" s="1" t="s">
        <v>101</v>
      </c>
      <c r="C936" s="1" t="s">
        <v>1238</v>
      </c>
      <c r="D936" s="1" t="s">
        <v>33</v>
      </c>
      <c r="E936" s="1" t="s">
        <v>1445</v>
      </c>
      <c r="F936" s="1" t="s">
        <v>1439</v>
      </c>
      <c r="G936" s="1">
        <v>5245.9999184999997</v>
      </c>
      <c r="H936" s="1">
        <v>5951.4461760599997</v>
      </c>
      <c r="I936" s="1">
        <v>7565.7879386099985</v>
      </c>
      <c r="J936" s="1">
        <v>9277.8779484599982</v>
      </c>
      <c r="K936" s="1">
        <v>10071.829860509999</v>
      </c>
      <c r="L936" s="1">
        <v>11719.960675499999</v>
      </c>
      <c r="N936" s="1" t="b">
        <f>C936='AR5-Gas-EJ'!C934</f>
        <v>1</v>
      </c>
    </row>
    <row r="937" spans="1:14" x14ac:dyDescent="0.15">
      <c r="A937" s="1" t="s">
        <v>1233</v>
      </c>
      <c r="B937" s="1" t="s">
        <v>103</v>
      </c>
      <c r="C937" s="1" t="s">
        <v>1239</v>
      </c>
      <c r="D937" s="1" t="s">
        <v>33</v>
      </c>
      <c r="E937" s="1" t="s">
        <v>1445</v>
      </c>
      <c r="F937" s="1" t="s">
        <v>1439</v>
      </c>
      <c r="G937" s="1">
        <v>5245.9999184999997</v>
      </c>
      <c r="H937" s="1">
        <v>5951.4461760599997</v>
      </c>
      <c r="I937" s="1">
        <v>7565.7616164899982</v>
      </c>
      <c r="J937" s="1">
        <v>9277.8852302399991</v>
      </c>
      <c r="K937" s="1">
        <v>10071.808615439999</v>
      </c>
      <c r="L937" s="1">
        <v>11719.96093917</v>
      </c>
      <c r="N937" s="1" t="b">
        <f>C937='AR5-Gas-EJ'!C935</f>
        <v>1</v>
      </c>
    </row>
    <row r="938" spans="1:14" x14ac:dyDescent="0.15">
      <c r="A938" s="1" t="s">
        <v>1233</v>
      </c>
      <c r="B938" s="1" t="s">
        <v>105</v>
      </c>
      <c r="C938" s="1" t="s">
        <v>1240</v>
      </c>
      <c r="D938" s="1" t="s">
        <v>33</v>
      </c>
      <c r="E938" s="1" t="s">
        <v>1445</v>
      </c>
      <c r="F938" s="1" t="s">
        <v>1439</v>
      </c>
      <c r="G938" s="1">
        <v>5245.9999184999997</v>
      </c>
      <c r="H938" s="1">
        <v>5951.4461760599997</v>
      </c>
      <c r="I938" s="1">
        <v>7565.7563991899988</v>
      </c>
      <c r="J938" s="1">
        <v>9277.8807590699998</v>
      </c>
      <c r="K938" s="1">
        <v>10071.810309659999</v>
      </c>
      <c r="L938" s="1">
        <v>11719.954818659999</v>
      </c>
      <c r="N938" s="1" t="b">
        <f>C938='AR5-Gas-EJ'!C936</f>
        <v>1</v>
      </c>
    </row>
    <row r="939" spans="1:14" x14ac:dyDescent="0.15">
      <c r="A939" s="1" t="s">
        <v>1233</v>
      </c>
      <c r="B939" s="1" t="s">
        <v>107</v>
      </c>
      <c r="C939" s="1" t="s">
        <v>1241</v>
      </c>
      <c r="D939" s="1" t="s">
        <v>33</v>
      </c>
      <c r="E939" s="1" t="s">
        <v>1445</v>
      </c>
      <c r="F939" s="1" t="s">
        <v>1439</v>
      </c>
      <c r="G939" s="1">
        <v>5245.9999184999997</v>
      </c>
      <c r="H939" s="1">
        <v>5951.4461760599997</v>
      </c>
      <c r="I939" s="1">
        <v>7346.7641250299994</v>
      </c>
      <c r="J939" s="1">
        <v>9005.4944291399988</v>
      </c>
      <c r="K939" s="1">
        <v>9922.7287839899982</v>
      </c>
      <c r="L939" s="1">
        <v>10954.880101109999</v>
      </c>
      <c r="N939" s="1" t="b">
        <f>C939='AR5-Gas-EJ'!C937</f>
        <v>1</v>
      </c>
    </row>
    <row r="940" spans="1:14" x14ac:dyDescent="0.15">
      <c r="A940" s="1" t="s">
        <v>1233</v>
      </c>
      <c r="B940" s="1" t="s">
        <v>109</v>
      </c>
      <c r="C940" s="1" t="s">
        <v>1242</v>
      </c>
      <c r="D940" s="1" t="s">
        <v>33</v>
      </c>
      <c r="E940" s="1" t="s">
        <v>1445</v>
      </c>
      <c r="F940" s="1" t="s">
        <v>1439</v>
      </c>
      <c r="G940" s="1">
        <v>5245.9999184999997</v>
      </c>
      <c r="H940" s="1">
        <v>5951.4461760599997</v>
      </c>
      <c r="I940" s="1">
        <v>7391.1095088599986</v>
      </c>
      <c r="J940" s="1">
        <v>8972.0308576799998</v>
      </c>
      <c r="K940" s="1">
        <v>9827.4498791699989</v>
      </c>
      <c r="L940" s="1">
        <v>10898.460269399999</v>
      </c>
      <c r="N940" s="1" t="b">
        <f>C940='AR5-Gas-EJ'!C938</f>
        <v>1</v>
      </c>
    </row>
    <row r="941" spans="1:14" x14ac:dyDescent="0.15">
      <c r="A941" s="1" t="s">
        <v>1233</v>
      </c>
      <c r="B941" s="1" t="s">
        <v>111</v>
      </c>
      <c r="C941" s="1" t="s">
        <v>1243</v>
      </c>
      <c r="D941" s="1" t="s">
        <v>33</v>
      </c>
      <c r="E941" s="1" t="s">
        <v>1445</v>
      </c>
      <c r="F941" s="1" t="s">
        <v>1439</v>
      </c>
      <c r="G941" s="1">
        <v>5245.9999184999997</v>
      </c>
      <c r="H941" s="1">
        <v>5951.4461760599997</v>
      </c>
      <c r="I941" s="1">
        <v>6802.3254565199995</v>
      </c>
      <c r="J941" s="1">
        <v>8525.569049579999</v>
      </c>
      <c r="K941" s="1">
        <v>9273.8866073699992</v>
      </c>
      <c r="L941" s="1">
        <v>9798.67901661</v>
      </c>
      <c r="N941" s="1" t="b">
        <f>C941='AR5-Gas-EJ'!C939</f>
        <v>1</v>
      </c>
    </row>
    <row r="942" spans="1:14" x14ac:dyDescent="0.15">
      <c r="A942" s="1" t="s">
        <v>1233</v>
      </c>
      <c r="B942" s="1" t="s">
        <v>113</v>
      </c>
      <c r="C942" s="1" t="s">
        <v>1244</v>
      </c>
      <c r="D942" s="1" t="s">
        <v>33</v>
      </c>
      <c r="E942" s="1" t="s">
        <v>1445</v>
      </c>
      <c r="F942" s="1" t="s">
        <v>1439</v>
      </c>
      <c r="G942" s="1">
        <v>5245.9999184999997</v>
      </c>
      <c r="H942" s="1">
        <v>5951.4461760599997</v>
      </c>
      <c r="I942" s="1">
        <v>7170.3709482899994</v>
      </c>
      <c r="J942" s="1">
        <v>9029.7407593799999</v>
      </c>
      <c r="K942" s="1">
        <v>10044.75648297</v>
      </c>
      <c r="L942" s="1">
        <v>11811.073807499999</v>
      </c>
      <c r="N942" s="1" t="b">
        <f>C942='AR5-Gas-EJ'!C940</f>
        <v>1</v>
      </c>
    </row>
    <row r="943" spans="1:14" x14ac:dyDescent="0.15">
      <c r="A943" s="1" t="s">
        <v>1233</v>
      </c>
      <c r="B943" s="1" t="s">
        <v>115</v>
      </c>
      <c r="C943" s="1" t="s">
        <v>1245</v>
      </c>
      <c r="D943" s="1" t="s">
        <v>33</v>
      </c>
      <c r="E943" s="1" t="s">
        <v>1445</v>
      </c>
      <c r="F943" s="1" t="s">
        <v>1439</v>
      </c>
      <c r="G943" s="1">
        <v>5245.9999184999997</v>
      </c>
      <c r="H943" s="1">
        <v>5951.4461760599997</v>
      </c>
      <c r="I943" s="1">
        <v>7022.443051799999</v>
      </c>
      <c r="J943" s="1">
        <v>8896.3973257499983</v>
      </c>
      <c r="K943" s="1">
        <v>9795.6327417299999</v>
      </c>
      <c r="L943" s="1">
        <v>10799.485188029999</v>
      </c>
      <c r="N943" s="1" t="b">
        <f>C943='AR5-Gas-EJ'!C941</f>
        <v>1</v>
      </c>
    </row>
    <row r="944" spans="1:14" x14ac:dyDescent="0.15">
      <c r="A944" s="1" t="s">
        <v>1246</v>
      </c>
      <c r="B944" s="1" t="s">
        <v>31</v>
      </c>
      <c r="C944" s="1" t="s">
        <v>1247</v>
      </c>
      <c r="D944" s="1" t="s">
        <v>33</v>
      </c>
      <c r="E944" s="1" t="s">
        <v>1445</v>
      </c>
      <c r="F944" s="1" t="s">
        <v>1439</v>
      </c>
      <c r="G944" s="1">
        <v>5709.9117942899993</v>
      </c>
      <c r="H944" s="1">
        <v>5896.9201961999988</v>
      </c>
      <c r="I944" s="1">
        <v>8524.1537812199986</v>
      </c>
      <c r="J944" s="1">
        <v>10197.87077958</v>
      </c>
      <c r="K944" s="1">
        <v>11887.224716069999</v>
      </c>
      <c r="L944" s="1">
        <v>12379.323565619999</v>
      </c>
      <c r="N944" s="1" t="b">
        <f>C944='AR5-Gas-EJ'!C942</f>
        <v>1</v>
      </c>
    </row>
    <row r="945" spans="1:14" x14ac:dyDescent="0.15">
      <c r="A945" s="1" t="s">
        <v>1246</v>
      </c>
      <c r="B945" s="1" t="s">
        <v>36</v>
      </c>
      <c r="C945" s="1" t="s">
        <v>1248</v>
      </c>
      <c r="D945" s="1" t="s">
        <v>33</v>
      </c>
      <c r="E945" s="1" t="s">
        <v>1445</v>
      </c>
      <c r="F945" s="1" t="s">
        <v>1439</v>
      </c>
      <c r="G945" s="1">
        <v>5709.9117942899993</v>
      </c>
      <c r="H945" s="1">
        <v>5594.6877518399997</v>
      </c>
      <c r="I945" s="1">
        <v>7732.0833509699987</v>
      </c>
      <c r="J945" s="1">
        <v>8691.2342738099996</v>
      </c>
      <c r="K945" s="1">
        <v>7011.4427225699992</v>
      </c>
      <c r="L945" s="1">
        <v>3323.6798570249994</v>
      </c>
      <c r="N945" s="1" t="b">
        <f>C945='AR5-Gas-EJ'!C943</f>
        <v>1</v>
      </c>
    </row>
    <row r="946" spans="1:14" x14ac:dyDescent="0.15">
      <c r="A946" s="1" t="s">
        <v>1246</v>
      </c>
      <c r="B946" s="1" t="s">
        <v>38</v>
      </c>
      <c r="C946" s="1" t="s">
        <v>1249</v>
      </c>
      <c r="D946" s="1" t="s">
        <v>33</v>
      </c>
      <c r="E946" s="1" t="s">
        <v>1445</v>
      </c>
      <c r="F946" s="1" t="s">
        <v>1439</v>
      </c>
      <c r="G946" s="1">
        <v>5709.9117942899993</v>
      </c>
      <c r="H946" s="1">
        <v>5594.6877518399997</v>
      </c>
      <c r="I946" s="1">
        <v>7599.64146678</v>
      </c>
      <c r="J946" s="1">
        <v>9636.1872964499998</v>
      </c>
      <c r="K946" s="1">
        <v>10410.246945119998</v>
      </c>
      <c r="L946" s="1">
        <v>8630.5007335799983</v>
      </c>
      <c r="N946" s="1" t="b">
        <f>C946='AR5-Gas-EJ'!C944</f>
        <v>1</v>
      </c>
    </row>
    <row r="947" spans="1:14" x14ac:dyDescent="0.15">
      <c r="A947" s="1" t="s">
        <v>1246</v>
      </c>
      <c r="B947" s="1" t="s">
        <v>40</v>
      </c>
      <c r="C947" s="1" t="s">
        <v>1250</v>
      </c>
      <c r="D947" s="1" t="s">
        <v>33</v>
      </c>
      <c r="E947" s="1" t="s">
        <v>1445</v>
      </c>
      <c r="F947" s="1" t="s">
        <v>1439</v>
      </c>
      <c r="G947" s="1">
        <v>5709.9117942899993</v>
      </c>
      <c r="H947" s="1">
        <v>5594.6877518399997</v>
      </c>
      <c r="I947" s="1">
        <v>7984.1357758799986</v>
      </c>
      <c r="J947" s="1">
        <v>10358.109714479999</v>
      </c>
      <c r="K947" s="1">
        <v>11128.969727699998</v>
      </c>
      <c r="L947" s="1">
        <v>10514.147124029998</v>
      </c>
      <c r="N947" s="1" t="b">
        <f>C947='AR5-Gas-EJ'!C945</f>
        <v>1</v>
      </c>
    </row>
    <row r="948" spans="1:14" x14ac:dyDescent="0.15">
      <c r="A948" s="1" t="s">
        <v>1246</v>
      </c>
      <c r="B948" s="1" t="s">
        <v>42</v>
      </c>
      <c r="C948" s="1" t="s">
        <v>1251</v>
      </c>
      <c r="D948" s="1" t="s">
        <v>33</v>
      </c>
      <c r="E948" s="1" t="s">
        <v>1445</v>
      </c>
      <c r="F948" s="1" t="s">
        <v>1439</v>
      </c>
      <c r="G948" s="1">
        <v>5709.9117942899993</v>
      </c>
      <c r="H948" s="1">
        <v>5896.9201961999988</v>
      </c>
      <c r="I948" s="1">
        <v>7657.8658840199987</v>
      </c>
      <c r="J948" s="1">
        <v>10177.165262549999</v>
      </c>
      <c r="K948" s="1">
        <v>11059.31656236</v>
      </c>
      <c r="L948" s="1">
        <v>9249.4022223899992</v>
      </c>
      <c r="N948" s="1" t="b">
        <f>C948='AR5-Gas-EJ'!C946</f>
        <v>1</v>
      </c>
    </row>
    <row r="949" spans="1:14" x14ac:dyDescent="0.15">
      <c r="A949" s="1" t="s">
        <v>1246</v>
      </c>
      <c r="B949" s="1" t="s">
        <v>44</v>
      </c>
      <c r="C949" s="1" t="s">
        <v>1252</v>
      </c>
      <c r="D949" s="1" t="s">
        <v>33</v>
      </c>
      <c r="E949" s="1" t="s">
        <v>1445</v>
      </c>
      <c r="F949" s="1" t="s">
        <v>1439</v>
      </c>
      <c r="G949" s="1">
        <v>5709.9117942899993</v>
      </c>
      <c r="H949" s="1">
        <v>5594.6877518399997</v>
      </c>
      <c r="I949" s="1">
        <v>6735.6060518999993</v>
      </c>
      <c r="J949" s="1">
        <v>7959.0484785899998</v>
      </c>
      <c r="K949" s="1">
        <v>7999.9680766499987</v>
      </c>
      <c r="L949" s="1">
        <v>6040.73010024</v>
      </c>
      <c r="N949" s="1" t="b">
        <f>C949='AR5-Gas-EJ'!C947</f>
        <v>1</v>
      </c>
    </row>
    <row r="950" spans="1:14" x14ac:dyDescent="0.15">
      <c r="A950" s="1" t="s">
        <v>1246</v>
      </c>
      <c r="B950" s="1" t="s">
        <v>46</v>
      </c>
      <c r="C950" s="1" t="s">
        <v>1253</v>
      </c>
      <c r="D950" s="1" t="s">
        <v>33</v>
      </c>
      <c r="E950" s="1" t="s">
        <v>1445</v>
      </c>
      <c r="F950" s="1" t="s">
        <v>1439</v>
      </c>
      <c r="G950" s="1">
        <v>5709.9117942899993</v>
      </c>
      <c r="H950" s="1">
        <v>5594.6877518399997</v>
      </c>
      <c r="I950" s="1">
        <v>8412.7095099300004</v>
      </c>
      <c r="J950" s="1">
        <v>9131.3936788799983</v>
      </c>
      <c r="K950" s="1">
        <v>7745.4475041899987</v>
      </c>
      <c r="L950" s="1">
        <v>3819.0732867869997</v>
      </c>
      <c r="N950" s="1" t="b">
        <f>C950='AR5-Gas-EJ'!C948</f>
        <v>1</v>
      </c>
    </row>
    <row r="951" spans="1:14" x14ac:dyDescent="0.15">
      <c r="A951" s="1" t="s">
        <v>1246</v>
      </c>
      <c r="B951" s="1" t="s">
        <v>48</v>
      </c>
      <c r="C951" s="1" t="s">
        <v>1254</v>
      </c>
      <c r="D951" s="1" t="s">
        <v>33</v>
      </c>
      <c r="E951" s="1" t="s">
        <v>1445</v>
      </c>
      <c r="F951" s="1" t="s">
        <v>1439</v>
      </c>
      <c r="G951" s="1">
        <v>5709.9117942899993</v>
      </c>
      <c r="H951" s="1">
        <v>5594.6877518399997</v>
      </c>
      <c r="I951" s="1">
        <v>7879.5950752199988</v>
      </c>
      <c r="J951" s="1">
        <v>10216.575495719999</v>
      </c>
      <c r="K951" s="1">
        <v>11228.994765449999</v>
      </c>
      <c r="L951" s="1">
        <v>8978.4429249899986</v>
      </c>
      <c r="N951" s="1" t="b">
        <f>C951='AR5-Gas-EJ'!C949</f>
        <v>1</v>
      </c>
    </row>
    <row r="952" spans="1:14" x14ac:dyDescent="0.15">
      <c r="A952" s="1" t="s">
        <v>1246</v>
      </c>
      <c r="B952" s="1" t="s">
        <v>50</v>
      </c>
      <c r="C952" s="1" t="s">
        <v>1255</v>
      </c>
      <c r="D952" s="1" t="s">
        <v>33</v>
      </c>
      <c r="E952" s="1" t="s">
        <v>1445</v>
      </c>
      <c r="F952" s="1" t="s">
        <v>1439</v>
      </c>
      <c r="G952" s="1">
        <v>5709.9117942899993</v>
      </c>
      <c r="H952" s="1">
        <v>5896.9201961999988</v>
      </c>
      <c r="I952" s="1">
        <v>7645.6465859399996</v>
      </c>
      <c r="J952" s="1">
        <v>9329.2789619699997</v>
      </c>
      <c r="K952" s="1">
        <v>10665.508626629999</v>
      </c>
      <c r="L952" s="1">
        <v>11936.761027289998</v>
      </c>
      <c r="N952" s="1" t="b">
        <f>C952='AR5-Gas-EJ'!C950</f>
        <v>1</v>
      </c>
    </row>
    <row r="953" spans="1:14" x14ac:dyDescent="0.15">
      <c r="A953" s="1" t="s">
        <v>1246</v>
      </c>
      <c r="B953" s="1" t="s">
        <v>52</v>
      </c>
      <c r="C953" s="1" t="s">
        <v>1256</v>
      </c>
      <c r="D953" s="1" t="s">
        <v>33</v>
      </c>
      <c r="E953" s="1" t="s">
        <v>1445</v>
      </c>
      <c r="F953" s="1" t="s">
        <v>1439</v>
      </c>
      <c r="G953" s="1">
        <v>5709.9117942899993</v>
      </c>
      <c r="H953" s="1">
        <v>5594.6877518399997</v>
      </c>
      <c r="I953" s="1">
        <v>7176.5601976199996</v>
      </c>
      <c r="J953" s="1">
        <v>9194.7861347099988</v>
      </c>
      <c r="K953" s="1">
        <v>10786.652565479999</v>
      </c>
      <c r="L953" s="1">
        <v>9894.5548085999981</v>
      </c>
      <c r="N953" s="1" t="b">
        <f>C953='AR5-Gas-EJ'!C951</f>
        <v>1</v>
      </c>
    </row>
    <row r="954" spans="1:14" x14ac:dyDescent="0.15">
      <c r="A954" s="1" t="s">
        <v>1246</v>
      </c>
      <c r="B954" s="1" t="s">
        <v>54</v>
      </c>
      <c r="C954" s="1" t="s">
        <v>1257</v>
      </c>
      <c r="D954" s="1" t="s">
        <v>33</v>
      </c>
      <c r="E954" s="1" t="s">
        <v>1445</v>
      </c>
      <c r="F954" s="1" t="s">
        <v>1439</v>
      </c>
      <c r="G954" s="1">
        <v>5709.9117942899993</v>
      </c>
      <c r="H954" s="1">
        <v>5594.6877518399997</v>
      </c>
      <c r="I954" s="1">
        <v>7599.3472559399997</v>
      </c>
      <c r="J954" s="1">
        <v>9391.1227099799999</v>
      </c>
      <c r="K954" s="1">
        <v>9951.4631142300004</v>
      </c>
      <c r="L954" s="1">
        <v>11329.718321129998</v>
      </c>
      <c r="N954" s="1" t="b">
        <f>C954='AR5-Gas-EJ'!C952</f>
        <v>1</v>
      </c>
    </row>
    <row r="955" spans="1:14" x14ac:dyDescent="0.15">
      <c r="A955" s="1" t="s">
        <v>1246</v>
      </c>
      <c r="B955" s="1" t="s">
        <v>56</v>
      </c>
      <c r="C955" s="1" t="s">
        <v>1258</v>
      </c>
      <c r="D955" s="1" t="s">
        <v>33</v>
      </c>
      <c r="E955" s="1" t="s">
        <v>1445</v>
      </c>
      <c r="F955" s="1" t="s">
        <v>1439</v>
      </c>
      <c r="G955" s="1">
        <v>5709.9117942899993</v>
      </c>
      <c r="H955" s="1">
        <v>5594.6877518399997</v>
      </c>
      <c r="I955" s="1">
        <v>7566.9730567199986</v>
      </c>
      <c r="J955" s="1">
        <v>9375.4397754599977</v>
      </c>
      <c r="K955" s="1">
        <v>10073.528927549998</v>
      </c>
      <c r="L955" s="1">
        <v>11416.72040025</v>
      </c>
      <c r="N955" s="1" t="b">
        <f>C955='AR5-Gas-EJ'!C953</f>
        <v>1</v>
      </c>
    </row>
    <row r="956" spans="1:14" x14ac:dyDescent="0.15">
      <c r="A956" s="1" t="s">
        <v>1246</v>
      </c>
      <c r="B956" s="1" t="s">
        <v>58</v>
      </c>
      <c r="C956" s="1" t="s">
        <v>1259</v>
      </c>
      <c r="D956" s="1" t="s">
        <v>33</v>
      </c>
      <c r="E956" s="1" t="s">
        <v>1445</v>
      </c>
      <c r="F956" s="1" t="s">
        <v>1439</v>
      </c>
      <c r="G956" s="1">
        <v>5709.9117942899993</v>
      </c>
      <c r="H956" s="1">
        <v>5594.6877518399997</v>
      </c>
      <c r="I956" s="1">
        <v>7620.4302979200002</v>
      </c>
      <c r="J956" s="1">
        <v>9392.8081615499977</v>
      </c>
      <c r="K956" s="1">
        <v>10298.525753009999</v>
      </c>
      <c r="L956" s="1">
        <v>11670.33170391</v>
      </c>
      <c r="N956" s="1" t="b">
        <f>C956='AR5-Gas-EJ'!C954</f>
        <v>1</v>
      </c>
    </row>
    <row r="957" spans="1:14" x14ac:dyDescent="0.15">
      <c r="A957" s="1" t="s">
        <v>1246</v>
      </c>
      <c r="B957" s="1" t="s">
        <v>60</v>
      </c>
      <c r="C957" s="1" t="s">
        <v>1260</v>
      </c>
      <c r="D957" s="1" t="s">
        <v>33</v>
      </c>
      <c r="E957" s="1" t="s">
        <v>1445</v>
      </c>
      <c r="F957" s="1" t="s">
        <v>1439</v>
      </c>
      <c r="G957" s="1">
        <v>5734.5574892099994</v>
      </c>
      <c r="H957" s="1">
        <v>6403.4414188799992</v>
      </c>
      <c r="I957" s="1">
        <v>8038.7915767499999</v>
      </c>
      <c r="J957" s="1">
        <v>11126.606576909999</v>
      </c>
      <c r="K957" s="1">
        <v>13065.126009869999</v>
      </c>
      <c r="L957" s="1">
        <v>14747.246782619999</v>
      </c>
      <c r="N957" s="1" t="b">
        <f>C957='AR5-Gas-EJ'!C955</f>
        <v>1</v>
      </c>
    </row>
    <row r="958" spans="1:14" x14ac:dyDescent="0.15">
      <c r="A958" s="1" t="s">
        <v>1246</v>
      </c>
      <c r="B958" s="1" t="s">
        <v>62</v>
      </c>
      <c r="C958" s="1" t="s">
        <v>1261</v>
      </c>
      <c r="D958" s="1" t="s">
        <v>33</v>
      </c>
      <c r="E958" s="1" t="s">
        <v>1445</v>
      </c>
      <c r="F958" s="1" t="s">
        <v>1439</v>
      </c>
      <c r="G958" s="1">
        <v>5709.9117942899993</v>
      </c>
      <c r="H958" s="1">
        <v>5594.6877518399997</v>
      </c>
      <c r="I958" s="1">
        <v>7144.4913450899994</v>
      </c>
      <c r="J958" s="1">
        <v>8585.2051952699985</v>
      </c>
      <c r="K958" s="1">
        <v>8902.2847626900002</v>
      </c>
      <c r="L958" s="1">
        <v>8667.5717650499992</v>
      </c>
      <c r="N958" s="1" t="b">
        <f>C958='AR5-Gas-EJ'!C956</f>
        <v>1</v>
      </c>
    </row>
    <row r="959" spans="1:14" x14ac:dyDescent="0.15">
      <c r="A959" s="1" t="s">
        <v>1246</v>
      </c>
      <c r="B959" s="1" t="s">
        <v>64</v>
      </c>
      <c r="C959" s="1" t="s">
        <v>1262</v>
      </c>
      <c r="D959" s="1" t="s">
        <v>33</v>
      </c>
      <c r="E959" s="1" t="s">
        <v>1445</v>
      </c>
      <c r="F959" s="1" t="s">
        <v>1439</v>
      </c>
      <c r="G959" s="1">
        <v>5709.9117942899993</v>
      </c>
      <c r="H959" s="1">
        <v>5594.6877518399997</v>
      </c>
      <c r="I959" s="1">
        <v>7656.0399131699996</v>
      </c>
      <c r="J959" s="1">
        <v>9723.9828483599995</v>
      </c>
      <c r="K959" s="1">
        <v>12088.412852999998</v>
      </c>
      <c r="L959" s="1">
        <v>11799.027684509998</v>
      </c>
      <c r="N959" s="1" t="b">
        <f>C959='AR5-Gas-EJ'!C957</f>
        <v>1</v>
      </c>
    </row>
    <row r="960" spans="1:14" x14ac:dyDescent="0.15">
      <c r="A960" s="1" t="s">
        <v>1246</v>
      </c>
      <c r="B960" s="1" t="s">
        <v>66</v>
      </c>
      <c r="C960" s="1" t="s">
        <v>1263</v>
      </c>
      <c r="D960" s="1" t="s">
        <v>33</v>
      </c>
      <c r="E960" s="1" t="s">
        <v>1445</v>
      </c>
      <c r="F960" s="1" t="s">
        <v>1439</v>
      </c>
      <c r="G960" s="1">
        <v>5709.9117942899993</v>
      </c>
      <c r="H960" s="1">
        <v>5594.6877518399997</v>
      </c>
      <c r="I960" s="1">
        <v>7625.6297917799993</v>
      </c>
      <c r="J960" s="1">
        <v>9432.088814939998</v>
      </c>
      <c r="K960" s="1">
        <v>10211.485363199998</v>
      </c>
      <c r="L960" s="1">
        <v>11631.090836639998</v>
      </c>
      <c r="N960" s="1" t="b">
        <f>C960='AR5-Gas-EJ'!C958</f>
        <v>1</v>
      </c>
    </row>
    <row r="961" spans="1:14" x14ac:dyDescent="0.15">
      <c r="A961" s="1" t="s">
        <v>1246</v>
      </c>
      <c r="B961" s="1" t="s">
        <v>68</v>
      </c>
      <c r="C961" s="1" t="s">
        <v>1264</v>
      </c>
      <c r="D961" s="1" t="s">
        <v>33</v>
      </c>
      <c r="E961" s="1" t="s">
        <v>1445</v>
      </c>
      <c r="F961" s="1" t="s">
        <v>1439</v>
      </c>
      <c r="G961" s="1">
        <v>5709.9117942899993</v>
      </c>
      <c r="H961" s="1">
        <v>5594.6877518399997</v>
      </c>
      <c r="I961" s="1">
        <v>8054.14828416</v>
      </c>
      <c r="J961" s="1">
        <v>10719.53546796</v>
      </c>
      <c r="K961" s="1">
        <v>12786.190066649999</v>
      </c>
      <c r="L961" s="1">
        <v>14883.483512039998</v>
      </c>
      <c r="N961" s="1" t="b">
        <f>C961='AR5-Gas-EJ'!C959</f>
        <v>1</v>
      </c>
    </row>
    <row r="962" spans="1:14" x14ac:dyDescent="0.15">
      <c r="A962" s="1" t="s">
        <v>1246</v>
      </c>
      <c r="B962" s="1" t="s">
        <v>70</v>
      </c>
      <c r="C962" s="1" t="s">
        <v>1265</v>
      </c>
      <c r="D962" s="1" t="s">
        <v>33</v>
      </c>
      <c r="E962" s="1" t="s">
        <v>1445</v>
      </c>
      <c r="F962" s="1" t="s">
        <v>1439</v>
      </c>
      <c r="G962" s="1">
        <v>5709.9117942899993</v>
      </c>
      <c r="H962" s="1">
        <v>5594.6877518399997</v>
      </c>
      <c r="I962" s="1">
        <v>7519.0431802199992</v>
      </c>
      <c r="J962" s="1">
        <v>9614.1678108300002</v>
      </c>
      <c r="K962" s="1">
        <v>10791.022850849999</v>
      </c>
      <c r="L962" s="1">
        <v>11002.859979539999</v>
      </c>
      <c r="N962" s="1" t="b">
        <f>C962='AR5-Gas-EJ'!C960</f>
        <v>1</v>
      </c>
    </row>
    <row r="963" spans="1:14" x14ac:dyDescent="0.15">
      <c r="A963" s="1" t="s">
        <v>1246</v>
      </c>
      <c r="B963" s="1" t="s">
        <v>72</v>
      </c>
      <c r="C963" s="1" t="s">
        <v>1266</v>
      </c>
      <c r="D963" s="1" t="s">
        <v>33</v>
      </c>
      <c r="E963" s="1" t="s">
        <v>1445</v>
      </c>
      <c r="F963" s="1" t="s">
        <v>1439</v>
      </c>
      <c r="G963" s="1">
        <v>5709.9117942899993</v>
      </c>
      <c r="H963" s="1">
        <v>5594.6877518399997</v>
      </c>
      <c r="I963" s="1">
        <v>8041.5023680200002</v>
      </c>
      <c r="J963" s="1">
        <v>10576.092053999999</v>
      </c>
      <c r="K963" s="1">
        <v>12645.547001999999</v>
      </c>
      <c r="L963" s="1">
        <v>14607.216458999999</v>
      </c>
      <c r="N963" s="1" t="b">
        <f>C963='AR5-Gas-EJ'!C961</f>
        <v>1</v>
      </c>
    </row>
    <row r="964" spans="1:14" x14ac:dyDescent="0.15">
      <c r="A964" s="1" t="s">
        <v>1246</v>
      </c>
      <c r="B964" s="1" t="s">
        <v>74</v>
      </c>
      <c r="C964" s="1" t="s">
        <v>1267</v>
      </c>
      <c r="D964" s="1" t="s">
        <v>33</v>
      </c>
      <c r="E964" s="1" t="s">
        <v>1445</v>
      </c>
      <c r="F964" s="1" t="s">
        <v>1439</v>
      </c>
      <c r="G964" s="1">
        <v>5709.9117942899993</v>
      </c>
      <c r="H964" s="1">
        <v>5594.6877518399997</v>
      </c>
      <c r="I964" s="1">
        <v>8041.5023680200002</v>
      </c>
      <c r="J964" s="1">
        <v>10576.092053999999</v>
      </c>
      <c r="K964" s="1">
        <v>12645.547001999999</v>
      </c>
      <c r="L964" s="1">
        <v>14607.216458999999</v>
      </c>
      <c r="N964" s="1" t="b">
        <f>C964='AR5-Gas-EJ'!C962</f>
        <v>1</v>
      </c>
    </row>
    <row r="965" spans="1:14" x14ac:dyDescent="0.15">
      <c r="A965" s="1" t="s">
        <v>1246</v>
      </c>
      <c r="B965" s="1" t="s">
        <v>76</v>
      </c>
      <c r="C965" s="1" t="s">
        <v>1268</v>
      </c>
      <c r="D965" s="1" t="s">
        <v>33</v>
      </c>
      <c r="E965" s="1" t="s">
        <v>1445</v>
      </c>
      <c r="F965" s="1" t="s">
        <v>1439</v>
      </c>
      <c r="G965" s="1">
        <v>5709.9117942899993</v>
      </c>
      <c r="H965" s="1">
        <v>5594.6877518399997</v>
      </c>
      <c r="I965" s="1">
        <v>8054.1483009899985</v>
      </c>
      <c r="J965" s="1">
        <v>10719.53546796</v>
      </c>
      <c r="K965" s="1">
        <v>12786.190061039999</v>
      </c>
      <c r="L965" s="1">
        <v>14883.483512039998</v>
      </c>
      <c r="N965" s="1" t="b">
        <f>C965='AR5-Gas-EJ'!C963</f>
        <v>1</v>
      </c>
    </row>
    <row r="966" spans="1:14" x14ac:dyDescent="0.15">
      <c r="A966" s="1" t="s">
        <v>1246</v>
      </c>
      <c r="B966" s="1" t="s">
        <v>78</v>
      </c>
      <c r="C966" s="1" t="s">
        <v>1269</v>
      </c>
      <c r="D966" s="1" t="s">
        <v>33</v>
      </c>
      <c r="E966" s="1" t="s">
        <v>1445</v>
      </c>
      <c r="F966" s="1" t="s">
        <v>1439</v>
      </c>
      <c r="G966" s="1">
        <v>5709.9117942899993</v>
      </c>
      <c r="H966" s="1">
        <v>5594.6877518399997</v>
      </c>
      <c r="I966" s="1">
        <v>8151.3562379699997</v>
      </c>
      <c r="J966" s="1">
        <v>10938.253805819999</v>
      </c>
      <c r="K966" s="1">
        <v>13106.54146461</v>
      </c>
      <c r="L966" s="1">
        <v>15260.510518439998</v>
      </c>
      <c r="N966" s="1" t="b">
        <f>C966='AR5-Gas-EJ'!C964</f>
        <v>1</v>
      </c>
    </row>
    <row r="967" spans="1:14" x14ac:dyDescent="0.15">
      <c r="A967" s="1" t="s">
        <v>1246</v>
      </c>
      <c r="B967" s="1" t="s">
        <v>80</v>
      </c>
      <c r="C967" s="1" t="s">
        <v>1270</v>
      </c>
      <c r="D967" s="1" t="s">
        <v>33</v>
      </c>
      <c r="E967" s="1" t="s">
        <v>1445</v>
      </c>
      <c r="F967" s="1" t="s">
        <v>1439</v>
      </c>
      <c r="G967" s="1">
        <v>5709.9117942899993</v>
      </c>
      <c r="H967" s="1">
        <v>5594.6877518399997</v>
      </c>
      <c r="I967" s="1">
        <v>7437.7300001399999</v>
      </c>
      <c r="J967" s="1">
        <v>9404.4735731099991</v>
      </c>
      <c r="K967" s="1">
        <v>10434.297407819999</v>
      </c>
      <c r="L967" s="1">
        <v>10557.67449693</v>
      </c>
      <c r="N967" s="1" t="b">
        <f>C967='AR5-Gas-EJ'!C965</f>
        <v>1</v>
      </c>
    </row>
    <row r="968" spans="1:14" x14ac:dyDescent="0.15">
      <c r="A968" s="1" t="s">
        <v>1246</v>
      </c>
      <c r="B968" s="1" t="s">
        <v>82</v>
      </c>
      <c r="C968" s="1" t="s">
        <v>1271</v>
      </c>
      <c r="D968" s="1" t="s">
        <v>33</v>
      </c>
      <c r="E968" s="1" t="s">
        <v>1445</v>
      </c>
      <c r="F968" s="1" t="s">
        <v>1439</v>
      </c>
      <c r="G968" s="1">
        <v>5709.9117942899993</v>
      </c>
      <c r="H968" s="1">
        <v>5594.6877518399997</v>
      </c>
      <c r="I968" s="1">
        <v>8124.89688054</v>
      </c>
      <c r="J968" s="1">
        <v>10787.08867005</v>
      </c>
      <c r="K968" s="1">
        <v>12922.60224882</v>
      </c>
      <c r="L968" s="1">
        <v>14969.8947684</v>
      </c>
      <c r="N968" s="1" t="b">
        <f>C968='AR5-Gas-EJ'!C966</f>
        <v>1</v>
      </c>
    </row>
    <row r="969" spans="1:14" x14ac:dyDescent="0.15">
      <c r="A969" s="1" t="s">
        <v>1272</v>
      </c>
      <c r="B969" s="1" t="s">
        <v>142</v>
      </c>
      <c r="C969" s="1" t="s">
        <v>1273</v>
      </c>
      <c r="D969" s="1" t="s">
        <v>33</v>
      </c>
      <c r="E969" s="1" t="s">
        <v>1445</v>
      </c>
      <c r="F969" s="1" t="s">
        <v>1439</v>
      </c>
      <c r="G969" s="1">
        <v>5938.8182960699996</v>
      </c>
      <c r="H969" s="1">
        <v>5702.8851683099992</v>
      </c>
      <c r="I969" s="1">
        <v>6901.6906180199994</v>
      </c>
      <c r="J969" s="1">
        <v>8594.1030984599984</v>
      </c>
      <c r="K969" s="1">
        <v>11586.625415639999</v>
      </c>
      <c r="L969" s="1">
        <v>14487.82999851</v>
      </c>
      <c r="N969" s="1" t="b">
        <f>C969='AR5-Gas-EJ'!C967</f>
        <v>1</v>
      </c>
    </row>
    <row r="970" spans="1:14" x14ac:dyDescent="0.15">
      <c r="A970" s="1" t="s">
        <v>1272</v>
      </c>
      <c r="B970" s="1" t="s">
        <v>144</v>
      </c>
      <c r="C970" s="1" t="s">
        <v>1274</v>
      </c>
      <c r="D970" s="1" t="s">
        <v>33</v>
      </c>
      <c r="E970" s="1" t="s">
        <v>1445</v>
      </c>
      <c r="F970" s="1" t="s">
        <v>1439</v>
      </c>
      <c r="G970" s="1">
        <v>5938.8182960699996</v>
      </c>
      <c r="H970" s="1">
        <v>5722.824780089999</v>
      </c>
      <c r="I970" s="1">
        <v>6878.3274869099987</v>
      </c>
      <c r="J970" s="1">
        <v>8617.5856664699986</v>
      </c>
      <c r="K970" s="1">
        <v>9834.9244636499989</v>
      </c>
      <c r="L970" s="1">
        <v>11931.614682569998</v>
      </c>
      <c r="N970" s="1" t="b">
        <f>C970='AR5-Gas-EJ'!C968</f>
        <v>1</v>
      </c>
    </row>
    <row r="971" spans="1:14" x14ac:dyDescent="0.15">
      <c r="A971" s="1" t="s">
        <v>1272</v>
      </c>
      <c r="B971" s="1" t="s">
        <v>146</v>
      </c>
      <c r="C971" s="1" t="s">
        <v>1275</v>
      </c>
      <c r="D971" s="1" t="s">
        <v>33</v>
      </c>
      <c r="E971" s="1" t="s">
        <v>1445</v>
      </c>
      <c r="F971" s="1" t="s">
        <v>1439</v>
      </c>
      <c r="G971" s="1">
        <v>5938.8182960699996</v>
      </c>
      <c r="H971" s="1">
        <v>5703.5964602099993</v>
      </c>
      <c r="I971" s="1">
        <v>6920.4648981599994</v>
      </c>
      <c r="J971" s="1">
        <v>8470.5075615599999</v>
      </c>
      <c r="K971" s="1">
        <v>9759.5238196499995</v>
      </c>
      <c r="L971" s="1">
        <v>11368.529052869999</v>
      </c>
      <c r="N971" s="1" t="b">
        <f>C971='AR5-Gas-EJ'!C969</f>
        <v>1</v>
      </c>
    </row>
    <row r="972" spans="1:14" x14ac:dyDescent="0.15">
      <c r="A972" s="1" t="s">
        <v>1272</v>
      </c>
      <c r="B972" s="1" t="s">
        <v>148</v>
      </c>
      <c r="C972" s="1" t="s">
        <v>1276</v>
      </c>
      <c r="D972" s="1" t="s">
        <v>33</v>
      </c>
      <c r="E972" s="1" t="s">
        <v>1445</v>
      </c>
      <c r="F972" s="1" t="s">
        <v>1439</v>
      </c>
      <c r="G972" s="1">
        <v>5938.8182960699996</v>
      </c>
      <c r="H972" s="1">
        <v>5677.2912206999999</v>
      </c>
      <c r="I972" s="1">
        <v>6807.2022351299993</v>
      </c>
      <c r="J972" s="1">
        <v>8228.5315605899996</v>
      </c>
      <c r="K972" s="1">
        <v>10608.507694289998</v>
      </c>
      <c r="L972" s="1">
        <v>13065.941030669999</v>
      </c>
      <c r="N972" s="1" t="b">
        <f>C972='AR5-Gas-EJ'!C970</f>
        <v>1</v>
      </c>
    </row>
    <row r="973" spans="1:14" x14ac:dyDescent="0.15">
      <c r="A973" s="1" t="s">
        <v>1272</v>
      </c>
      <c r="B973" s="1" t="s">
        <v>150</v>
      </c>
      <c r="C973" s="1" t="s">
        <v>1277</v>
      </c>
      <c r="D973" s="1" t="s">
        <v>33</v>
      </c>
      <c r="E973" s="1" t="s">
        <v>1445</v>
      </c>
      <c r="F973" s="1" t="s">
        <v>1439</v>
      </c>
      <c r="G973" s="1">
        <v>5938.8182960699996</v>
      </c>
      <c r="H973" s="1">
        <v>5701.1982244799992</v>
      </c>
      <c r="I973" s="1">
        <v>6625.0556387399993</v>
      </c>
      <c r="J973" s="1">
        <v>9262.2144357599991</v>
      </c>
      <c r="K973" s="1">
        <v>12271.234012619998</v>
      </c>
      <c r="L973" s="1">
        <v>12410.540090849998</v>
      </c>
      <c r="N973" s="1" t="b">
        <f>C973='AR5-Gas-EJ'!C971</f>
        <v>1</v>
      </c>
    </row>
    <row r="974" spans="1:14" x14ac:dyDescent="0.15">
      <c r="A974" s="1" t="s">
        <v>1272</v>
      </c>
      <c r="B974" s="1" t="s">
        <v>152</v>
      </c>
      <c r="C974" s="1" t="s">
        <v>1278</v>
      </c>
      <c r="D974" s="1" t="s">
        <v>33</v>
      </c>
      <c r="E974" s="1" t="s">
        <v>1445</v>
      </c>
      <c r="F974" s="1" t="s">
        <v>1439</v>
      </c>
      <c r="G974" s="1">
        <v>5938.8182960699996</v>
      </c>
      <c r="H974" s="1">
        <v>5690.4491951999998</v>
      </c>
      <c r="I974" s="1">
        <v>6979.1816882699986</v>
      </c>
      <c r="J974" s="1">
        <v>8917.7019851699988</v>
      </c>
      <c r="K974" s="1">
        <v>10638.5149167</v>
      </c>
      <c r="L974" s="1">
        <v>12322.536060119999</v>
      </c>
      <c r="N974" s="1" t="b">
        <f>C974='AR5-Gas-EJ'!C972</f>
        <v>1</v>
      </c>
    </row>
    <row r="975" spans="1:14" x14ac:dyDescent="0.15">
      <c r="A975" s="1" t="s">
        <v>1279</v>
      </c>
      <c r="B975" s="1" t="s">
        <v>142</v>
      </c>
      <c r="C975" s="1" t="s">
        <v>1280</v>
      </c>
      <c r="D975" s="1" t="s">
        <v>33</v>
      </c>
      <c r="E975" s="1" t="s">
        <v>1445</v>
      </c>
      <c r="F975" s="1" t="s">
        <v>1439</v>
      </c>
      <c r="G975" s="1">
        <v>5462.0337355979991</v>
      </c>
      <c r="H975" s="1">
        <v>5742.8918510699996</v>
      </c>
      <c r="I975" s="1">
        <v>5961.4770131399991</v>
      </c>
      <c r="J975" s="1">
        <v>6056.2608747299992</v>
      </c>
      <c r="K975" s="1">
        <v>6272.1724398299993</v>
      </c>
      <c r="L975" s="1">
        <v>7291.5217032899991</v>
      </c>
      <c r="N975" s="1" t="b">
        <f>C975='AR5-Gas-EJ'!C973</f>
        <v>1</v>
      </c>
    </row>
    <row r="976" spans="1:14" x14ac:dyDescent="0.15">
      <c r="A976" s="1" t="s">
        <v>1279</v>
      </c>
      <c r="B976" s="1" t="s">
        <v>144</v>
      </c>
      <c r="C976" s="1" t="s">
        <v>1281</v>
      </c>
      <c r="D976" s="1" t="s">
        <v>33</v>
      </c>
      <c r="E976" s="1" t="s">
        <v>1445</v>
      </c>
      <c r="F976" s="1" t="s">
        <v>1439</v>
      </c>
      <c r="G976" s="1">
        <v>5462.0337355979991</v>
      </c>
      <c r="H976" s="1">
        <v>5742.8918510699996</v>
      </c>
      <c r="I976" s="1">
        <v>6317.3054171699996</v>
      </c>
      <c r="J976" s="1">
        <v>6947.1204316799995</v>
      </c>
      <c r="K976" s="1">
        <v>7165.0928919899998</v>
      </c>
      <c r="L976" s="1">
        <v>7375.3467215999999</v>
      </c>
      <c r="N976" s="1" t="b">
        <f>C976='AR5-Gas-EJ'!C974</f>
        <v>1</v>
      </c>
    </row>
    <row r="977" spans="1:14" x14ac:dyDescent="0.15">
      <c r="A977" s="1" t="s">
        <v>1279</v>
      </c>
      <c r="B977" s="1" t="s">
        <v>146</v>
      </c>
      <c r="C977" s="1" t="s">
        <v>1282</v>
      </c>
      <c r="D977" s="1" t="s">
        <v>33</v>
      </c>
      <c r="E977" s="1" t="s">
        <v>1445</v>
      </c>
      <c r="F977" s="1" t="s">
        <v>1439</v>
      </c>
      <c r="G977" s="1">
        <v>5462.0337355979991</v>
      </c>
      <c r="H977" s="1">
        <v>5742.8918510699996</v>
      </c>
      <c r="I977" s="1">
        <v>5998.7844612299996</v>
      </c>
      <c r="J977" s="1">
        <v>6271.7628930000001</v>
      </c>
      <c r="K977" s="1">
        <v>6447.800003039999</v>
      </c>
      <c r="L977" s="1">
        <v>7017.5390422499995</v>
      </c>
      <c r="N977" s="1" t="b">
        <f>C977='AR5-Gas-EJ'!C975</f>
        <v>1</v>
      </c>
    </row>
    <row r="978" spans="1:14" x14ac:dyDescent="0.15">
      <c r="A978" s="1" t="s">
        <v>1279</v>
      </c>
      <c r="B978" s="1" t="s">
        <v>148</v>
      </c>
      <c r="C978" s="1" t="s">
        <v>1283</v>
      </c>
      <c r="D978" s="1" t="s">
        <v>33</v>
      </c>
      <c r="E978" s="1" t="s">
        <v>1445</v>
      </c>
      <c r="F978" s="1" t="s">
        <v>1439</v>
      </c>
      <c r="G978" s="1">
        <v>5462.0337355979991</v>
      </c>
      <c r="H978" s="1">
        <v>5742.8918510699996</v>
      </c>
      <c r="I978" s="1">
        <v>5351.6611700969988</v>
      </c>
      <c r="J978" s="1">
        <v>4847.2318945379993</v>
      </c>
      <c r="K978" s="1">
        <v>4875.4810781489996</v>
      </c>
      <c r="L978" s="1">
        <v>5645.5661714099988</v>
      </c>
      <c r="N978" s="1" t="b">
        <f>C978='AR5-Gas-EJ'!C976</f>
        <v>1</v>
      </c>
    </row>
    <row r="979" spans="1:14" x14ac:dyDescent="0.15">
      <c r="A979" s="1" t="s">
        <v>1279</v>
      </c>
      <c r="B979" s="1" t="s">
        <v>150</v>
      </c>
      <c r="C979" s="1" t="s">
        <v>1284</v>
      </c>
      <c r="D979" s="1" t="s">
        <v>33</v>
      </c>
      <c r="E979" s="1" t="s">
        <v>1445</v>
      </c>
      <c r="F979" s="1" t="s">
        <v>1439</v>
      </c>
      <c r="G979" s="1">
        <v>4576.483704242999</v>
      </c>
      <c r="H979" s="1">
        <v>4827.8426041229995</v>
      </c>
      <c r="I979" s="1">
        <v>4124.7969530789996</v>
      </c>
      <c r="J979" s="1">
        <v>3719.9094042329998</v>
      </c>
      <c r="K979" s="1">
        <v>4308.1022478449995</v>
      </c>
      <c r="L979" s="1">
        <v>4700.3868660540002</v>
      </c>
      <c r="N979" s="1" t="b">
        <f>C979='AR5-Gas-EJ'!C977</f>
        <v>1</v>
      </c>
    </row>
    <row r="980" spans="1:14" x14ac:dyDescent="0.15">
      <c r="A980" s="1" t="s">
        <v>1279</v>
      </c>
      <c r="B980" s="1" t="s">
        <v>152</v>
      </c>
      <c r="C980" s="1" t="s">
        <v>1285</v>
      </c>
      <c r="D980" s="1" t="s">
        <v>33</v>
      </c>
      <c r="E980" s="1" t="s">
        <v>1445</v>
      </c>
      <c r="F980" s="1" t="s">
        <v>1439</v>
      </c>
      <c r="G980" s="1">
        <v>5462.0337355979991</v>
      </c>
      <c r="H980" s="1">
        <v>5742.8918510699996</v>
      </c>
      <c r="I980" s="1">
        <v>6403.9085523599988</v>
      </c>
      <c r="J980" s="1">
        <v>7326.0325888199986</v>
      </c>
      <c r="K980" s="1">
        <v>8529.8896527899997</v>
      </c>
      <c r="L980" s="1">
        <v>8828.6303265599981</v>
      </c>
      <c r="N980" s="1" t="b">
        <f>C980='AR5-Gas-EJ'!C978</f>
        <v>1</v>
      </c>
    </row>
    <row r="981" spans="1:14" x14ac:dyDescent="0.15">
      <c r="A981" s="1" t="s">
        <v>1286</v>
      </c>
      <c r="B981" s="1" t="s">
        <v>144</v>
      </c>
      <c r="C981" s="1" t="s">
        <v>1287</v>
      </c>
      <c r="D981" s="1" t="s">
        <v>33</v>
      </c>
      <c r="E981" s="1" t="s">
        <v>1445</v>
      </c>
      <c r="F981" s="1" t="s">
        <v>1439</v>
      </c>
      <c r="G981" s="1">
        <v>5219.2782632759991</v>
      </c>
      <c r="H981" s="1">
        <v>5177.0848513229994</v>
      </c>
      <c r="I981" s="1">
        <v>5936.4397233899999</v>
      </c>
      <c r="J981" s="1">
        <v>6486.0595073999993</v>
      </c>
      <c r="K981" s="1">
        <v>6097.5558042299999</v>
      </c>
      <c r="L981" s="1">
        <v>5768.4426746099989</v>
      </c>
      <c r="N981" s="1" t="b">
        <f>C981='AR5-Gas-EJ'!C979</f>
        <v>1</v>
      </c>
    </row>
    <row r="982" spans="1:14" x14ac:dyDescent="0.15">
      <c r="A982" s="1" t="s">
        <v>1286</v>
      </c>
      <c r="B982" s="1" t="s">
        <v>146</v>
      </c>
      <c r="C982" s="1" t="s">
        <v>1288</v>
      </c>
      <c r="D982" s="1" t="s">
        <v>33</v>
      </c>
      <c r="E982" s="1" t="s">
        <v>1445</v>
      </c>
      <c r="F982" s="1" t="s">
        <v>1439</v>
      </c>
      <c r="G982" s="1">
        <v>5219.2794694259992</v>
      </c>
      <c r="H982" s="1">
        <v>5155.8010768109998</v>
      </c>
      <c r="I982" s="1">
        <v>5723.9178661499991</v>
      </c>
      <c r="J982" s="1">
        <v>6353.712819299999</v>
      </c>
      <c r="K982" s="1">
        <v>6895.7340209999993</v>
      </c>
      <c r="L982" s="1">
        <v>7447.786205639999</v>
      </c>
      <c r="N982" s="1" t="b">
        <f>C982='AR5-Gas-EJ'!C980</f>
        <v>1</v>
      </c>
    </row>
    <row r="983" spans="1:14" x14ac:dyDescent="0.15">
      <c r="A983" s="1" t="s">
        <v>1286</v>
      </c>
      <c r="B983" s="1" t="s">
        <v>148</v>
      </c>
      <c r="C983" s="1" t="s">
        <v>1289</v>
      </c>
      <c r="D983" s="1" t="s">
        <v>33</v>
      </c>
      <c r="E983" s="1" t="s">
        <v>1445</v>
      </c>
      <c r="F983" s="1" t="s">
        <v>1439</v>
      </c>
      <c r="G983" s="1">
        <v>5219.2794391319994</v>
      </c>
      <c r="H983" s="1">
        <v>5210.6994148109998</v>
      </c>
      <c r="I983" s="1">
        <v>5516.7649107449997</v>
      </c>
      <c r="J983" s="1">
        <v>6057.5612334599991</v>
      </c>
      <c r="K983" s="1">
        <v>6329.6405617499995</v>
      </c>
      <c r="L983" s="1">
        <v>7095.8319610199987</v>
      </c>
      <c r="N983" s="1" t="b">
        <f>C983='AR5-Gas-EJ'!C981</f>
        <v>1</v>
      </c>
    </row>
    <row r="984" spans="1:14" x14ac:dyDescent="0.15">
      <c r="A984" s="1" t="s">
        <v>1286</v>
      </c>
      <c r="B984" s="1" t="s">
        <v>150</v>
      </c>
      <c r="C984" s="1" t="s">
        <v>1290</v>
      </c>
      <c r="D984" s="1" t="s">
        <v>33</v>
      </c>
      <c r="E984" s="1" t="s">
        <v>1445</v>
      </c>
      <c r="F984" s="1" t="s">
        <v>1439</v>
      </c>
      <c r="G984" s="1">
        <v>5219.2794694259992</v>
      </c>
      <c r="H984" s="1">
        <v>5283.1032663749993</v>
      </c>
      <c r="I984" s="1">
        <v>5245.1820511859996</v>
      </c>
      <c r="J984" s="1">
        <v>5604.400100805</v>
      </c>
      <c r="K984" s="1">
        <v>6020.4525981599991</v>
      </c>
      <c r="L984" s="1">
        <v>7159.8444957599995</v>
      </c>
      <c r="N984" s="1" t="b">
        <f>C984='AR5-Gas-EJ'!C982</f>
        <v>1</v>
      </c>
    </row>
    <row r="985" spans="1:14" x14ac:dyDescent="0.15">
      <c r="A985" s="1" t="s">
        <v>1286</v>
      </c>
      <c r="B985" s="1" t="s">
        <v>152</v>
      </c>
      <c r="C985" s="1" t="s">
        <v>1291</v>
      </c>
      <c r="D985" s="1" t="s">
        <v>33</v>
      </c>
      <c r="E985" s="1" t="s">
        <v>1445</v>
      </c>
      <c r="F985" s="1" t="s">
        <v>1439</v>
      </c>
      <c r="G985" s="1">
        <v>5219.2797359010001</v>
      </c>
      <c r="H985" s="1">
        <v>5163.8029693139997</v>
      </c>
      <c r="I985" s="1">
        <v>5884.1340805499995</v>
      </c>
      <c r="J985" s="1">
        <v>6544.0099434599997</v>
      </c>
      <c r="K985" s="1">
        <v>7228.1568374399985</v>
      </c>
      <c r="L985" s="1">
        <v>7872.1932580499988</v>
      </c>
      <c r="N985" s="1" t="b">
        <f>C985='AR5-Gas-EJ'!C983</f>
        <v>1</v>
      </c>
    </row>
    <row r="986" spans="1:14" x14ac:dyDescent="0.15">
      <c r="A986" s="1" t="s">
        <v>1292</v>
      </c>
      <c r="B986" s="1" t="s">
        <v>155</v>
      </c>
      <c r="C986" s="1" t="s">
        <v>1293</v>
      </c>
      <c r="D986" s="1" t="s">
        <v>33</v>
      </c>
      <c r="E986" s="1" t="s">
        <v>1445</v>
      </c>
      <c r="F986" s="1" t="s">
        <v>1439</v>
      </c>
      <c r="G986" s="1">
        <v>5517.0939310739996</v>
      </c>
      <c r="H986" s="1">
        <v>5968.7195007</v>
      </c>
      <c r="I986" s="1">
        <v>6996.650880449999</v>
      </c>
      <c r="J986" s="1">
        <v>8221.58165697</v>
      </c>
      <c r="K986" s="1">
        <v>3880.7500340729994</v>
      </c>
      <c r="L986" s="1">
        <v>3494.5167287579998</v>
      </c>
      <c r="N986" s="1" t="b">
        <f>C986='AR5-Gas-EJ'!C984</f>
        <v>1</v>
      </c>
    </row>
    <row r="987" spans="1:14" x14ac:dyDescent="0.15">
      <c r="A987" s="1" t="s">
        <v>1292</v>
      </c>
      <c r="B987" s="1" t="s">
        <v>157</v>
      </c>
      <c r="C987" s="1" t="s">
        <v>1294</v>
      </c>
      <c r="D987" s="1" t="s">
        <v>33</v>
      </c>
      <c r="E987" s="1" t="s">
        <v>1445</v>
      </c>
      <c r="F987" s="1" t="s">
        <v>1439</v>
      </c>
      <c r="G987" s="1">
        <v>5517.0939310739996</v>
      </c>
      <c r="H987" s="1">
        <v>5967.4350968099989</v>
      </c>
      <c r="I987" s="1">
        <v>6757.9597027799991</v>
      </c>
      <c r="J987" s="1">
        <v>7457.6232564899992</v>
      </c>
      <c r="K987" s="1">
        <v>4322.5597317209995</v>
      </c>
      <c r="L987" s="1">
        <v>4009.5879353309992</v>
      </c>
      <c r="N987" s="1" t="b">
        <f>C987='AR5-Gas-EJ'!C985</f>
        <v>1</v>
      </c>
    </row>
    <row r="988" spans="1:14" x14ac:dyDescent="0.15">
      <c r="A988" s="1" t="s">
        <v>1292</v>
      </c>
      <c r="B988" s="1" t="s">
        <v>159</v>
      </c>
      <c r="C988" s="1" t="s">
        <v>1295</v>
      </c>
      <c r="D988" s="1" t="s">
        <v>33</v>
      </c>
      <c r="E988" s="1" t="s">
        <v>1445</v>
      </c>
      <c r="F988" s="1" t="s">
        <v>1439</v>
      </c>
      <c r="G988" s="1">
        <v>5517.9670495949995</v>
      </c>
      <c r="H988" s="1">
        <v>5969.4307533299989</v>
      </c>
      <c r="I988" s="1">
        <v>5258.5852040039999</v>
      </c>
      <c r="J988" s="1">
        <v>5417.4027550829996</v>
      </c>
      <c r="K988" s="1">
        <v>5452.7306389380001</v>
      </c>
      <c r="L988" s="1">
        <v>5295.132003974999</v>
      </c>
      <c r="N988" s="1" t="b">
        <f>C988='AR5-Gas-EJ'!C986</f>
        <v>1</v>
      </c>
    </row>
    <row r="989" spans="1:14" x14ac:dyDescent="0.15">
      <c r="A989" s="1" t="s">
        <v>1292</v>
      </c>
      <c r="B989" s="1" t="s">
        <v>161</v>
      </c>
      <c r="C989" s="1" t="s">
        <v>1296</v>
      </c>
      <c r="D989" s="1" t="s">
        <v>33</v>
      </c>
      <c r="E989" s="1" t="s">
        <v>1445</v>
      </c>
      <c r="F989" s="1" t="s">
        <v>1439</v>
      </c>
      <c r="G989" s="1">
        <v>5517.0939310739996</v>
      </c>
      <c r="H989" s="1">
        <v>5792.3640119399997</v>
      </c>
      <c r="I989" s="1">
        <v>6576.3064553999993</v>
      </c>
      <c r="J989" s="1">
        <v>6973.5346959299986</v>
      </c>
      <c r="K989" s="1">
        <v>3574.723375047</v>
      </c>
      <c r="L989" s="1">
        <v>2995.1856282149997</v>
      </c>
      <c r="N989" s="1" t="b">
        <f>C989='AR5-Gas-EJ'!C987</f>
        <v>1</v>
      </c>
    </row>
    <row r="990" spans="1:14" x14ac:dyDescent="0.15">
      <c r="A990" s="1" t="s">
        <v>1292</v>
      </c>
      <c r="B990" s="1" t="s">
        <v>163</v>
      </c>
      <c r="C990" s="1" t="s">
        <v>1297</v>
      </c>
      <c r="D990" s="1" t="s">
        <v>33</v>
      </c>
      <c r="E990" s="1" t="s">
        <v>1445</v>
      </c>
      <c r="F990" s="1" t="s">
        <v>1439</v>
      </c>
      <c r="G990" s="1">
        <v>5517.0939310739996</v>
      </c>
      <c r="H990" s="1">
        <v>5791.6303585799988</v>
      </c>
      <c r="I990" s="1">
        <v>6121.4165030699996</v>
      </c>
      <c r="J990" s="1">
        <v>6593.3993343899992</v>
      </c>
      <c r="K990" s="1">
        <v>3978.2246311829995</v>
      </c>
      <c r="L990" s="1">
        <v>3386.3630663609997</v>
      </c>
      <c r="N990" s="1" t="b">
        <f>C990='AR5-Gas-EJ'!C988</f>
        <v>1</v>
      </c>
    </row>
    <row r="991" spans="1:14" x14ac:dyDescent="0.15">
      <c r="A991" s="1" t="s">
        <v>1292</v>
      </c>
      <c r="B991" s="1" t="s">
        <v>165</v>
      </c>
      <c r="C991" s="1" t="s">
        <v>1298</v>
      </c>
      <c r="D991" s="1" t="s">
        <v>33</v>
      </c>
      <c r="E991" s="1" t="s">
        <v>1445</v>
      </c>
      <c r="F991" s="1" t="s">
        <v>1439</v>
      </c>
      <c r="G991" s="1">
        <v>5517.7425704939997</v>
      </c>
      <c r="H991" s="1">
        <v>5970.5705594699994</v>
      </c>
      <c r="I991" s="1">
        <v>4745.3380608809994</v>
      </c>
      <c r="J991" s="1">
        <v>4608.008556195</v>
      </c>
      <c r="K991" s="1">
        <v>4321.8825216929999</v>
      </c>
      <c r="L991" s="1">
        <v>4147.7354329949994</v>
      </c>
      <c r="N991" s="1" t="b">
        <f>C991='AR5-Gas-EJ'!C989</f>
        <v>1</v>
      </c>
    </row>
    <row r="992" spans="1:14" x14ac:dyDescent="0.15">
      <c r="A992" s="1" t="s">
        <v>1292</v>
      </c>
      <c r="B992" s="1" t="s">
        <v>173</v>
      </c>
      <c r="C992" s="1" t="s">
        <v>1299</v>
      </c>
      <c r="D992" s="1" t="s">
        <v>33</v>
      </c>
      <c r="E992" s="1" t="s">
        <v>1445</v>
      </c>
      <c r="F992" s="1" t="s">
        <v>1439</v>
      </c>
      <c r="G992" s="1">
        <v>5603.7245333849996</v>
      </c>
      <c r="H992" s="1">
        <v>5934.8308763699997</v>
      </c>
      <c r="I992" s="1">
        <v>7215.5907011099998</v>
      </c>
      <c r="J992" s="1">
        <v>8626.0111235099976</v>
      </c>
      <c r="K992" s="1">
        <v>4812.6358374270003</v>
      </c>
      <c r="L992" s="1">
        <v>4015.2306842669996</v>
      </c>
      <c r="N992" s="1" t="b">
        <f>C992='AR5-Gas-EJ'!C990</f>
        <v>1</v>
      </c>
    </row>
    <row r="993" spans="1:14" x14ac:dyDescent="0.15">
      <c r="A993" s="1" t="s">
        <v>1292</v>
      </c>
      <c r="B993" s="1" t="s">
        <v>175</v>
      </c>
      <c r="C993" s="1" t="s">
        <v>1300</v>
      </c>
      <c r="D993" s="1" t="s">
        <v>33</v>
      </c>
      <c r="E993" s="1" t="s">
        <v>1445</v>
      </c>
      <c r="F993" s="1" t="s">
        <v>1439</v>
      </c>
      <c r="G993" s="1">
        <v>5517.1920942929992</v>
      </c>
      <c r="H993" s="1">
        <v>5949.2436620099998</v>
      </c>
      <c r="I993" s="1">
        <v>6750.9549333599989</v>
      </c>
      <c r="J993" s="1">
        <v>7874.2671740699998</v>
      </c>
      <c r="K993" s="1">
        <v>5219.6696948549998</v>
      </c>
      <c r="L993" s="1">
        <v>4533.4269424619997</v>
      </c>
      <c r="N993" s="1" t="b">
        <f>C993='AR5-Gas-EJ'!C991</f>
        <v>1</v>
      </c>
    </row>
    <row r="994" spans="1:14" x14ac:dyDescent="0.15">
      <c r="A994" s="1" t="s">
        <v>1292</v>
      </c>
      <c r="B994" s="1" t="s">
        <v>177</v>
      </c>
      <c r="C994" s="1" t="s">
        <v>1301</v>
      </c>
      <c r="D994" s="1" t="s">
        <v>33</v>
      </c>
      <c r="E994" s="1" t="s">
        <v>1445</v>
      </c>
      <c r="F994" s="1" t="s">
        <v>1439</v>
      </c>
      <c r="G994" s="1">
        <v>5517.9670495949995</v>
      </c>
      <c r="H994" s="1">
        <v>5969.4307533299989</v>
      </c>
      <c r="I994" s="1">
        <v>5263.1140919279997</v>
      </c>
      <c r="J994" s="1">
        <v>5877.7069279499992</v>
      </c>
      <c r="K994" s="1">
        <v>5708.0622165599989</v>
      </c>
      <c r="L994" s="1">
        <v>5692.2874575599999</v>
      </c>
      <c r="N994" s="1" t="b">
        <f>C994='AR5-Gas-EJ'!C992</f>
        <v>1</v>
      </c>
    </row>
    <row r="995" spans="1:14" x14ac:dyDescent="0.15">
      <c r="A995" s="1" t="s">
        <v>1292</v>
      </c>
      <c r="B995" s="1" t="s">
        <v>179</v>
      </c>
      <c r="C995" s="1" t="s">
        <v>1302</v>
      </c>
      <c r="D995" s="1" t="s">
        <v>33</v>
      </c>
      <c r="E995" s="1" t="s">
        <v>1445</v>
      </c>
      <c r="F995" s="1" t="s">
        <v>1439</v>
      </c>
      <c r="G995" s="1">
        <v>5517.0939310739996</v>
      </c>
      <c r="H995" s="1">
        <v>5968.7195007</v>
      </c>
      <c r="I995" s="1">
        <v>6996.650880449999</v>
      </c>
      <c r="J995" s="1">
        <v>8221.58165697</v>
      </c>
      <c r="K995" s="1">
        <v>6783.2427722399989</v>
      </c>
      <c r="L995" s="1">
        <v>6879.5758016699992</v>
      </c>
      <c r="N995" s="1" t="b">
        <f>C995='AR5-Gas-EJ'!C993</f>
        <v>1</v>
      </c>
    </row>
    <row r="996" spans="1:14" x14ac:dyDescent="0.15">
      <c r="A996" s="1" t="s">
        <v>1292</v>
      </c>
      <c r="B996" s="1" t="s">
        <v>181</v>
      </c>
      <c r="C996" s="1" t="s">
        <v>1303</v>
      </c>
      <c r="D996" s="1" t="s">
        <v>33</v>
      </c>
      <c r="E996" s="1" t="s">
        <v>1445</v>
      </c>
      <c r="F996" s="1" t="s">
        <v>1439</v>
      </c>
      <c r="G996" s="1">
        <v>5517.0939310739996</v>
      </c>
      <c r="H996" s="1">
        <v>5967.4350968099989</v>
      </c>
      <c r="I996" s="1">
        <v>6757.9597027799991</v>
      </c>
      <c r="J996" s="1">
        <v>7457.6232564899992</v>
      </c>
      <c r="K996" s="1">
        <v>7127.665591859999</v>
      </c>
      <c r="L996" s="1">
        <v>7326.7599758099996</v>
      </c>
      <c r="N996" s="1" t="b">
        <f>C996='AR5-Gas-EJ'!C994</f>
        <v>1</v>
      </c>
    </row>
    <row r="997" spans="1:14" x14ac:dyDescent="0.15">
      <c r="A997" s="1" t="s">
        <v>1292</v>
      </c>
      <c r="B997" s="1" t="s">
        <v>183</v>
      </c>
      <c r="C997" s="1" t="s">
        <v>1304</v>
      </c>
      <c r="D997" s="1" t="s">
        <v>33</v>
      </c>
      <c r="E997" s="1" t="s">
        <v>1445</v>
      </c>
      <c r="F997" s="1" t="s">
        <v>1439</v>
      </c>
      <c r="G997" s="1">
        <v>5517.9670495949995</v>
      </c>
      <c r="H997" s="1">
        <v>5969.4307533299989</v>
      </c>
      <c r="I997" s="1">
        <v>6583.3390784699995</v>
      </c>
      <c r="J997" s="1">
        <v>7151.3308831799995</v>
      </c>
      <c r="K997" s="1">
        <v>7286.4783525599987</v>
      </c>
      <c r="L997" s="1">
        <v>7556.6757558599993</v>
      </c>
      <c r="N997" s="1" t="b">
        <f>C997='AR5-Gas-EJ'!C995</f>
        <v>1</v>
      </c>
    </row>
    <row r="998" spans="1:14" x14ac:dyDescent="0.15">
      <c r="A998" s="1" t="s">
        <v>1292</v>
      </c>
      <c r="B998" s="1" t="s">
        <v>340</v>
      </c>
      <c r="C998" s="1" t="s">
        <v>1305</v>
      </c>
      <c r="D998" s="1" t="s">
        <v>33</v>
      </c>
      <c r="E998" s="1" t="s">
        <v>1445</v>
      </c>
      <c r="F998" s="1" t="s">
        <v>1439</v>
      </c>
      <c r="G998" s="1">
        <v>5517.9670495949995</v>
      </c>
      <c r="H998" s="1">
        <v>5969.4307533299989</v>
      </c>
      <c r="I998" s="1">
        <v>6005.3895462</v>
      </c>
      <c r="J998" s="1">
        <v>6045.022238309999</v>
      </c>
      <c r="K998" s="1">
        <v>5440.8500575109992</v>
      </c>
      <c r="L998" s="1">
        <v>5325.8861098079988</v>
      </c>
      <c r="N998" s="1" t="b">
        <f>C998='AR5-Gas-EJ'!C996</f>
        <v>1</v>
      </c>
    </row>
    <row r="999" spans="1:14" x14ac:dyDescent="0.15">
      <c r="A999" s="1" t="s">
        <v>1292</v>
      </c>
      <c r="B999" s="1" t="s">
        <v>342</v>
      </c>
      <c r="C999" s="1" t="s">
        <v>1306</v>
      </c>
      <c r="D999" s="1" t="s">
        <v>33</v>
      </c>
      <c r="E999" s="1" t="s">
        <v>1445</v>
      </c>
      <c r="F999" s="1" t="s">
        <v>1439</v>
      </c>
      <c r="G999" s="1">
        <v>5517.9670495949995</v>
      </c>
      <c r="H999" s="1">
        <v>5969.4307533299989</v>
      </c>
      <c r="I999" s="1">
        <v>6071.8386161399994</v>
      </c>
      <c r="J999" s="1">
        <v>6279.1619444399994</v>
      </c>
      <c r="K999" s="1">
        <v>5791.2444074099994</v>
      </c>
      <c r="L999" s="1">
        <v>5054.4243022679993</v>
      </c>
      <c r="N999" s="1" t="b">
        <f>C999='AR5-Gas-EJ'!C997</f>
        <v>1</v>
      </c>
    </row>
    <row r="1000" spans="1:14" x14ac:dyDescent="0.15">
      <c r="A1000" s="1" t="s">
        <v>1292</v>
      </c>
      <c r="B1000" s="1" t="s">
        <v>344</v>
      </c>
      <c r="C1000" s="1" t="s">
        <v>1307</v>
      </c>
      <c r="D1000" s="1" t="s">
        <v>33</v>
      </c>
      <c r="E1000" s="1" t="s">
        <v>1445</v>
      </c>
      <c r="F1000" s="1" t="s">
        <v>1439</v>
      </c>
      <c r="G1000" s="1">
        <v>5517.9670495949995</v>
      </c>
      <c r="H1000" s="1">
        <v>5969.4307533299989</v>
      </c>
      <c r="I1000" s="1">
        <v>6403.1222491499993</v>
      </c>
      <c r="J1000" s="1">
        <v>7357.7982432899989</v>
      </c>
      <c r="K1000" s="1">
        <v>7514.3657473499989</v>
      </c>
      <c r="L1000" s="1">
        <v>8008.683722159999</v>
      </c>
      <c r="N1000" s="1" t="b">
        <f>C1000='AR5-Gas-EJ'!C998</f>
        <v>1</v>
      </c>
    </row>
    <row r="1001" spans="1:14" x14ac:dyDescent="0.15">
      <c r="A1001" s="1" t="s">
        <v>1292</v>
      </c>
      <c r="B1001" s="1" t="s">
        <v>185</v>
      </c>
      <c r="C1001" s="1" t="s">
        <v>1308</v>
      </c>
      <c r="D1001" s="1" t="s">
        <v>33</v>
      </c>
      <c r="E1001" s="1" t="s">
        <v>1445</v>
      </c>
      <c r="F1001" s="1" t="s">
        <v>1439</v>
      </c>
      <c r="G1001" s="1">
        <v>5517.7425704939997</v>
      </c>
      <c r="H1001" s="1">
        <v>5970.5705594699994</v>
      </c>
      <c r="I1001" s="1">
        <v>7522.7805509999998</v>
      </c>
      <c r="J1001" s="1">
        <v>8832.9271545899992</v>
      </c>
      <c r="K1001" s="1">
        <v>10200.352503329999</v>
      </c>
      <c r="L1001" s="1">
        <v>11679.64493223</v>
      </c>
      <c r="N1001" s="1" t="b">
        <f>C1001='AR5-Gas-EJ'!C999</f>
        <v>1</v>
      </c>
    </row>
    <row r="1002" spans="1:14" x14ac:dyDescent="0.15">
      <c r="A1002" s="1" t="s">
        <v>1292</v>
      </c>
      <c r="B1002" s="1" t="s">
        <v>187</v>
      </c>
      <c r="C1002" s="1" t="s">
        <v>1309</v>
      </c>
      <c r="D1002" s="1" t="s">
        <v>33</v>
      </c>
      <c r="E1002" s="1" t="s">
        <v>1445</v>
      </c>
      <c r="F1002" s="1" t="s">
        <v>1439</v>
      </c>
      <c r="G1002" s="1">
        <v>5517.9670495949995</v>
      </c>
      <c r="H1002" s="1">
        <v>5969.4307533299989</v>
      </c>
      <c r="I1002" s="1">
        <v>6680.2419716999993</v>
      </c>
      <c r="J1002" s="1">
        <v>7066.5084854099996</v>
      </c>
      <c r="K1002" s="1">
        <v>7384.4277407999989</v>
      </c>
      <c r="L1002" s="1">
        <v>7616.8329415199987</v>
      </c>
      <c r="N1002" s="1" t="b">
        <f>C1002='AR5-Gas-EJ'!C1000</f>
        <v>1</v>
      </c>
    </row>
    <row r="1003" spans="1:14" x14ac:dyDescent="0.15">
      <c r="A1003" s="1" t="s">
        <v>1292</v>
      </c>
      <c r="B1003" s="1" t="s">
        <v>189</v>
      </c>
      <c r="C1003" s="1" t="s">
        <v>1310</v>
      </c>
      <c r="D1003" s="1" t="s">
        <v>33</v>
      </c>
      <c r="E1003" s="1" t="s">
        <v>1445</v>
      </c>
      <c r="F1003" s="1" t="s">
        <v>1439</v>
      </c>
      <c r="G1003" s="1">
        <v>5517.9670495949995</v>
      </c>
      <c r="H1003" s="1">
        <v>5969.4307533299989</v>
      </c>
      <c r="I1003" s="1">
        <v>7751.7869332199989</v>
      </c>
      <c r="J1003" s="1">
        <v>9540.47049186</v>
      </c>
      <c r="K1003" s="1">
        <v>10711.68097428</v>
      </c>
      <c r="L1003" s="1">
        <v>11982.59980434</v>
      </c>
      <c r="N1003" s="1" t="b">
        <f>C1003='AR5-Gas-EJ'!C1001</f>
        <v>1</v>
      </c>
    </row>
    <row r="1004" spans="1:14" x14ac:dyDescent="0.15">
      <c r="A1004" s="1" t="s">
        <v>1292</v>
      </c>
      <c r="B1004" s="1" t="s">
        <v>191</v>
      </c>
      <c r="C1004" s="1" t="s">
        <v>1311</v>
      </c>
      <c r="D1004" s="1" t="s">
        <v>33</v>
      </c>
      <c r="E1004" s="1" t="s">
        <v>1445</v>
      </c>
      <c r="F1004" s="1" t="s">
        <v>1439</v>
      </c>
      <c r="G1004" s="1">
        <v>5517.9670495949995</v>
      </c>
      <c r="H1004" s="1">
        <v>5969.4307533299989</v>
      </c>
      <c r="I1004" s="1">
        <v>5279.1571699349997</v>
      </c>
      <c r="J1004" s="1">
        <v>5431.8559602119994</v>
      </c>
      <c r="K1004" s="1">
        <v>5408.8379422769995</v>
      </c>
      <c r="L1004" s="1">
        <v>5340.8705897909995</v>
      </c>
      <c r="N1004" s="1" t="b">
        <f>C1004='AR5-Gas-EJ'!C1002</f>
        <v>1</v>
      </c>
    </row>
    <row r="1005" spans="1:14" x14ac:dyDescent="0.15">
      <c r="A1005" s="1" t="s">
        <v>1292</v>
      </c>
      <c r="B1005" s="1" t="s">
        <v>358</v>
      </c>
      <c r="C1005" s="1" t="s">
        <v>1312</v>
      </c>
      <c r="D1005" s="1" t="s">
        <v>33</v>
      </c>
      <c r="E1005" s="1" t="s">
        <v>1445</v>
      </c>
      <c r="F1005" s="1" t="s">
        <v>1439</v>
      </c>
      <c r="G1005" s="1">
        <v>5514.5285487599995</v>
      </c>
      <c r="H1005" s="1">
        <v>5970.7461580799991</v>
      </c>
      <c r="I1005" s="1">
        <v>6945.579931289999</v>
      </c>
      <c r="J1005" s="1">
        <v>7771.6881389399987</v>
      </c>
      <c r="K1005" s="1">
        <v>5548.4000564189992</v>
      </c>
      <c r="L1005" s="1">
        <v>5361.6647420159998</v>
      </c>
      <c r="N1005" s="1" t="b">
        <f>C1005='AR5-Gas-EJ'!C1003</f>
        <v>1</v>
      </c>
    </row>
    <row r="1006" spans="1:14" x14ac:dyDescent="0.15">
      <c r="A1006" s="1" t="s">
        <v>1292</v>
      </c>
      <c r="B1006" s="1" t="s">
        <v>193</v>
      </c>
      <c r="C1006" s="1" t="s">
        <v>1313</v>
      </c>
      <c r="D1006" s="1" t="s">
        <v>33</v>
      </c>
      <c r="E1006" s="1" t="s">
        <v>1445</v>
      </c>
      <c r="F1006" s="1" t="s">
        <v>1439</v>
      </c>
      <c r="G1006" s="1">
        <v>5517.2730090059995</v>
      </c>
      <c r="H1006" s="1">
        <v>5969.7365207699995</v>
      </c>
      <c r="I1006" s="1">
        <v>6978.0048168599997</v>
      </c>
      <c r="J1006" s="1">
        <v>7993.6035540899993</v>
      </c>
      <c r="K1006" s="1">
        <v>5607.2416039529999</v>
      </c>
      <c r="L1006" s="1">
        <v>5369.0147564459994</v>
      </c>
      <c r="N1006" s="1" t="b">
        <f>C1006='AR5-Gas-EJ'!C1004</f>
        <v>1</v>
      </c>
    </row>
    <row r="1007" spans="1:14" x14ac:dyDescent="0.15">
      <c r="A1007" s="1" t="s">
        <v>1292</v>
      </c>
      <c r="B1007" s="1" t="s">
        <v>195</v>
      </c>
      <c r="C1007" s="1" t="s">
        <v>1314</v>
      </c>
      <c r="D1007" s="1" t="s">
        <v>33</v>
      </c>
      <c r="E1007" s="1" t="s">
        <v>1445</v>
      </c>
      <c r="F1007" s="1" t="s">
        <v>1439</v>
      </c>
      <c r="G1007" s="1">
        <v>5517.9670495949995</v>
      </c>
      <c r="H1007" s="1">
        <v>5969.4307533299989</v>
      </c>
      <c r="I1007" s="1">
        <v>6595.5483907499993</v>
      </c>
      <c r="J1007" s="1">
        <v>7136.776787249999</v>
      </c>
      <c r="K1007" s="1">
        <v>7297.2356453699986</v>
      </c>
      <c r="L1007" s="1">
        <v>7563.3303434699992</v>
      </c>
      <c r="N1007" s="1" t="b">
        <f>C1007='AR5-Gas-EJ'!C1005</f>
        <v>1</v>
      </c>
    </row>
    <row r="1008" spans="1:14" x14ac:dyDescent="0.15">
      <c r="A1008" s="1" t="s">
        <v>1292</v>
      </c>
      <c r="B1008" s="1" t="s">
        <v>538</v>
      </c>
      <c r="C1008" s="1" t="s">
        <v>1315</v>
      </c>
      <c r="D1008" s="1" t="s">
        <v>33</v>
      </c>
      <c r="E1008" s="1" t="s">
        <v>1445</v>
      </c>
      <c r="F1008" s="1" t="s">
        <v>1439</v>
      </c>
      <c r="G1008" s="1">
        <v>5517.2730090059995</v>
      </c>
      <c r="H1008" s="1">
        <v>5969.7365207699995</v>
      </c>
      <c r="I1008" s="1">
        <v>6978.0048168599997</v>
      </c>
      <c r="J1008" s="1">
        <v>7993.6035540899993</v>
      </c>
      <c r="K1008" s="1">
        <v>7097.9541454799992</v>
      </c>
      <c r="L1008" s="1">
        <v>7562.6411381399985</v>
      </c>
      <c r="N1008" s="1" t="b">
        <f>C1008='AR5-Gas-EJ'!C1006</f>
        <v>1</v>
      </c>
    </row>
    <row r="1009" spans="1:14" x14ac:dyDescent="0.15">
      <c r="A1009" s="1" t="s">
        <v>1292</v>
      </c>
      <c r="B1009" s="1" t="s">
        <v>197</v>
      </c>
      <c r="C1009" s="1" t="s">
        <v>1316</v>
      </c>
      <c r="D1009" s="1" t="s">
        <v>33</v>
      </c>
      <c r="E1009" s="1" t="s">
        <v>1445</v>
      </c>
      <c r="F1009" s="1" t="s">
        <v>1439</v>
      </c>
      <c r="G1009" s="1">
        <v>5517.7425704939997</v>
      </c>
      <c r="H1009" s="1">
        <v>5970.5705594699994</v>
      </c>
      <c r="I1009" s="1">
        <v>7522.7805509999998</v>
      </c>
      <c r="J1009" s="1">
        <v>8832.9271545899992</v>
      </c>
      <c r="K1009" s="1">
        <v>10200.352503329999</v>
      </c>
      <c r="L1009" s="1">
        <v>11679.64493223</v>
      </c>
      <c r="N1009" s="1" t="b">
        <f>C1009='AR5-Gas-EJ'!C1007</f>
        <v>1</v>
      </c>
    </row>
    <row r="1010" spans="1:14" x14ac:dyDescent="0.15">
      <c r="A1010" s="1" t="s">
        <v>1292</v>
      </c>
      <c r="B1010" s="1" t="s">
        <v>699</v>
      </c>
      <c r="C1010" s="1" t="s">
        <v>1317</v>
      </c>
      <c r="D1010" s="1" t="s">
        <v>33</v>
      </c>
      <c r="E1010" s="1" t="s">
        <v>1445</v>
      </c>
      <c r="F1010" s="1" t="s">
        <v>1439</v>
      </c>
      <c r="G1010" s="1">
        <v>5517.1590126839992</v>
      </c>
      <c r="H1010" s="1">
        <v>5970.2959948499993</v>
      </c>
      <c r="I1010" s="1">
        <v>7197.7101107999988</v>
      </c>
      <c r="J1010" s="1">
        <v>8377.4518436399994</v>
      </c>
      <c r="K1010" s="1">
        <v>9565.8791243399992</v>
      </c>
      <c r="L1010" s="1">
        <v>10722.555689999999</v>
      </c>
      <c r="N1010" s="1" t="b">
        <f>C1010='AR5-Gas-EJ'!C1008</f>
        <v>1</v>
      </c>
    </row>
    <row r="1011" spans="1:14" x14ac:dyDescent="0.15">
      <c r="A1011" s="1" t="s">
        <v>1292</v>
      </c>
      <c r="B1011" s="1" t="s">
        <v>363</v>
      </c>
      <c r="C1011" s="1" t="s">
        <v>1318</v>
      </c>
      <c r="D1011" s="1" t="s">
        <v>33</v>
      </c>
      <c r="E1011" s="1" t="s">
        <v>1445</v>
      </c>
      <c r="F1011" s="1" t="s">
        <v>1439</v>
      </c>
      <c r="G1011" s="1">
        <v>5517.1590126839992</v>
      </c>
      <c r="H1011" s="1">
        <v>5970.2959948499993</v>
      </c>
      <c r="I1011" s="1">
        <v>7197.7101107999988</v>
      </c>
      <c r="J1011" s="1">
        <v>8377.4518436399994</v>
      </c>
      <c r="K1011" s="1">
        <v>9915.319808459999</v>
      </c>
      <c r="L1011" s="1">
        <v>11679.94126365</v>
      </c>
      <c r="N1011" s="1" t="b">
        <f>C1011='AR5-Gas-EJ'!C1009</f>
        <v>1</v>
      </c>
    </row>
    <row r="1012" spans="1:14" x14ac:dyDescent="0.15">
      <c r="A1012" s="1" t="s">
        <v>1292</v>
      </c>
      <c r="B1012" s="1" t="s">
        <v>199</v>
      </c>
      <c r="C1012" s="1" t="s">
        <v>1319</v>
      </c>
      <c r="D1012" s="1" t="s">
        <v>33</v>
      </c>
      <c r="E1012" s="1" t="s">
        <v>1445</v>
      </c>
      <c r="F1012" s="1" t="s">
        <v>1439</v>
      </c>
      <c r="G1012" s="1">
        <v>5517.9670495949995</v>
      </c>
      <c r="H1012" s="1">
        <v>5969.4307533299989</v>
      </c>
      <c r="I1012" s="1">
        <v>5258.5852040039999</v>
      </c>
      <c r="J1012" s="1">
        <v>5417.4027550829996</v>
      </c>
      <c r="K1012" s="1">
        <v>5452.7306389380001</v>
      </c>
      <c r="L1012" s="1">
        <v>5295.132003974999</v>
      </c>
      <c r="N1012" s="1" t="b">
        <f>C1012='AR5-Gas-EJ'!C1010</f>
        <v>1</v>
      </c>
    </row>
    <row r="1013" spans="1:14" x14ac:dyDescent="0.15">
      <c r="A1013" s="1" t="s">
        <v>1292</v>
      </c>
      <c r="B1013" s="1" t="s">
        <v>366</v>
      </c>
      <c r="C1013" s="1" t="s">
        <v>1320</v>
      </c>
      <c r="D1013" s="1" t="s">
        <v>33</v>
      </c>
      <c r="E1013" s="1" t="s">
        <v>1445</v>
      </c>
      <c r="F1013" s="1" t="s">
        <v>1439</v>
      </c>
      <c r="G1013" s="1">
        <v>5517.1590126839992</v>
      </c>
      <c r="H1013" s="1">
        <v>5970.2959948499993</v>
      </c>
      <c r="I1013" s="1">
        <v>7197.7101107999988</v>
      </c>
      <c r="J1013" s="1">
        <v>8377.4518436399994</v>
      </c>
      <c r="K1013" s="1">
        <v>5682.2632514999996</v>
      </c>
      <c r="L1013" s="1">
        <v>5368.9415672639998</v>
      </c>
      <c r="N1013" s="1" t="b">
        <f>C1013='AR5-Gas-EJ'!C1011</f>
        <v>1</v>
      </c>
    </row>
    <row r="1014" spans="1:14" x14ac:dyDescent="0.15">
      <c r="A1014" s="1" t="s">
        <v>1292</v>
      </c>
      <c r="B1014" s="1" t="s">
        <v>201</v>
      </c>
      <c r="C1014" s="1" t="s">
        <v>1321</v>
      </c>
      <c r="D1014" s="1" t="s">
        <v>33</v>
      </c>
      <c r="E1014" s="1" t="s">
        <v>1445</v>
      </c>
      <c r="F1014" s="1" t="s">
        <v>1439</v>
      </c>
      <c r="G1014" s="1">
        <v>5517.9670495949995</v>
      </c>
      <c r="H1014" s="1">
        <v>5969.4307533299989</v>
      </c>
      <c r="I1014" s="1">
        <v>6583.3390784699995</v>
      </c>
      <c r="J1014" s="1">
        <v>7151.3308831799995</v>
      </c>
      <c r="K1014" s="1">
        <v>7286.4783525599987</v>
      </c>
      <c r="L1014" s="1">
        <v>7556.6757558599993</v>
      </c>
      <c r="N1014" s="1" t="b">
        <f>C1014='AR5-Gas-EJ'!C1012</f>
        <v>1</v>
      </c>
    </row>
    <row r="1015" spans="1:14" x14ac:dyDescent="0.15">
      <c r="A1015" s="1" t="s">
        <v>1292</v>
      </c>
      <c r="B1015" s="1" t="s">
        <v>705</v>
      </c>
      <c r="C1015" s="1" t="s">
        <v>1322</v>
      </c>
      <c r="D1015" s="1" t="s">
        <v>33</v>
      </c>
      <c r="E1015" s="1" t="s">
        <v>1445</v>
      </c>
      <c r="F1015" s="1" t="s">
        <v>1439</v>
      </c>
      <c r="G1015" s="1">
        <v>5514.5285487599995</v>
      </c>
      <c r="H1015" s="1">
        <v>5970.7461580799991</v>
      </c>
      <c r="I1015" s="1">
        <v>6945.579931289999</v>
      </c>
      <c r="J1015" s="1">
        <v>7771.6881389399987</v>
      </c>
      <c r="K1015" s="1">
        <v>8726.76647667</v>
      </c>
      <c r="L1015" s="1">
        <v>9724.1934197099981</v>
      </c>
      <c r="N1015" s="1" t="b">
        <f>C1015='AR5-Gas-EJ'!C1013</f>
        <v>1</v>
      </c>
    </row>
    <row r="1016" spans="1:14" x14ac:dyDescent="0.15">
      <c r="A1016" s="1" t="s">
        <v>1292</v>
      </c>
      <c r="B1016" s="1" t="s">
        <v>369</v>
      </c>
      <c r="C1016" s="1" t="s">
        <v>1323</v>
      </c>
      <c r="D1016" s="1" t="s">
        <v>33</v>
      </c>
      <c r="E1016" s="1" t="s">
        <v>1445</v>
      </c>
      <c r="F1016" s="1" t="s">
        <v>1439</v>
      </c>
      <c r="G1016" s="1">
        <v>5514.5285487599995</v>
      </c>
      <c r="H1016" s="1">
        <v>5970.7461580799991</v>
      </c>
      <c r="I1016" s="1">
        <v>6945.579931289999</v>
      </c>
      <c r="J1016" s="1">
        <v>7771.6881389399987</v>
      </c>
      <c r="K1016" s="1">
        <v>9111.5872204499992</v>
      </c>
      <c r="L1016" s="1">
        <v>10462.990886039999</v>
      </c>
      <c r="N1016" s="1" t="b">
        <f>C1016='AR5-Gas-EJ'!C1014</f>
        <v>1</v>
      </c>
    </row>
    <row r="1017" spans="1:14" x14ac:dyDescent="0.15">
      <c r="A1017" s="1" t="s">
        <v>1292</v>
      </c>
      <c r="B1017" s="1" t="s">
        <v>708</v>
      </c>
      <c r="C1017" s="1" t="s">
        <v>1324</v>
      </c>
      <c r="D1017" s="1" t="s">
        <v>33</v>
      </c>
      <c r="E1017" s="1" t="s">
        <v>1445</v>
      </c>
      <c r="F1017" s="1" t="s">
        <v>1439</v>
      </c>
      <c r="G1017" s="1">
        <v>5517.2730090059995</v>
      </c>
      <c r="H1017" s="1">
        <v>5969.7365207699995</v>
      </c>
      <c r="I1017" s="1">
        <v>6978.0048168599997</v>
      </c>
      <c r="J1017" s="1">
        <v>7993.6035540899993</v>
      </c>
      <c r="K1017" s="1">
        <v>9039.0401534399989</v>
      </c>
      <c r="L1017" s="1">
        <v>9947.78200053</v>
      </c>
      <c r="N1017" s="1" t="b">
        <f>C1017='AR5-Gas-EJ'!C1015</f>
        <v>1</v>
      </c>
    </row>
    <row r="1018" spans="1:14" x14ac:dyDescent="0.15">
      <c r="A1018" s="1" t="s">
        <v>1292</v>
      </c>
      <c r="B1018" s="1" t="s">
        <v>203</v>
      </c>
      <c r="C1018" s="1" t="s">
        <v>1325</v>
      </c>
      <c r="D1018" s="1" t="s">
        <v>33</v>
      </c>
      <c r="E1018" s="1" t="s">
        <v>1445</v>
      </c>
      <c r="F1018" s="1" t="s">
        <v>1439</v>
      </c>
      <c r="G1018" s="1">
        <v>5517.2730090059995</v>
      </c>
      <c r="H1018" s="1">
        <v>5969.7365207699995</v>
      </c>
      <c r="I1018" s="1">
        <v>6978.0048168599997</v>
      </c>
      <c r="J1018" s="1">
        <v>7993.6035540899993</v>
      </c>
      <c r="K1018" s="1">
        <v>9244.0740968399987</v>
      </c>
      <c r="L1018" s="1">
        <v>10482.773260739999</v>
      </c>
      <c r="N1018" s="1" t="b">
        <f>C1018='AR5-Gas-EJ'!C1016</f>
        <v>1</v>
      </c>
    </row>
    <row r="1019" spans="1:14" x14ac:dyDescent="0.15">
      <c r="A1019" s="1" t="s">
        <v>1292</v>
      </c>
      <c r="B1019" s="1" t="s">
        <v>205</v>
      </c>
      <c r="C1019" s="1" t="s">
        <v>1326</v>
      </c>
      <c r="D1019" s="1" t="s">
        <v>33</v>
      </c>
      <c r="E1019" s="1" t="s">
        <v>1445</v>
      </c>
      <c r="F1019" s="1" t="s">
        <v>1439</v>
      </c>
      <c r="G1019" s="1">
        <v>5517.9670495949995</v>
      </c>
      <c r="H1019" s="1">
        <v>5969.4307533299989</v>
      </c>
      <c r="I1019" s="1">
        <v>7078.8540645899993</v>
      </c>
      <c r="J1019" s="1">
        <v>8082.7380615299999</v>
      </c>
      <c r="K1019" s="1">
        <v>9264.450542489998</v>
      </c>
      <c r="L1019" s="1">
        <v>10474.55477904</v>
      </c>
      <c r="N1019" s="1" t="b">
        <f>C1019='AR5-Gas-EJ'!C1017</f>
        <v>1</v>
      </c>
    </row>
    <row r="1020" spans="1:14" x14ac:dyDescent="0.15">
      <c r="A1020" s="1" t="s">
        <v>1327</v>
      </c>
      <c r="B1020" s="1" t="s">
        <v>31</v>
      </c>
      <c r="C1020" s="1" t="s">
        <v>1328</v>
      </c>
      <c r="D1020" s="1" t="s">
        <v>33</v>
      </c>
      <c r="E1020" s="1" t="s">
        <v>1445</v>
      </c>
      <c r="F1020" s="1" t="s">
        <v>1439</v>
      </c>
      <c r="G1020" s="1">
        <v>5517.0077149109993</v>
      </c>
      <c r="H1020" s="1">
        <v>5943.106916669999</v>
      </c>
      <c r="I1020" s="1">
        <v>5194.3872408119996</v>
      </c>
      <c r="J1020" s="1">
        <v>5450.3245980149995</v>
      </c>
      <c r="K1020" s="1">
        <v>5581.510366739999</v>
      </c>
      <c r="L1020" s="1">
        <v>5607.7936599299992</v>
      </c>
      <c r="N1020" s="1" t="b">
        <f>C1020='AR5-Gas-EJ'!C1018</f>
        <v>1</v>
      </c>
    </row>
    <row r="1021" spans="1:14" x14ac:dyDescent="0.15">
      <c r="A1021" s="1" t="s">
        <v>1327</v>
      </c>
      <c r="B1021" s="1" t="s">
        <v>36</v>
      </c>
      <c r="C1021" s="1" t="s">
        <v>1329</v>
      </c>
      <c r="D1021" s="1" t="s">
        <v>33</v>
      </c>
      <c r="E1021" s="1" t="s">
        <v>1445</v>
      </c>
      <c r="F1021" s="1" t="s">
        <v>1439</v>
      </c>
      <c r="G1021" s="1">
        <v>5332.1170711709992</v>
      </c>
      <c r="H1021" s="1">
        <v>5574.0224327039996</v>
      </c>
      <c r="I1021" s="1">
        <v>5042.9467062149988</v>
      </c>
      <c r="J1021" s="1">
        <v>4954.5898457549993</v>
      </c>
      <c r="K1021" s="1">
        <v>3902.5988707859997</v>
      </c>
      <c r="L1021" s="1">
        <v>2870.9241888029997</v>
      </c>
      <c r="N1021" s="1" t="b">
        <f>C1021='AR5-Gas-EJ'!C1019</f>
        <v>1</v>
      </c>
    </row>
    <row r="1022" spans="1:14" x14ac:dyDescent="0.15">
      <c r="A1022" s="1" t="s">
        <v>1327</v>
      </c>
      <c r="B1022" s="1" t="s">
        <v>38</v>
      </c>
      <c r="C1022" s="1" t="s">
        <v>1330</v>
      </c>
      <c r="D1022" s="1" t="s">
        <v>33</v>
      </c>
      <c r="E1022" s="1" t="s">
        <v>1445</v>
      </c>
      <c r="F1022" s="1" t="s">
        <v>1439</v>
      </c>
      <c r="G1022" s="1">
        <v>5517.0939114389994</v>
      </c>
      <c r="H1022" s="1">
        <v>5974.1941650599992</v>
      </c>
      <c r="I1022" s="1">
        <v>5766.0450335399992</v>
      </c>
      <c r="J1022" s="1">
        <v>5940.2169532199996</v>
      </c>
      <c r="K1022" s="1">
        <v>6077.2949133599996</v>
      </c>
      <c r="L1022" s="1">
        <v>6004.010350139999</v>
      </c>
      <c r="N1022" s="1" t="b">
        <f>C1022='AR5-Gas-EJ'!C1020</f>
        <v>1</v>
      </c>
    </row>
    <row r="1023" spans="1:14" x14ac:dyDescent="0.15">
      <c r="A1023" s="1" t="s">
        <v>1327</v>
      </c>
      <c r="B1023" s="1" t="s">
        <v>40</v>
      </c>
      <c r="C1023" s="1" t="s">
        <v>1331</v>
      </c>
      <c r="D1023" s="1" t="s">
        <v>33</v>
      </c>
      <c r="E1023" s="1" t="s">
        <v>1445</v>
      </c>
      <c r="F1023" s="1" t="s">
        <v>1439</v>
      </c>
      <c r="G1023" s="1">
        <v>5517.050312763</v>
      </c>
      <c r="H1023" s="1">
        <v>5943.2499492299994</v>
      </c>
      <c r="I1023" s="1">
        <v>5193.5015788919991</v>
      </c>
      <c r="J1023" s="1">
        <v>5438.5026461369998</v>
      </c>
      <c r="K1023" s="1">
        <v>5553.7225197959997</v>
      </c>
      <c r="L1023" s="1">
        <v>5560.449698000999</v>
      </c>
      <c r="N1023" s="1" t="b">
        <f>C1023='AR5-Gas-EJ'!C1021</f>
        <v>1</v>
      </c>
    </row>
    <row r="1024" spans="1:14" x14ac:dyDescent="0.15">
      <c r="A1024" s="1" t="s">
        <v>1327</v>
      </c>
      <c r="B1024" s="1" t="s">
        <v>42</v>
      </c>
      <c r="C1024" s="1" t="s">
        <v>1332</v>
      </c>
      <c r="D1024" s="1" t="s">
        <v>33</v>
      </c>
      <c r="E1024" s="1" t="s">
        <v>1445</v>
      </c>
      <c r="F1024" s="1" t="s">
        <v>1439</v>
      </c>
      <c r="G1024" s="1">
        <v>5517.0939035849997</v>
      </c>
      <c r="H1024" s="1">
        <v>5974.178659019999</v>
      </c>
      <c r="I1024" s="1">
        <v>5764.5712697099998</v>
      </c>
      <c r="J1024" s="1">
        <v>5948.8678032299995</v>
      </c>
      <c r="K1024" s="1">
        <v>6099.8665688399997</v>
      </c>
      <c r="L1024" s="1">
        <v>6050.0823180599991</v>
      </c>
      <c r="N1024" s="1" t="b">
        <f>C1024='AR5-Gas-EJ'!C1022</f>
        <v>1</v>
      </c>
    </row>
    <row r="1025" spans="1:14" x14ac:dyDescent="0.15">
      <c r="A1025" s="1" t="s">
        <v>1327</v>
      </c>
      <c r="B1025" s="1" t="s">
        <v>44</v>
      </c>
      <c r="C1025" s="1" t="s">
        <v>1333</v>
      </c>
      <c r="D1025" s="1" t="s">
        <v>33</v>
      </c>
      <c r="E1025" s="1" t="s">
        <v>1445</v>
      </c>
      <c r="F1025" s="1" t="s">
        <v>1439</v>
      </c>
      <c r="G1025" s="1">
        <v>5332.1167525229994</v>
      </c>
      <c r="H1025" s="1">
        <v>5587.6982382539991</v>
      </c>
      <c r="I1025" s="1">
        <v>5566.978587951</v>
      </c>
      <c r="J1025" s="1">
        <v>5369.383176927</v>
      </c>
      <c r="K1025" s="1">
        <v>4965.4817914679998</v>
      </c>
      <c r="L1025" s="1">
        <v>4666.0728971339995</v>
      </c>
      <c r="N1025" s="1" t="b">
        <f>C1025='AR5-Gas-EJ'!C1023</f>
        <v>1</v>
      </c>
    </row>
    <row r="1026" spans="1:14" x14ac:dyDescent="0.15">
      <c r="A1026" s="1" t="s">
        <v>1327</v>
      </c>
      <c r="B1026" s="1" t="s">
        <v>48</v>
      </c>
      <c r="C1026" s="1" t="s">
        <v>1334</v>
      </c>
      <c r="D1026" s="1" t="s">
        <v>33</v>
      </c>
      <c r="E1026" s="1" t="s">
        <v>1445</v>
      </c>
      <c r="F1026" s="1" t="s">
        <v>1439</v>
      </c>
      <c r="G1026" s="1">
        <v>5517.093873851999</v>
      </c>
      <c r="H1026" s="1">
        <v>5963.8909288199993</v>
      </c>
      <c r="I1026" s="1">
        <v>5943.7281007499996</v>
      </c>
      <c r="J1026" s="1">
        <v>6663.2708072699988</v>
      </c>
      <c r="K1026" s="1">
        <v>6818.9357576999992</v>
      </c>
      <c r="L1026" s="1">
        <v>6607.2313728299987</v>
      </c>
      <c r="N1026" s="1" t="b">
        <f>C1026='AR5-Gas-EJ'!C1024</f>
        <v>1</v>
      </c>
    </row>
    <row r="1027" spans="1:14" x14ac:dyDescent="0.15">
      <c r="A1027" s="1" t="s">
        <v>1327</v>
      </c>
      <c r="B1027" s="1" t="s">
        <v>50</v>
      </c>
      <c r="C1027" s="1" t="s">
        <v>1335</v>
      </c>
      <c r="D1027" s="1" t="s">
        <v>33</v>
      </c>
      <c r="E1027" s="1" t="s">
        <v>1445</v>
      </c>
      <c r="F1027" s="1" t="s">
        <v>1439</v>
      </c>
      <c r="G1027" s="1">
        <v>5517.0939035849997</v>
      </c>
      <c r="H1027" s="1">
        <v>5967.7698006299988</v>
      </c>
      <c r="I1027" s="1">
        <v>6595.8228543899995</v>
      </c>
      <c r="J1027" s="1">
        <v>6939.5852255399996</v>
      </c>
      <c r="K1027" s="1">
        <v>7218.6863271599996</v>
      </c>
      <c r="L1027" s="1">
        <v>7243.3565153399986</v>
      </c>
      <c r="N1027" s="1" t="b">
        <f>C1027='AR5-Gas-EJ'!C1025</f>
        <v>1</v>
      </c>
    </row>
    <row r="1028" spans="1:14" x14ac:dyDescent="0.15">
      <c r="A1028" s="1" t="s">
        <v>1327</v>
      </c>
      <c r="B1028" s="1" t="s">
        <v>52</v>
      </c>
      <c r="C1028" s="1" t="s">
        <v>1336</v>
      </c>
      <c r="D1028" s="1" t="s">
        <v>33</v>
      </c>
      <c r="E1028" s="1" t="s">
        <v>1445</v>
      </c>
      <c r="F1028" s="1" t="s">
        <v>1439</v>
      </c>
      <c r="G1028" s="1">
        <v>5332.1167979639995</v>
      </c>
      <c r="H1028" s="1">
        <v>5571.4148323349991</v>
      </c>
      <c r="I1028" s="1">
        <v>5940.1566176699989</v>
      </c>
      <c r="J1028" s="1">
        <v>6473.09617746</v>
      </c>
      <c r="K1028" s="1">
        <v>6097.5045793199997</v>
      </c>
      <c r="L1028" s="1">
        <v>4423.0948918200002</v>
      </c>
      <c r="N1028" s="1" t="b">
        <f>C1028='AR5-Gas-EJ'!C1026</f>
        <v>1</v>
      </c>
    </row>
    <row r="1029" spans="1:14" x14ac:dyDescent="0.15">
      <c r="A1029" s="1" t="s">
        <v>1327</v>
      </c>
      <c r="B1029" s="1" t="s">
        <v>54</v>
      </c>
      <c r="C1029" s="1" t="s">
        <v>1337</v>
      </c>
      <c r="D1029" s="1" t="s">
        <v>33</v>
      </c>
      <c r="E1029" s="1" t="s">
        <v>1445</v>
      </c>
      <c r="F1029" s="1" t="s">
        <v>1439</v>
      </c>
      <c r="G1029" s="1">
        <v>5517.0939035849997</v>
      </c>
      <c r="H1029" s="1">
        <v>5966.910859139999</v>
      </c>
      <c r="I1029" s="1">
        <v>6545.3660599799996</v>
      </c>
      <c r="J1029" s="1">
        <v>6875.2876186499998</v>
      </c>
      <c r="K1029" s="1">
        <v>7244.4626502599986</v>
      </c>
      <c r="L1029" s="1">
        <v>7559.8610072699994</v>
      </c>
      <c r="N1029" s="1" t="b">
        <f>C1029='AR5-Gas-EJ'!C1027</f>
        <v>1</v>
      </c>
    </row>
    <row r="1030" spans="1:14" x14ac:dyDescent="0.15">
      <c r="A1030" s="1" t="s">
        <v>1327</v>
      </c>
      <c r="B1030" s="1" t="s">
        <v>56</v>
      </c>
      <c r="C1030" s="1" t="s">
        <v>1338</v>
      </c>
      <c r="D1030" s="1" t="s">
        <v>33</v>
      </c>
      <c r="E1030" s="1" t="s">
        <v>1445</v>
      </c>
      <c r="F1030" s="1" t="s">
        <v>1439</v>
      </c>
      <c r="G1030" s="1">
        <v>5517.0939035849997</v>
      </c>
      <c r="H1030" s="1">
        <v>5967.6183418499995</v>
      </c>
      <c r="I1030" s="1">
        <v>6593.1343179899995</v>
      </c>
      <c r="J1030" s="1">
        <v>6929.0156994299987</v>
      </c>
      <c r="K1030" s="1">
        <v>7202.9736989099983</v>
      </c>
      <c r="L1030" s="1">
        <v>7212.1138026299996</v>
      </c>
      <c r="N1030" s="1" t="b">
        <f>C1030='AR5-Gas-EJ'!C1028</f>
        <v>1</v>
      </c>
    </row>
    <row r="1031" spans="1:14" x14ac:dyDescent="0.15">
      <c r="A1031" s="1" t="s">
        <v>1327</v>
      </c>
      <c r="B1031" s="1" t="s">
        <v>58</v>
      </c>
      <c r="C1031" s="1" t="s">
        <v>1339</v>
      </c>
      <c r="D1031" s="1" t="s">
        <v>33</v>
      </c>
      <c r="E1031" s="1" t="s">
        <v>1445</v>
      </c>
      <c r="F1031" s="1" t="s">
        <v>1439</v>
      </c>
      <c r="G1031" s="1">
        <v>5517.0939035849997</v>
      </c>
      <c r="H1031" s="1">
        <v>5966.9838003599989</v>
      </c>
      <c r="I1031" s="1">
        <v>6548.0979785099989</v>
      </c>
      <c r="J1031" s="1">
        <v>6887.0081708999996</v>
      </c>
      <c r="K1031" s="1">
        <v>7262.1005239199985</v>
      </c>
      <c r="L1031" s="1">
        <v>7564.2044936699986</v>
      </c>
      <c r="N1031" s="1" t="b">
        <f>C1031='AR5-Gas-EJ'!C1029</f>
        <v>1</v>
      </c>
    </row>
    <row r="1032" spans="1:14" x14ac:dyDescent="0.15">
      <c r="A1032" s="1" t="s">
        <v>1327</v>
      </c>
      <c r="B1032" s="1" t="s">
        <v>60</v>
      </c>
      <c r="C1032" s="1" t="s">
        <v>1340</v>
      </c>
      <c r="D1032" s="1" t="s">
        <v>33</v>
      </c>
      <c r="E1032" s="1" t="s">
        <v>1445</v>
      </c>
      <c r="F1032" s="1" t="s">
        <v>1439</v>
      </c>
      <c r="G1032" s="1">
        <v>5517.1487996789992</v>
      </c>
      <c r="H1032" s="1">
        <v>5955.2102223899992</v>
      </c>
      <c r="I1032" s="1">
        <v>6729.8353478399995</v>
      </c>
      <c r="J1032" s="1">
        <v>7715.6820166799998</v>
      </c>
      <c r="K1032" s="1">
        <v>7144.9890025799996</v>
      </c>
      <c r="L1032" s="1">
        <v>5462.1601165559996</v>
      </c>
      <c r="N1032" s="1" t="b">
        <f>C1032='AR5-Gas-EJ'!C1030</f>
        <v>1</v>
      </c>
    </row>
    <row r="1033" spans="1:14" x14ac:dyDescent="0.15">
      <c r="A1033" s="1" t="s">
        <v>1327</v>
      </c>
      <c r="B1033" s="1" t="s">
        <v>62</v>
      </c>
      <c r="C1033" s="1" t="s">
        <v>1341</v>
      </c>
      <c r="D1033" s="1" t="s">
        <v>33</v>
      </c>
      <c r="E1033" s="1" t="s">
        <v>1445</v>
      </c>
      <c r="F1033" s="1" t="s">
        <v>1439</v>
      </c>
      <c r="G1033" s="1">
        <v>5332.1167979639995</v>
      </c>
      <c r="H1033" s="1">
        <v>5584.7458427969996</v>
      </c>
      <c r="I1033" s="1">
        <v>5886.19070655</v>
      </c>
      <c r="J1033" s="1">
        <v>6075.7792764899996</v>
      </c>
      <c r="K1033" s="1">
        <v>5663.3481603599994</v>
      </c>
      <c r="L1033" s="1">
        <v>5280.2185196639994</v>
      </c>
      <c r="N1033" s="1" t="b">
        <f>C1033='AR5-Gas-EJ'!C1031</f>
        <v>1</v>
      </c>
    </row>
    <row r="1034" spans="1:14" x14ac:dyDescent="0.15">
      <c r="A1034" s="1" t="s">
        <v>1327</v>
      </c>
      <c r="B1034" s="1" t="s">
        <v>64</v>
      </c>
      <c r="C1034" s="1" t="s">
        <v>1342</v>
      </c>
      <c r="D1034" s="1" t="s">
        <v>33</v>
      </c>
      <c r="E1034" s="1" t="s">
        <v>1445</v>
      </c>
      <c r="F1034" s="1" t="s">
        <v>1439</v>
      </c>
      <c r="G1034" s="1">
        <v>5517.0939310739996</v>
      </c>
      <c r="H1034" s="1">
        <v>5966.2258388699993</v>
      </c>
      <c r="I1034" s="1">
        <v>6537.8967040199996</v>
      </c>
      <c r="J1034" s="1">
        <v>6821.1290657399995</v>
      </c>
      <c r="K1034" s="1">
        <v>6485.0683213799994</v>
      </c>
      <c r="L1034" s="1">
        <v>5181.5906613899997</v>
      </c>
      <c r="N1034" s="1" t="b">
        <f>C1034='AR5-Gas-EJ'!C1032</f>
        <v>1</v>
      </c>
    </row>
    <row r="1035" spans="1:14" x14ac:dyDescent="0.15">
      <c r="A1035" s="1" t="s">
        <v>1327</v>
      </c>
      <c r="B1035" s="1" t="s">
        <v>66</v>
      </c>
      <c r="C1035" s="1" t="s">
        <v>1343</v>
      </c>
      <c r="D1035" s="1" t="s">
        <v>33</v>
      </c>
      <c r="E1035" s="1" t="s">
        <v>1445</v>
      </c>
      <c r="F1035" s="1" t="s">
        <v>1439</v>
      </c>
      <c r="G1035" s="1">
        <v>5517.0939035849997</v>
      </c>
      <c r="H1035" s="1">
        <v>5953.4136479399995</v>
      </c>
      <c r="I1035" s="1">
        <v>6678.4039393499997</v>
      </c>
      <c r="J1035" s="1">
        <v>7483.1932886699997</v>
      </c>
      <c r="K1035" s="1">
        <v>7955.8287088499983</v>
      </c>
      <c r="L1035" s="1">
        <v>8178.43823247</v>
      </c>
      <c r="N1035" s="1" t="b">
        <f>C1035='AR5-Gas-EJ'!C1033</f>
        <v>1</v>
      </c>
    </row>
    <row r="1036" spans="1:14" x14ac:dyDescent="0.15">
      <c r="A1036" s="1" t="s">
        <v>1327</v>
      </c>
      <c r="B1036" s="1" t="s">
        <v>68</v>
      </c>
      <c r="C1036" s="1" t="s">
        <v>1344</v>
      </c>
      <c r="D1036" s="1" t="s">
        <v>33</v>
      </c>
      <c r="E1036" s="1" t="s">
        <v>1445</v>
      </c>
      <c r="F1036" s="1" t="s">
        <v>1439</v>
      </c>
      <c r="G1036" s="1">
        <v>5517.0939310739996</v>
      </c>
      <c r="H1036" s="1">
        <v>5970.0904220100001</v>
      </c>
      <c r="I1036" s="1">
        <v>7526.0652116099991</v>
      </c>
      <c r="J1036" s="1">
        <v>8842.8223082099994</v>
      </c>
      <c r="K1036" s="1">
        <v>10219.73064948</v>
      </c>
      <c r="L1036" s="1">
        <v>11713.666693079998</v>
      </c>
      <c r="N1036" s="1" t="b">
        <f>C1036='AR5-Gas-EJ'!C1034</f>
        <v>1</v>
      </c>
    </row>
    <row r="1037" spans="1:14" x14ac:dyDescent="0.15">
      <c r="A1037" s="1" t="s">
        <v>1327</v>
      </c>
      <c r="B1037" s="1" t="s">
        <v>70</v>
      </c>
      <c r="C1037" s="1" t="s">
        <v>1345</v>
      </c>
      <c r="D1037" s="1" t="s">
        <v>33</v>
      </c>
      <c r="E1037" s="1" t="s">
        <v>1445</v>
      </c>
      <c r="F1037" s="1" t="s">
        <v>1439</v>
      </c>
      <c r="G1037" s="1">
        <v>5332.2771233489993</v>
      </c>
      <c r="H1037" s="1">
        <v>5571.8946999539994</v>
      </c>
      <c r="I1037" s="1">
        <v>6475.2336491699989</v>
      </c>
      <c r="J1037" s="1">
        <v>7102.7968826099996</v>
      </c>
      <c r="K1037" s="1">
        <v>7519.2710303699987</v>
      </c>
      <c r="L1037" s="1">
        <v>7644.6554447999997</v>
      </c>
      <c r="N1037" s="1" t="b">
        <f>C1037='AR5-Gas-EJ'!C1035</f>
        <v>1</v>
      </c>
    </row>
    <row r="1038" spans="1:14" x14ac:dyDescent="0.15">
      <c r="A1038" s="1" t="s">
        <v>1327</v>
      </c>
      <c r="B1038" s="1" t="s">
        <v>72</v>
      </c>
      <c r="C1038" s="1" t="s">
        <v>1346</v>
      </c>
      <c r="D1038" s="1" t="s">
        <v>33</v>
      </c>
      <c r="E1038" s="1" t="s">
        <v>1445</v>
      </c>
      <c r="F1038" s="1" t="s">
        <v>1439</v>
      </c>
      <c r="G1038" s="1">
        <v>5516.6856173219994</v>
      </c>
      <c r="H1038" s="1">
        <v>5970.0441899999996</v>
      </c>
      <c r="I1038" s="1">
        <v>7523.2463605199991</v>
      </c>
      <c r="J1038" s="1">
        <v>8832.4530478799988</v>
      </c>
      <c r="K1038" s="1">
        <v>10198.718158859998</v>
      </c>
      <c r="L1038" s="1">
        <v>11674.475406989999</v>
      </c>
      <c r="N1038" s="1" t="b">
        <f>C1038='AR5-Gas-EJ'!C1036</f>
        <v>1</v>
      </c>
    </row>
    <row r="1039" spans="1:14" x14ac:dyDescent="0.15">
      <c r="A1039" s="1" t="s">
        <v>1327</v>
      </c>
      <c r="B1039" s="1" t="s">
        <v>74</v>
      </c>
      <c r="C1039" s="1" t="s">
        <v>1347</v>
      </c>
      <c r="D1039" s="1" t="s">
        <v>33</v>
      </c>
      <c r="E1039" s="1" t="s">
        <v>1445</v>
      </c>
      <c r="F1039" s="1" t="s">
        <v>1439</v>
      </c>
      <c r="G1039" s="1">
        <v>5517.0939310739996</v>
      </c>
      <c r="H1039" s="1">
        <v>5969.9403432899999</v>
      </c>
      <c r="I1039" s="1">
        <v>7524.0713615099994</v>
      </c>
      <c r="J1039" s="1">
        <v>8835.7586337899975</v>
      </c>
      <c r="K1039" s="1">
        <v>10205.463869699999</v>
      </c>
      <c r="L1039" s="1">
        <v>11688.608685599998</v>
      </c>
      <c r="N1039" s="1" t="b">
        <f>C1039='AR5-Gas-EJ'!C1037</f>
        <v>1</v>
      </c>
    </row>
    <row r="1040" spans="1:14" x14ac:dyDescent="0.15">
      <c r="A1040" s="1" t="s">
        <v>1327</v>
      </c>
      <c r="B1040" s="1" t="s">
        <v>76</v>
      </c>
      <c r="C1040" s="1" t="s">
        <v>1348</v>
      </c>
      <c r="D1040" s="1" t="s">
        <v>33</v>
      </c>
      <c r="E1040" s="1" t="s">
        <v>1445</v>
      </c>
      <c r="F1040" s="1" t="s">
        <v>1439</v>
      </c>
      <c r="G1040" s="1">
        <v>5516.7835909229989</v>
      </c>
      <c r="H1040" s="1">
        <v>5970.0927950399991</v>
      </c>
      <c r="I1040" s="1">
        <v>7524.8579003399991</v>
      </c>
      <c r="J1040" s="1">
        <v>8837.9236786499987</v>
      </c>
      <c r="K1040" s="1">
        <v>10209.223568279998</v>
      </c>
      <c r="L1040" s="1">
        <v>11693.167747469999</v>
      </c>
      <c r="N1040" s="1" t="b">
        <f>C1040='AR5-Gas-EJ'!C1038</f>
        <v>1</v>
      </c>
    </row>
    <row r="1041" spans="1:14" x14ac:dyDescent="0.15">
      <c r="A1041" s="1" t="s">
        <v>1327</v>
      </c>
      <c r="B1041" s="1" t="s">
        <v>78</v>
      </c>
      <c r="C1041" s="1" t="s">
        <v>1349</v>
      </c>
      <c r="D1041" s="1" t="s">
        <v>33</v>
      </c>
      <c r="E1041" s="1" t="s">
        <v>1445</v>
      </c>
      <c r="F1041" s="1" t="s">
        <v>1439</v>
      </c>
      <c r="G1041" s="1">
        <v>5517.0939310739996</v>
      </c>
      <c r="H1041" s="1">
        <v>5959.058934839999</v>
      </c>
      <c r="I1041" s="1">
        <v>7656.6303320099996</v>
      </c>
      <c r="J1041" s="1">
        <v>9399.2950886999988</v>
      </c>
      <c r="K1041" s="1">
        <v>10702.814829299999</v>
      </c>
      <c r="L1041" s="1">
        <v>12026.002629629998</v>
      </c>
      <c r="N1041" s="1" t="b">
        <f>C1041='AR5-Gas-EJ'!C1039</f>
        <v>1</v>
      </c>
    </row>
    <row r="1042" spans="1:14" x14ac:dyDescent="0.15">
      <c r="A1042" s="1" t="s">
        <v>1327</v>
      </c>
      <c r="B1042" s="1" t="s">
        <v>80</v>
      </c>
      <c r="C1042" s="1" t="s">
        <v>1350</v>
      </c>
      <c r="D1042" s="1" t="s">
        <v>33</v>
      </c>
      <c r="E1042" s="1" t="s">
        <v>1445</v>
      </c>
      <c r="F1042" s="1" t="s">
        <v>1439</v>
      </c>
      <c r="G1042" s="1">
        <v>5332.3151512949989</v>
      </c>
      <c r="H1042" s="1">
        <v>5585.4805929119993</v>
      </c>
      <c r="I1042" s="1">
        <v>6417.1600792199988</v>
      </c>
      <c r="J1042" s="1">
        <v>6805.5021246299993</v>
      </c>
      <c r="K1042" s="1">
        <v>7159.0741642199991</v>
      </c>
      <c r="L1042" s="1">
        <v>7432.9175177399984</v>
      </c>
      <c r="N1042" s="1" t="b">
        <f>C1042='AR5-Gas-EJ'!C1040</f>
        <v>1</v>
      </c>
    </row>
    <row r="1043" spans="1:14" x14ac:dyDescent="0.15">
      <c r="A1043" s="1" t="s">
        <v>1327</v>
      </c>
      <c r="B1043" s="1" t="s">
        <v>82</v>
      </c>
      <c r="C1043" s="1" t="s">
        <v>1351</v>
      </c>
      <c r="D1043" s="1" t="s">
        <v>33</v>
      </c>
      <c r="E1043" s="1" t="s">
        <v>1445</v>
      </c>
      <c r="F1043" s="1" t="s">
        <v>1439</v>
      </c>
      <c r="G1043" s="1">
        <v>5516.7379647929993</v>
      </c>
      <c r="H1043" s="1">
        <v>5958.8555555099992</v>
      </c>
      <c r="I1043" s="1">
        <v>7653.3590793000003</v>
      </c>
      <c r="J1043" s="1">
        <v>9380.2680668399989</v>
      </c>
      <c r="K1043" s="1">
        <v>10668.777551189998</v>
      </c>
      <c r="L1043" s="1">
        <v>11974.701849989999</v>
      </c>
      <c r="N1043" s="1" t="b">
        <f>C1043='AR5-Gas-EJ'!C1041</f>
        <v>1</v>
      </c>
    </row>
    <row r="1044" spans="1:14" x14ac:dyDescent="0.15">
      <c r="A1044" s="1" t="s">
        <v>1327</v>
      </c>
      <c r="B1044" s="1" t="s">
        <v>86</v>
      </c>
      <c r="C1044" s="1" t="s">
        <v>1352</v>
      </c>
      <c r="D1044" s="1" t="s">
        <v>33</v>
      </c>
      <c r="E1044" s="1" t="s">
        <v>1445</v>
      </c>
      <c r="F1044" s="1" t="s">
        <v>1439</v>
      </c>
      <c r="G1044" s="1">
        <v>5517.0939035849997</v>
      </c>
      <c r="H1044" s="1">
        <v>5967.3345375599993</v>
      </c>
      <c r="I1044" s="1">
        <v>7028.2347428699986</v>
      </c>
      <c r="J1044" s="1">
        <v>7993.1084771999986</v>
      </c>
      <c r="K1044" s="1">
        <v>9142.8009014099989</v>
      </c>
      <c r="L1044" s="1">
        <v>10171.114799009998</v>
      </c>
      <c r="N1044" s="1" t="b">
        <f>C1044='AR5-Gas-EJ'!C1042</f>
        <v>1</v>
      </c>
    </row>
    <row r="1045" spans="1:14" x14ac:dyDescent="0.15">
      <c r="A1045" s="1" t="s">
        <v>1327</v>
      </c>
      <c r="B1045" s="1" t="s">
        <v>90</v>
      </c>
      <c r="C1045" s="1" t="s">
        <v>1353</v>
      </c>
      <c r="D1045" s="1" t="s">
        <v>33</v>
      </c>
      <c r="E1045" s="1" t="s">
        <v>1445</v>
      </c>
      <c r="F1045" s="1" t="s">
        <v>1439</v>
      </c>
      <c r="G1045" s="1">
        <v>5516.5474132889995</v>
      </c>
      <c r="H1045" s="1">
        <v>5953.1349655799995</v>
      </c>
      <c r="I1045" s="1">
        <v>4929.055888679999</v>
      </c>
      <c r="J1045" s="1">
        <v>5462.3753716949996</v>
      </c>
      <c r="K1045" s="1">
        <v>5718.3164157900001</v>
      </c>
      <c r="L1045" s="1">
        <v>5933.8844637599996</v>
      </c>
      <c r="N1045" s="1" t="b">
        <f>C1045='AR5-Gas-EJ'!C1043</f>
        <v>1</v>
      </c>
    </row>
    <row r="1046" spans="1:14" x14ac:dyDescent="0.15">
      <c r="A1046" s="1" t="s">
        <v>1354</v>
      </c>
      <c r="B1046" s="1" t="s">
        <v>93</v>
      </c>
      <c r="C1046" s="1" t="s">
        <v>1355</v>
      </c>
      <c r="D1046" s="1" t="s">
        <v>33</v>
      </c>
      <c r="E1046" s="1" t="s">
        <v>1445</v>
      </c>
      <c r="F1046" s="1" t="s">
        <v>1439</v>
      </c>
      <c r="G1046" s="1">
        <v>5516.8279076789995</v>
      </c>
      <c r="H1046" s="1">
        <v>5969.922991559999</v>
      </c>
      <c r="I1046" s="1">
        <v>4849.2712086389993</v>
      </c>
      <c r="J1046" s="1">
        <v>5022.725437653</v>
      </c>
      <c r="K1046" s="1">
        <v>4883.0501647619994</v>
      </c>
      <c r="L1046" s="1">
        <v>4760.8939934159998</v>
      </c>
      <c r="N1046" s="1" t="b">
        <f>C1046='AR5-Gas-EJ'!C1044</f>
        <v>1</v>
      </c>
    </row>
    <row r="1047" spans="1:14" x14ac:dyDescent="0.15">
      <c r="A1047" s="1" t="s">
        <v>1354</v>
      </c>
      <c r="B1047" s="1" t="s">
        <v>95</v>
      </c>
      <c r="C1047" s="1" t="s">
        <v>1356</v>
      </c>
      <c r="D1047" s="1" t="s">
        <v>33</v>
      </c>
      <c r="E1047" s="1" t="s">
        <v>1445</v>
      </c>
      <c r="F1047" s="1" t="s">
        <v>1439</v>
      </c>
      <c r="G1047" s="1">
        <v>5516.8279076789995</v>
      </c>
      <c r="H1047" s="1">
        <v>5969.922991559999</v>
      </c>
      <c r="I1047" s="1">
        <v>5760.3387154499997</v>
      </c>
      <c r="J1047" s="1">
        <v>5944.4070902699996</v>
      </c>
      <c r="K1047" s="1">
        <v>6128.2766410799995</v>
      </c>
      <c r="L1047" s="1">
        <v>6184.691693069999</v>
      </c>
      <c r="N1047" s="1" t="b">
        <f>C1047='AR5-Gas-EJ'!C1045</f>
        <v>1</v>
      </c>
    </row>
    <row r="1048" spans="1:14" x14ac:dyDescent="0.15">
      <c r="A1048" s="1" t="s">
        <v>1354</v>
      </c>
      <c r="B1048" s="1" t="s">
        <v>97</v>
      </c>
      <c r="C1048" s="1" t="s">
        <v>1357</v>
      </c>
      <c r="D1048" s="1" t="s">
        <v>33</v>
      </c>
      <c r="E1048" s="1" t="s">
        <v>1445</v>
      </c>
      <c r="F1048" s="1" t="s">
        <v>1439</v>
      </c>
      <c r="G1048" s="1">
        <v>5516.8279076789995</v>
      </c>
      <c r="H1048" s="1">
        <v>5969.922991559999</v>
      </c>
      <c r="I1048" s="1">
        <v>7524.7380370799992</v>
      </c>
      <c r="J1048" s="1">
        <v>8837.9291540100003</v>
      </c>
      <c r="K1048" s="1">
        <v>10209.577043159999</v>
      </c>
      <c r="L1048" s="1">
        <v>11698.544820269999</v>
      </c>
      <c r="N1048" s="1" t="b">
        <f>C1048='AR5-Gas-EJ'!C1046</f>
        <v>1</v>
      </c>
    </row>
    <row r="1049" spans="1:14" x14ac:dyDescent="0.15">
      <c r="A1049" s="1" t="s">
        <v>1354</v>
      </c>
      <c r="B1049" s="1" t="s">
        <v>99</v>
      </c>
      <c r="C1049" s="1" t="s">
        <v>1358</v>
      </c>
      <c r="D1049" s="1" t="s">
        <v>33</v>
      </c>
      <c r="E1049" s="1" t="s">
        <v>1445</v>
      </c>
      <c r="F1049" s="1" t="s">
        <v>1439</v>
      </c>
      <c r="G1049" s="1">
        <v>5516.8279076789995</v>
      </c>
      <c r="H1049" s="1">
        <v>5969.922991559999</v>
      </c>
      <c r="I1049" s="1">
        <v>6975.2824577699994</v>
      </c>
      <c r="J1049" s="1">
        <v>7975.7342791499987</v>
      </c>
      <c r="K1049" s="1">
        <v>9185.7586966199997</v>
      </c>
      <c r="L1049" s="1">
        <v>10418.98962522</v>
      </c>
      <c r="N1049" s="1" t="b">
        <f>C1049='AR5-Gas-EJ'!C1047</f>
        <v>1</v>
      </c>
    </row>
    <row r="1050" spans="1:14" x14ac:dyDescent="0.15">
      <c r="A1050" s="1" t="s">
        <v>1354</v>
      </c>
      <c r="B1050" s="1" t="s">
        <v>101</v>
      </c>
      <c r="C1050" s="1" t="s">
        <v>1359</v>
      </c>
      <c r="D1050" s="1" t="s">
        <v>33</v>
      </c>
      <c r="E1050" s="1" t="s">
        <v>1445</v>
      </c>
      <c r="F1050" s="1" t="s">
        <v>1439</v>
      </c>
      <c r="G1050" s="1">
        <v>5516.8279076789995</v>
      </c>
      <c r="H1050" s="1">
        <v>5969.922991559999</v>
      </c>
      <c r="I1050" s="1">
        <v>6975.2824577699994</v>
      </c>
      <c r="J1050" s="1">
        <v>4599.0761879699994</v>
      </c>
      <c r="K1050" s="1">
        <v>4348.0459089870001</v>
      </c>
      <c r="L1050" s="1">
        <v>4088.0328761249998</v>
      </c>
      <c r="N1050" s="1" t="b">
        <f>C1050='AR5-Gas-EJ'!C1048</f>
        <v>1</v>
      </c>
    </row>
    <row r="1051" spans="1:14" x14ac:dyDescent="0.15">
      <c r="A1051" s="1" t="s">
        <v>1354</v>
      </c>
      <c r="B1051" s="1" t="s">
        <v>103</v>
      </c>
      <c r="C1051" s="1" t="s">
        <v>1360</v>
      </c>
      <c r="D1051" s="1" t="s">
        <v>33</v>
      </c>
      <c r="E1051" s="1" t="s">
        <v>1445</v>
      </c>
      <c r="F1051" s="1" t="s">
        <v>1439</v>
      </c>
      <c r="G1051" s="1">
        <v>5516.8279076789995</v>
      </c>
      <c r="H1051" s="1">
        <v>5969.922991559999</v>
      </c>
      <c r="I1051" s="1">
        <v>6975.2824577699994</v>
      </c>
      <c r="J1051" s="1">
        <v>4549.9379337390001</v>
      </c>
      <c r="K1051" s="1">
        <v>4346.3161900289988</v>
      </c>
      <c r="L1051" s="1">
        <v>4129.4591968739996</v>
      </c>
      <c r="N1051" s="1" t="b">
        <f>C1051='AR5-Gas-EJ'!C1049</f>
        <v>1</v>
      </c>
    </row>
    <row r="1052" spans="1:14" x14ac:dyDescent="0.15">
      <c r="A1052" s="1" t="s">
        <v>1354</v>
      </c>
      <c r="B1052" s="1" t="s">
        <v>105</v>
      </c>
      <c r="C1052" s="1" t="s">
        <v>1361</v>
      </c>
      <c r="D1052" s="1" t="s">
        <v>33</v>
      </c>
      <c r="E1052" s="1" t="s">
        <v>1445</v>
      </c>
      <c r="F1052" s="1" t="s">
        <v>1439</v>
      </c>
      <c r="G1052" s="1">
        <v>5516.8279076789995</v>
      </c>
      <c r="H1052" s="1">
        <v>5969.922991559999</v>
      </c>
      <c r="I1052" s="1">
        <v>6975.2824577699994</v>
      </c>
      <c r="J1052" s="1">
        <v>4645.581893601</v>
      </c>
      <c r="K1052" s="1">
        <v>4434.584945439</v>
      </c>
      <c r="L1052" s="1">
        <v>4177.3924483499995</v>
      </c>
      <c r="N1052" s="1" t="b">
        <f>C1052='AR5-Gas-EJ'!C1050</f>
        <v>1</v>
      </c>
    </row>
    <row r="1053" spans="1:14" x14ac:dyDescent="0.15">
      <c r="A1053" s="1" t="s">
        <v>1354</v>
      </c>
      <c r="B1053" s="1" t="s">
        <v>107</v>
      </c>
      <c r="C1053" s="1" t="s">
        <v>1362</v>
      </c>
      <c r="D1053" s="1" t="s">
        <v>33</v>
      </c>
      <c r="E1053" s="1" t="s">
        <v>1445</v>
      </c>
      <c r="F1053" s="1" t="s">
        <v>1439</v>
      </c>
      <c r="G1053" s="1">
        <v>5516.8279076789995</v>
      </c>
      <c r="H1053" s="1">
        <v>5969.922991559999</v>
      </c>
      <c r="I1053" s="1">
        <v>6975.2824577699994</v>
      </c>
      <c r="J1053" s="1">
        <v>5940.6027921899995</v>
      </c>
      <c r="K1053" s="1">
        <v>6039.2769587699995</v>
      </c>
      <c r="L1053" s="1">
        <v>5939.058056249999</v>
      </c>
      <c r="N1053" s="1" t="b">
        <f>C1053='AR5-Gas-EJ'!C1051</f>
        <v>1</v>
      </c>
    </row>
    <row r="1054" spans="1:14" x14ac:dyDescent="0.15">
      <c r="A1054" s="1" t="s">
        <v>1354</v>
      </c>
      <c r="B1054" s="1" t="s">
        <v>109</v>
      </c>
      <c r="C1054" s="1" t="s">
        <v>1363</v>
      </c>
      <c r="D1054" s="1" t="s">
        <v>33</v>
      </c>
      <c r="E1054" s="1" t="s">
        <v>1445</v>
      </c>
      <c r="F1054" s="1" t="s">
        <v>1439</v>
      </c>
      <c r="G1054" s="1">
        <v>5516.8279076789995</v>
      </c>
      <c r="H1054" s="1">
        <v>5969.922991559999</v>
      </c>
      <c r="I1054" s="1">
        <v>6975.2824577699994</v>
      </c>
      <c r="J1054" s="1">
        <v>7975.7342791499987</v>
      </c>
      <c r="K1054" s="1">
        <v>5445.8384796089995</v>
      </c>
      <c r="L1054" s="1">
        <v>5240.8076312459998</v>
      </c>
      <c r="N1054" s="1" t="b">
        <f>C1054='AR5-Gas-EJ'!C1052</f>
        <v>1</v>
      </c>
    </row>
    <row r="1055" spans="1:14" x14ac:dyDescent="0.15">
      <c r="A1055" s="1" t="s">
        <v>1354</v>
      </c>
      <c r="B1055" s="1" t="s">
        <v>111</v>
      </c>
      <c r="C1055" s="1" t="s">
        <v>1364</v>
      </c>
      <c r="D1055" s="1" t="s">
        <v>33</v>
      </c>
      <c r="E1055" s="1" t="s">
        <v>1445</v>
      </c>
      <c r="F1055" s="1" t="s">
        <v>1439</v>
      </c>
      <c r="G1055" s="1">
        <v>5516.8279076789995</v>
      </c>
      <c r="H1055" s="1">
        <v>5969.922991559999</v>
      </c>
      <c r="I1055" s="1">
        <v>6488.0079838199999</v>
      </c>
      <c r="J1055" s="1">
        <v>7538.1506943599989</v>
      </c>
      <c r="K1055" s="1">
        <v>8418.7572189599996</v>
      </c>
      <c r="L1055" s="1">
        <v>9300.8373671399986</v>
      </c>
      <c r="N1055" s="1" t="b">
        <f>C1055='AR5-Gas-EJ'!C1053</f>
        <v>1</v>
      </c>
    </row>
    <row r="1056" spans="1:14" x14ac:dyDescent="0.15">
      <c r="A1056" s="1" t="s">
        <v>1354</v>
      </c>
      <c r="B1056" s="1" t="s">
        <v>113</v>
      </c>
      <c r="C1056" s="1" t="s">
        <v>1365</v>
      </c>
      <c r="D1056" s="1" t="s">
        <v>33</v>
      </c>
      <c r="E1056" s="1" t="s">
        <v>1445</v>
      </c>
      <c r="F1056" s="1" t="s">
        <v>1439</v>
      </c>
      <c r="G1056" s="1">
        <v>5516.8279076789995</v>
      </c>
      <c r="H1056" s="1">
        <v>5969.922991559999</v>
      </c>
      <c r="I1056" s="1">
        <v>6488.0079838199999</v>
      </c>
      <c r="J1056" s="1">
        <v>4675.0801571759994</v>
      </c>
      <c r="K1056" s="1">
        <v>4427.314389365999</v>
      </c>
      <c r="L1056" s="1">
        <v>4155.6648807629999</v>
      </c>
      <c r="N1056" s="1" t="b">
        <f>C1056='AR5-Gas-EJ'!C1054</f>
        <v>1</v>
      </c>
    </row>
    <row r="1057" spans="1:14" x14ac:dyDescent="0.15">
      <c r="A1057" s="1" t="s">
        <v>1354</v>
      </c>
      <c r="B1057" s="1" t="s">
        <v>115</v>
      </c>
      <c r="C1057" s="1" t="s">
        <v>1366</v>
      </c>
      <c r="D1057" s="1" t="s">
        <v>33</v>
      </c>
      <c r="E1057" s="1" t="s">
        <v>1445</v>
      </c>
      <c r="F1057" s="1" t="s">
        <v>1439</v>
      </c>
      <c r="G1057" s="1">
        <v>5516.8279076789995</v>
      </c>
      <c r="H1057" s="1">
        <v>5969.922991559999</v>
      </c>
      <c r="I1057" s="1">
        <v>6488.0079838199999</v>
      </c>
      <c r="J1057" s="1">
        <v>5971.9849582799989</v>
      </c>
      <c r="K1057" s="1">
        <v>6088.6104516599999</v>
      </c>
      <c r="L1057" s="1">
        <v>5990.3886642599991</v>
      </c>
      <c r="N1057" s="1" t="b">
        <f>C1057='AR5-Gas-EJ'!C1055</f>
        <v>1</v>
      </c>
    </row>
    <row r="1058" spans="1:14" x14ac:dyDescent="0.15">
      <c r="A1058" s="1" t="s">
        <v>1367</v>
      </c>
      <c r="B1058" s="1" t="s">
        <v>1083</v>
      </c>
      <c r="C1058" s="1" t="s">
        <v>1368</v>
      </c>
      <c r="D1058" s="1" t="s">
        <v>33</v>
      </c>
      <c r="E1058" s="1" t="s">
        <v>1445</v>
      </c>
      <c r="F1058" s="1" t="s">
        <v>1439</v>
      </c>
      <c r="G1058" s="1">
        <v>0</v>
      </c>
      <c r="H1058" s="1">
        <v>6258.2354999999998</v>
      </c>
      <c r="I1058" s="1">
        <v>7180.6877999999997</v>
      </c>
      <c r="J1058" s="1">
        <v>6876.0647999999992</v>
      </c>
      <c r="K1058" s="1">
        <v>5792.6615999999995</v>
      </c>
      <c r="L1058" s="1">
        <v>4461.6890999999996</v>
      </c>
      <c r="N1058" s="1" t="b">
        <f>C1058='AR5-Gas-EJ'!C1056</f>
        <v>1</v>
      </c>
    </row>
    <row r="1059" spans="1:14" x14ac:dyDescent="0.15">
      <c r="A1059" s="1" t="s">
        <v>1367</v>
      </c>
      <c r="B1059" s="1" t="s">
        <v>1085</v>
      </c>
      <c r="C1059" s="1" t="s">
        <v>1369</v>
      </c>
      <c r="D1059" s="1" t="s">
        <v>33</v>
      </c>
      <c r="E1059" s="1" t="s">
        <v>1445</v>
      </c>
      <c r="F1059" s="1" t="s">
        <v>1439</v>
      </c>
      <c r="G1059" s="1">
        <v>0</v>
      </c>
      <c r="H1059" s="1">
        <v>6216.8336999999992</v>
      </c>
      <c r="I1059" s="1">
        <v>7254.5714999999991</v>
      </c>
      <c r="J1059" s="1">
        <v>6527.1227999999992</v>
      </c>
      <c r="K1059" s="1">
        <v>4777.8125999999993</v>
      </c>
      <c r="L1059" s="1">
        <v>3573.9626999999996</v>
      </c>
      <c r="N1059" s="1" t="b">
        <f>C1059='AR5-Gas-EJ'!C1057</f>
        <v>1</v>
      </c>
    </row>
    <row r="1060" spans="1:14" x14ac:dyDescent="0.15">
      <c r="A1060" s="1" t="s">
        <v>1367</v>
      </c>
      <c r="B1060" s="1" t="s">
        <v>1087</v>
      </c>
      <c r="C1060" s="1" t="s">
        <v>1370</v>
      </c>
      <c r="D1060" s="1" t="s">
        <v>33</v>
      </c>
      <c r="E1060" s="1" t="s">
        <v>1445</v>
      </c>
      <c r="F1060" s="1" t="s">
        <v>1439</v>
      </c>
      <c r="G1060" s="1">
        <v>0</v>
      </c>
      <c r="H1060" s="1">
        <v>6131.7860999999994</v>
      </c>
      <c r="I1060" s="1">
        <v>6720.9482999999991</v>
      </c>
      <c r="J1060" s="1">
        <v>6843.2462999999998</v>
      </c>
      <c r="K1060" s="1">
        <v>5669.5221000000001</v>
      </c>
      <c r="L1060" s="1">
        <v>4537.7045999999991</v>
      </c>
      <c r="N1060" s="1" t="b">
        <f>C1060='AR5-Gas-EJ'!C1058</f>
        <v>1</v>
      </c>
    </row>
    <row r="1061" spans="1:14" x14ac:dyDescent="0.15">
      <c r="A1061" s="1" t="s">
        <v>1367</v>
      </c>
      <c r="B1061" s="1" t="s">
        <v>1089</v>
      </c>
      <c r="C1061" s="1" t="s">
        <v>1371</v>
      </c>
      <c r="D1061" s="1" t="s">
        <v>33</v>
      </c>
      <c r="E1061" s="1" t="s">
        <v>1445</v>
      </c>
      <c r="F1061" s="1" t="s">
        <v>1439</v>
      </c>
      <c r="G1061" s="1">
        <v>0</v>
      </c>
      <c r="H1061" s="1">
        <v>6136.1057999999994</v>
      </c>
      <c r="I1061" s="1">
        <v>6734.3561999999993</v>
      </c>
      <c r="J1061" s="1">
        <v>6878.028299999999</v>
      </c>
      <c r="K1061" s="1">
        <v>5717.8241999999991</v>
      </c>
      <c r="L1061" s="1">
        <v>4552.7954999999993</v>
      </c>
      <c r="N1061" s="1" t="b">
        <f>C1061='AR5-Gas-EJ'!C1059</f>
        <v>1</v>
      </c>
    </row>
    <row r="1062" spans="1:14" x14ac:dyDescent="0.15">
      <c r="A1062" s="1" t="s">
        <v>1367</v>
      </c>
      <c r="B1062" s="1" t="s">
        <v>1091</v>
      </c>
      <c r="C1062" s="1" t="s">
        <v>1372</v>
      </c>
      <c r="D1062" s="1" t="s">
        <v>33</v>
      </c>
      <c r="E1062" s="1" t="s">
        <v>1445</v>
      </c>
      <c r="F1062" s="1" t="s">
        <v>1439</v>
      </c>
      <c r="G1062" s="1">
        <v>0</v>
      </c>
      <c r="H1062" s="1">
        <v>6206.7918</v>
      </c>
      <c r="I1062" s="1">
        <v>7142.3153999999986</v>
      </c>
      <c r="J1062" s="1">
        <v>6753.5423999999994</v>
      </c>
      <c r="K1062" s="1">
        <v>5768.762999999999</v>
      </c>
      <c r="L1062" s="1">
        <v>4452.3203999999996</v>
      </c>
      <c r="N1062" s="1" t="b">
        <f>C1062='AR5-Gas-EJ'!C1060</f>
        <v>1</v>
      </c>
    </row>
    <row r="1063" spans="1:14" x14ac:dyDescent="0.15">
      <c r="A1063" s="1" t="s">
        <v>1373</v>
      </c>
      <c r="B1063" s="1" t="s">
        <v>396</v>
      </c>
      <c r="C1063" s="1" t="s">
        <v>1374</v>
      </c>
      <c r="D1063" s="1" t="s">
        <v>33</v>
      </c>
      <c r="E1063" s="1" t="s">
        <v>1445</v>
      </c>
      <c r="F1063" s="1" t="s">
        <v>1439</v>
      </c>
      <c r="G1063" s="1">
        <v>5537.0698288949998</v>
      </c>
      <c r="H1063" s="1">
        <v>6421.2059495099993</v>
      </c>
      <c r="I1063" s="1">
        <v>5749.6888821900002</v>
      </c>
      <c r="J1063" s="1">
        <v>5391.7710342209994</v>
      </c>
      <c r="K1063" s="1">
        <v>5207.7631026629997</v>
      </c>
      <c r="L1063" s="1">
        <v>5347.451982609</v>
      </c>
      <c r="N1063" s="1" t="b">
        <f>C1063='AR5-Gas-EJ'!C1061</f>
        <v>1</v>
      </c>
    </row>
    <row r="1064" spans="1:14" x14ac:dyDescent="0.15">
      <c r="A1064" s="1" t="s">
        <v>1373</v>
      </c>
      <c r="B1064" s="1" t="s">
        <v>398</v>
      </c>
      <c r="C1064" s="1" t="s">
        <v>1375</v>
      </c>
      <c r="D1064" s="1" t="s">
        <v>33</v>
      </c>
      <c r="E1064" s="1" t="s">
        <v>1445</v>
      </c>
      <c r="F1064" s="1" t="s">
        <v>1439</v>
      </c>
      <c r="G1064" s="1">
        <v>5537.0698288949998</v>
      </c>
      <c r="H1064" s="1">
        <v>6451.4999999999991</v>
      </c>
      <c r="I1064" s="1">
        <v>5848.9861178099991</v>
      </c>
      <c r="J1064" s="1">
        <v>5524.1670684419996</v>
      </c>
      <c r="K1064" s="1">
        <v>5489.3849141669998</v>
      </c>
      <c r="L1064" s="1">
        <v>5709.2968092599995</v>
      </c>
      <c r="N1064" s="1" t="b">
        <f>C1064='AR5-Gas-EJ'!C1062</f>
        <v>1</v>
      </c>
    </row>
    <row r="1065" spans="1:14" x14ac:dyDescent="0.15">
      <c r="A1065" s="1" t="s">
        <v>1373</v>
      </c>
      <c r="B1065" s="1" t="s">
        <v>1107</v>
      </c>
      <c r="C1065" s="1" t="s">
        <v>1376</v>
      </c>
      <c r="D1065" s="1" t="s">
        <v>33</v>
      </c>
      <c r="E1065" s="1" t="s">
        <v>1445</v>
      </c>
      <c r="F1065" s="1" t="s">
        <v>1439</v>
      </c>
      <c r="G1065" s="1">
        <v>5537.0698288949998</v>
      </c>
      <c r="H1065" s="1">
        <v>6418.9618990199988</v>
      </c>
      <c r="I1065" s="1">
        <v>5612.2440504899996</v>
      </c>
      <c r="J1065" s="1">
        <v>5344.0861200539994</v>
      </c>
      <c r="K1065" s="1">
        <v>5221.7881026629993</v>
      </c>
      <c r="L1065" s="1">
        <v>5396.2591368839994</v>
      </c>
      <c r="N1065" s="1" t="b">
        <f>C1065='AR5-Gas-EJ'!C1063</f>
        <v>1</v>
      </c>
    </row>
    <row r="1066" spans="1:14" x14ac:dyDescent="0.15">
      <c r="A1066" s="1" t="s">
        <v>1373</v>
      </c>
      <c r="B1066" s="1" t="s">
        <v>400</v>
      </c>
      <c r="C1066" s="1" t="s">
        <v>1377</v>
      </c>
      <c r="D1066" s="1" t="s">
        <v>33</v>
      </c>
      <c r="E1066" s="1" t="s">
        <v>1445</v>
      </c>
      <c r="F1066" s="1" t="s">
        <v>1439</v>
      </c>
      <c r="G1066" s="1">
        <v>5538.753188495999</v>
      </c>
      <c r="H1066" s="1">
        <v>6417.278966339999</v>
      </c>
      <c r="I1066" s="1">
        <v>5736.7861178099993</v>
      </c>
      <c r="J1066" s="1">
        <v>5373.2579315579997</v>
      </c>
      <c r="K1066" s="1">
        <v>5200.4698288949994</v>
      </c>
      <c r="L1066" s="1">
        <v>5344.0861200539994</v>
      </c>
      <c r="N1066" s="1" t="b">
        <f>C1066='AR5-Gas-EJ'!C1064</f>
        <v>1</v>
      </c>
    </row>
    <row r="1067" spans="1:14" x14ac:dyDescent="0.15">
      <c r="A1067" s="1" t="s">
        <v>1373</v>
      </c>
      <c r="B1067" s="1" t="s">
        <v>402</v>
      </c>
      <c r="C1067" s="1" t="s">
        <v>1378</v>
      </c>
      <c r="D1067" s="1" t="s">
        <v>33</v>
      </c>
      <c r="E1067" s="1" t="s">
        <v>1445</v>
      </c>
      <c r="F1067" s="1" t="s">
        <v>1439</v>
      </c>
      <c r="G1067" s="1">
        <v>5537.0698288949998</v>
      </c>
      <c r="H1067" s="1">
        <v>6425.1329326799996</v>
      </c>
      <c r="I1067" s="1">
        <v>5710.9801739099994</v>
      </c>
      <c r="J1067" s="1">
        <v>5310.9868973369994</v>
      </c>
      <c r="K1067" s="1">
        <v>5172.9809483879999</v>
      </c>
      <c r="L1067" s="1">
        <v>5258.253188495999</v>
      </c>
      <c r="N1067" s="1" t="b">
        <f>C1067='AR5-Gas-EJ'!C1065</f>
        <v>1</v>
      </c>
    </row>
    <row r="1068" spans="1:14" x14ac:dyDescent="0.15">
      <c r="A1068" s="1" t="s">
        <v>1373</v>
      </c>
      <c r="B1068" s="1" t="s">
        <v>406</v>
      </c>
      <c r="C1068" s="1" t="s">
        <v>1379</v>
      </c>
      <c r="D1068" s="1" t="s">
        <v>33</v>
      </c>
      <c r="E1068" s="1" t="s">
        <v>1445</v>
      </c>
      <c r="F1068" s="1" t="s">
        <v>1439</v>
      </c>
      <c r="G1068" s="1">
        <v>5537.0698288949998</v>
      </c>
      <c r="H1068" s="1">
        <v>6360.6178485299997</v>
      </c>
      <c r="I1068" s="1">
        <v>5307.6210342209997</v>
      </c>
      <c r="J1068" s="1">
        <v>5000.1928457249996</v>
      </c>
      <c r="K1068" s="1">
        <v>4913.7987946739995</v>
      </c>
      <c r="L1068" s="1">
        <v>5101.1730173909991</v>
      </c>
      <c r="N1068" s="1" t="b">
        <f>C1068='AR5-Gas-EJ'!C1066</f>
        <v>1</v>
      </c>
    </row>
    <row r="1069" spans="1:14" x14ac:dyDescent="0.15">
      <c r="A1069" s="1" t="s">
        <v>1373</v>
      </c>
      <c r="B1069" s="1" t="s">
        <v>408</v>
      </c>
      <c r="C1069" s="1" t="s">
        <v>1380</v>
      </c>
      <c r="D1069" s="1" t="s">
        <v>33</v>
      </c>
      <c r="E1069" s="1" t="s">
        <v>1445</v>
      </c>
      <c r="F1069" s="1" t="s">
        <v>1439</v>
      </c>
      <c r="G1069" s="1">
        <v>5538.753188495999</v>
      </c>
      <c r="H1069" s="1">
        <v>6420.6448260899997</v>
      </c>
      <c r="I1069" s="1">
        <v>5779.4218092599995</v>
      </c>
      <c r="J1069" s="1">
        <v>5432.7237946739997</v>
      </c>
      <c r="K1069" s="1">
        <v>5264.9849141669993</v>
      </c>
      <c r="L1069" s="1">
        <v>5395.136897336999</v>
      </c>
      <c r="N1069" s="1" t="b">
        <f>C1069='AR5-Gas-EJ'!C1067</f>
        <v>1</v>
      </c>
    </row>
    <row r="1070" spans="1:14" x14ac:dyDescent="0.15">
      <c r="A1070" s="1" t="s">
        <v>1373</v>
      </c>
      <c r="B1070" s="1" t="s">
        <v>410</v>
      </c>
      <c r="C1070" s="1" t="s">
        <v>1381</v>
      </c>
      <c r="D1070" s="1" t="s">
        <v>33</v>
      </c>
      <c r="E1070" s="1" t="s">
        <v>1445</v>
      </c>
      <c r="F1070" s="1" t="s">
        <v>1439</v>
      </c>
      <c r="G1070" s="1">
        <v>5537.0698288949998</v>
      </c>
      <c r="H1070" s="1">
        <v>6418.4012075699993</v>
      </c>
      <c r="I1070" s="1">
        <v>5736.7861178099993</v>
      </c>
      <c r="J1070" s="1">
        <v>5376.0631026629999</v>
      </c>
      <c r="K1070" s="1">
        <v>5219.5440516119997</v>
      </c>
      <c r="L1070" s="1">
        <v>5339.0368973369996</v>
      </c>
      <c r="N1070" s="1" t="b">
        <f>C1070='AR5-Gas-EJ'!C1068</f>
        <v>1</v>
      </c>
    </row>
    <row r="1071" spans="1:14" x14ac:dyDescent="0.15">
      <c r="A1071" s="1" t="s">
        <v>1373</v>
      </c>
      <c r="B1071" s="1" t="s">
        <v>412</v>
      </c>
      <c r="C1071" s="1" t="s">
        <v>1382</v>
      </c>
      <c r="D1071" s="1" t="s">
        <v>33</v>
      </c>
      <c r="E1071" s="1" t="s">
        <v>1445</v>
      </c>
      <c r="F1071" s="1" t="s">
        <v>1439</v>
      </c>
      <c r="G1071" s="1">
        <v>5537.0698288949998</v>
      </c>
      <c r="H1071" s="1">
        <v>6424.0111178099987</v>
      </c>
      <c r="I1071" s="1">
        <v>5704.8091346399997</v>
      </c>
      <c r="J1071" s="1">
        <v>5333.4269826089994</v>
      </c>
      <c r="K1071" s="1">
        <v>5049.5611200539997</v>
      </c>
      <c r="L1071" s="1">
        <v>5075.3670684419994</v>
      </c>
      <c r="N1071" s="1" t="b">
        <f>C1071='AR5-Gas-EJ'!C1069</f>
        <v>1</v>
      </c>
    </row>
    <row r="1072" spans="1:14" x14ac:dyDescent="0.15">
      <c r="A1072" s="1" t="s">
        <v>1373</v>
      </c>
      <c r="B1072" s="1" t="s">
        <v>414</v>
      </c>
      <c r="C1072" s="1" t="s">
        <v>1383</v>
      </c>
      <c r="D1072" s="1" t="s">
        <v>33</v>
      </c>
      <c r="E1072" s="1" t="s">
        <v>1445</v>
      </c>
      <c r="F1072" s="1" t="s">
        <v>1439</v>
      </c>
      <c r="G1072" s="1">
        <v>5537.0698288949998</v>
      </c>
      <c r="H1072" s="1">
        <v>6391.4730168299993</v>
      </c>
      <c r="I1072" s="1">
        <v>6499.7460336599997</v>
      </c>
      <c r="J1072" s="1">
        <v>7745.7274095299981</v>
      </c>
      <c r="K1072" s="1">
        <v>7972.9317251100001</v>
      </c>
      <c r="L1072" s="1">
        <v>7234.0948260899995</v>
      </c>
      <c r="N1072" s="1" t="b">
        <f>C1072='AR5-Gas-EJ'!C1070</f>
        <v>1</v>
      </c>
    </row>
    <row r="1073" spans="1:14" x14ac:dyDescent="0.15">
      <c r="A1073" s="1" t="s">
        <v>1373</v>
      </c>
      <c r="B1073" s="1" t="s">
        <v>416</v>
      </c>
      <c r="C1073" s="1" t="s">
        <v>1384</v>
      </c>
      <c r="D1073" s="1" t="s">
        <v>33</v>
      </c>
      <c r="E1073" s="1" t="s">
        <v>1445</v>
      </c>
      <c r="F1073" s="1" t="s">
        <v>1439</v>
      </c>
      <c r="G1073" s="1">
        <v>5537.0698288949998</v>
      </c>
      <c r="H1073" s="1">
        <v>6424.0111178099987</v>
      </c>
      <c r="I1073" s="1">
        <v>6599.042848529999</v>
      </c>
      <c r="J1073" s="1">
        <v>8045.8618990199993</v>
      </c>
      <c r="K1073" s="1">
        <v>8399.2920673200006</v>
      </c>
      <c r="L1073" s="1">
        <v>7679.528966339999</v>
      </c>
      <c r="N1073" s="1" t="b">
        <f>C1073='AR5-Gas-EJ'!C1071</f>
        <v>1</v>
      </c>
    </row>
    <row r="1074" spans="1:14" x14ac:dyDescent="0.15">
      <c r="A1074" s="1" t="s">
        <v>1373</v>
      </c>
      <c r="B1074" s="1" t="s">
        <v>1117</v>
      </c>
      <c r="C1074" s="1" t="s">
        <v>1385</v>
      </c>
      <c r="D1074" s="1" t="s">
        <v>33</v>
      </c>
      <c r="E1074" s="1" t="s">
        <v>1445</v>
      </c>
      <c r="F1074" s="1" t="s">
        <v>1439</v>
      </c>
      <c r="G1074" s="1">
        <v>5537.0698288949998</v>
      </c>
      <c r="H1074" s="1">
        <v>6395.9611178099995</v>
      </c>
      <c r="I1074" s="1">
        <v>6716.2920673199997</v>
      </c>
      <c r="J1074" s="1">
        <v>7670.5527587699989</v>
      </c>
      <c r="K1074" s="1">
        <v>7962.2725904700001</v>
      </c>
      <c r="L1074" s="1">
        <v>7278.4143085499991</v>
      </c>
      <c r="N1074" s="1" t="b">
        <f>C1074='AR5-Gas-EJ'!C1072</f>
        <v>1</v>
      </c>
    </row>
    <row r="1075" spans="1:14" x14ac:dyDescent="0.15">
      <c r="A1075" s="1" t="s">
        <v>1373</v>
      </c>
      <c r="B1075" s="1" t="s">
        <v>418</v>
      </c>
      <c r="C1075" s="1" t="s">
        <v>1386</v>
      </c>
      <c r="D1075" s="1" t="s">
        <v>33</v>
      </c>
      <c r="E1075" s="1" t="s">
        <v>1445</v>
      </c>
      <c r="F1075" s="1" t="s">
        <v>1439</v>
      </c>
      <c r="G1075" s="1">
        <v>5538.753188495999</v>
      </c>
      <c r="H1075" s="1">
        <v>6386.9849158499992</v>
      </c>
      <c r="I1075" s="1">
        <v>6110.9730168299993</v>
      </c>
      <c r="J1075" s="1">
        <v>7751.8975904700001</v>
      </c>
      <c r="K1075" s="1">
        <v>8048.6670673199997</v>
      </c>
      <c r="L1075" s="1">
        <v>7350.7829326799983</v>
      </c>
      <c r="N1075" s="1" t="b">
        <f>C1075='AR5-Gas-EJ'!C1073</f>
        <v>1</v>
      </c>
    </row>
    <row r="1076" spans="1:14" x14ac:dyDescent="0.15">
      <c r="A1076" s="1" t="s">
        <v>1373</v>
      </c>
      <c r="B1076" s="1" t="s">
        <v>420</v>
      </c>
      <c r="C1076" s="1" t="s">
        <v>1387</v>
      </c>
      <c r="D1076" s="1" t="s">
        <v>33</v>
      </c>
      <c r="E1076" s="1" t="s">
        <v>1445</v>
      </c>
      <c r="F1076" s="1" t="s">
        <v>1439</v>
      </c>
      <c r="G1076" s="1">
        <v>5537.0698288949998</v>
      </c>
      <c r="H1076" s="1">
        <v>6406.6198260899992</v>
      </c>
      <c r="I1076" s="1">
        <v>5464.7012053259996</v>
      </c>
      <c r="J1076" s="1">
        <v>7172.3849158499988</v>
      </c>
      <c r="K1076" s="1">
        <v>6753.3178485299995</v>
      </c>
      <c r="L1076" s="1">
        <v>6476.1841346399988</v>
      </c>
      <c r="N1076" s="1" t="b">
        <f>C1076='AR5-Gas-EJ'!C1074</f>
        <v>1</v>
      </c>
    </row>
    <row r="1077" spans="1:14" x14ac:dyDescent="0.15">
      <c r="A1077" s="1" t="s">
        <v>1373</v>
      </c>
      <c r="B1077" s="1" t="s">
        <v>422</v>
      </c>
      <c r="C1077" s="1" t="s">
        <v>1388</v>
      </c>
      <c r="D1077" s="1" t="s">
        <v>33</v>
      </c>
      <c r="E1077" s="1" t="s">
        <v>1445</v>
      </c>
      <c r="F1077" s="1" t="s">
        <v>1439</v>
      </c>
      <c r="G1077" s="1">
        <v>5537.0698288949998</v>
      </c>
      <c r="H1077" s="1">
        <v>6392.5948260899995</v>
      </c>
      <c r="I1077" s="1">
        <v>6522.1861178099989</v>
      </c>
      <c r="J1077" s="1">
        <v>7768.7277587699982</v>
      </c>
      <c r="K1077" s="1">
        <v>8007.7143085499993</v>
      </c>
      <c r="L1077" s="1">
        <v>7298.0487924299987</v>
      </c>
      <c r="N1077" s="1" t="b">
        <f>C1077='AR5-Gas-EJ'!C1075</f>
        <v>1</v>
      </c>
    </row>
    <row r="1078" spans="1:14" x14ac:dyDescent="0.15">
      <c r="A1078" s="1" t="s">
        <v>1373</v>
      </c>
      <c r="B1078" s="1" t="s">
        <v>424</v>
      </c>
      <c r="C1078" s="1" t="s">
        <v>1389</v>
      </c>
      <c r="D1078" s="1" t="s">
        <v>33</v>
      </c>
      <c r="E1078" s="1" t="s">
        <v>1445</v>
      </c>
      <c r="F1078" s="1" t="s">
        <v>1439</v>
      </c>
      <c r="G1078" s="1">
        <v>5537.0698288949998</v>
      </c>
      <c r="H1078" s="1">
        <v>6352.2031907399996</v>
      </c>
      <c r="I1078" s="1">
        <v>4990.0948288949994</v>
      </c>
      <c r="J1078" s="1">
        <v>6548.5531907399991</v>
      </c>
      <c r="K1078" s="1">
        <v>6213.0749999999998</v>
      </c>
      <c r="L1078" s="1">
        <v>6114.3388821899998</v>
      </c>
      <c r="N1078" s="1" t="b">
        <f>C1078='AR5-Gas-EJ'!C1076</f>
        <v>1</v>
      </c>
    </row>
    <row r="1079" spans="1:14" x14ac:dyDescent="0.15">
      <c r="A1079" s="1" t="s">
        <v>1373</v>
      </c>
      <c r="B1079" s="1" t="s">
        <v>426</v>
      </c>
      <c r="C1079" s="1" t="s">
        <v>1390</v>
      </c>
      <c r="D1079" s="1" t="s">
        <v>33</v>
      </c>
      <c r="E1079" s="1" t="s">
        <v>1445</v>
      </c>
      <c r="F1079" s="1" t="s">
        <v>1439</v>
      </c>
      <c r="G1079" s="1">
        <v>5538.753188495999</v>
      </c>
      <c r="H1079" s="1">
        <v>6392.0341346399991</v>
      </c>
      <c r="I1079" s="1">
        <v>6147.4381009799999</v>
      </c>
      <c r="J1079" s="1">
        <v>7842.7801739099987</v>
      </c>
      <c r="K1079" s="1">
        <v>8165.9158653599998</v>
      </c>
      <c r="L1079" s="1">
        <v>7465.2274095299981</v>
      </c>
      <c r="N1079" s="1" t="b">
        <f>C1079='AR5-Gas-EJ'!C1077</f>
        <v>1</v>
      </c>
    </row>
    <row r="1080" spans="1:14" x14ac:dyDescent="0.15">
      <c r="A1080" s="1" t="s">
        <v>1373</v>
      </c>
      <c r="B1080" s="1" t="s">
        <v>428</v>
      </c>
      <c r="C1080" s="1" t="s">
        <v>1391</v>
      </c>
      <c r="D1080" s="1" t="s">
        <v>33</v>
      </c>
      <c r="E1080" s="1" t="s">
        <v>1445</v>
      </c>
      <c r="F1080" s="1" t="s">
        <v>1439</v>
      </c>
      <c r="G1080" s="1">
        <v>5537.0698288949998</v>
      </c>
      <c r="H1080" s="1">
        <v>6387.5460336599999</v>
      </c>
      <c r="I1080" s="1">
        <v>6114.3388821899998</v>
      </c>
      <c r="J1080" s="1">
        <v>7774.3381009799987</v>
      </c>
      <c r="K1080" s="1">
        <v>8040.813100979999</v>
      </c>
      <c r="L1080" s="1">
        <v>7338.4408653599994</v>
      </c>
      <c r="N1080" s="1" t="b">
        <f>C1080='AR5-Gas-EJ'!C1078</f>
        <v>1</v>
      </c>
    </row>
    <row r="1081" spans="1:14" x14ac:dyDescent="0.15">
      <c r="A1081" s="1" t="s">
        <v>1373</v>
      </c>
      <c r="B1081" s="1" t="s">
        <v>430</v>
      </c>
      <c r="C1081" s="1" t="s">
        <v>1392</v>
      </c>
      <c r="D1081" s="1" t="s">
        <v>33</v>
      </c>
      <c r="E1081" s="1" t="s">
        <v>1445</v>
      </c>
      <c r="F1081" s="1" t="s">
        <v>1439</v>
      </c>
      <c r="G1081" s="1">
        <v>5537.0698288949998</v>
      </c>
      <c r="H1081" s="1">
        <v>6396.5218092599989</v>
      </c>
      <c r="I1081" s="1">
        <v>5903.9638821899998</v>
      </c>
      <c r="J1081" s="1">
        <v>6806.0519831699994</v>
      </c>
      <c r="K1081" s="1">
        <v>6706.755173909999</v>
      </c>
      <c r="L1081" s="1">
        <v>6199.0499999999993</v>
      </c>
      <c r="N1081" s="1" t="b">
        <f>C1081='AR5-Gas-EJ'!C1079</f>
        <v>1</v>
      </c>
    </row>
    <row r="1082" spans="1:14" x14ac:dyDescent="0.15">
      <c r="A1082" s="1" t="s">
        <v>1373</v>
      </c>
      <c r="B1082" s="1" t="s">
        <v>432</v>
      </c>
      <c r="C1082" s="1" t="s">
        <v>1393</v>
      </c>
      <c r="D1082" s="1" t="s">
        <v>33</v>
      </c>
      <c r="E1082" s="1" t="s">
        <v>1445</v>
      </c>
      <c r="F1082" s="1" t="s">
        <v>1439</v>
      </c>
      <c r="G1082" s="1">
        <v>5537.0698288949998</v>
      </c>
      <c r="H1082" s="1">
        <v>6424.5718092599991</v>
      </c>
      <c r="I1082" s="1">
        <v>7938.7106914499991</v>
      </c>
      <c r="J1082" s="1">
        <v>9545.4146577899992</v>
      </c>
      <c r="K1082" s="1">
        <v>11287.319826089999</v>
      </c>
      <c r="L1082" s="1">
        <v>13196.964308549999</v>
      </c>
      <c r="N1082" s="1" t="b">
        <f>C1082='AR5-Gas-EJ'!C1080</f>
        <v>1</v>
      </c>
    </row>
    <row r="1083" spans="1:14" x14ac:dyDescent="0.15">
      <c r="A1083" s="1" t="s">
        <v>1373</v>
      </c>
      <c r="B1083" s="1" t="s">
        <v>434</v>
      </c>
      <c r="C1083" s="1" t="s">
        <v>1394</v>
      </c>
      <c r="D1083" s="1" t="s">
        <v>33</v>
      </c>
      <c r="E1083" s="1" t="s">
        <v>1445</v>
      </c>
      <c r="F1083" s="1" t="s">
        <v>1439</v>
      </c>
      <c r="G1083" s="1">
        <v>5537.0698288949998</v>
      </c>
      <c r="H1083" s="1">
        <v>6455.4269831699994</v>
      </c>
      <c r="I1083" s="1">
        <v>8145.7198260899995</v>
      </c>
      <c r="J1083" s="1">
        <v>10023.386899019999</v>
      </c>
      <c r="K1083" s="1">
        <v>12186.602758769997</v>
      </c>
      <c r="L1083" s="1">
        <v>14668.46706732</v>
      </c>
      <c r="N1083" s="1" t="b">
        <f>C1083='AR5-Gas-EJ'!C1081</f>
        <v>1</v>
      </c>
    </row>
    <row r="1084" spans="1:14" x14ac:dyDescent="0.15">
      <c r="A1084" s="1" t="s">
        <v>1373</v>
      </c>
      <c r="B1084" s="1" t="s">
        <v>1128</v>
      </c>
      <c r="C1084" s="1" t="s">
        <v>1395</v>
      </c>
      <c r="D1084" s="1" t="s">
        <v>33</v>
      </c>
      <c r="E1084" s="1" t="s">
        <v>1445</v>
      </c>
      <c r="F1084" s="1" t="s">
        <v>1439</v>
      </c>
      <c r="G1084" s="1">
        <v>5537.0698288949998</v>
      </c>
      <c r="H1084" s="1">
        <v>6426.255173909999</v>
      </c>
      <c r="I1084" s="1">
        <v>7929.7353422099995</v>
      </c>
      <c r="J1084" s="1">
        <v>9512.8774095299977</v>
      </c>
      <c r="K1084" s="1">
        <v>11292.368624129998</v>
      </c>
      <c r="L1084" s="1">
        <v>13324.310691449999</v>
      </c>
      <c r="N1084" s="1" t="b">
        <f>C1084='AR5-Gas-EJ'!C1082</f>
        <v>1</v>
      </c>
    </row>
    <row r="1085" spans="1:14" x14ac:dyDescent="0.15">
      <c r="A1085" s="1" t="s">
        <v>1373</v>
      </c>
      <c r="B1085" s="1" t="s">
        <v>436</v>
      </c>
      <c r="C1085" s="1" t="s">
        <v>1396</v>
      </c>
      <c r="D1085" s="1" t="s">
        <v>33</v>
      </c>
      <c r="E1085" s="1" t="s">
        <v>1445</v>
      </c>
      <c r="F1085" s="1" t="s">
        <v>1439</v>
      </c>
      <c r="G1085" s="1">
        <v>5538.753188495999</v>
      </c>
      <c r="H1085" s="1">
        <v>6425.1329326799996</v>
      </c>
      <c r="I1085" s="1">
        <v>7919.0762075699995</v>
      </c>
      <c r="J1085" s="1">
        <v>9520.1698260899993</v>
      </c>
      <c r="K1085" s="1">
        <v>11301.344826089999</v>
      </c>
      <c r="L1085" s="1">
        <v>13274.381725109999</v>
      </c>
      <c r="N1085" s="1" t="b">
        <f>C1085='AR5-Gas-EJ'!C1083</f>
        <v>1</v>
      </c>
    </row>
    <row r="1086" spans="1:14" x14ac:dyDescent="0.15">
      <c r="A1086" s="1" t="s">
        <v>1373</v>
      </c>
      <c r="B1086" s="1" t="s">
        <v>438</v>
      </c>
      <c r="C1086" s="1" t="s">
        <v>1397</v>
      </c>
      <c r="D1086" s="1" t="s">
        <v>33</v>
      </c>
      <c r="E1086" s="1" t="s">
        <v>1445</v>
      </c>
      <c r="F1086" s="1" t="s">
        <v>1439</v>
      </c>
      <c r="G1086" s="1">
        <v>5537.0698288949998</v>
      </c>
      <c r="H1086" s="1">
        <v>6425.6940504899994</v>
      </c>
      <c r="I1086" s="1">
        <v>7921.319826089999</v>
      </c>
      <c r="J1086" s="1">
        <v>9473.6067251099994</v>
      </c>
      <c r="K1086" s="1">
        <v>11126.313100979998</v>
      </c>
      <c r="L1086" s="1">
        <v>12922.635342209998</v>
      </c>
      <c r="N1086" s="1" t="b">
        <f>C1086='AR5-Gas-EJ'!C1084</f>
        <v>1</v>
      </c>
    </row>
    <row r="1087" spans="1:14" x14ac:dyDescent="0.15">
      <c r="A1087" s="1" t="s">
        <v>1373</v>
      </c>
      <c r="B1087" s="1" t="s">
        <v>440</v>
      </c>
      <c r="C1087" s="1" t="s">
        <v>1398</v>
      </c>
      <c r="D1087" s="1" t="s">
        <v>33</v>
      </c>
      <c r="E1087" s="1" t="s">
        <v>1445</v>
      </c>
      <c r="F1087" s="1" t="s">
        <v>1439</v>
      </c>
      <c r="G1087" s="1">
        <v>5537.0698288949998</v>
      </c>
      <c r="H1087" s="1">
        <v>6425.6940504899994</v>
      </c>
      <c r="I1087" s="1">
        <v>7933.6618990199995</v>
      </c>
      <c r="J1087" s="1">
        <v>9517.926207569999</v>
      </c>
      <c r="K1087" s="1">
        <v>11230.097590469999</v>
      </c>
      <c r="L1087" s="1">
        <v>13134.693274889998</v>
      </c>
      <c r="N1087" s="1" t="b">
        <f>C1087='AR5-Gas-EJ'!C1085</f>
        <v>1</v>
      </c>
    </row>
    <row r="1088" spans="1:14" x14ac:dyDescent="0.15">
      <c r="A1088" s="1" t="s">
        <v>1373</v>
      </c>
      <c r="B1088" s="1" t="s">
        <v>442</v>
      </c>
      <c r="C1088" s="1" t="s">
        <v>1399</v>
      </c>
      <c r="D1088" s="1" t="s">
        <v>33</v>
      </c>
      <c r="E1088" s="1" t="s">
        <v>1445</v>
      </c>
      <c r="F1088" s="1" t="s">
        <v>1439</v>
      </c>
      <c r="G1088" s="1">
        <v>5537.0698288949998</v>
      </c>
      <c r="H1088" s="1">
        <v>6369.5940504899991</v>
      </c>
      <c r="I1088" s="1">
        <v>7708.1396577899995</v>
      </c>
      <c r="J1088" s="1">
        <v>9063.5158653599992</v>
      </c>
      <c r="K1088" s="1">
        <v>10512.018274889999</v>
      </c>
      <c r="L1088" s="1">
        <v>12228.677758769998</v>
      </c>
      <c r="N1088" s="1" t="b">
        <f>C1088='AR5-Gas-EJ'!C1086</f>
        <v>1</v>
      </c>
    </row>
    <row r="1089" spans="1:14" x14ac:dyDescent="0.15">
      <c r="A1089" s="1" t="s">
        <v>1373</v>
      </c>
      <c r="B1089" s="1" t="s">
        <v>444</v>
      </c>
      <c r="C1089" s="1" t="s">
        <v>1400</v>
      </c>
      <c r="D1089" s="1" t="s">
        <v>33</v>
      </c>
      <c r="E1089" s="1" t="s">
        <v>1445</v>
      </c>
      <c r="F1089" s="1" t="s">
        <v>1439</v>
      </c>
      <c r="G1089" s="1">
        <v>5538.753188495999</v>
      </c>
      <c r="H1089" s="1">
        <v>6443.0849158499996</v>
      </c>
      <c r="I1089" s="1">
        <v>7994.2499999999991</v>
      </c>
      <c r="J1089" s="1">
        <v>9682.8603422099986</v>
      </c>
      <c r="K1089" s="1">
        <v>11570.064308549998</v>
      </c>
      <c r="L1089" s="1">
        <v>13645.202758769998</v>
      </c>
      <c r="N1089" s="1" t="b">
        <f>C1089='AR5-Gas-EJ'!C1087</f>
        <v>1</v>
      </c>
    </row>
    <row r="1090" spans="1:14" x14ac:dyDescent="0.15">
      <c r="A1090" s="1" t="s">
        <v>1373</v>
      </c>
      <c r="B1090" s="1" t="s">
        <v>446</v>
      </c>
      <c r="C1090" s="1" t="s">
        <v>1401</v>
      </c>
      <c r="D1090" s="1" t="s">
        <v>33</v>
      </c>
      <c r="E1090" s="1" t="s">
        <v>1445</v>
      </c>
      <c r="F1090" s="1" t="s">
        <v>1439</v>
      </c>
      <c r="G1090" s="1">
        <v>5537.0698288949998</v>
      </c>
      <c r="H1090" s="1">
        <v>6425.6940504899994</v>
      </c>
      <c r="I1090" s="1">
        <v>7926.3686241299984</v>
      </c>
      <c r="J1090" s="1">
        <v>9520.7313758700002</v>
      </c>
      <c r="K1090" s="1">
        <v>11269.368274889997</v>
      </c>
      <c r="L1090" s="1">
        <v>13205.378966339998</v>
      </c>
      <c r="N1090" s="1" t="b">
        <f>C1090='AR5-Gas-EJ'!C1088</f>
        <v>1</v>
      </c>
    </row>
    <row r="1091" spans="1:14" x14ac:dyDescent="0.15">
      <c r="A1091" s="1" t="s">
        <v>1373</v>
      </c>
      <c r="B1091" s="1" t="s">
        <v>1402</v>
      </c>
      <c r="C1091" s="1" t="s">
        <v>1403</v>
      </c>
      <c r="D1091" s="1" t="s">
        <v>33</v>
      </c>
      <c r="E1091" s="1" t="s">
        <v>1445</v>
      </c>
      <c r="F1091" s="1" t="s">
        <v>1439</v>
      </c>
      <c r="G1091" s="1">
        <v>5537.0698288949998</v>
      </c>
      <c r="H1091" s="1">
        <v>6426.8158653599994</v>
      </c>
      <c r="I1091" s="1">
        <v>7930.8567251099994</v>
      </c>
      <c r="J1091" s="1">
        <v>9529.1460336599994</v>
      </c>
      <c r="K1091" s="1">
        <v>11280.027409529997</v>
      </c>
      <c r="L1091" s="1">
        <v>13216.598792429999</v>
      </c>
      <c r="N1091" s="1" t="b">
        <f>C1091='AR5-Gas-EJ'!C1089</f>
        <v>1</v>
      </c>
    </row>
    <row r="1092" spans="1:14" x14ac:dyDescent="0.15">
      <c r="A1092" s="1" t="s">
        <v>1373</v>
      </c>
      <c r="B1092" s="1" t="s">
        <v>448</v>
      </c>
      <c r="C1092" s="1" t="s">
        <v>1404</v>
      </c>
      <c r="D1092" s="1" t="s">
        <v>33</v>
      </c>
      <c r="E1092" s="1" t="s">
        <v>1445</v>
      </c>
      <c r="F1092" s="1" t="s">
        <v>1439</v>
      </c>
      <c r="G1092" s="1">
        <v>5537.0698288949998</v>
      </c>
      <c r="H1092" s="1">
        <v>6418.4012075699993</v>
      </c>
      <c r="I1092" s="1">
        <v>7870.2686241299989</v>
      </c>
      <c r="J1092" s="1">
        <v>9277.8182748899981</v>
      </c>
      <c r="K1092" s="1">
        <v>10643.292067319999</v>
      </c>
      <c r="L1092" s="1">
        <v>11982.960342209999</v>
      </c>
      <c r="N1092" s="1" t="b">
        <f>C1092='AR5-Gas-EJ'!C1090</f>
        <v>1</v>
      </c>
    </row>
    <row r="1093" spans="1:14" x14ac:dyDescent="0.15">
      <c r="A1093" s="1" t="s">
        <v>1373</v>
      </c>
      <c r="B1093" s="1" t="s">
        <v>1405</v>
      </c>
      <c r="C1093" s="1" t="s">
        <v>1406</v>
      </c>
      <c r="D1093" s="1" t="s">
        <v>33</v>
      </c>
      <c r="E1093" s="1" t="s">
        <v>1445</v>
      </c>
      <c r="F1093" s="1" t="s">
        <v>1439</v>
      </c>
      <c r="G1093" s="1">
        <v>5537.0698288949998</v>
      </c>
      <c r="H1093" s="1">
        <v>6379.1309495099995</v>
      </c>
      <c r="I1093" s="1">
        <v>7618.380173909999</v>
      </c>
      <c r="J1093" s="1">
        <v>8753.2829326799983</v>
      </c>
      <c r="K1093" s="1">
        <v>9839.3789663399984</v>
      </c>
      <c r="L1093" s="1">
        <v>10926.035691449999</v>
      </c>
      <c r="N1093" s="1" t="b">
        <f>C1093='AR5-Gas-EJ'!C1091</f>
        <v>1</v>
      </c>
    </row>
    <row r="1094" spans="1:14" x14ac:dyDescent="0.15">
      <c r="A1094" s="1" t="s">
        <v>1373</v>
      </c>
      <c r="B1094" s="1" t="s">
        <v>450</v>
      </c>
      <c r="C1094" s="1" t="s">
        <v>1407</v>
      </c>
      <c r="D1094" s="1" t="s">
        <v>33</v>
      </c>
      <c r="E1094" s="1" t="s">
        <v>1445</v>
      </c>
      <c r="F1094" s="1" t="s">
        <v>1439</v>
      </c>
      <c r="G1094" s="1">
        <v>5551.0948288949994</v>
      </c>
      <c r="H1094" s="1">
        <v>6460.4762075699991</v>
      </c>
      <c r="I1094" s="1">
        <v>7410.8103422099994</v>
      </c>
      <c r="J1094" s="1">
        <v>5157.2730173909995</v>
      </c>
      <c r="K1094" s="1">
        <v>5059.0980173909993</v>
      </c>
      <c r="L1094" s="1">
        <v>5153.3460342209992</v>
      </c>
      <c r="N1094" s="1" t="b">
        <f>C1094='AR5-Gas-EJ'!C1092</f>
        <v>1</v>
      </c>
    </row>
    <row r="1095" spans="1:14" x14ac:dyDescent="0.15">
      <c r="A1095" s="1" t="s">
        <v>1373</v>
      </c>
      <c r="B1095" s="1" t="s">
        <v>1408</v>
      </c>
      <c r="C1095" s="1" t="s">
        <v>1409</v>
      </c>
      <c r="D1095" s="1" t="s">
        <v>33</v>
      </c>
      <c r="E1095" s="1" t="s">
        <v>1445</v>
      </c>
      <c r="F1095" s="1" t="s">
        <v>1439</v>
      </c>
      <c r="G1095" s="1">
        <v>5551.0948288949994</v>
      </c>
      <c r="H1095" s="1">
        <v>6493.5749999999989</v>
      </c>
      <c r="I1095" s="1">
        <v>7535.3524095299981</v>
      </c>
      <c r="J1095" s="1">
        <v>5521.3618973369994</v>
      </c>
      <c r="K1095" s="1">
        <v>5466.3841368839994</v>
      </c>
      <c r="L1095" s="1">
        <v>5636.9281907399991</v>
      </c>
      <c r="N1095" s="1" t="b">
        <f>C1095='AR5-Gas-EJ'!C1093</f>
        <v>1</v>
      </c>
    </row>
    <row r="1096" spans="1:14" x14ac:dyDescent="0.15">
      <c r="A1096" s="1" t="s">
        <v>1373</v>
      </c>
      <c r="B1096" s="1" t="s">
        <v>1410</v>
      </c>
      <c r="C1096" s="1" t="s">
        <v>1411</v>
      </c>
      <c r="D1096" s="1" t="s">
        <v>33</v>
      </c>
      <c r="E1096" s="1" t="s">
        <v>1445</v>
      </c>
      <c r="F1096" s="1" t="s">
        <v>1439</v>
      </c>
      <c r="G1096" s="1">
        <v>5551.0948288949994</v>
      </c>
      <c r="H1096" s="1">
        <v>6463.28094951</v>
      </c>
      <c r="I1096" s="1">
        <v>7209.4106914499998</v>
      </c>
      <c r="J1096" s="1">
        <v>5094.4408631159995</v>
      </c>
      <c r="K1096" s="1">
        <v>5084.9039657789999</v>
      </c>
      <c r="L1096" s="1">
        <v>5167.3710342209997</v>
      </c>
      <c r="N1096" s="1" t="b">
        <f>C1096='AR5-Gas-EJ'!C1094</f>
        <v>1</v>
      </c>
    </row>
    <row r="1097" spans="1:14" x14ac:dyDescent="0.15">
      <c r="A1097" s="1" t="s">
        <v>1373</v>
      </c>
      <c r="B1097" s="1" t="s">
        <v>1412</v>
      </c>
      <c r="C1097" s="1" t="s">
        <v>1413</v>
      </c>
      <c r="D1097" s="1" t="s">
        <v>33</v>
      </c>
      <c r="E1097" s="1" t="s">
        <v>1445</v>
      </c>
      <c r="F1097" s="1" t="s">
        <v>1439</v>
      </c>
      <c r="G1097" s="1">
        <v>5537.0698288949998</v>
      </c>
      <c r="H1097" s="1">
        <v>6407.7420673199995</v>
      </c>
      <c r="I1097" s="1">
        <v>7257.6567251099996</v>
      </c>
      <c r="J1097" s="1">
        <v>5330.6218115039992</v>
      </c>
      <c r="K1097" s="1">
        <v>5038.9019826089998</v>
      </c>
      <c r="L1097" s="1">
        <v>5056.8539657789997</v>
      </c>
      <c r="N1097" s="1" t="b">
        <f>C1097='AR5-Gas-EJ'!C1095</f>
        <v>1</v>
      </c>
    </row>
    <row r="1098" spans="1:14" x14ac:dyDescent="0.15">
      <c r="A1098" s="1" t="s">
        <v>1373</v>
      </c>
      <c r="B1098" s="1" t="s">
        <v>452</v>
      </c>
      <c r="C1098" s="1" t="s">
        <v>1414</v>
      </c>
      <c r="D1098" s="1" t="s">
        <v>33</v>
      </c>
      <c r="E1098" s="1" t="s">
        <v>1445</v>
      </c>
      <c r="F1098" s="1" t="s">
        <v>1439</v>
      </c>
      <c r="G1098" s="1">
        <v>5551.0948288949994</v>
      </c>
      <c r="H1098" s="1">
        <v>6460.4762075699991</v>
      </c>
      <c r="I1098" s="1">
        <v>7410.8103422099994</v>
      </c>
      <c r="J1098" s="1">
        <v>8832.944826089999</v>
      </c>
      <c r="K1098" s="1">
        <v>4593.4678457249993</v>
      </c>
      <c r="L1098" s="1">
        <v>4670.3249999999998</v>
      </c>
      <c r="N1098" s="1" t="b">
        <f>C1098='AR5-Gas-EJ'!C1096</f>
        <v>1</v>
      </c>
    </row>
    <row r="1099" spans="1:14" x14ac:dyDescent="0.15">
      <c r="A1099" s="1" t="s">
        <v>1373</v>
      </c>
      <c r="B1099" s="1" t="s">
        <v>1415</v>
      </c>
      <c r="C1099" s="1" t="s">
        <v>1416</v>
      </c>
      <c r="D1099" s="1" t="s">
        <v>33</v>
      </c>
      <c r="E1099" s="1" t="s">
        <v>1445</v>
      </c>
      <c r="F1099" s="1" t="s">
        <v>1439</v>
      </c>
      <c r="G1099" s="1">
        <v>5551.0948288949994</v>
      </c>
      <c r="H1099" s="1">
        <v>6493.5749999999989</v>
      </c>
      <c r="I1099" s="1">
        <v>7535.3524095299981</v>
      </c>
      <c r="J1099" s="1">
        <v>9200.96069145</v>
      </c>
      <c r="K1099" s="1">
        <v>4810.0138799460001</v>
      </c>
      <c r="L1099" s="1">
        <v>4960.9230173909991</v>
      </c>
      <c r="N1099" s="1" t="b">
        <f>C1099='AR5-Gas-EJ'!C1097</f>
        <v>1</v>
      </c>
    </row>
    <row r="1100" spans="1:14" x14ac:dyDescent="0.15">
      <c r="A1100" s="1" t="s">
        <v>1373</v>
      </c>
      <c r="B1100" s="1" t="s">
        <v>1417</v>
      </c>
      <c r="C1100" s="1" t="s">
        <v>1418</v>
      </c>
      <c r="D1100" s="1" t="s">
        <v>33</v>
      </c>
      <c r="E1100" s="1" t="s">
        <v>1445</v>
      </c>
      <c r="F1100" s="1" t="s">
        <v>1439</v>
      </c>
      <c r="G1100" s="1">
        <v>5551.0948288949994</v>
      </c>
      <c r="H1100" s="1">
        <v>6463.28094951</v>
      </c>
      <c r="I1100" s="1">
        <v>7209.4106914499998</v>
      </c>
      <c r="J1100" s="1">
        <v>8533.9317251100001</v>
      </c>
      <c r="K1100" s="1">
        <v>4608.6150858329993</v>
      </c>
      <c r="L1100" s="1">
        <v>4711.2781884959995</v>
      </c>
      <c r="N1100" s="1" t="b">
        <f>C1100='AR5-Gas-EJ'!C1098</f>
        <v>1</v>
      </c>
    </row>
    <row r="1101" spans="1:14" x14ac:dyDescent="0.15">
      <c r="A1101" s="1" t="s">
        <v>1373</v>
      </c>
      <c r="B1101" s="1" t="s">
        <v>1419</v>
      </c>
      <c r="C1101" s="1" t="s">
        <v>1420</v>
      </c>
      <c r="D1101" s="1" t="s">
        <v>33</v>
      </c>
      <c r="E1101" s="1" t="s">
        <v>1445</v>
      </c>
      <c r="F1101" s="1" t="s">
        <v>1439</v>
      </c>
      <c r="G1101" s="1">
        <v>5537.0698288949998</v>
      </c>
      <c r="H1101" s="1">
        <v>6407.7420673199995</v>
      </c>
      <c r="I1101" s="1">
        <v>7309.2686241299989</v>
      </c>
      <c r="J1101" s="1">
        <v>8444.1722412300005</v>
      </c>
      <c r="K1101" s="1">
        <v>4444.8031884959992</v>
      </c>
      <c r="L1101" s="1">
        <v>4419.5579315579998</v>
      </c>
      <c r="N1101" s="1" t="b">
        <f>C1101='AR5-Gas-EJ'!C1099</f>
        <v>1</v>
      </c>
    </row>
    <row r="1102" spans="1:14" x14ac:dyDescent="0.15">
      <c r="A1102" s="1" t="s">
        <v>1373</v>
      </c>
      <c r="B1102" s="1" t="s">
        <v>454</v>
      </c>
      <c r="C1102" s="1" t="s">
        <v>1421</v>
      </c>
      <c r="D1102" s="1" t="s">
        <v>33</v>
      </c>
      <c r="E1102" s="1" t="s">
        <v>1445</v>
      </c>
      <c r="F1102" s="1" t="s">
        <v>1439</v>
      </c>
      <c r="G1102" s="1">
        <v>5537.0698288949998</v>
      </c>
      <c r="H1102" s="1">
        <v>6422.88888219</v>
      </c>
      <c r="I1102" s="1">
        <v>7348.5393085499991</v>
      </c>
      <c r="J1102" s="1">
        <v>8808.2606914499993</v>
      </c>
      <c r="K1102" s="1">
        <v>10196.73569145</v>
      </c>
      <c r="L1102" s="1">
        <v>11729.948792429999</v>
      </c>
      <c r="N1102" s="1" t="b">
        <f>C1102='AR5-Gas-EJ'!C1100</f>
        <v>1</v>
      </c>
    </row>
    <row r="1103" spans="1:14" x14ac:dyDescent="0.15">
      <c r="A1103" s="1" t="s">
        <v>1373</v>
      </c>
      <c r="B1103" s="1" t="s">
        <v>1422</v>
      </c>
      <c r="C1103" s="1" t="s">
        <v>1423</v>
      </c>
      <c r="D1103" s="1" t="s">
        <v>33</v>
      </c>
      <c r="E1103" s="1" t="s">
        <v>1445</v>
      </c>
      <c r="F1103" s="1" t="s">
        <v>1439</v>
      </c>
      <c r="G1103" s="1">
        <v>5537.0698288949998</v>
      </c>
      <c r="H1103" s="1">
        <v>6455.9881009799992</v>
      </c>
      <c r="I1103" s="1">
        <v>7473.0813758699996</v>
      </c>
      <c r="J1103" s="1">
        <v>9176.2774095299974</v>
      </c>
      <c r="K1103" s="1">
        <v>10997.843624129999</v>
      </c>
      <c r="L1103" s="1">
        <v>12981.539657789999</v>
      </c>
      <c r="N1103" s="1" t="b">
        <f>C1103='AR5-Gas-EJ'!C1101</f>
        <v>1</v>
      </c>
    </row>
    <row r="1104" spans="1:14" x14ac:dyDescent="0.15">
      <c r="A1104" s="1" t="s">
        <v>1373</v>
      </c>
      <c r="B1104" s="1" t="s">
        <v>1424</v>
      </c>
      <c r="C1104" s="1" t="s">
        <v>1425</v>
      </c>
      <c r="D1104" s="1" t="s">
        <v>33</v>
      </c>
      <c r="E1104" s="1" t="s">
        <v>1445</v>
      </c>
      <c r="F1104" s="1" t="s">
        <v>1439</v>
      </c>
      <c r="G1104" s="1">
        <v>5537.0698288949998</v>
      </c>
      <c r="H1104" s="1">
        <v>6425.6940504899994</v>
      </c>
      <c r="I1104" s="1">
        <v>7147.140084149999</v>
      </c>
      <c r="J1104" s="1">
        <v>8509.2475904700004</v>
      </c>
      <c r="K1104" s="1">
        <v>9803.4749999999985</v>
      </c>
      <c r="L1104" s="1">
        <v>11450.571033659999</v>
      </c>
      <c r="N1104" s="1" t="b">
        <f>C1104='AR5-Gas-EJ'!C1102</f>
        <v>1</v>
      </c>
    </row>
    <row r="1105" spans="1:14" x14ac:dyDescent="0.15">
      <c r="A1105" s="1" t="s">
        <v>1373</v>
      </c>
      <c r="B1105" s="1" t="s">
        <v>1426</v>
      </c>
      <c r="C1105" s="1" t="s">
        <v>1427</v>
      </c>
      <c r="D1105" s="1" t="s">
        <v>33</v>
      </c>
      <c r="E1105" s="1" t="s">
        <v>1445</v>
      </c>
      <c r="F1105" s="1" t="s">
        <v>1439</v>
      </c>
      <c r="G1105" s="1">
        <v>5537.0698288949998</v>
      </c>
      <c r="H1105" s="1">
        <v>6407.7420673199995</v>
      </c>
      <c r="I1105" s="1">
        <v>7247.5591346399988</v>
      </c>
      <c r="J1105" s="1">
        <v>8419.4881009799992</v>
      </c>
      <c r="K1105" s="1">
        <v>9489.3146577899988</v>
      </c>
      <c r="L1105" s="1">
        <v>10705.002409529998</v>
      </c>
      <c r="N1105" s="1" t="b">
        <f>C1105='AR5-Gas-EJ'!C1103</f>
        <v>1</v>
      </c>
    </row>
    <row r="1106" spans="1:14" x14ac:dyDescent="0.15">
      <c r="A1106" s="1" t="s">
        <v>1428</v>
      </c>
      <c r="B1106" s="1" t="s">
        <v>191</v>
      </c>
      <c r="C1106" s="1" t="s">
        <v>1429</v>
      </c>
      <c r="D1106" s="1" t="s">
        <v>33</v>
      </c>
      <c r="E1106" s="1" t="s">
        <v>1445</v>
      </c>
      <c r="F1106" s="1" t="s">
        <v>1439</v>
      </c>
      <c r="G1106" s="1">
        <v>6083.1743336099998</v>
      </c>
      <c r="H1106" s="1">
        <v>6509.5613850299997</v>
      </c>
      <c r="I1106" s="1">
        <v>5712.8079399600001</v>
      </c>
      <c r="J1106" s="1">
        <v>6448.2782723699993</v>
      </c>
      <c r="K1106" s="1">
        <v>5783.3992992599988</v>
      </c>
      <c r="L1106" s="1">
        <v>5404.8363174959995</v>
      </c>
      <c r="N1106" s="1" t="b">
        <f>C1106='AR5-Gas-EJ'!C1104</f>
        <v>1</v>
      </c>
    </row>
    <row r="1107" spans="1:14" x14ac:dyDescent="0.15">
      <c r="A1107" s="1" t="s">
        <v>1428</v>
      </c>
      <c r="B1107" s="1" t="s">
        <v>193</v>
      </c>
      <c r="C1107" s="1" t="s">
        <v>1430</v>
      </c>
      <c r="D1107" s="1" t="s">
        <v>33</v>
      </c>
      <c r="E1107" s="1" t="s">
        <v>1445</v>
      </c>
      <c r="F1107" s="1" t="s">
        <v>1439</v>
      </c>
      <c r="G1107" s="1">
        <v>6083.1743336099998</v>
      </c>
      <c r="H1107" s="1">
        <v>6509.5613850299997</v>
      </c>
      <c r="I1107" s="1">
        <v>7245.3468816299992</v>
      </c>
      <c r="J1107" s="1">
        <v>8568.4620100199991</v>
      </c>
      <c r="K1107" s="1">
        <v>7359.5739990299999</v>
      </c>
      <c r="L1107" s="1">
        <v>5137.762795571999</v>
      </c>
      <c r="N1107" s="1" t="b">
        <f>C1107='AR5-Gas-EJ'!C1105</f>
        <v>1</v>
      </c>
    </row>
    <row r="1108" spans="1:14" x14ac:dyDescent="0.15">
      <c r="A1108" s="1" t="s">
        <v>1428</v>
      </c>
      <c r="B1108" s="1" t="s">
        <v>195</v>
      </c>
      <c r="C1108" s="1" t="s">
        <v>1431</v>
      </c>
      <c r="D1108" s="1" t="s">
        <v>33</v>
      </c>
      <c r="E1108" s="1" t="s">
        <v>1445</v>
      </c>
      <c r="F1108" s="1" t="s">
        <v>1439</v>
      </c>
      <c r="G1108" s="1">
        <v>6083.1743336099998</v>
      </c>
      <c r="H1108" s="1">
        <v>6509.5613850299997</v>
      </c>
      <c r="I1108" s="1">
        <v>6639.6289040399988</v>
      </c>
      <c r="J1108" s="1">
        <v>7474.972243199999</v>
      </c>
      <c r="K1108" s="1">
        <v>8235.4533076200005</v>
      </c>
      <c r="L1108" s="1">
        <v>8041.0008901199981</v>
      </c>
      <c r="N1108" s="1" t="b">
        <f>C1108='AR5-Gas-EJ'!C1106</f>
        <v>1</v>
      </c>
    </row>
    <row r="1109" spans="1:14" x14ac:dyDescent="0.15">
      <c r="A1109" s="1" t="s">
        <v>1428</v>
      </c>
      <c r="B1109" s="1" t="s">
        <v>197</v>
      </c>
      <c r="C1109" s="1" t="s">
        <v>1432</v>
      </c>
      <c r="D1109" s="1" t="s">
        <v>33</v>
      </c>
      <c r="E1109" s="1" t="s">
        <v>1445</v>
      </c>
      <c r="F1109" s="1" t="s">
        <v>1439</v>
      </c>
      <c r="G1109" s="1">
        <v>6083.1743336099998</v>
      </c>
      <c r="H1109" s="1">
        <v>6509.5613850299997</v>
      </c>
      <c r="I1109" s="1">
        <v>7471.3485366299992</v>
      </c>
      <c r="J1109" s="1">
        <v>8883.791762339999</v>
      </c>
      <c r="K1109" s="1">
        <v>10425.755992079998</v>
      </c>
      <c r="L1109" s="1">
        <v>12001.091839769999</v>
      </c>
      <c r="N1109" s="1" t="b">
        <f>C1109='AR5-Gas-EJ'!C1107</f>
        <v>1</v>
      </c>
    </row>
    <row r="1110" spans="1:14" x14ac:dyDescent="0.15">
      <c r="A1110" s="1" t="s">
        <v>1428</v>
      </c>
      <c r="B1110" s="1" t="s">
        <v>199</v>
      </c>
      <c r="C1110" s="1" t="s">
        <v>1433</v>
      </c>
      <c r="D1110" s="1" t="s">
        <v>33</v>
      </c>
      <c r="E1110" s="1" t="s">
        <v>1445</v>
      </c>
      <c r="F1110" s="1" t="s">
        <v>1439</v>
      </c>
      <c r="G1110" s="1">
        <v>6083.1743336099998</v>
      </c>
      <c r="H1110" s="1">
        <v>6509.5613850299997</v>
      </c>
      <c r="I1110" s="1">
        <v>5722.3303202999996</v>
      </c>
      <c r="J1110" s="1">
        <v>6405.9324888899991</v>
      </c>
      <c r="K1110" s="1">
        <v>5703.5029302900002</v>
      </c>
      <c r="L1110" s="1">
        <v>5276.5591615439998</v>
      </c>
      <c r="N1110" s="1" t="b">
        <f>C1110='AR5-Gas-EJ'!C1108</f>
        <v>1</v>
      </c>
    </row>
    <row r="1111" spans="1:14" x14ac:dyDescent="0.15">
      <c r="A1111" s="1" t="s">
        <v>1428</v>
      </c>
      <c r="B1111" s="1" t="s">
        <v>201</v>
      </c>
      <c r="C1111" s="1" t="s">
        <v>1434</v>
      </c>
      <c r="D1111" s="1" t="s">
        <v>33</v>
      </c>
      <c r="E1111" s="1" t="s">
        <v>1445</v>
      </c>
      <c r="F1111" s="1" t="s">
        <v>1439</v>
      </c>
      <c r="G1111" s="1">
        <v>6083.1743336099998</v>
      </c>
      <c r="H1111" s="1">
        <v>6509.5613850299997</v>
      </c>
      <c r="I1111" s="1">
        <v>6646.6072952399991</v>
      </c>
      <c r="J1111" s="1">
        <v>7438.2860408999986</v>
      </c>
      <c r="K1111" s="1">
        <v>8212.6731172199979</v>
      </c>
      <c r="L1111" s="1">
        <v>8042.7127760099993</v>
      </c>
      <c r="N1111" s="1" t="b">
        <f>C1111='AR5-Gas-EJ'!C1109</f>
        <v>1</v>
      </c>
    </row>
    <row r="1112" spans="1:14" x14ac:dyDescent="0.15">
      <c r="A1112" s="1" t="s">
        <v>1428</v>
      </c>
      <c r="B1112" s="1" t="s">
        <v>203</v>
      </c>
      <c r="C1112" s="1" t="s">
        <v>1435</v>
      </c>
      <c r="D1112" s="1" t="s">
        <v>33</v>
      </c>
      <c r="E1112" s="1" t="s">
        <v>1445</v>
      </c>
      <c r="F1112" s="1" t="s">
        <v>1439</v>
      </c>
      <c r="G1112" s="1">
        <v>6083.1743336099998</v>
      </c>
      <c r="H1112" s="1">
        <v>6509.5613850299997</v>
      </c>
      <c r="I1112" s="1">
        <v>7245.3468816299992</v>
      </c>
      <c r="J1112" s="1">
        <v>8568.4620100199991</v>
      </c>
      <c r="K1112" s="1">
        <v>9563.9377277399999</v>
      </c>
      <c r="L1112" s="1">
        <v>9910.8364871999984</v>
      </c>
      <c r="N1112" s="1" t="b">
        <f>C1112='AR5-Gas-EJ'!C1110</f>
        <v>1</v>
      </c>
    </row>
    <row r="1113" spans="1:14" x14ac:dyDescent="0.15">
      <c r="A1113" s="1" t="s">
        <v>1428</v>
      </c>
      <c r="B1113" s="1" t="s">
        <v>205</v>
      </c>
      <c r="C1113" s="1" t="s">
        <v>1436</v>
      </c>
      <c r="D1113" s="1" t="s">
        <v>33</v>
      </c>
      <c r="E1113" s="1" t="s">
        <v>1445</v>
      </c>
      <c r="F1113" s="1" t="s">
        <v>1439</v>
      </c>
      <c r="G1113" s="1">
        <v>6083.1743336099998</v>
      </c>
      <c r="H1113" s="1">
        <v>6509.5613850299997</v>
      </c>
      <c r="I1113" s="1">
        <v>7247.3476825199996</v>
      </c>
      <c r="J1113" s="1">
        <v>8604.8051888699993</v>
      </c>
      <c r="K1113" s="1">
        <v>9567.3481477199985</v>
      </c>
      <c r="L1113" s="1">
        <v>9911.0262230099997</v>
      </c>
      <c r="N1113" s="1" t="b">
        <f>C1113='AR5-Gas-EJ'!C1111</f>
        <v>1</v>
      </c>
    </row>
  </sheetData>
  <conditionalFormatting sqref="N4:N1113">
    <cfRule type="containsText" dxfId="12" priority="1" operator="containsText" text="True">
      <formula>NOT(ISERROR(SEARCH("True",N4)))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4309-C40A-4DB8-9117-87E96F4C6E14}">
  <sheetPr>
    <tabColor theme="5" tint="-0.249977111117893"/>
  </sheetPr>
  <dimension ref="A1:N1113"/>
  <sheetViews>
    <sheetView workbookViewId="0">
      <selection activeCell="D1115" sqref="D1115"/>
    </sheetView>
  </sheetViews>
  <sheetFormatPr baseColWidth="10" defaultColWidth="9" defaultRowHeight="14" x14ac:dyDescent="0.15"/>
  <cols>
    <col min="1" max="1" width="33.83203125" style="1" bestFit="1" customWidth="1"/>
    <col min="2" max="2" width="47.1640625" style="1" bestFit="1" customWidth="1"/>
    <col min="3" max="3" width="60.1640625" style="1" bestFit="1" customWidth="1"/>
    <col min="4" max="4" width="9.83203125" style="1" bestFit="1" customWidth="1"/>
    <col min="5" max="5" width="10.5" style="1" bestFit="1" customWidth="1"/>
    <col min="6" max="6" width="8.83203125" style="1" bestFit="1" customWidth="1"/>
    <col min="7" max="12" width="12.5" style="1" bestFit="1" customWidth="1"/>
    <col min="13" max="13" width="9" style="1"/>
    <col min="14" max="14" width="31.33203125" style="1" bestFit="1" customWidth="1"/>
    <col min="15" max="16384" width="9" style="1"/>
  </cols>
  <sheetData>
    <row r="1" spans="1:14" x14ac:dyDescent="0.15">
      <c r="A1" s="6" t="s">
        <v>1446</v>
      </c>
      <c r="B1" s="7">
        <v>94.600000000000009</v>
      </c>
      <c r="C1" s="7"/>
      <c r="D1" s="6" t="s">
        <v>15</v>
      </c>
    </row>
    <row r="3" spans="1:14" x14ac:dyDescent="0.15">
      <c r="A3" s="6" t="s">
        <v>19</v>
      </c>
      <c r="B3" s="6" t="s">
        <v>20</v>
      </c>
      <c r="C3" s="6" t="s">
        <v>1442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N3" s="4" t="s">
        <v>1441</v>
      </c>
    </row>
    <row r="4" spans="1:14" x14ac:dyDescent="0.15">
      <c r="A4" s="1" t="s">
        <v>30</v>
      </c>
      <c r="B4" s="1" t="s">
        <v>31</v>
      </c>
      <c r="C4" s="1" t="s">
        <v>32</v>
      </c>
      <c r="D4" s="1" t="s">
        <v>33</v>
      </c>
      <c r="E4" s="1" t="s">
        <v>1466</v>
      </c>
      <c r="F4" s="1" t="s">
        <v>1439</v>
      </c>
      <c r="G4" s="1">
        <v>11633.886875820001</v>
      </c>
      <c r="H4" s="1">
        <v>14040.032653900002</v>
      </c>
      <c r="I4" s="1">
        <v>12296.740817239999</v>
      </c>
      <c r="J4" s="1">
        <v>6027.4009074180003</v>
      </c>
      <c r="K4" s="1">
        <v>2536.2420176720002</v>
      </c>
      <c r="L4" s="1">
        <v>2673.1341784180004</v>
      </c>
      <c r="N4" s="1" t="b">
        <f>C4='AR5-Coal-EJ'!C2</f>
        <v>1</v>
      </c>
    </row>
    <row r="5" spans="1:14" x14ac:dyDescent="0.15">
      <c r="A5" s="1" t="s">
        <v>30</v>
      </c>
      <c r="B5" s="1" t="s">
        <v>36</v>
      </c>
      <c r="C5" s="1" t="s">
        <v>37</v>
      </c>
      <c r="D5" s="1" t="s">
        <v>33</v>
      </c>
      <c r="E5" s="1" t="s">
        <v>1466</v>
      </c>
      <c r="F5" s="1" t="s">
        <v>1439</v>
      </c>
      <c r="G5" s="1">
        <v>11633.886875820001</v>
      </c>
      <c r="H5" s="1">
        <v>14037.436205540002</v>
      </c>
      <c r="I5" s="1">
        <v>13079.220062920003</v>
      </c>
      <c r="J5" s="1">
        <v>5826.1092385320007</v>
      </c>
      <c r="K5" s="1">
        <v>3197.02190423</v>
      </c>
      <c r="L5" s="1">
        <v>1701.6683683120002</v>
      </c>
      <c r="N5" s="1" t="b">
        <f>C5='AR5-Coal-EJ'!C3</f>
        <v>1</v>
      </c>
    </row>
    <row r="6" spans="1:14" x14ac:dyDescent="0.15">
      <c r="A6" s="1" t="s">
        <v>30</v>
      </c>
      <c r="B6" s="1" t="s">
        <v>38</v>
      </c>
      <c r="C6" s="1" t="s">
        <v>39</v>
      </c>
      <c r="D6" s="1" t="s">
        <v>33</v>
      </c>
      <c r="E6" s="1" t="s">
        <v>1466</v>
      </c>
      <c r="F6" s="1" t="s">
        <v>1439</v>
      </c>
      <c r="G6" s="1">
        <v>11633.886875820001</v>
      </c>
      <c r="H6" s="1">
        <v>14039.279410860001</v>
      </c>
      <c r="I6" s="1">
        <v>10947.905268300001</v>
      </c>
      <c r="J6" s="1">
        <v>4965.6458055160001</v>
      </c>
      <c r="K6" s="1">
        <v>4862.7844953600006</v>
      </c>
      <c r="L6" s="1">
        <v>2715.9968802779999</v>
      </c>
      <c r="N6" s="1" t="b">
        <f>C6='AR5-Coal-EJ'!C4</f>
        <v>1</v>
      </c>
    </row>
    <row r="7" spans="1:14" x14ac:dyDescent="0.15">
      <c r="A7" s="1" t="s">
        <v>30</v>
      </c>
      <c r="B7" s="1" t="s">
        <v>40</v>
      </c>
      <c r="C7" s="1" t="s">
        <v>41</v>
      </c>
      <c r="D7" s="1" t="s">
        <v>33</v>
      </c>
      <c r="E7" s="1" t="s">
        <v>1466</v>
      </c>
      <c r="F7" s="1" t="s">
        <v>1439</v>
      </c>
      <c r="G7" s="1">
        <v>11633.886875820001</v>
      </c>
      <c r="H7" s="1">
        <v>14039.279410860001</v>
      </c>
      <c r="I7" s="1">
        <v>12303.376004480002</v>
      </c>
      <c r="J7" s="1">
        <v>6354.8045372900006</v>
      </c>
      <c r="K7" s="1">
        <v>3318.0376752380002</v>
      </c>
      <c r="L7" s="1">
        <v>2357.2877974359999</v>
      </c>
      <c r="N7" s="1" t="b">
        <f>C7='AR5-Coal-EJ'!C5</f>
        <v>1</v>
      </c>
    </row>
    <row r="8" spans="1:14" x14ac:dyDescent="0.15">
      <c r="A8" s="1" t="s">
        <v>30</v>
      </c>
      <c r="B8" s="1" t="s">
        <v>42</v>
      </c>
      <c r="C8" s="1" t="s">
        <v>43</v>
      </c>
      <c r="D8" s="1" t="s">
        <v>33</v>
      </c>
      <c r="E8" s="1" t="s">
        <v>1466</v>
      </c>
      <c r="F8" s="1" t="s">
        <v>1439</v>
      </c>
      <c r="G8" s="1">
        <v>11633.886875820001</v>
      </c>
      <c r="H8" s="1">
        <v>14040.032653900002</v>
      </c>
      <c r="I8" s="1">
        <v>12296.103913280002</v>
      </c>
      <c r="J8" s="1">
        <v>6026.8750723720004</v>
      </c>
      <c r="K8" s="1">
        <v>3314.3654413540003</v>
      </c>
      <c r="L8" s="1">
        <v>2742.1695510439999</v>
      </c>
      <c r="N8" s="1" t="b">
        <f>C8='AR5-Coal-EJ'!C6</f>
        <v>1</v>
      </c>
    </row>
    <row r="9" spans="1:14" x14ac:dyDescent="0.15">
      <c r="A9" s="1" t="s">
        <v>30</v>
      </c>
      <c r="B9" s="1" t="s">
        <v>44</v>
      </c>
      <c r="C9" s="1" t="s">
        <v>45</v>
      </c>
      <c r="D9" s="1" t="s">
        <v>33</v>
      </c>
      <c r="E9" s="1" t="s">
        <v>1466</v>
      </c>
      <c r="F9" s="1" t="s">
        <v>1439</v>
      </c>
      <c r="G9" s="1">
        <v>11633.886875820001</v>
      </c>
      <c r="H9" s="1">
        <v>14039.279410860001</v>
      </c>
      <c r="I9" s="1">
        <v>13198.159810440002</v>
      </c>
      <c r="J9" s="1">
        <v>10587.650967300002</v>
      </c>
      <c r="K9" s="1">
        <v>5752.4176198500008</v>
      </c>
      <c r="L9" s="1">
        <v>4636.3477822640007</v>
      </c>
      <c r="N9" s="1" t="b">
        <f>C9='AR5-Coal-EJ'!C7</f>
        <v>1</v>
      </c>
    </row>
    <row r="10" spans="1:14" x14ac:dyDescent="0.15">
      <c r="A10" s="1" t="s">
        <v>30</v>
      </c>
      <c r="B10" s="1" t="s">
        <v>46</v>
      </c>
      <c r="C10" s="1" t="s">
        <v>47</v>
      </c>
      <c r="D10" s="1" t="s">
        <v>33</v>
      </c>
      <c r="E10" s="1" t="s">
        <v>1466</v>
      </c>
      <c r="F10" s="1" t="s">
        <v>1439</v>
      </c>
      <c r="G10" s="1">
        <v>11633.886875820001</v>
      </c>
      <c r="H10" s="1">
        <v>14039.279410860001</v>
      </c>
      <c r="I10" s="1">
        <v>12304.090480440002</v>
      </c>
      <c r="J10" s="1">
        <v>4346.8906426660005</v>
      </c>
      <c r="K10" s="1">
        <v>2300.7131074840004</v>
      </c>
      <c r="L10" s="1">
        <v>2002.3432733480001</v>
      </c>
      <c r="N10" s="1" t="b">
        <f>C10='AR5-Coal-EJ'!C8</f>
        <v>1</v>
      </c>
    </row>
    <row r="11" spans="1:14" x14ac:dyDescent="0.15">
      <c r="A11" s="1" t="s">
        <v>30</v>
      </c>
      <c r="B11" s="1" t="s">
        <v>48</v>
      </c>
      <c r="C11" s="1" t="s">
        <v>49</v>
      </c>
      <c r="D11" s="1" t="s">
        <v>33</v>
      </c>
      <c r="E11" s="1" t="s">
        <v>1466</v>
      </c>
      <c r="F11" s="1" t="s">
        <v>1439</v>
      </c>
      <c r="G11" s="1">
        <v>11633.886875820001</v>
      </c>
      <c r="H11" s="1">
        <v>14037.436205540002</v>
      </c>
      <c r="I11" s="1">
        <v>12322.841761340002</v>
      </c>
      <c r="J11" s="1">
        <v>5503.9446427460007</v>
      </c>
      <c r="K11" s="1">
        <v>4390.5722664539999</v>
      </c>
      <c r="L11" s="1">
        <v>2672.0340967760003</v>
      </c>
      <c r="N11" s="1" t="b">
        <f>C11='AR5-Coal-EJ'!C9</f>
        <v>1</v>
      </c>
    </row>
    <row r="12" spans="1:14" x14ac:dyDescent="0.15">
      <c r="A12" s="1" t="s">
        <v>30</v>
      </c>
      <c r="B12" s="1" t="s">
        <v>50</v>
      </c>
      <c r="C12" s="1" t="s">
        <v>51</v>
      </c>
      <c r="D12" s="1" t="s">
        <v>33</v>
      </c>
      <c r="E12" s="1" t="s">
        <v>1466</v>
      </c>
      <c r="F12" s="1" t="s">
        <v>1439</v>
      </c>
      <c r="G12" s="1">
        <v>11633.886875820001</v>
      </c>
      <c r="H12" s="1">
        <v>14040.032653900002</v>
      </c>
      <c r="I12" s="1">
        <v>15940.552027180001</v>
      </c>
      <c r="J12" s="1">
        <v>17093.65951392</v>
      </c>
      <c r="K12" s="1">
        <v>15337.8412561</v>
      </c>
      <c r="L12" s="1">
        <v>7142.8047449220003</v>
      </c>
      <c r="N12" s="1" t="b">
        <f>C12='AR5-Coal-EJ'!C10</f>
        <v>1</v>
      </c>
    </row>
    <row r="13" spans="1:14" x14ac:dyDescent="0.15">
      <c r="A13" s="1" t="s">
        <v>30</v>
      </c>
      <c r="B13" s="1" t="s">
        <v>52</v>
      </c>
      <c r="C13" s="1" t="s">
        <v>53</v>
      </c>
      <c r="D13" s="1" t="s">
        <v>33</v>
      </c>
      <c r="E13" s="1" t="s">
        <v>1466</v>
      </c>
      <c r="F13" s="1" t="s">
        <v>1439</v>
      </c>
      <c r="G13" s="1">
        <v>11633.886875820001</v>
      </c>
      <c r="H13" s="1">
        <v>14037.436205540002</v>
      </c>
      <c r="I13" s="1">
        <v>15320.152739980002</v>
      </c>
      <c r="J13" s="1">
        <v>16687.688495280003</v>
      </c>
      <c r="K13" s="1">
        <v>13151.030601280001</v>
      </c>
      <c r="L13" s="1">
        <v>5458.1958907080007</v>
      </c>
      <c r="N13" s="1" t="b">
        <f>C13='AR5-Coal-EJ'!C11</f>
        <v>1</v>
      </c>
    </row>
    <row r="14" spans="1:14" x14ac:dyDescent="0.15">
      <c r="A14" s="1" t="s">
        <v>30</v>
      </c>
      <c r="B14" s="1" t="s">
        <v>54</v>
      </c>
      <c r="C14" s="1" t="s">
        <v>55</v>
      </c>
      <c r="D14" s="1" t="s">
        <v>33</v>
      </c>
      <c r="E14" s="1" t="s">
        <v>1466</v>
      </c>
      <c r="F14" s="1" t="s">
        <v>1439</v>
      </c>
      <c r="G14" s="1">
        <v>11633.886875820001</v>
      </c>
      <c r="H14" s="1">
        <v>14039.279410860001</v>
      </c>
      <c r="I14" s="1">
        <v>15935.97762526</v>
      </c>
      <c r="J14" s="1">
        <v>17100.801255780003</v>
      </c>
      <c r="K14" s="1">
        <v>15549.913956280001</v>
      </c>
      <c r="L14" s="1">
        <v>8931.5208972439996</v>
      </c>
      <c r="N14" s="1" t="b">
        <f>C14='AR5-Coal-EJ'!C12</f>
        <v>1</v>
      </c>
    </row>
    <row r="15" spans="1:14" x14ac:dyDescent="0.15">
      <c r="A15" s="1" t="s">
        <v>30</v>
      </c>
      <c r="B15" s="1" t="s">
        <v>56</v>
      </c>
      <c r="C15" s="1" t="s">
        <v>57</v>
      </c>
      <c r="D15" s="1" t="s">
        <v>33</v>
      </c>
      <c r="E15" s="1" t="s">
        <v>1466</v>
      </c>
      <c r="F15" s="1" t="s">
        <v>1439</v>
      </c>
      <c r="G15" s="1">
        <v>11633.886875820001</v>
      </c>
      <c r="H15" s="1">
        <v>14039.279410860001</v>
      </c>
      <c r="I15" s="1">
        <v>15935.968912600001</v>
      </c>
      <c r="J15" s="1">
        <v>17101.14525922</v>
      </c>
      <c r="K15" s="1">
        <v>15549.991689100003</v>
      </c>
      <c r="L15" s="1">
        <v>8931.7930709040011</v>
      </c>
      <c r="N15" s="1" t="b">
        <f>C15='AR5-Coal-EJ'!C13</f>
        <v>1</v>
      </c>
    </row>
    <row r="16" spans="1:14" x14ac:dyDescent="0.15">
      <c r="A16" s="1" t="s">
        <v>30</v>
      </c>
      <c r="B16" s="1" t="s">
        <v>58</v>
      </c>
      <c r="C16" s="1" t="s">
        <v>59</v>
      </c>
      <c r="D16" s="1" t="s">
        <v>33</v>
      </c>
      <c r="E16" s="1" t="s">
        <v>1466</v>
      </c>
      <c r="F16" s="1" t="s">
        <v>1439</v>
      </c>
      <c r="G16" s="1">
        <v>11633.886875820001</v>
      </c>
      <c r="H16" s="1">
        <v>14040.032653900002</v>
      </c>
      <c r="I16" s="1">
        <v>15940.552027180001</v>
      </c>
      <c r="J16" s="1">
        <v>17088.983606199999</v>
      </c>
      <c r="K16" s="1">
        <v>15334.3087975</v>
      </c>
      <c r="L16" s="1">
        <v>7142.7966764880002</v>
      </c>
      <c r="N16" s="1" t="b">
        <f>C16='AR5-Coal-EJ'!C14</f>
        <v>1</v>
      </c>
    </row>
    <row r="17" spans="1:14" x14ac:dyDescent="0.15">
      <c r="A17" s="1" t="s">
        <v>30</v>
      </c>
      <c r="B17" s="1" t="s">
        <v>60</v>
      </c>
      <c r="C17" s="1" t="s">
        <v>61</v>
      </c>
      <c r="D17" s="1" t="s">
        <v>33</v>
      </c>
      <c r="E17" s="1" t="s">
        <v>1466</v>
      </c>
      <c r="F17" s="1" t="s">
        <v>1439</v>
      </c>
      <c r="G17" s="1">
        <v>11633.886875820001</v>
      </c>
      <c r="H17" s="1">
        <v>14038.18943912</v>
      </c>
      <c r="I17" s="1">
        <v>16162.106655640002</v>
      </c>
      <c r="J17" s="1">
        <v>14499.748836760002</v>
      </c>
      <c r="K17" s="1">
        <v>5912.3063140680006</v>
      </c>
      <c r="L17" s="1">
        <v>2799.0014177180001</v>
      </c>
      <c r="N17" s="1" t="b">
        <f>C17='AR5-Coal-EJ'!C15</f>
        <v>1</v>
      </c>
    </row>
    <row r="18" spans="1:14" x14ac:dyDescent="0.15">
      <c r="A18" s="1" t="s">
        <v>30</v>
      </c>
      <c r="B18" s="1" t="s">
        <v>62</v>
      </c>
      <c r="C18" s="1" t="s">
        <v>63</v>
      </c>
      <c r="D18" s="1" t="s">
        <v>33</v>
      </c>
      <c r="E18" s="1" t="s">
        <v>1466</v>
      </c>
      <c r="F18" s="1" t="s">
        <v>1439</v>
      </c>
      <c r="G18" s="1">
        <v>11633.886875820001</v>
      </c>
      <c r="H18" s="1">
        <v>14039.279410860001</v>
      </c>
      <c r="I18" s="1">
        <v>14879.43143302</v>
      </c>
      <c r="J18" s="1">
        <v>16423.34349612</v>
      </c>
      <c r="K18" s="1">
        <v>16281.479567100003</v>
      </c>
      <c r="L18" s="1">
        <v>12821.890788960001</v>
      </c>
      <c r="N18" s="1" t="b">
        <f>C18='AR5-Coal-EJ'!C16</f>
        <v>1</v>
      </c>
    </row>
    <row r="19" spans="1:14" x14ac:dyDescent="0.15">
      <c r="A19" s="1" t="s">
        <v>30</v>
      </c>
      <c r="B19" s="1" t="s">
        <v>64</v>
      </c>
      <c r="C19" s="1" t="s">
        <v>65</v>
      </c>
      <c r="D19" s="1" t="s">
        <v>33</v>
      </c>
      <c r="E19" s="1" t="s">
        <v>1466</v>
      </c>
      <c r="F19" s="1" t="s">
        <v>1439</v>
      </c>
      <c r="G19" s="1">
        <v>11633.886875820001</v>
      </c>
      <c r="H19" s="1">
        <v>14039.279410860001</v>
      </c>
      <c r="I19" s="1">
        <v>15935.97762526</v>
      </c>
      <c r="J19" s="1">
        <v>14771.827442680002</v>
      </c>
      <c r="K19" s="1">
        <v>8414.0137229060001</v>
      </c>
      <c r="L19" s="1">
        <v>4276.3651913840004</v>
      </c>
      <c r="N19" s="1" t="b">
        <f>C19='AR5-Coal-EJ'!C17</f>
        <v>1</v>
      </c>
    </row>
    <row r="20" spans="1:14" x14ac:dyDescent="0.15">
      <c r="A20" s="1" t="s">
        <v>30</v>
      </c>
      <c r="B20" s="1" t="s">
        <v>66</v>
      </c>
      <c r="C20" s="1" t="s">
        <v>67</v>
      </c>
      <c r="D20" s="1" t="s">
        <v>33</v>
      </c>
      <c r="E20" s="1" t="s">
        <v>1466</v>
      </c>
      <c r="F20" s="1" t="s">
        <v>1439</v>
      </c>
      <c r="G20" s="1">
        <v>11633.886875820001</v>
      </c>
      <c r="H20" s="1">
        <v>14037.436205540002</v>
      </c>
      <c r="I20" s="1">
        <v>16162.519717080002</v>
      </c>
      <c r="J20" s="1">
        <v>17418.546535940004</v>
      </c>
      <c r="K20" s="1">
        <v>15533.091190980002</v>
      </c>
      <c r="L20" s="1">
        <v>8533.8560736220006</v>
      </c>
      <c r="N20" s="1" t="b">
        <f>C20='AR5-Coal-EJ'!C18</f>
        <v>1</v>
      </c>
    </row>
    <row r="21" spans="1:14" x14ac:dyDescent="0.15">
      <c r="A21" s="1" t="s">
        <v>30</v>
      </c>
      <c r="B21" s="1" t="s">
        <v>68</v>
      </c>
      <c r="C21" s="1" t="s">
        <v>69</v>
      </c>
      <c r="D21" s="1" t="s">
        <v>33</v>
      </c>
      <c r="E21" s="1" t="s">
        <v>1466</v>
      </c>
      <c r="F21" s="1" t="s">
        <v>1439</v>
      </c>
      <c r="G21" s="1">
        <v>11633.886875820001</v>
      </c>
      <c r="H21" s="1">
        <v>14040.032653900002</v>
      </c>
      <c r="I21" s="1">
        <v>15995.759943900001</v>
      </c>
      <c r="J21" s="1">
        <v>19280.199707340002</v>
      </c>
      <c r="K21" s="1">
        <v>22695.305985660001</v>
      </c>
      <c r="L21" s="1">
        <v>26029.536264380004</v>
      </c>
      <c r="N21" s="1" t="b">
        <f>C21='AR5-Coal-EJ'!C19</f>
        <v>1</v>
      </c>
    </row>
    <row r="22" spans="1:14" x14ac:dyDescent="0.15">
      <c r="A22" s="1" t="s">
        <v>30</v>
      </c>
      <c r="B22" s="1" t="s">
        <v>70</v>
      </c>
      <c r="C22" s="1" t="s">
        <v>71</v>
      </c>
      <c r="D22" s="1" t="s">
        <v>33</v>
      </c>
      <c r="E22" s="1" t="s">
        <v>1466</v>
      </c>
      <c r="F22" s="1" t="s">
        <v>1439</v>
      </c>
      <c r="G22" s="1">
        <v>11633.886875820001</v>
      </c>
      <c r="H22" s="1">
        <v>14037.436205540002</v>
      </c>
      <c r="I22" s="1">
        <v>15320.147820780001</v>
      </c>
      <c r="J22" s="1">
        <v>17775.524857860004</v>
      </c>
      <c r="K22" s="1">
        <v>19490.244495700001</v>
      </c>
      <c r="L22" s="1">
        <v>20608.797175560001</v>
      </c>
      <c r="N22" s="1" t="b">
        <f>C22='AR5-Coal-EJ'!C20</f>
        <v>1</v>
      </c>
    </row>
    <row r="23" spans="1:14" x14ac:dyDescent="0.15">
      <c r="A23" s="1" t="s">
        <v>30</v>
      </c>
      <c r="B23" s="1" t="s">
        <v>72</v>
      </c>
      <c r="C23" s="1" t="s">
        <v>73</v>
      </c>
      <c r="D23" s="1" t="s">
        <v>33</v>
      </c>
      <c r="E23" s="1" t="s">
        <v>1466</v>
      </c>
      <c r="F23" s="1" t="s">
        <v>1439</v>
      </c>
      <c r="G23" s="1">
        <v>11633.886875820001</v>
      </c>
      <c r="H23" s="1">
        <v>14039.279410860001</v>
      </c>
      <c r="I23" s="1">
        <v>15979.201235580002</v>
      </c>
      <c r="J23" s="1">
        <v>19263.08206438</v>
      </c>
      <c r="K23" s="1">
        <v>22678.458331100002</v>
      </c>
      <c r="L23" s="1">
        <v>25962.670259899998</v>
      </c>
      <c r="N23" s="1" t="b">
        <f>C23='AR5-Coal-EJ'!C21</f>
        <v>1</v>
      </c>
    </row>
    <row r="24" spans="1:14" x14ac:dyDescent="0.15">
      <c r="A24" s="1" t="s">
        <v>30</v>
      </c>
      <c r="B24" s="1" t="s">
        <v>74</v>
      </c>
      <c r="C24" s="1" t="s">
        <v>75</v>
      </c>
      <c r="D24" s="1" t="s">
        <v>33</v>
      </c>
      <c r="E24" s="1" t="s">
        <v>1466</v>
      </c>
      <c r="F24" s="1" t="s">
        <v>1439</v>
      </c>
      <c r="G24" s="1">
        <v>11633.886875820001</v>
      </c>
      <c r="H24" s="1">
        <v>14039.279410860001</v>
      </c>
      <c r="I24" s="1">
        <v>15979.201235580002</v>
      </c>
      <c r="J24" s="1">
        <v>19263.08206438</v>
      </c>
      <c r="K24" s="1">
        <v>22678.541541260001</v>
      </c>
      <c r="L24" s="1">
        <v>25962.729545720005</v>
      </c>
      <c r="N24" s="1" t="b">
        <f>C24='AR5-Coal-EJ'!C22</f>
        <v>1</v>
      </c>
    </row>
    <row r="25" spans="1:14" x14ac:dyDescent="0.15">
      <c r="A25" s="1" t="s">
        <v>30</v>
      </c>
      <c r="B25" s="1" t="s">
        <v>76</v>
      </c>
      <c r="C25" s="1" t="s">
        <v>77</v>
      </c>
      <c r="D25" s="1" t="s">
        <v>33</v>
      </c>
      <c r="E25" s="1" t="s">
        <v>1466</v>
      </c>
      <c r="F25" s="1" t="s">
        <v>1439</v>
      </c>
      <c r="G25" s="1">
        <v>11633.886875820001</v>
      </c>
      <c r="H25" s="1">
        <v>14040.032653900002</v>
      </c>
      <c r="I25" s="1">
        <v>15995.759943900001</v>
      </c>
      <c r="J25" s="1">
        <v>19280.199707340002</v>
      </c>
      <c r="K25" s="1">
        <v>22695.229321819999</v>
      </c>
      <c r="L25" s="1">
        <v>26029.481642340004</v>
      </c>
      <c r="N25" s="1" t="b">
        <f>C25='AR5-Coal-EJ'!C23</f>
        <v>1</v>
      </c>
    </row>
    <row r="26" spans="1:14" x14ac:dyDescent="0.15">
      <c r="A26" s="1" t="s">
        <v>30</v>
      </c>
      <c r="B26" s="1" t="s">
        <v>78</v>
      </c>
      <c r="C26" s="1" t="s">
        <v>79</v>
      </c>
      <c r="D26" s="1" t="s">
        <v>33</v>
      </c>
      <c r="E26" s="1" t="s">
        <v>1466</v>
      </c>
      <c r="F26" s="1" t="s">
        <v>1439</v>
      </c>
      <c r="G26" s="1">
        <v>11633.886875820001</v>
      </c>
      <c r="H26" s="1">
        <v>14038.18943912</v>
      </c>
      <c r="I26" s="1">
        <v>16448.006699960002</v>
      </c>
      <c r="J26" s="1">
        <v>20531.483878180003</v>
      </c>
      <c r="K26" s="1">
        <v>24272.926166720004</v>
      </c>
      <c r="L26" s="1">
        <v>27695.438366860006</v>
      </c>
      <c r="N26" s="1" t="b">
        <f>C26='AR5-Coal-EJ'!C24</f>
        <v>1</v>
      </c>
    </row>
    <row r="27" spans="1:14" x14ac:dyDescent="0.15">
      <c r="A27" s="1" t="s">
        <v>30</v>
      </c>
      <c r="B27" s="1" t="s">
        <v>80</v>
      </c>
      <c r="C27" s="1" t="s">
        <v>81</v>
      </c>
      <c r="D27" s="1" t="s">
        <v>33</v>
      </c>
      <c r="E27" s="1" t="s">
        <v>1466</v>
      </c>
      <c r="F27" s="1" t="s">
        <v>1439</v>
      </c>
      <c r="G27" s="1">
        <v>11633.886875820001</v>
      </c>
      <c r="H27" s="1">
        <v>14039.279410860001</v>
      </c>
      <c r="I27" s="1">
        <v>14879.431224900001</v>
      </c>
      <c r="J27" s="1">
        <v>16515.623724380002</v>
      </c>
      <c r="K27" s="1">
        <v>17910.261585040003</v>
      </c>
      <c r="L27" s="1">
        <v>18943.294199940003</v>
      </c>
      <c r="N27" s="1" t="b">
        <f>C27='AR5-Coal-EJ'!C25</f>
        <v>1</v>
      </c>
    </row>
    <row r="28" spans="1:14" x14ac:dyDescent="0.15">
      <c r="A28" s="1" t="s">
        <v>30</v>
      </c>
      <c r="B28" s="1" t="s">
        <v>82</v>
      </c>
      <c r="C28" s="1" t="s">
        <v>83</v>
      </c>
      <c r="D28" s="1" t="s">
        <v>33</v>
      </c>
      <c r="E28" s="1" t="s">
        <v>1466</v>
      </c>
      <c r="F28" s="1" t="s">
        <v>1439</v>
      </c>
      <c r="G28" s="1">
        <v>11633.886875820001</v>
      </c>
      <c r="H28" s="1">
        <v>14037.436205540002</v>
      </c>
      <c r="I28" s="1">
        <v>16431.111281860001</v>
      </c>
      <c r="J28" s="1">
        <v>20514.568944100003</v>
      </c>
      <c r="K28" s="1">
        <v>24256.39502484</v>
      </c>
      <c r="L28" s="1">
        <v>27627.827869840003</v>
      </c>
      <c r="N28" s="1" t="b">
        <f>C28='AR5-Coal-EJ'!C26</f>
        <v>1</v>
      </c>
    </row>
    <row r="29" spans="1:14" x14ac:dyDescent="0.15">
      <c r="A29" s="1" t="s">
        <v>30</v>
      </c>
      <c r="B29" s="1" t="s">
        <v>84</v>
      </c>
      <c r="C29" s="1" t="s">
        <v>85</v>
      </c>
      <c r="D29" s="1" t="s">
        <v>33</v>
      </c>
      <c r="E29" s="1" t="s">
        <v>1466</v>
      </c>
      <c r="F29" s="1" t="s">
        <v>1439</v>
      </c>
      <c r="G29" s="1">
        <v>11633.886875820001</v>
      </c>
      <c r="H29" s="1">
        <v>14032.926680300001</v>
      </c>
      <c r="I29" s="1">
        <v>14422.003548480001</v>
      </c>
      <c r="J29" s="1">
        <v>14006.223351780001</v>
      </c>
      <c r="K29" s="1">
        <v>14003.021264760002</v>
      </c>
      <c r="L29" s="1">
        <v>13222.78739738</v>
      </c>
      <c r="N29" s="1" t="b">
        <f>C29='AR5-Coal-EJ'!C27</f>
        <v>1</v>
      </c>
    </row>
    <row r="30" spans="1:14" x14ac:dyDescent="0.15">
      <c r="A30" s="1" t="s">
        <v>30</v>
      </c>
      <c r="B30" s="1" t="s">
        <v>86</v>
      </c>
      <c r="C30" s="1" t="s">
        <v>87</v>
      </c>
      <c r="D30" s="1" t="s">
        <v>33</v>
      </c>
      <c r="E30" s="1" t="s">
        <v>1466</v>
      </c>
      <c r="F30" s="1" t="s">
        <v>1439</v>
      </c>
      <c r="G30" s="1">
        <v>11633.886875820001</v>
      </c>
      <c r="H30" s="1">
        <v>14037.855368680002</v>
      </c>
      <c r="I30" s="1">
        <v>14310.977090960001</v>
      </c>
      <c r="J30" s="1">
        <v>15091.886184760002</v>
      </c>
      <c r="K30" s="1">
        <v>16352.614879040002</v>
      </c>
      <c r="L30" s="1">
        <v>16905.803760999999</v>
      </c>
      <c r="N30" s="1" t="b">
        <f>C30='AR5-Coal-EJ'!C28</f>
        <v>1</v>
      </c>
    </row>
    <row r="31" spans="1:14" x14ac:dyDescent="0.15">
      <c r="A31" s="1" t="s">
        <v>30</v>
      </c>
      <c r="B31" s="1" t="s">
        <v>88</v>
      </c>
      <c r="C31" s="1" t="s">
        <v>89</v>
      </c>
      <c r="D31" s="1" t="s">
        <v>33</v>
      </c>
      <c r="E31" s="1" t="s">
        <v>1466</v>
      </c>
      <c r="F31" s="1" t="s">
        <v>1439</v>
      </c>
      <c r="G31" s="1">
        <v>11633.886875820001</v>
      </c>
      <c r="H31" s="1">
        <v>14032.926680300001</v>
      </c>
      <c r="I31" s="1">
        <v>13477.121777240003</v>
      </c>
      <c r="J31" s="1">
        <v>7669.3779376940001</v>
      </c>
      <c r="K31" s="1">
        <v>3994.9318572900002</v>
      </c>
      <c r="L31" s="1">
        <v>2624.7460390800002</v>
      </c>
      <c r="N31" s="1" t="b">
        <f>C31='AR5-Coal-EJ'!C29</f>
        <v>1</v>
      </c>
    </row>
    <row r="32" spans="1:14" x14ac:dyDescent="0.15">
      <c r="A32" s="1" t="s">
        <v>30</v>
      </c>
      <c r="B32" s="1" t="s">
        <v>90</v>
      </c>
      <c r="C32" s="1" t="s">
        <v>91</v>
      </c>
      <c r="D32" s="1" t="s">
        <v>33</v>
      </c>
      <c r="E32" s="1" t="s">
        <v>1466</v>
      </c>
      <c r="F32" s="1" t="s">
        <v>1439</v>
      </c>
      <c r="G32" s="1">
        <v>11633.886875820001</v>
      </c>
      <c r="H32" s="1">
        <v>14037.855368680002</v>
      </c>
      <c r="I32" s="1">
        <v>12787.065482840002</v>
      </c>
      <c r="J32" s="1">
        <v>8420.3808979400019</v>
      </c>
      <c r="K32" s="1">
        <v>5849.1028346740004</v>
      </c>
      <c r="L32" s="1">
        <v>4153.9008332800004</v>
      </c>
      <c r="N32" s="1" t="b">
        <f>C32='AR5-Coal-EJ'!C30</f>
        <v>1</v>
      </c>
    </row>
    <row r="33" spans="1:14" x14ac:dyDescent="0.15">
      <c r="A33" s="1" t="s">
        <v>92</v>
      </c>
      <c r="B33" s="1" t="s">
        <v>93</v>
      </c>
      <c r="C33" s="1" t="s">
        <v>94</v>
      </c>
      <c r="D33" s="1" t="s">
        <v>33</v>
      </c>
      <c r="E33" s="1" t="s">
        <v>1466</v>
      </c>
      <c r="F33" s="1" t="s">
        <v>1439</v>
      </c>
      <c r="G33" s="1">
        <v>12310.903950840002</v>
      </c>
      <c r="H33" s="1">
        <v>12235.3480282</v>
      </c>
      <c r="I33" s="1">
        <v>7036.234710824001</v>
      </c>
      <c r="J33" s="1">
        <v>4586.8657424479998</v>
      </c>
      <c r="K33" s="1">
        <v>4165.6052523360004</v>
      </c>
      <c r="L33" s="1">
        <v>3211.1230833440004</v>
      </c>
      <c r="N33" s="1" t="b">
        <f>C33='AR5-Coal-EJ'!C31</f>
        <v>1</v>
      </c>
    </row>
    <row r="34" spans="1:14" x14ac:dyDescent="0.15">
      <c r="A34" s="1" t="s">
        <v>92</v>
      </c>
      <c r="B34" s="1" t="s">
        <v>95</v>
      </c>
      <c r="C34" s="1" t="s">
        <v>96</v>
      </c>
      <c r="D34" s="1" t="s">
        <v>33</v>
      </c>
      <c r="E34" s="1" t="s">
        <v>1466</v>
      </c>
      <c r="F34" s="1" t="s">
        <v>1439</v>
      </c>
      <c r="G34" s="1">
        <v>12310.903950840002</v>
      </c>
      <c r="H34" s="1">
        <v>12235.3480282</v>
      </c>
      <c r="I34" s="1">
        <v>8914.1267886220012</v>
      </c>
      <c r="J34" s="1">
        <v>7828.7059528480013</v>
      </c>
      <c r="K34" s="1">
        <v>7191.0797994200011</v>
      </c>
      <c r="L34" s="1">
        <v>7155.1470744820008</v>
      </c>
      <c r="N34" s="1" t="b">
        <f>C34='AR5-Coal-EJ'!C32</f>
        <v>1</v>
      </c>
    </row>
    <row r="35" spans="1:14" x14ac:dyDescent="0.15">
      <c r="A35" s="1" t="s">
        <v>92</v>
      </c>
      <c r="B35" s="1" t="s">
        <v>97</v>
      </c>
      <c r="C35" s="1" t="s">
        <v>98</v>
      </c>
      <c r="D35" s="1" t="s">
        <v>33</v>
      </c>
      <c r="E35" s="1" t="s">
        <v>1466</v>
      </c>
      <c r="F35" s="1" t="s">
        <v>1439</v>
      </c>
      <c r="G35" s="1">
        <v>12310.903950840002</v>
      </c>
      <c r="H35" s="1">
        <v>12235.3480282</v>
      </c>
      <c r="I35" s="1">
        <v>12688.724260960002</v>
      </c>
      <c r="J35" s="1">
        <v>12646.411781080002</v>
      </c>
      <c r="K35" s="1">
        <v>11813.080475680001</v>
      </c>
      <c r="L35" s="1">
        <v>11905.64387012</v>
      </c>
      <c r="N35" s="1" t="b">
        <f>C35='AR5-Coal-EJ'!C33</f>
        <v>1</v>
      </c>
    </row>
    <row r="36" spans="1:14" x14ac:dyDescent="0.15">
      <c r="A36" s="1" t="s">
        <v>92</v>
      </c>
      <c r="B36" s="1" t="s">
        <v>99</v>
      </c>
      <c r="C36" s="1" t="s">
        <v>100</v>
      </c>
      <c r="D36" s="1" t="s">
        <v>33</v>
      </c>
      <c r="E36" s="1" t="s">
        <v>1466</v>
      </c>
      <c r="F36" s="1" t="s">
        <v>1439</v>
      </c>
      <c r="G36" s="1">
        <v>12310.903950840002</v>
      </c>
      <c r="H36" s="1">
        <v>12235.3480282</v>
      </c>
      <c r="I36" s="1">
        <v>11826.646229200001</v>
      </c>
      <c r="J36" s="1">
        <v>11707.435026980002</v>
      </c>
      <c r="K36" s="1">
        <v>10500.281425040001</v>
      </c>
      <c r="L36" s="1">
        <v>8659.3662963060015</v>
      </c>
      <c r="N36" s="1" t="b">
        <f>C36='AR5-Coal-EJ'!C34</f>
        <v>1</v>
      </c>
    </row>
    <row r="37" spans="1:14" x14ac:dyDescent="0.15">
      <c r="A37" s="1" t="s">
        <v>92</v>
      </c>
      <c r="B37" s="1" t="s">
        <v>101</v>
      </c>
      <c r="C37" s="1" t="s">
        <v>102</v>
      </c>
      <c r="D37" s="1" t="s">
        <v>33</v>
      </c>
      <c r="E37" s="1" t="s">
        <v>1466</v>
      </c>
      <c r="F37" s="1" t="s">
        <v>1439</v>
      </c>
      <c r="G37" s="1">
        <v>12310.903950840002</v>
      </c>
      <c r="H37" s="1">
        <v>12235.3480282</v>
      </c>
      <c r="I37" s="1">
        <v>11826.646229200001</v>
      </c>
      <c r="J37" s="1">
        <v>4618.9846863600005</v>
      </c>
      <c r="K37" s="1">
        <v>4638.6630491520009</v>
      </c>
      <c r="L37" s="1">
        <v>2651.5245537880005</v>
      </c>
      <c r="N37" s="1" t="b">
        <f>C37='AR5-Coal-EJ'!C35</f>
        <v>1</v>
      </c>
    </row>
    <row r="38" spans="1:14" x14ac:dyDescent="0.15">
      <c r="A38" s="1" t="s">
        <v>92</v>
      </c>
      <c r="B38" s="1" t="s">
        <v>103</v>
      </c>
      <c r="C38" s="1" t="s">
        <v>104</v>
      </c>
      <c r="D38" s="1" t="s">
        <v>33</v>
      </c>
      <c r="E38" s="1" t="s">
        <v>1466</v>
      </c>
      <c r="F38" s="1" t="s">
        <v>1439</v>
      </c>
      <c r="G38" s="1">
        <v>12310.903950840002</v>
      </c>
      <c r="H38" s="1">
        <v>12235.3480282</v>
      </c>
      <c r="I38" s="1">
        <v>11826.646229200001</v>
      </c>
      <c r="J38" s="1">
        <v>6235.5522644800003</v>
      </c>
      <c r="K38" s="1">
        <v>4677.7702558840001</v>
      </c>
      <c r="L38" s="1">
        <v>2655.4784260620004</v>
      </c>
      <c r="N38" s="1" t="b">
        <f>C38='AR5-Coal-EJ'!C36</f>
        <v>1</v>
      </c>
    </row>
    <row r="39" spans="1:14" x14ac:dyDescent="0.15">
      <c r="A39" s="1" t="s">
        <v>92</v>
      </c>
      <c r="B39" s="1" t="s">
        <v>105</v>
      </c>
      <c r="C39" s="1" t="s">
        <v>106</v>
      </c>
      <c r="D39" s="1" t="s">
        <v>33</v>
      </c>
      <c r="E39" s="1" t="s">
        <v>1466</v>
      </c>
      <c r="F39" s="1" t="s">
        <v>1439</v>
      </c>
      <c r="G39" s="1">
        <v>12310.903950840002</v>
      </c>
      <c r="H39" s="1">
        <v>12235.3480282</v>
      </c>
      <c r="I39" s="1">
        <v>11826.646229200001</v>
      </c>
      <c r="J39" s="1">
        <v>5163.4655285840008</v>
      </c>
      <c r="K39" s="1">
        <v>4900.9605590220008</v>
      </c>
      <c r="L39" s="1">
        <v>2616.6693852860003</v>
      </c>
      <c r="N39" s="1" t="b">
        <f>C39='AR5-Coal-EJ'!C37</f>
        <v>1</v>
      </c>
    </row>
    <row r="40" spans="1:14" x14ac:dyDescent="0.15">
      <c r="A40" s="1" t="s">
        <v>92</v>
      </c>
      <c r="B40" s="1" t="s">
        <v>107</v>
      </c>
      <c r="C40" s="1" t="s">
        <v>108</v>
      </c>
      <c r="D40" s="1" t="s">
        <v>33</v>
      </c>
      <c r="E40" s="1" t="s">
        <v>1466</v>
      </c>
      <c r="F40" s="1" t="s">
        <v>1439</v>
      </c>
      <c r="G40" s="1">
        <v>12310.903950840002</v>
      </c>
      <c r="H40" s="1">
        <v>12235.3480282</v>
      </c>
      <c r="I40" s="1">
        <v>11826.646229200001</v>
      </c>
      <c r="J40" s="1">
        <v>6580.4451526000012</v>
      </c>
      <c r="K40" s="1">
        <v>5352.5931283660011</v>
      </c>
      <c r="L40" s="1">
        <v>4019.5355652980006</v>
      </c>
      <c r="N40" s="1" t="b">
        <f>C40='AR5-Coal-EJ'!C38</f>
        <v>1</v>
      </c>
    </row>
    <row r="41" spans="1:14" x14ac:dyDescent="0.15">
      <c r="A41" s="1" t="s">
        <v>92</v>
      </c>
      <c r="B41" s="1" t="s">
        <v>109</v>
      </c>
      <c r="C41" s="1" t="s">
        <v>110</v>
      </c>
      <c r="D41" s="1" t="s">
        <v>33</v>
      </c>
      <c r="E41" s="1" t="s">
        <v>1466</v>
      </c>
      <c r="F41" s="1" t="s">
        <v>1439</v>
      </c>
      <c r="G41" s="1">
        <v>12310.903950840002</v>
      </c>
      <c r="H41" s="1">
        <v>12235.3480282</v>
      </c>
      <c r="I41" s="1">
        <v>11826.646229200001</v>
      </c>
      <c r="J41" s="1">
        <v>11707.435026980002</v>
      </c>
      <c r="K41" s="1">
        <v>4588.5746318500005</v>
      </c>
      <c r="L41" s="1">
        <v>2764.2374455080003</v>
      </c>
      <c r="N41" s="1" t="b">
        <f>C41='AR5-Coal-EJ'!C39</f>
        <v>1</v>
      </c>
    </row>
    <row r="42" spans="1:14" x14ac:dyDescent="0.15">
      <c r="A42" s="1" t="s">
        <v>92</v>
      </c>
      <c r="B42" s="1" t="s">
        <v>111</v>
      </c>
      <c r="C42" s="1" t="s">
        <v>112</v>
      </c>
      <c r="D42" s="1" t="s">
        <v>33</v>
      </c>
      <c r="E42" s="1" t="s">
        <v>1466</v>
      </c>
      <c r="F42" s="1" t="s">
        <v>1439</v>
      </c>
      <c r="G42" s="1">
        <v>12310.903950840002</v>
      </c>
      <c r="H42" s="1">
        <v>12235.3480282</v>
      </c>
      <c r="I42" s="1">
        <v>10707.618155960001</v>
      </c>
      <c r="J42" s="1">
        <v>11543.543308220002</v>
      </c>
      <c r="K42" s="1">
        <v>9359.0535698000003</v>
      </c>
      <c r="L42" s="1">
        <v>6563.5267996760012</v>
      </c>
      <c r="N42" s="1" t="b">
        <f>C42='AR5-Coal-EJ'!C40</f>
        <v>1</v>
      </c>
    </row>
    <row r="43" spans="1:14" x14ac:dyDescent="0.15">
      <c r="A43" s="1" t="s">
        <v>92</v>
      </c>
      <c r="B43" s="1" t="s">
        <v>113</v>
      </c>
      <c r="C43" s="1" t="s">
        <v>114</v>
      </c>
      <c r="D43" s="1" t="s">
        <v>33</v>
      </c>
      <c r="E43" s="1" t="s">
        <v>1466</v>
      </c>
      <c r="F43" s="1" t="s">
        <v>1439</v>
      </c>
      <c r="G43" s="1">
        <v>12310.903950840002</v>
      </c>
      <c r="H43" s="1">
        <v>12235.3480282</v>
      </c>
      <c r="I43" s="1">
        <v>10707.618155960001</v>
      </c>
      <c r="J43" s="1">
        <v>4690.7595274100004</v>
      </c>
      <c r="K43" s="1">
        <v>5020.960342112</v>
      </c>
      <c r="L43" s="1">
        <v>2676.185353842</v>
      </c>
      <c r="N43" s="1" t="b">
        <f>C43='AR5-Coal-EJ'!C41</f>
        <v>1</v>
      </c>
    </row>
    <row r="44" spans="1:14" x14ac:dyDescent="0.15">
      <c r="A44" s="1" t="s">
        <v>92</v>
      </c>
      <c r="B44" s="1" t="s">
        <v>115</v>
      </c>
      <c r="C44" s="1" t="s">
        <v>116</v>
      </c>
      <c r="D44" s="1" t="s">
        <v>33</v>
      </c>
      <c r="E44" s="1" t="s">
        <v>1466</v>
      </c>
      <c r="F44" s="1" t="s">
        <v>1439</v>
      </c>
      <c r="G44" s="1">
        <v>12310.903950840002</v>
      </c>
      <c r="H44" s="1">
        <v>12235.3480282</v>
      </c>
      <c r="I44" s="1">
        <v>10707.618155960001</v>
      </c>
      <c r="J44" s="1">
        <v>7343.2496198820008</v>
      </c>
      <c r="K44" s="1">
        <v>5526.0638567639999</v>
      </c>
      <c r="L44" s="1">
        <v>5408.3334075320008</v>
      </c>
      <c r="N44" s="1" t="b">
        <f>C44='AR5-Coal-EJ'!C42</f>
        <v>1</v>
      </c>
    </row>
    <row r="45" spans="1:14" x14ac:dyDescent="0.15">
      <c r="A45" s="1" t="s">
        <v>117</v>
      </c>
      <c r="B45" s="1" t="s">
        <v>31</v>
      </c>
      <c r="C45" s="1" t="s">
        <v>118</v>
      </c>
      <c r="D45" s="1" t="s">
        <v>33</v>
      </c>
      <c r="E45" s="1" t="s">
        <v>1466</v>
      </c>
      <c r="F45" s="1" t="s">
        <v>1439</v>
      </c>
      <c r="G45" s="1">
        <v>11294.03595012</v>
      </c>
      <c r="H45" s="1">
        <v>13494.646890780001</v>
      </c>
      <c r="I45" s="1">
        <v>7724.3956601680002</v>
      </c>
      <c r="J45" s="1">
        <v>3748.1261342360003</v>
      </c>
      <c r="K45" s="1">
        <v>3403.3742843100003</v>
      </c>
      <c r="L45" s="1">
        <v>4122.0701100260003</v>
      </c>
      <c r="N45" s="1" t="b">
        <f>C45='AR5-Coal-EJ'!C43</f>
        <v>1</v>
      </c>
    </row>
    <row r="46" spans="1:14" x14ac:dyDescent="0.15">
      <c r="A46" s="1" t="s">
        <v>117</v>
      </c>
      <c r="B46" s="1" t="s">
        <v>38</v>
      </c>
      <c r="C46" s="1" t="s">
        <v>119</v>
      </c>
      <c r="D46" s="1" t="s">
        <v>33</v>
      </c>
      <c r="E46" s="1" t="s">
        <v>1466</v>
      </c>
      <c r="F46" s="1" t="s">
        <v>1439</v>
      </c>
      <c r="G46" s="1">
        <v>11294.03595012</v>
      </c>
      <c r="H46" s="1">
        <v>13494.646890780001</v>
      </c>
      <c r="I46" s="1">
        <v>10271.343767960001</v>
      </c>
      <c r="J46" s="1">
        <v>6460.7626702080015</v>
      </c>
      <c r="K46" s="1">
        <v>2573.1006003780003</v>
      </c>
      <c r="L46" s="1">
        <v>1816.6037981080003</v>
      </c>
      <c r="N46" s="1" t="b">
        <f>C46='AR5-Coal-EJ'!C44</f>
        <v>1</v>
      </c>
    </row>
    <row r="47" spans="1:14" x14ac:dyDescent="0.15">
      <c r="A47" s="1" t="s">
        <v>117</v>
      </c>
      <c r="B47" s="1" t="s">
        <v>40</v>
      </c>
      <c r="C47" s="1" t="s">
        <v>120</v>
      </c>
      <c r="D47" s="1" t="s">
        <v>33</v>
      </c>
      <c r="E47" s="1" t="s">
        <v>1466</v>
      </c>
      <c r="F47" s="1" t="s">
        <v>1439</v>
      </c>
      <c r="G47" s="1">
        <v>11294.035940660002</v>
      </c>
      <c r="H47" s="1">
        <v>13494.646890780001</v>
      </c>
      <c r="I47" s="1">
        <v>7919.8090108720007</v>
      </c>
      <c r="J47" s="1">
        <v>3740.3830277440002</v>
      </c>
      <c r="K47" s="1">
        <v>3195.2386071980004</v>
      </c>
      <c r="L47" s="1">
        <v>3010.4330714040002</v>
      </c>
      <c r="N47" s="1" t="b">
        <f>C47='AR5-Coal-EJ'!C45</f>
        <v>1</v>
      </c>
    </row>
    <row r="48" spans="1:14" x14ac:dyDescent="0.15">
      <c r="A48" s="1" t="s">
        <v>117</v>
      </c>
      <c r="B48" s="1" t="s">
        <v>42</v>
      </c>
      <c r="C48" s="1" t="s">
        <v>121</v>
      </c>
      <c r="D48" s="1" t="s">
        <v>33</v>
      </c>
      <c r="E48" s="1" t="s">
        <v>1466</v>
      </c>
      <c r="F48" s="1" t="s">
        <v>1439</v>
      </c>
      <c r="G48" s="1">
        <v>11294.0359312</v>
      </c>
      <c r="H48" s="1">
        <v>13494.646862400001</v>
      </c>
      <c r="I48" s="1">
        <v>10169.547952740002</v>
      </c>
      <c r="J48" s="1">
        <v>6389.7706668620003</v>
      </c>
      <c r="K48" s="1">
        <v>2944.8888001500004</v>
      </c>
      <c r="L48" s="1">
        <v>2353.1397492020001</v>
      </c>
      <c r="N48" s="1" t="b">
        <f>C48='AR5-Coal-EJ'!C46</f>
        <v>1</v>
      </c>
    </row>
    <row r="49" spans="1:14" x14ac:dyDescent="0.15">
      <c r="A49" s="1" t="s">
        <v>117</v>
      </c>
      <c r="B49" s="1" t="s">
        <v>44</v>
      </c>
      <c r="C49" s="1" t="s">
        <v>122</v>
      </c>
      <c r="D49" s="1" t="s">
        <v>33</v>
      </c>
      <c r="E49" s="1" t="s">
        <v>1466</v>
      </c>
      <c r="F49" s="1" t="s">
        <v>1439</v>
      </c>
      <c r="G49" s="1">
        <v>11294.035940660002</v>
      </c>
      <c r="H49" s="1">
        <v>13494.646871860003</v>
      </c>
      <c r="I49" s="1">
        <v>12939.597548460002</v>
      </c>
      <c r="J49" s="1">
        <v>9463.1522990400008</v>
      </c>
      <c r="K49" s="1">
        <v>4455.1676836260003</v>
      </c>
      <c r="L49" s="1">
        <v>2485.2704904500001</v>
      </c>
      <c r="N49" s="1" t="b">
        <f>C49='AR5-Coal-EJ'!C47</f>
        <v>1</v>
      </c>
    </row>
    <row r="50" spans="1:14" x14ac:dyDescent="0.15">
      <c r="A50" s="1" t="s">
        <v>117</v>
      </c>
      <c r="B50" s="1" t="s">
        <v>48</v>
      </c>
      <c r="C50" s="1" t="s">
        <v>123</v>
      </c>
      <c r="D50" s="1" t="s">
        <v>33</v>
      </c>
      <c r="E50" s="1" t="s">
        <v>1466</v>
      </c>
      <c r="F50" s="1" t="s">
        <v>1439</v>
      </c>
      <c r="G50" s="1">
        <v>11294.03595012</v>
      </c>
      <c r="H50" s="1">
        <v>13494.646900240001</v>
      </c>
      <c r="I50" s="1">
        <v>8846.0343632540007</v>
      </c>
      <c r="J50" s="1">
        <v>4568.9058927160004</v>
      </c>
      <c r="K50" s="1">
        <v>2889.3754994940005</v>
      </c>
      <c r="L50" s="1">
        <v>2395.1612678620004</v>
      </c>
      <c r="N50" s="1" t="b">
        <f>C50='AR5-Coal-EJ'!C48</f>
        <v>1</v>
      </c>
    </row>
    <row r="51" spans="1:14" x14ac:dyDescent="0.15">
      <c r="A51" s="1" t="s">
        <v>117</v>
      </c>
      <c r="B51" s="1" t="s">
        <v>50</v>
      </c>
      <c r="C51" s="1" t="s">
        <v>124</v>
      </c>
      <c r="D51" s="1" t="s">
        <v>33</v>
      </c>
      <c r="E51" s="1" t="s">
        <v>1466</v>
      </c>
      <c r="F51" s="1" t="s">
        <v>1439</v>
      </c>
      <c r="G51" s="1">
        <v>11294.035940660002</v>
      </c>
      <c r="H51" s="1">
        <v>13494.646881320003</v>
      </c>
      <c r="I51" s="1">
        <v>15113.233980240002</v>
      </c>
      <c r="J51" s="1">
        <v>12029.827040220001</v>
      </c>
      <c r="K51" s="1">
        <v>8002.8137952180014</v>
      </c>
      <c r="L51" s="1">
        <v>5844.6011101500007</v>
      </c>
      <c r="N51" s="1" t="b">
        <f>C51='AR5-Coal-EJ'!C49</f>
        <v>1</v>
      </c>
    </row>
    <row r="52" spans="1:14" x14ac:dyDescent="0.15">
      <c r="A52" s="1" t="s">
        <v>117</v>
      </c>
      <c r="B52" s="1" t="s">
        <v>52</v>
      </c>
      <c r="C52" s="1" t="s">
        <v>125</v>
      </c>
      <c r="D52" s="1" t="s">
        <v>33</v>
      </c>
      <c r="E52" s="1" t="s">
        <v>1466</v>
      </c>
      <c r="F52" s="1" t="s">
        <v>1439</v>
      </c>
      <c r="G52" s="1">
        <v>11294.0359312</v>
      </c>
      <c r="H52" s="1">
        <v>13494.646852940001</v>
      </c>
      <c r="I52" s="1">
        <v>14864.139513300002</v>
      </c>
      <c r="J52" s="1">
        <v>11288.04909452</v>
      </c>
      <c r="K52" s="1">
        <v>7826.5025741099998</v>
      </c>
      <c r="L52" s="1">
        <v>2893.9010045660002</v>
      </c>
      <c r="N52" s="1" t="b">
        <f>C52='AR5-Coal-EJ'!C50</f>
        <v>1</v>
      </c>
    </row>
    <row r="53" spans="1:14" x14ac:dyDescent="0.15">
      <c r="A53" s="1" t="s">
        <v>117</v>
      </c>
      <c r="B53" s="1" t="s">
        <v>54</v>
      </c>
      <c r="C53" s="1" t="s">
        <v>126</v>
      </c>
      <c r="D53" s="1" t="s">
        <v>33</v>
      </c>
      <c r="E53" s="1" t="s">
        <v>1466</v>
      </c>
      <c r="F53" s="1" t="s">
        <v>1439</v>
      </c>
      <c r="G53" s="1">
        <v>11294.0359312</v>
      </c>
      <c r="H53" s="1">
        <v>13494.646852940001</v>
      </c>
      <c r="I53" s="1">
        <v>17111.271243219999</v>
      </c>
      <c r="J53" s="1">
        <v>15058.367862780002</v>
      </c>
      <c r="K53" s="1">
        <v>11041.909297760001</v>
      </c>
      <c r="L53" s="1">
        <v>5630.6314236040007</v>
      </c>
      <c r="N53" s="1" t="b">
        <f>C53='AR5-Coal-EJ'!C51</f>
        <v>1</v>
      </c>
    </row>
    <row r="54" spans="1:14" x14ac:dyDescent="0.15">
      <c r="A54" s="1" t="s">
        <v>117</v>
      </c>
      <c r="B54" s="1" t="s">
        <v>56</v>
      </c>
      <c r="C54" s="1" t="s">
        <v>127</v>
      </c>
      <c r="D54" s="1" t="s">
        <v>33</v>
      </c>
      <c r="E54" s="1" t="s">
        <v>1466</v>
      </c>
      <c r="F54" s="1" t="s">
        <v>1439</v>
      </c>
      <c r="G54" s="1">
        <v>11294.029280820001</v>
      </c>
      <c r="H54" s="1">
        <v>13494.633561640003</v>
      </c>
      <c r="I54" s="1">
        <v>15473.916592200001</v>
      </c>
      <c r="J54" s="1">
        <v>12290.29127304</v>
      </c>
      <c r="K54" s="1">
        <v>8197.9636224860005</v>
      </c>
      <c r="L54" s="1">
        <v>5727.2376086420009</v>
      </c>
      <c r="N54" s="1" t="b">
        <f>C54='AR5-Coal-EJ'!C52</f>
        <v>1</v>
      </c>
    </row>
    <row r="55" spans="1:14" x14ac:dyDescent="0.15">
      <c r="A55" s="1" t="s">
        <v>117</v>
      </c>
      <c r="B55" s="1" t="s">
        <v>58</v>
      </c>
      <c r="C55" s="1" t="s">
        <v>128</v>
      </c>
      <c r="D55" s="1" t="s">
        <v>33</v>
      </c>
      <c r="E55" s="1" t="s">
        <v>1466</v>
      </c>
      <c r="F55" s="1" t="s">
        <v>1439</v>
      </c>
      <c r="G55" s="1">
        <v>11294.0359312</v>
      </c>
      <c r="H55" s="1">
        <v>13494.646862400001</v>
      </c>
      <c r="I55" s="1">
        <v>17077.242904260002</v>
      </c>
      <c r="J55" s="1">
        <v>14923.4570716</v>
      </c>
      <c r="K55" s="1">
        <v>10889.91810764</v>
      </c>
      <c r="L55" s="1">
        <v>5863.2526656220007</v>
      </c>
      <c r="N55" s="1" t="b">
        <f>C55='AR5-Coal-EJ'!C53</f>
        <v>1</v>
      </c>
    </row>
    <row r="56" spans="1:14" x14ac:dyDescent="0.15">
      <c r="A56" s="1" t="s">
        <v>117</v>
      </c>
      <c r="B56" s="1" t="s">
        <v>60</v>
      </c>
      <c r="C56" s="1" t="s">
        <v>129</v>
      </c>
      <c r="D56" s="1" t="s">
        <v>33</v>
      </c>
      <c r="E56" s="1" t="s">
        <v>1466</v>
      </c>
      <c r="F56" s="1" t="s">
        <v>1439</v>
      </c>
      <c r="G56" s="1">
        <v>11294.035921740002</v>
      </c>
      <c r="H56" s="1">
        <v>13494.646843480001</v>
      </c>
      <c r="I56" s="1">
        <v>9851.3046130399998</v>
      </c>
      <c r="J56" s="1">
        <v>5232.524226732</v>
      </c>
      <c r="K56" s="1">
        <v>1451.3994480480001</v>
      </c>
      <c r="L56" s="1">
        <v>725.70011226240001</v>
      </c>
      <c r="N56" s="1" t="b">
        <f>C56='AR5-Coal-EJ'!C54</f>
        <v>1</v>
      </c>
    </row>
    <row r="57" spans="1:14" x14ac:dyDescent="0.15">
      <c r="A57" s="1" t="s">
        <v>117</v>
      </c>
      <c r="B57" s="1" t="s">
        <v>62</v>
      </c>
      <c r="C57" s="1" t="s">
        <v>130</v>
      </c>
      <c r="D57" s="1" t="s">
        <v>33</v>
      </c>
      <c r="E57" s="1" t="s">
        <v>1466</v>
      </c>
      <c r="F57" s="1" t="s">
        <v>1439</v>
      </c>
      <c r="G57" s="1">
        <v>11294.03586498</v>
      </c>
      <c r="H57" s="1">
        <v>13494.646739420003</v>
      </c>
      <c r="I57" s="1">
        <v>18310.543870519999</v>
      </c>
      <c r="J57" s="1">
        <v>18142.933208180002</v>
      </c>
      <c r="K57" s="1">
        <v>15301.003410660001</v>
      </c>
      <c r="L57" s="1">
        <v>9712.5840339000006</v>
      </c>
      <c r="N57" s="1" t="b">
        <f>C57='AR5-Coal-EJ'!C55</f>
        <v>1</v>
      </c>
    </row>
    <row r="58" spans="1:14" x14ac:dyDescent="0.15">
      <c r="A58" s="1" t="s">
        <v>117</v>
      </c>
      <c r="B58" s="1" t="s">
        <v>64</v>
      </c>
      <c r="C58" s="1" t="s">
        <v>131</v>
      </c>
      <c r="D58" s="1" t="s">
        <v>33</v>
      </c>
      <c r="E58" s="1" t="s">
        <v>1466</v>
      </c>
      <c r="F58" s="1" t="s">
        <v>1439</v>
      </c>
      <c r="G58" s="1">
        <v>11294.03595012</v>
      </c>
      <c r="H58" s="1">
        <v>13494.646890780001</v>
      </c>
      <c r="I58" s="1">
        <v>13540.54074692</v>
      </c>
      <c r="J58" s="1">
        <v>9835.7317218600001</v>
      </c>
      <c r="K58" s="1">
        <v>3649.6976012860005</v>
      </c>
      <c r="L58" s="1">
        <v>1236.583798164</v>
      </c>
      <c r="N58" s="1" t="b">
        <f>C58='AR5-Coal-EJ'!C56</f>
        <v>1</v>
      </c>
    </row>
    <row r="59" spans="1:14" x14ac:dyDescent="0.15">
      <c r="A59" s="1" t="s">
        <v>117</v>
      </c>
      <c r="B59" s="1" t="s">
        <v>66</v>
      </c>
      <c r="C59" s="1" t="s">
        <v>132</v>
      </c>
      <c r="D59" s="1" t="s">
        <v>33</v>
      </c>
      <c r="E59" s="1" t="s">
        <v>1466</v>
      </c>
      <c r="F59" s="1" t="s">
        <v>1439</v>
      </c>
      <c r="G59" s="1">
        <v>11294.03402974</v>
      </c>
      <c r="H59" s="1">
        <v>13494.643068940002</v>
      </c>
      <c r="I59" s="1">
        <v>16152.014879000002</v>
      </c>
      <c r="J59" s="1">
        <v>14376.925153800003</v>
      </c>
      <c r="K59" s="1">
        <v>11067.15787694</v>
      </c>
      <c r="L59" s="1">
        <v>6361.1494633499997</v>
      </c>
      <c r="N59" s="1" t="b">
        <f>C59='AR5-Coal-EJ'!C57</f>
        <v>1</v>
      </c>
    </row>
    <row r="60" spans="1:14" x14ac:dyDescent="0.15">
      <c r="A60" s="1" t="s">
        <v>117</v>
      </c>
      <c r="B60" s="1" t="s">
        <v>68</v>
      </c>
      <c r="C60" s="1" t="s">
        <v>133</v>
      </c>
      <c r="D60" s="1" t="s">
        <v>33</v>
      </c>
      <c r="E60" s="1" t="s">
        <v>1466</v>
      </c>
      <c r="F60" s="1" t="s">
        <v>1439</v>
      </c>
      <c r="G60" s="1">
        <v>11310.918795880001</v>
      </c>
      <c r="H60" s="1">
        <v>13528.412591759999</v>
      </c>
      <c r="I60" s="1">
        <v>23482.883698340003</v>
      </c>
      <c r="J60" s="1">
        <v>32605.950000140005</v>
      </c>
      <c r="K60" s="1">
        <v>40697.895212480005</v>
      </c>
      <c r="L60" s="1">
        <v>51664.388898320009</v>
      </c>
      <c r="N60" s="1" t="b">
        <f>C60='AR5-Coal-EJ'!C58</f>
        <v>1</v>
      </c>
    </row>
    <row r="61" spans="1:14" x14ac:dyDescent="0.15">
      <c r="A61" s="1" t="s">
        <v>117</v>
      </c>
      <c r="B61" s="1" t="s">
        <v>70</v>
      </c>
      <c r="C61" s="1" t="s">
        <v>134</v>
      </c>
      <c r="D61" s="1" t="s">
        <v>33</v>
      </c>
      <c r="E61" s="1" t="s">
        <v>1466</v>
      </c>
      <c r="F61" s="1" t="s">
        <v>1439</v>
      </c>
      <c r="G61" s="1">
        <v>11307.94940594</v>
      </c>
      <c r="H61" s="1">
        <v>13522.473802420001</v>
      </c>
      <c r="I61" s="1">
        <v>21896.5881959</v>
      </c>
      <c r="J61" s="1">
        <v>28119.139535080001</v>
      </c>
      <c r="K61" s="1">
        <v>32168.651283340001</v>
      </c>
      <c r="L61" s="1">
        <v>35655.835600440005</v>
      </c>
      <c r="N61" s="1" t="b">
        <f>C61='AR5-Coal-EJ'!C59</f>
        <v>1</v>
      </c>
    </row>
    <row r="62" spans="1:14" x14ac:dyDescent="0.15">
      <c r="A62" s="1" t="s">
        <v>117</v>
      </c>
      <c r="B62" s="1" t="s">
        <v>72</v>
      </c>
      <c r="C62" s="1" t="s">
        <v>135</v>
      </c>
      <c r="D62" s="1" t="s">
        <v>33</v>
      </c>
      <c r="E62" s="1" t="s">
        <v>1466</v>
      </c>
      <c r="F62" s="1" t="s">
        <v>1439</v>
      </c>
      <c r="G62" s="1">
        <v>11294.03717992</v>
      </c>
      <c r="H62" s="1">
        <v>13494.649350380001</v>
      </c>
      <c r="I62" s="1">
        <v>23487.555907200003</v>
      </c>
      <c r="J62" s="1">
        <v>32710.694128420004</v>
      </c>
      <c r="K62" s="1">
        <v>40505.564236280006</v>
      </c>
      <c r="L62" s="1">
        <v>49385.819970739998</v>
      </c>
      <c r="N62" s="1" t="b">
        <f>C62='AR5-Coal-EJ'!C60</f>
        <v>1</v>
      </c>
    </row>
    <row r="63" spans="1:14" x14ac:dyDescent="0.15">
      <c r="A63" s="1" t="s">
        <v>117</v>
      </c>
      <c r="B63" s="1" t="s">
        <v>74</v>
      </c>
      <c r="C63" s="1" t="s">
        <v>136</v>
      </c>
      <c r="D63" s="1" t="s">
        <v>33</v>
      </c>
      <c r="E63" s="1" t="s">
        <v>1466</v>
      </c>
      <c r="F63" s="1" t="s">
        <v>1439</v>
      </c>
      <c r="G63" s="1">
        <v>11310.918805340001</v>
      </c>
      <c r="H63" s="1">
        <v>13528.412620140001</v>
      </c>
      <c r="I63" s="1">
        <v>23479.55890566</v>
      </c>
      <c r="J63" s="1">
        <v>32701.927158560004</v>
      </c>
      <c r="K63" s="1">
        <v>40829.354059120007</v>
      </c>
      <c r="L63" s="1">
        <v>51523.038495940003</v>
      </c>
      <c r="N63" s="1" t="b">
        <f>C63='AR5-Coal-EJ'!C61</f>
        <v>1</v>
      </c>
    </row>
    <row r="64" spans="1:14" x14ac:dyDescent="0.15">
      <c r="A64" s="1" t="s">
        <v>117</v>
      </c>
      <c r="B64" s="1" t="s">
        <v>76</v>
      </c>
      <c r="C64" s="1" t="s">
        <v>137</v>
      </c>
      <c r="D64" s="1" t="s">
        <v>33</v>
      </c>
      <c r="E64" s="1" t="s">
        <v>1466</v>
      </c>
      <c r="F64" s="1" t="s">
        <v>1439</v>
      </c>
      <c r="G64" s="1">
        <v>11293.970808560001</v>
      </c>
      <c r="H64" s="1">
        <v>13494.516626580002</v>
      </c>
      <c r="I64" s="1">
        <v>23482.887718840004</v>
      </c>
      <c r="J64" s="1">
        <v>32692.910312260003</v>
      </c>
      <c r="K64" s="1">
        <v>40497.718774480003</v>
      </c>
      <c r="L64" s="1">
        <v>49717.492953479996</v>
      </c>
      <c r="N64" s="1" t="b">
        <f>C64='AR5-Coal-EJ'!C62</f>
        <v>1</v>
      </c>
    </row>
    <row r="65" spans="1:14" x14ac:dyDescent="0.15">
      <c r="A65" s="1" t="s">
        <v>117</v>
      </c>
      <c r="B65" s="1" t="s">
        <v>78</v>
      </c>
      <c r="C65" s="1" t="s">
        <v>138</v>
      </c>
      <c r="D65" s="1" t="s">
        <v>33</v>
      </c>
      <c r="E65" s="1" t="s">
        <v>1466</v>
      </c>
      <c r="F65" s="1" t="s">
        <v>1439</v>
      </c>
      <c r="G65" s="1">
        <v>11310.918786420001</v>
      </c>
      <c r="H65" s="1">
        <v>13528.412572840001</v>
      </c>
      <c r="I65" s="1">
        <v>21893.588609640003</v>
      </c>
      <c r="J65" s="1">
        <v>28456.447272220001</v>
      </c>
      <c r="K65" s="1">
        <v>32839.133333600003</v>
      </c>
      <c r="L65" s="1">
        <v>36472.951992840004</v>
      </c>
      <c r="N65" s="1" t="b">
        <f>C65='AR5-Coal-EJ'!C63</f>
        <v>1</v>
      </c>
    </row>
    <row r="66" spans="1:14" x14ac:dyDescent="0.15">
      <c r="A66" s="1" t="s">
        <v>117</v>
      </c>
      <c r="B66" s="1" t="s">
        <v>80</v>
      </c>
      <c r="C66" s="1" t="s">
        <v>139</v>
      </c>
      <c r="D66" s="1" t="s">
        <v>33</v>
      </c>
      <c r="E66" s="1" t="s">
        <v>1466</v>
      </c>
      <c r="F66" s="1" t="s">
        <v>1439</v>
      </c>
      <c r="G66" s="1">
        <v>11296.687275940001</v>
      </c>
      <c r="H66" s="1">
        <v>13499.949551880001</v>
      </c>
      <c r="I66" s="1">
        <v>21900.68563408</v>
      </c>
      <c r="J66" s="1">
        <v>28080.518167460003</v>
      </c>
      <c r="K66" s="1">
        <v>32231.584311740004</v>
      </c>
      <c r="L66" s="1">
        <v>35570.448580920005</v>
      </c>
      <c r="N66" s="1" t="b">
        <f>C66='AR5-Coal-EJ'!C64</f>
        <v>1</v>
      </c>
    </row>
    <row r="67" spans="1:14" x14ac:dyDescent="0.15">
      <c r="A67" s="1" t="s">
        <v>117</v>
      </c>
      <c r="B67" s="1" t="s">
        <v>82</v>
      </c>
      <c r="C67" s="1" t="s">
        <v>140</v>
      </c>
      <c r="D67" s="1" t="s">
        <v>33</v>
      </c>
      <c r="E67" s="1" t="s">
        <v>1466</v>
      </c>
      <c r="F67" s="1" t="s">
        <v>1439</v>
      </c>
      <c r="G67" s="1">
        <v>11292.203548120002</v>
      </c>
      <c r="H67" s="1">
        <v>13490.982096240003</v>
      </c>
      <c r="I67" s="1">
        <v>23415.58055672</v>
      </c>
      <c r="J67" s="1">
        <v>32723.820162219999</v>
      </c>
      <c r="K67" s="1">
        <v>40539.014569240004</v>
      </c>
      <c r="L67" s="1">
        <v>49869.883327220006</v>
      </c>
      <c r="N67" s="1" t="b">
        <f>C67='AR5-Coal-EJ'!C65</f>
        <v>1</v>
      </c>
    </row>
    <row r="68" spans="1:14" x14ac:dyDescent="0.15">
      <c r="A68" s="1" t="s">
        <v>141</v>
      </c>
      <c r="B68" s="1" t="s">
        <v>142</v>
      </c>
      <c r="C68" s="1" t="s">
        <v>143</v>
      </c>
      <c r="D68" s="1" t="s">
        <v>33</v>
      </c>
      <c r="E68" s="1" t="s">
        <v>1466</v>
      </c>
      <c r="F68" s="1" t="s">
        <v>1439</v>
      </c>
      <c r="G68" s="1">
        <v>11848.19508752</v>
      </c>
      <c r="H68" s="1">
        <v>14365.9410059</v>
      </c>
      <c r="I68" s="1">
        <v>13527.101643880002</v>
      </c>
      <c r="J68" s="1">
        <v>9911.6837820000001</v>
      </c>
      <c r="K68" s="1">
        <v>7670.316408480001</v>
      </c>
      <c r="L68" s="1">
        <v>6317.2973088720009</v>
      </c>
      <c r="N68" s="1" t="b">
        <f>C68='AR5-Coal-EJ'!C66</f>
        <v>1</v>
      </c>
    </row>
    <row r="69" spans="1:14" x14ac:dyDescent="0.15">
      <c r="A69" s="1" t="s">
        <v>141</v>
      </c>
      <c r="B69" s="1" t="s">
        <v>144</v>
      </c>
      <c r="C69" s="1" t="s">
        <v>145</v>
      </c>
      <c r="D69" s="1" t="s">
        <v>33</v>
      </c>
      <c r="E69" s="1" t="s">
        <v>1466</v>
      </c>
      <c r="F69" s="1" t="s">
        <v>1439</v>
      </c>
      <c r="G69" s="1">
        <v>11848.19508752</v>
      </c>
      <c r="H69" s="1">
        <v>14458.344431740003</v>
      </c>
      <c r="I69" s="1">
        <v>15141.052500860002</v>
      </c>
      <c r="J69" s="1">
        <v>14416.479703120001</v>
      </c>
      <c r="K69" s="1">
        <v>11348.511568240001</v>
      </c>
      <c r="L69" s="1">
        <v>9412.1190765360006</v>
      </c>
      <c r="N69" s="1" t="b">
        <f>C69='AR5-Coal-EJ'!C67</f>
        <v>1</v>
      </c>
    </row>
    <row r="70" spans="1:14" x14ac:dyDescent="0.15">
      <c r="A70" s="1" t="s">
        <v>141</v>
      </c>
      <c r="B70" s="1" t="s">
        <v>146</v>
      </c>
      <c r="C70" s="1" t="s">
        <v>147</v>
      </c>
      <c r="D70" s="1" t="s">
        <v>33</v>
      </c>
      <c r="E70" s="1" t="s">
        <v>1466</v>
      </c>
      <c r="F70" s="1" t="s">
        <v>1439</v>
      </c>
      <c r="G70" s="1">
        <v>11848.19508752</v>
      </c>
      <c r="H70" s="1">
        <v>14632.378150280001</v>
      </c>
      <c r="I70" s="1">
        <v>16814.968547740002</v>
      </c>
      <c r="J70" s="1">
        <v>17976.685221</v>
      </c>
      <c r="K70" s="1">
        <v>17264.628277600001</v>
      </c>
      <c r="L70" s="1">
        <v>14999.694662920001</v>
      </c>
      <c r="N70" s="1" t="b">
        <f>C70='AR5-Coal-EJ'!C68</f>
        <v>1</v>
      </c>
    </row>
    <row r="71" spans="1:14" x14ac:dyDescent="0.15">
      <c r="A71" s="1" t="s">
        <v>141</v>
      </c>
      <c r="B71" s="1" t="s">
        <v>148</v>
      </c>
      <c r="C71" s="1" t="s">
        <v>149</v>
      </c>
      <c r="D71" s="1" t="s">
        <v>33</v>
      </c>
      <c r="E71" s="1" t="s">
        <v>1466</v>
      </c>
      <c r="F71" s="1" t="s">
        <v>1439</v>
      </c>
      <c r="G71" s="1">
        <v>11848.19508752</v>
      </c>
      <c r="H71" s="1">
        <v>14223.592989760002</v>
      </c>
      <c r="I71" s="1">
        <v>13139.506287380002</v>
      </c>
      <c r="J71" s="1">
        <v>10912.555906560001</v>
      </c>
      <c r="K71" s="1">
        <v>10394.415454280001</v>
      </c>
      <c r="L71" s="1">
        <v>9937.7056688800021</v>
      </c>
      <c r="N71" s="1" t="b">
        <f>C71='AR5-Coal-EJ'!C69</f>
        <v>1</v>
      </c>
    </row>
    <row r="72" spans="1:14" x14ac:dyDescent="0.15">
      <c r="A72" s="1" t="s">
        <v>141</v>
      </c>
      <c r="B72" s="1" t="s">
        <v>150</v>
      </c>
      <c r="C72" s="1" t="s">
        <v>151</v>
      </c>
      <c r="D72" s="1" t="s">
        <v>33</v>
      </c>
      <c r="E72" s="1" t="s">
        <v>1466</v>
      </c>
      <c r="F72" s="1" t="s">
        <v>1439</v>
      </c>
      <c r="G72" s="1">
        <v>11848.19508752</v>
      </c>
      <c r="H72" s="1">
        <v>13906.735965759999</v>
      </c>
      <c r="I72" s="1">
        <v>9403.5639368880002</v>
      </c>
      <c r="J72" s="1">
        <v>8481.4307827920002</v>
      </c>
      <c r="K72" s="1">
        <v>8527.6919082960012</v>
      </c>
      <c r="L72" s="1">
        <v>8085.0426457680005</v>
      </c>
      <c r="N72" s="1" t="b">
        <f>C72='AR5-Coal-EJ'!C70</f>
        <v>1</v>
      </c>
    </row>
    <row r="73" spans="1:14" x14ac:dyDescent="0.15">
      <c r="A73" s="1" t="s">
        <v>141</v>
      </c>
      <c r="B73" s="1" t="s">
        <v>152</v>
      </c>
      <c r="C73" s="1" t="s">
        <v>153</v>
      </c>
      <c r="D73" s="1" t="s">
        <v>33</v>
      </c>
      <c r="E73" s="1" t="s">
        <v>1466</v>
      </c>
      <c r="F73" s="1" t="s">
        <v>1439</v>
      </c>
      <c r="G73" s="1">
        <v>11848.19508752</v>
      </c>
      <c r="H73" s="1">
        <v>15213.810789320001</v>
      </c>
      <c r="I73" s="1">
        <v>20491.420995760003</v>
      </c>
      <c r="J73" s="1">
        <v>26067.827364480003</v>
      </c>
      <c r="K73" s="1">
        <v>30881.796519200005</v>
      </c>
      <c r="L73" s="1">
        <v>31891.580247560003</v>
      </c>
      <c r="N73" s="1" t="b">
        <f>C73='AR5-Coal-EJ'!C71</f>
        <v>1</v>
      </c>
    </row>
    <row r="74" spans="1:14" x14ac:dyDescent="0.15">
      <c r="A74" s="1" t="s">
        <v>154</v>
      </c>
      <c r="B74" s="1" t="s">
        <v>155</v>
      </c>
      <c r="C74" s="1" t="s">
        <v>156</v>
      </c>
      <c r="D74" s="1" t="s">
        <v>33</v>
      </c>
      <c r="E74" s="1" t="s">
        <v>1466</v>
      </c>
      <c r="F74" s="1" t="s">
        <v>1439</v>
      </c>
      <c r="G74" s="1">
        <v>12279.120640160001</v>
      </c>
      <c r="H74" s="1">
        <v>14177.411076620001</v>
      </c>
      <c r="I74" s="1">
        <v>17597.565788000004</v>
      </c>
      <c r="J74" s="1">
        <v>18528.848194340004</v>
      </c>
      <c r="K74" s="1">
        <v>4299.0368873759999</v>
      </c>
      <c r="L74" s="1">
        <v>4539.0956901840009</v>
      </c>
      <c r="N74" s="1" t="b">
        <f>C74='AR5-Coal-EJ'!C72</f>
        <v>1</v>
      </c>
    </row>
    <row r="75" spans="1:14" x14ac:dyDescent="0.15">
      <c r="A75" s="1" t="s">
        <v>154</v>
      </c>
      <c r="B75" s="1" t="s">
        <v>157</v>
      </c>
      <c r="C75" s="1" t="s">
        <v>158</v>
      </c>
      <c r="D75" s="1" t="s">
        <v>33</v>
      </c>
      <c r="E75" s="1" t="s">
        <v>1466</v>
      </c>
      <c r="F75" s="1" t="s">
        <v>1439</v>
      </c>
      <c r="G75" s="1">
        <v>12279.120640160001</v>
      </c>
      <c r="H75" s="1">
        <v>14000.723676720001</v>
      </c>
      <c r="I75" s="1">
        <v>15448.16616948</v>
      </c>
      <c r="J75" s="1">
        <v>14716.18683502</v>
      </c>
      <c r="K75" s="1">
        <v>5594.4276157439999</v>
      </c>
      <c r="L75" s="1">
        <v>5166.3537763200002</v>
      </c>
      <c r="N75" s="1" t="b">
        <f>C75='AR5-Coal-EJ'!C73</f>
        <v>1</v>
      </c>
    </row>
    <row r="76" spans="1:14" x14ac:dyDescent="0.15">
      <c r="A76" s="1" t="s">
        <v>154</v>
      </c>
      <c r="B76" s="1" t="s">
        <v>159</v>
      </c>
      <c r="C76" s="1" t="s">
        <v>160</v>
      </c>
      <c r="D76" s="1" t="s">
        <v>33</v>
      </c>
      <c r="E76" s="1" t="s">
        <v>1466</v>
      </c>
      <c r="F76" s="1" t="s">
        <v>1439</v>
      </c>
      <c r="G76" s="1">
        <v>12279.120640160001</v>
      </c>
      <c r="H76" s="1">
        <v>13799.91553776</v>
      </c>
      <c r="I76" s="1">
        <v>11172.259848640002</v>
      </c>
      <c r="J76" s="1">
        <v>6698.6347372560003</v>
      </c>
      <c r="K76" s="1">
        <v>5585.1991549200011</v>
      </c>
      <c r="L76" s="1">
        <v>5818.2871032000003</v>
      </c>
      <c r="N76" s="1" t="b">
        <f>C76='AR5-Coal-EJ'!C74</f>
        <v>1</v>
      </c>
    </row>
    <row r="77" spans="1:14" x14ac:dyDescent="0.15">
      <c r="A77" s="1" t="s">
        <v>154</v>
      </c>
      <c r="B77" s="1" t="s">
        <v>161</v>
      </c>
      <c r="C77" s="1" t="s">
        <v>162</v>
      </c>
      <c r="D77" s="1" t="s">
        <v>33</v>
      </c>
      <c r="E77" s="1" t="s">
        <v>1466</v>
      </c>
      <c r="F77" s="1" t="s">
        <v>1439</v>
      </c>
      <c r="G77" s="1">
        <v>12279.120640160001</v>
      </c>
      <c r="H77" s="1">
        <v>14301.024925</v>
      </c>
      <c r="I77" s="1">
        <v>17471.456694340002</v>
      </c>
      <c r="J77" s="1">
        <v>16695.23620358</v>
      </c>
      <c r="K77" s="1">
        <v>4865.3396035200003</v>
      </c>
      <c r="L77" s="1">
        <v>4459.4853629039999</v>
      </c>
      <c r="N77" s="1" t="b">
        <f>C77='AR5-Coal-EJ'!C75</f>
        <v>1</v>
      </c>
    </row>
    <row r="78" spans="1:14" x14ac:dyDescent="0.15">
      <c r="A78" s="1" t="s">
        <v>154</v>
      </c>
      <c r="B78" s="1" t="s">
        <v>163</v>
      </c>
      <c r="C78" s="1" t="s">
        <v>164</v>
      </c>
      <c r="D78" s="1" t="s">
        <v>33</v>
      </c>
      <c r="E78" s="1" t="s">
        <v>1466</v>
      </c>
      <c r="F78" s="1" t="s">
        <v>1439</v>
      </c>
      <c r="G78" s="1">
        <v>12279.120640160001</v>
      </c>
      <c r="H78" s="1">
        <v>14133.565982140002</v>
      </c>
      <c r="I78" s="1">
        <v>15447.730489180001</v>
      </c>
      <c r="J78" s="1">
        <v>14867.842526240003</v>
      </c>
      <c r="K78" s="1">
        <v>5587.8528324959998</v>
      </c>
      <c r="L78" s="1">
        <v>5471.1702334080001</v>
      </c>
      <c r="N78" s="1" t="b">
        <f>C78='AR5-Coal-EJ'!C76</f>
        <v>1</v>
      </c>
    </row>
    <row r="79" spans="1:14" x14ac:dyDescent="0.15">
      <c r="A79" s="1" t="s">
        <v>154</v>
      </c>
      <c r="B79" s="1" t="s">
        <v>165</v>
      </c>
      <c r="C79" s="1" t="s">
        <v>166</v>
      </c>
      <c r="D79" s="1" t="s">
        <v>33</v>
      </c>
      <c r="E79" s="1" t="s">
        <v>1466</v>
      </c>
      <c r="F79" s="1" t="s">
        <v>1439</v>
      </c>
      <c r="G79" s="1">
        <v>12279.120640160001</v>
      </c>
      <c r="H79" s="1">
        <v>13888.675113500001</v>
      </c>
      <c r="I79" s="1">
        <v>12734.800647800002</v>
      </c>
      <c r="J79" s="1">
        <v>8265.2550781680002</v>
      </c>
      <c r="K79" s="1">
        <v>6830.5660806240003</v>
      </c>
      <c r="L79" s="1">
        <v>5396.7484398960005</v>
      </c>
      <c r="N79" s="1" t="b">
        <f>C79='AR5-Coal-EJ'!C77</f>
        <v>1</v>
      </c>
    </row>
    <row r="80" spans="1:14" x14ac:dyDescent="0.15">
      <c r="A80" s="1" t="s">
        <v>154</v>
      </c>
      <c r="B80" s="1" t="s">
        <v>167</v>
      </c>
      <c r="C80" s="1" t="s">
        <v>168</v>
      </c>
      <c r="D80" s="1" t="s">
        <v>33</v>
      </c>
      <c r="E80" s="1" t="s">
        <v>1466</v>
      </c>
      <c r="F80" s="1" t="s">
        <v>1439</v>
      </c>
      <c r="G80" s="1">
        <v>12279.120640160001</v>
      </c>
      <c r="H80" s="1">
        <v>14102.355569060002</v>
      </c>
      <c r="I80" s="1">
        <v>17368.002881680004</v>
      </c>
      <c r="J80" s="1">
        <v>17299.56175882</v>
      </c>
      <c r="K80" s="1">
        <v>3204.5335122240003</v>
      </c>
      <c r="L80" s="1">
        <v>2865.1796395200004</v>
      </c>
      <c r="N80" s="1" t="b">
        <f>C80='AR5-Coal-EJ'!C78</f>
        <v>1</v>
      </c>
    </row>
    <row r="81" spans="1:14" x14ac:dyDescent="0.15">
      <c r="A81" s="1" t="s">
        <v>154</v>
      </c>
      <c r="B81" s="1" t="s">
        <v>169</v>
      </c>
      <c r="C81" s="1" t="s">
        <v>170</v>
      </c>
      <c r="D81" s="1" t="s">
        <v>33</v>
      </c>
      <c r="E81" s="1" t="s">
        <v>1466</v>
      </c>
      <c r="F81" s="1" t="s">
        <v>1439</v>
      </c>
      <c r="G81" s="1">
        <v>12279.120640160001</v>
      </c>
      <c r="H81" s="1">
        <v>13900.794896560003</v>
      </c>
      <c r="I81" s="1">
        <v>15104.415907460001</v>
      </c>
      <c r="J81" s="1">
        <v>13886.57593004</v>
      </c>
      <c r="K81" s="1">
        <v>3204.8107621200002</v>
      </c>
      <c r="L81" s="1">
        <v>2867.7937099680003</v>
      </c>
      <c r="N81" s="1" t="b">
        <f>C81='AR5-Coal-EJ'!C79</f>
        <v>1</v>
      </c>
    </row>
    <row r="82" spans="1:14" x14ac:dyDescent="0.15">
      <c r="A82" s="1" t="s">
        <v>154</v>
      </c>
      <c r="B82" s="1" t="s">
        <v>171</v>
      </c>
      <c r="C82" s="1" t="s">
        <v>172</v>
      </c>
      <c r="D82" s="1" t="s">
        <v>33</v>
      </c>
      <c r="E82" s="1" t="s">
        <v>1466</v>
      </c>
      <c r="F82" s="1" t="s">
        <v>1439</v>
      </c>
      <c r="G82" s="1">
        <v>12279.120640160001</v>
      </c>
      <c r="H82" s="1">
        <v>13676.935405320002</v>
      </c>
      <c r="I82" s="1">
        <v>10813.458868520001</v>
      </c>
      <c r="J82" s="1">
        <v>4689.3651338159998</v>
      </c>
      <c r="K82" s="1">
        <v>3782.6391525120002</v>
      </c>
      <c r="L82" s="1">
        <v>3226.4362540080006</v>
      </c>
      <c r="N82" s="1" t="b">
        <f>C82='AR5-Coal-EJ'!C80</f>
        <v>1</v>
      </c>
    </row>
    <row r="83" spans="1:14" x14ac:dyDescent="0.15">
      <c r="A83" s="1" t="s">
        <v>154</v>
      </c>
      <c r="B83" s="1" t="s">
        <v>173</v>
      </c>
      <c r="C83" s="1" t="s">
        <v>174</v>
      </c>
      <c r="D83" s="1" t="s">
        <v>33</v>
      </c>
      <c r="E83" s="1" t="s">
        <v>1466</v>
      </c>
      <c r="F83" s="1" t="s">
        <v>1439</v>
      </c>
      <c r="G83" s="1">
        <v>12279.120640160001</v>
      </c>
      <c r="H83" s="1">
        <v>14216.305270640001</v>
      </c>
      <c r="I83" s="1">
        <v>17375.409408940002</v>
      </c>
      <c r="J83" s="1">
        <v>19089.685126820001</v>
      </c>
      <c r="K83" s="1">
        <v>4032.4017016799999</v>
      </c>
      <c r="L83" s="1">
        <v>4644.5298649200004</v>
      </c>
      <c r="N83" s="1" t="b">
        <f>C83='AR5-Coal-EJ'!C81</f>
        <v>1</v>
      </c>
    </row>
    <row r="84" spans="1:14" x14ac:dyDescent="0.15">
      <c r="A84" s="1" t="s">
        <v>154</v>
      </c>
      <c r="B84" s="1" t="s">
        <v>175</v>
      </c>
      <c r="C84" s="1" t="s">
        <v>176</v>
      </c>
      <c r="D84" s="1" t="s">
        <v>33</v>
      </c>
      <c r="E84" s="1" t="s">
        <v>1466</v>
      </c>
      <c r="F84" s="1" t="s">
        <v>1439</v>
      </c>
      <c r="G84" s="1">
        <v>12279.120640160001</v>
      </c>
      <c r="H84" s="1">
        <v>13947.452089560002</v>
      </c>
      <c r="I84" s="1">
        <v>15468.167769120002</v>
      </c>
      <c r="J84" s="1">
        <v>15114.43650706</v>
      </c>
      <c r="K84" s="1">
        <v>5625.083532816001</v>
      </c>
      <c r="L84" s="1">
        <v>5762.6390883600006</v>
      </c>
      <c r="N84" s="1" t="b">
        <f>C84='AR5-Coal-EJ'!C82</f>
        <v>1</v>
      </c>
    </row>
    <row r="85" spans="1:14" x14ac:dyDescent="0.15">
      <c r="A85" s="1" t="s">
        <v>154</v>
      </c>
      <c r="B85" s="1" t="s">
        <v>177</v>
      </c>
      <c r="C85" s="1" t="s">
        <v>178</v>
      </c>
      <c r="D85" s="1" t="s">
        <v>33</v>
      </c>
      <c r="E85" s="1" t="s">
        <v>1466</v>
      </c>
      <c r="F85" s="1" t="s">
        <v>1439</v>
      </c>
      <c r="G85" s="1">
        <v>12279.120640160001</v>
      </c>
      <c r="H85" s="1">
        <v>13852.94948026</v>
      </c>
      <c r="I85" s="1">
        <v>11189.60776692</v>
      </c>
      <c r="J85" s="1">
        <v>6240.6971233200002</v>
      </c>
      <c r="K85" s="1">
        <v>6724.4585847120015</v>
      </c>
      <c r="L85" s="1">
        <v>7272.2647720800005</v>
      </c>
      <c r="N85" s="1" t="b">
        <f>C85='AR5-Coal-EJ'!C83</f>
        <v>1</v>
      </c>
    </row>
    <row r="86" spans="1:14" x14ac:dyDescent="0.15">
      <c r="A86" s="1" t="s">
        <v>154</v>
      </c>
      <c r="B86" s="1" t="s">
        <v>179</v>
      </c>
      <c r="C86" s="1" t="s">
        <v>180</v>
      </c>
      <c r="D86" s="1" t="s">
        <v>33</v>
      </c>
      <c r="E86" s="1" t="s">
        <v>1466</v>
      </c>
      <c r="F86" s="1" t="s">
        <v>1439</v>
      </c>
      <c r="G86" s="1">
        <v>12279.120640160001</v>
      </c>
      <c r="H86" s="1">
        <v>14199.076169960001</v>
      </c>
      <c r="I86" s="1">
        <v>17195.157367520002</v>
      </c>
      <c r="J86" s="1">
        <v>17415.729470920003</v>
      </c>
      <c r="K86" s="1">
        <v>7815.555746856001</v>
      </c>
      <c r="L86" s="1">
        <v>5493.983939136001</v>
      </c>
      <c r="N86" s="1" t="b">
        <f>C86='AR5-Coal-EJ'!C84</f>
        <v>1</v>
      </c>
    </row>
    <row r="87" spans="1:14" x14ac:dyDescent="0.15">
      <c r="A87" s="1" t="s">
        <v>154</v>
      </c>
      <c r="B87" s="1" t="s">
        <v>181</v>
      </c>
      <c r="C87" s="1" t="s">
        <v>182</v>
      </c>
      <c r="D87" s="1" t="s">
        <v>33</v>
      </c>
      <c r="E87" s="1" t="s">
        <v>1466</v>
      </c>
      <c r="F87" s="1" t="s">
        <v>1439</v>
      </c>
      <c r="G87" s="1">
        <v>12279.120640160001</v>
      </c>
      <c r="H87" s="1">
        <v>14009.833316160002</v>
      </c>
      <c r="I87" s="1">
        <v>15648.85549084</v>
      </c>
      <c r="J87" s="1">
        <v>14901.38976744</v>
      </c>
      <c r="K87" s="1">
        <v>10207.747063800001</v>
      </c>
      <c r="L87" s="1">
        <v>8092.6472143440005</v>
      </c>
      <c r="N87" s="1" t="b">
        <f>C87='AR5-Coal-EJ'!C85</f>
        <v>1</v>
      </c>
    </row>
    <row r="88" spans="1:14" x14ac:dyDescent="0.15">
      <c r="A88" s="1" t="s">
        <v>154</v>
      </c>
      <c r="B88" s="1" t="s">
        <v>183</v>
      </c>
      <c r="C88" s="1" t="s">
        <v>184</v>
      </c>
      <c r="D88" s="1" t="s">
        <v>33</v>
      </c>
      <c r="E88" s="1" t="s">
        <v>1466</v>
      </c>
      <c r="F88" s="1" t="s">
        <v>1439</v>
      </c>
      <c r="G88" s="1">
        <v>12279.120640160001</v>
      </c>
      <c r="H88" s="1">
        <v>14021.002530040003</v>
      </c>
      <c r="I88" s="1">
        <v>15599.02971814</v>
      </c>
      <c r="J88" s="1">
        <v>13377.545126660001</v>
      </c>
      <c r="K88" s="1">
        <v>10108.887670420001</v>
      </c>
      <c r="L88" s="1">
        <v>8399.1271708080021</v>
      </c>
      <c r="N88" s="1" t="b">
        <f>C88='AR5-Coal-EJ'!C86</f>
        <v>1</v>
      </c>
    </row>
    <row r="89" spans="1:14" x14ac:dyDescent="0.15">
      <c r="A89" s="1" t="s">
        <v>154</v>
      </c>
      <c r="B89" s="1" t="s">
        <v>185</v>
      </c>
      <c r="C89" s="1" t="s">
        <v>186</v>
      </c>
      <c r="D89" s="1" t="s">
        <v>33</v>
      </c>
      <c r="E89" s="1" t="s">
        <v>1466</v>
      </c>
      <c r="F89" s="1" t="s">
        <v>1439</v>
      </c>
      <c r="G89" s="1">
        <v>12279.120640160001</v>
      </c>
      <c r="H89" s="1">
        <v>15347.880917600001</v>
      </c>
      <c r="I89" s="1">
        <v>21825.230630720001</v>
      </c>
      <c r="J89" s="1">
        <v>28582.246276540005</v>
      </c>
      <c r="K89" s="1">
        <v>34464.498891460004</v>
      </c>
      <c r="L89" s="1">
        <v>35166.178773</v>
      </c>
      <c r="N89" s="1" t="b">
        <f>C89='AR5-Coal-EJ'!C87</f>
        <v>1</v>
      </c>
    </row>
    <row r="90" spans="1:14" x14ac:dyDescent="0.15">
      <c r="A90" s="1" t="s">
        <v>154</v>
      </c>
      <c r="B90" s="1" t="s">
        <v>187</v>
      </c>
      <c r="C90" s="1" t="s">
        <v>188</v>
      </c>
      <c r="D90" s="1" t="s">
        <v>33</v>
      </c>
      <c r="E90" s="1" t="s">
        <v>1466</v>
      </c>
      <c r="F90" s="1" t="s">
        <v>1439</v>
      </c>
      <c r="G90" s="1">
        <v>12279.120640160001</v>
      </c>
      <c r="H90" s="1">
        <v>15457.513453580003</v>
      </c>
      <c r="I90" s="1">
        <v>19678.20743988</v>
      </c>
      <c r="J90" s="1">
        <v>24096.224141660001</v>
      </c>
      <c r="K90" s="1">
        <v>26952.57138596</v>
      </c>
      <c r="L90" s="1">
        <v>25156.863420480004</v>
      </c>
      <c r="N90" s="1" t="b">
        <f>C90='AR5-Coal-EJ'!C88</f>
        <v>1</v>
      </c>
    </row>
    <row r="91" spans="1:14" x14ac:dyDescent="0.15">
      <c r="A91" s="1" t="s">
        <v>154</v>
      </c>
      <c r="B91" s="1" t="s">
        <v>189</v>
      </c>
      <c r="C91" s="1" t="s">
        <v>190</v>
      </c>
      <c r="D91" s="1" t="s">
        <v>33</v>
      </c>
      <c r="E91" s="1" t="s">
        <v>1466</v>
      </c>
      <c r="F91" s="1" t="s">
        <v>1439</v>
      </c>
      <c r="G91" s="1">
        <v>12279.120640160001</v>
      </c>
      <c r="H91" s="1">
        <v>15319.244967840003</v>
      </c>
      <c r="I91" s="1">
        <v>21981.12428842</v>
      </c>
      <c r="J91" s="1">
        <v>29371.814373220004</v>
      </c>
      <c r="K91" s="1">
        <v>36271.811751120003</v>
      </c>
      <c r="L91" s="1">
        <v>37767.693757640009</v>
      </c>
      <c r="N91" s="1" t="b">
        <f>C91='AR5-Coal-EJ'!C89</f>
        <v>1</v>
      </c>
    </row>
    <row r="92" spans="1:14" x14ac:dyDescent="0.15">
      <c r="A92" s="1" t="s">
        <v>154</v>
      </c>
      <c r="B92" s="1" t="s">
        <v>191</v>
      </c>
      <c r="C92" s="1" t="s">
        <v>192</v>
      </c>
      <c r="D92" s="1" t="s">
        <v>33</v>
      </c>
      <c r="E92" s="1" t="s">
        <v>1466</v>
      </c>
      <c r="F92" s="1" t="s">
        <v>1439</v>
      </c>
      <c r="G92" s="1">
        <v>12279.120640160001</v>
      </c>
      <c r="H92" s="1">
        <v>13965.710977460003</v>
      </c>
      <c r="I92" s="1">
        <v>12420.240842900002</v>
      </c>
      <c r="J92" s="1">
        <v>4750.8750036000001</v>
      </c>
      <c r="K92" s="1">
        <v>4456.8316853280003</v>
      </c>
      <c r="L92" s="1">
        <v>4903.3228392720002</v>
      </c>
      <c r="N92" s="1" t="b">
        <f>C92='AR5-Coal-EJ'!C90</f>
        <v>1</v>
      </c>
    </row>
    <row r="93" spans="1:14" x14ac:dyDescent="0.15">
      <c r="A93" s="1" t="s">
        <v>154</v>
      </c>
      <c r="B93" s="1" t="s">
        <v>193</v>
      </c>
      <c r="C93" s="1" t="s">
        <v>194</v>
      </c>
      <c r="D93" s="1" t="s">
        <v>33</v>
      </c>
      <c r="E93" s="1" t="s">
        <v>1466</v>
      </c>
      <c r="F93" s="1" t="s">
        <v>1439</v>
      </c>
      <c r="G93" s="1">
        <v>12279.120640160001</v>
      </c>
      <c r="H93" s="1">
        <v>14903.68697708</v>
      </c>
      <c r="I93" s="1">
        <v>16178.5216098</v>
      </c>
      <c r="J93" s="1">
        <v>18143.510447920002</v>
      </c>
      <c r="K93" s="1">
        <v>6281.4528580320002</v>
      </c>
      <c r="L93" s="1">
        <v>5385.2227656479999</v>
      </c>
      <c r="N93" s="1" t="b">
        <f>C93='AR5-Coal-EJ'!C91</f>
        <v>1</v>
      </c>
    </row>
    <row r="94" spans="1:14" x14ac:dyDescent="0.15">
      <c r="A94" s="1" t="s">
        <v>154</v>
      </c>
      <c r="B94" s="1" t="s">
        <v>195</v>
      </c>
      <c r="C94" s="1" t="s">
        <v>196</v>
      </c>
      <c r="D94" s="1" t="s">
        <v>33</v>
      </c>
      <c r="E94" s="1" t="s">
        <v>1466</v>
      </c>
      <c r="F94" s="1" t="s">
        <v>1439</v>
      </c>
      <c r="G94" s="1">
        <v>12279.120640160001</v>
      </c>
      <c r="H94" s="1">
        <v>14025.200878040001</v>
      </c>
      <c r="I94" s="1">
        <v>14864.990818700002</v>
      </c>
      <c r="J94" s="1">
        <v>11952.480661220001</v>
      </c>
      <c r="K94" s="1">
        <v>9029.5538271840014</v>
      </c>
      <c r="L94" s="1">
        <v>6942.2581815840003</v>
      </c>
      <c r="N94" s="1" t="b">
        <f>C94='AR5-Coal-EJ'!C92</f>
        <v>1</v>
      </c>
    </row>
    <row r="95" spans="1:14" x14ac:dyDescent="0.15">
      <c r="A95" s="1" t="s">
        <v>154</v>
      </c>
      <c r="B95" s="1" t="s">
        <v>197</v>
      </c>
      <c r="C95" s="1" t="s">
        <v>198</v>
      </c>
      <c r="D95" s="1" t="s">
        <v>33</v>
      </c>
      <c r="E95" s="1" t="s">
        <v>1466</v>
      </c>
      <c r="F95" s="1" t="s">
        <v>1439</v>
      </c>
      <c r="G95" s="1">
        <v>12279.120640160001</v>
      </c>
      <c r="H95" s="1">
        <v>15363.406915560003</v>
      </c>
      <c r="I95" s="1">
        <v>20238.76711868</v>
      </c>
      <c r="J95" s="1">
        <v>25721.14617688</v>
      </c>
      <c r="K95" s="1">
        <v>31057.374923300002</v>
      </c>
      <c r="L95" s="1">
        <v>31733.151735560001</v>
      </c>
      <c r="N95" s="1" t="b">
        <f>C95='AR5-Coal-EJ'!C93</f>
        <v>1</v>
      </c>
    </row>
    <row r="96" spans="1:14" x14ac:dyDescent="0.15">
      <c r="A96" s="1" t="s">
        <v>154</v>
      </c>
      <c r="B96" s="1" t="s">
        <v>199</v>
      </c>
      <c r="C96" s="1" t="s">
        <v>200</v>
      </c>
      <c r="D96" s="1" t="s">
        <v>33</v>
      </c>
      <c r="E96" s="1" t="s">
        <v>1466</v>
      </c>
      <c r="F96" s="1" t="s">
        <v>1439</v>
      </c>
      <c r="G96" s="1">
        <v>12279.120640160001</v>
      </c>
      <c r="H96" s="1">
        <v>13868.35665116</v>
      </c>
      <c r="I96" s="1">
        <v>12197.133885200001</v>
      </c>
      <c r="J96" s="1">
        <v>4879.3209197040005</v>
      </c>
      <c r="K96" s="1">
        <v>4438.6124064480009</v>
      </c>
      <c r="L96" s="1">
        <v>4936.6720410480002</v>
      </c>
      <c r="N96" s="1" t="b">
        <f>C96='AR5-Coal-EJ'!C94</f>
        <v>1</v>
      </c>
    </row>
    <row r="97" spans="1:14" x14ac:dyDescent="0.15">
      <c r="A97" s="1" t="s">
        <v>154</v>
      </c>
      <c r="B97" s="1" t="s">
        <v>201</v>
      </c>
      <c r="C97" s="1" t="s">
        <v>202</v>
      </c>
      <c r="D97" s="1" t="s">
        <v>33</v>
      </c>
      <c r="E97" s="1" t="s">
        <v>1466</v>
      </c>
      <c r="F97" s="1" t="s">
        <v>1439</v>
      </c>
      <c r="G97" s="1">
        <v>12279.120640160001</v>
      </c>
      <c r="H97" s="1">
        <v>13998.664102280001</v>
      </c>
      <c r="I97" s="1">
        <v>15097.722304720002</v>
      </c>
      <c r="J97" s="1">
        <v>12249.573730240001</v>
      </c>
      <c r="K97" s="1">
        <v>9057.952137960001</v>
      </c>
      <c r="L97" s="1">
        <v>7214.1215081760001</v>
      </c>
      <c r="N97" s="1" t="b">
        <f>C97='AR5-Coal-EJ'!C95</f>
        <v>1</v>
      </c>
    </row>
    <row r="98" spans="1:14" x14ac:dyDescent="0.15">
      <c r="A98" s="1" t="s">
        <v>154</v>
      </c>
      <c r="B98" s="1" t="s">
        <v>203</v>
      </c>
      <c r="C98" s="1" t="s">
        <v>204</v>
      </c>
      <c r="D98" s="1" t="s">
        <v>33</v>
      </c>
      <c r="E98" s="1" t="s">
        <v>1466</v>
      </c>
      <c r="F98" s="1" t="s">
        <v>1439</v>
      </c>
      <c r="G98" s="1">
        <v>12279.120640160001</v>
      </c>
      <c r="H98" s="1">
        <v>14903.68697708</v>
      </c>
      <c r="I98" s="1">
        <v>16178.5216098</v>
      </c>
      <c r="J98" s="1">
        <v>18143.510447920002</v>
      </c>
      <c r="K98" s="1">
        <v>20882.105704460002</v>
      </c>
      <c r="L98" s="1">
        <v>19713.972672680004</v>
      </c>
      <c r="N98" s="1" t="b">
        <f>C98='AR5-Coal-EJ'!C96</f>
        <v>1</v>
      </c>
    </row>
    <row r="99" spans="1:14" x14ac:dyDescent="0.15">
      <c r="A99" s="1" t="s">
        <v>154</v>
      </c>
      <c r="B99" s="1" t="s">
        <v>205</v>
      </c>
      <c r="C99" s="1" t="s">
        <v>206</v>
      </c>
      <c r="D99" s="1" t="s">
        <v>33</v>
      </c>
      <c r="E99" s="1" t="s">
        <v>1466</v>
      </c>
      <c r="F99" s="1" t="s">
        <v>1439</v>
      </c>
      <c r="G99" s="1">
        <v>12279.120640160001</v>
      </c>
      <c r="H99" s="1">
        <v>14881.190132160002</v>
      </c>
      <c r="I99" s="1">
        <v>16299.600603880002</v>
      </c>
      <c r="J99" s="1">
        <v>18384.24256812</v>
      </c>
      <c r="K99" s="1">
        <v>21033.642578080002</v>
      </c>
      <c r="L99" s="1">
        <v>19667.553124340004</v>
      </c>
      <c r="N99" s="1" t="b">
        <f>C99='AR5-Coal-EJ'!C97</f>
        <v>1</v>
      </c>
    </row>
    <row r="100" spans="1:14" x14ac:dyDescent="0.15">
      <c r="A100" s="1" t="s">
        <v>154</v>
      </c>
      <c r="B100" s="1" t="s">
        <v>207</v>
      </c>
      <c r="C100" s="1" t="s">
        <v>208</v>
      </c>
      <c r="D100" s="1" t="s">
        <v>33</v>
      </c>
      <c r="E100" s="1" t="s">
        <v>1466</v>
      </c>
      <c r="F100" s="1" t="s">
        <v>1439</v>
      </c>
      <c r="G100" s="1">
        <v>12266.842430480001</v>
      </c>
      <c r="H100" s="1">
        <v>0</v>
      </c>
      <c r="I100" s="1">
        <v>18936.682785680001</v>
      </c>
      <c r="J100" s="1">
        <v>23272.950377160003</v>
      </c>
      <c r="K100" s="1">
        <v>0</v>
      </c>
      <c r="L100" s="1">
        <v>0</v>
      </c>
      <c r="N100" s="1" t="b">
        <f>C100='AR5-Coal-EJ'!C98</f>
        <v>1</v>
      </c>
    </row>
    <row r="101" spans="1:14" x14ac:dyDescent="0.15">
      <c r="A101" s="1" t="s">
        <v>154</v>
      </c>
      <c r="B101" s="1" t="s">
        <v>209</v>
      </c>
      <c r="C101" s="1" t="s">
        <v>210</v>
      </c>
      <c r="D101" s="1" t="s">
        <v>33</v>
      </c>
      <c r="E101" s="1" t="s">
        <v>1466</v>
      </c>
      <c r="F101" s="1" t="s">
        <v>1439</v>
      </c>
      <c r="G101" s="1">
        <v>12266.842430480001</v>
      </c>
      <c r="H101" s="1">
        <v>0</v>
      </c>
      <c r="I101" s="1">
        <v>5381.6185170000008</v>
      </c>
      <c r="J101" s="1">
        <v>4948.9106436000002</v>
      </c>
      <c r="K101" s="1">
        <v>0</v>
      </c>
      <c r="L101" s="1">
        <v>0</v>
      </c>
      <c r="N101" s="1" t="b">
        <f>C101='AR5-Coal-EJ'!C99</f>
        <v>1</v>
      </c>
    </row>
    <row r="102" spans="1:14" x14ac:dyDescent="0.15">
      <c r="A102" s="1" t="s">
        <v>154</v>
      </c>
      <c r="B102" s="1" t="s">
        <v>211</v>
      </c>
      <c r="C102" s="1" t="s">
        <v>212</v>
      </c>
      <c r="D102" s="1" t="s">
        <v>33</v>
      </c>
      <c r="E102" s="1" t="s">
        <v>1466</v>
      </c>
      <c r="F102" s="1" t="s">
        <v>1439</v>
      </c>
      <c r="G102" s="1">
        <v>12266.842430480001</v>
      </c>
      <c r="H102" s="1">
        <v>0</v>
      </c>
      <c r="I102" s="1">
        <v>3939.0873081120003</v>
      </c>
      <c r="J102" s="1">
        <v>4171.9376136240007</v>
      </c>
      <c r="K102" s="1">
        <v>0</v>
      </c>
      <c r="L102" s="1">
        <v>0</v>
      </c>
      <c r="N102" s="1" t="b">
        <f>C102='AR5-Coal-EJ'!C100</f>
        <v>1</v>
      </c>
    </row>
    <row r="103" spans="1:14" x14ac:dyDescent="0.15">
      <c r="A103" s="1" t="s">
        <v>154</v>
      </c>
      <c r="B103" s="1" t="s">
        <v>213</v>
      </c>
      <c r="C103" s="1" t="s">
        <v>214</v>
      </c>
      <c r="D103" s="1" t="s">
        <v>33</v>
      </c>
      <c r="E103" s="1" t="s">
        <v>1466</v>
      </c>
      <c r="F103" s="1" t="s">
        <v>1439</v>
      </c>
      <c r="G103" s="1">
        <v>12266.842430480001</v>
      </c>
      <c r="H103" s="1">
        <v>0</v>
      </c>
      <c r="I103" s="1">
        <v>3775.3514409600002</v>
      </c>
      <c r="J103" s="1">
        <v>3879.9934731360004</v>
      </c>
      <c r="K103" s="1">
        <v>0</v>
      </c>
      <c r="L103" s="1">
        <v>0</v>
      </c>
      <c r="N103" s="1" t="b">
        <f>C103='AR5-Coal-EJ'!C101</f>
        <v>1</v>
      </c>
    </row>
    <row r="104" spans="1:14" x14ac:dyDescent="0.15">
      <c r="A104" s="1" t="s">
        <v>154</v>
      </c>
      <c r="B104" s="1" t="s">
        <v>215</v>
      </c>
      <c r="C104" s="1" t="s">
        <v>216</v>
      </c>
      <c r="D104" s="1" t="s">
        <v>33</v>
      </c>
      <c r="E104" s="1" t="s">
        <v>1466</v>
      </c>
      <c r="F104" s="1" t="s">
        <v>1439</v>
      </c>
      <c r="G104" s="1">
        <v>12266.842430480001</v>
      </c>
      <c r="H104" s="1">
        <v>0</v>
      </c>
      <c r="I104" s="1">
        <v>3752.4981281040004</v>
      </c>
      <c r="J104" s="1">
        <v>3854.7241254720007</v>
      </c>
      <c r="K104" s="1">
        <v>0</v>
      </c>
      <c r="L104" s="1">
        <v>0</v>
      </c>
      <c r="N104" s="1" t="b">
        <f>C104='AR5-Coal-EJ'!C102</f>
        <v>1</v>
      </c>
    </row>
    <row r="105" spans="1:14" x14ac:dyDescent="0.15">
      <c r="A105" s="1" t="s">
        <v>154</v>
      </c>
      <c r="B105" s="1" t="s">
        <v>217</v>
      </c>
      <c r="C105" s="1" t="s">
        <v>218</v>
      </c>
      <c r="D105" s="1" t="s">
        <v>33</v>
      </c>
      <c r="E105" s="1" t="s">
        <v>1466</v>
      </c>
      <c r="F105" s="1" t="s">
        <v>1439</v>
      </c>
      <c r="G105" s="1">
        <v>12266.842430480001</v>
      </c>
      <c r="H105" s="1">
        <v>0</v>
      </c>
      <c r="I105" s="1">
        <v>3740.2991326800002</v>
      </c>
      <c r="J105" s="1">
        <v>3807.076750488</v>
      </c>
      <c r="K105" s="1">
        <v>0</v>
      </c>
      <c r="L105" s="1">
        <v>0</v>
      </c>
      <c r="N105" s="1" t="b">
        <f>C105='AR5-Coal-EJ'!C103</f>
        <v>1</v>
      </c>
    </row>
    <row r="106" spans="1:14" x14ac:dyDescent="0.15">
      <c r="A106" s="1" t="s">
        <v>154</v>
      </c>
      <c r="B106" s="1" t="s">
        <v>219</v>
      </c>
      <c r="C106" s="1" t="s">
        <v>220</v>
      </c>
      <c r="D106" s="1" t="s">
        <v>33</v>
      </c>
      <c r="E106" s="1" t="s">
        <v>1466</v>
      </c>
      <c r="F106" s="1" t="s">
        <v>1439</v>
      </c>
      <c r="G106" s="1">
        <v>12266.842430480001</v>
      </c>
      <c r="H106" s="1">
        <v>0</v>
      </c>
      <c r="I106" s="1">
        <v>3721.2877112400006</v>
      </c>
      <c r="J106" s="1">
        <v>3786.9959365920004</v>
      </c>
      <c r="K106" s="1">
        <v>0</v>
      </c>
      <c r="L106" s="1">
        <v>0</v>
      </c>
      <c r="N106" s="1" t="b">
        <f>C106='AR5-Coal-EJ'!C104</f>
        <v>1</v>
      </c>
    </row>
    <row r="107" spans="1:14" x14ac:dyDescent="0.15">
      <c r="A107" s="1" t="s">
        <v>154</v>
      </c>
      <c r="B107" s="1" t="s">
        <v>221</v>
      </c>
      <c r="C107" s="1" t="s">
        <v>222</v>
      </c>
      <c r="D107" s="1" t="s">
        <v>33</v>
      </c>
      <c r="E107" s="1" t="s">
        <v>1466</v>
      </c>
      <c r="F107" s="1" t="s">
        <v>1439</v>
      </c>
      <c r="G107" s="1">
        <v>12266.842430480001</v>
      </c>
      <c r="H107" s="1">
        <v>0</v>
      </c>
      <c r="I107" s="1">
        <v>3685.5224746560002</v>
      </c>
      <c r="J107" s="1">
        <v>3761.2513033920004</v>
      </c>
      <c r="K107" s="1">
        <v>0</v>
      </c>
      <c r="L107" s="1">
        <v>0</v>
      </c>
      <c r="N107" s="1" t="b">
        <f>C107='AR5-Coal-EJ'!C105</f>
        <v>1</v>
      </c>
    </row>
    <row r="108" spans="1:14" x14ac:dyDescent="0.15">
      <c r="A108" s="1" t="s">
        <v>154</v>
      </c>
      <c r="B108" s="1" t="s">
        <v>223</v>
      </c>
      <c r="C108" s="1" t="s">
        <v>224</v>
      </c>
      <c r="D108" s="1" t="s">
        <v>33</v>
      </c>
      <c r="E108" s="1" t="s">
        <v>1466</v>
      </c>
      <c r="F108" s="1" t="s">
        <v>1439</v>
      </c>
      <c r="G108" s="1">
        <v>12266.842430480001</v>
      </c>
      <c r="H108" s="1">
        <v>0</v>
      </c>
      <c r="I108" s="1">
        <v>3661.9562334960001</v>
      </c>
      <c r="J108" s="1">
        <v>3654.9457718399999</v>
      </c>
      <c r="K108" s="1">
        <v>0</v>
      </c>
      <c r="L108" s="1">
        <v>0</v>
      </c>
      <c r="N108" s="1" t="b">
        <f>C108='AR5-Coal-EJ'!C106</f>
        <v>1</v>
      </c>
    </row>
    <row r="109" spans="1:14" x14ac:dyDescent="0.15">
      <c r="A109" s="1" t="s">
        <v>154</v>
      </c>
      <c r="B109" s="1" t="s">
        <v>225</v>
      </c>
      <c r="C109" s="1" t="s">
        <v>226</v>
      </c>
      <c r="D109" s="1" t="s">
        <v>33</v>
      </c>
      <c r="E109" s="1" t="s">
        <v>1466</v>
      </c>
      <c r="F109" s="1" t="s">
        <v>1439</v>
      </c>
      <c r="G109" s="1">
        <v>12266.842430480001</v>
      </c>
      <c r="H109" s="1">
        <v>0</v>
      </c>
      <c r="I109" s="1">
        <v>8301.4163860320004</v>
      </c>
      <c r="J109" s="1">
        <v>7711.6662501120009</v>
      </c>
      <c r="K109" s="1">
        <v>0</v>
      </c>
      <c r="L109" s="1">
        <v>0</v>
      </c>
      <c r="N109" s="1" t="b">
        <f>C109='AR5-Coal-EJ'!C107</f>
        <v>1</v>
      </c>
    </row>
    <row r="110" spans="1:14" x14ac:dyDescent="0.15">
      <c r="A110" s="1" t="s">
        <v>154</v>
      </c>
      <c r="B110" s="1" t="s">
        <v>227</v>
      </c>
      <c r="C110" s="1" t="s">
        <v>228</v>
      </c>
      <c r="D110" s="1" t="s">
        <v>33</v>
      </c>
      <c r="E110" s="1" t="s">
        <v>1466</v>
      </c>
      <c r="F110" s="1" t="s">
        <v>1439</v>
      </c>
      <c r="G110" s="1">
        <v>12266.842430480001</v>
      </c>
      <c r="H110" s="1">
        <v>0</v>
      </c>
      <c r="I110" s="1">
        <v>3604.0110052320006</v>
      </c>
      <c r="J110" s="1">
        <v>3669.4815878160007</v>
      </c>
      <c r="K110" s="1">
        <v>0</v>
      </c>
      <c r="L110" s="1">
        <v>0</v>
      </c>
      <c r="N110" s="1" t="b">
        <f>C110='AR5-Coal-EJ'!C108</f>
        <v>1</v>
      </c>
    </row>
    <row r="111" spans="1:14" x14ac:dyDescent="0.15">
      <c r="A111" s="1" t="s">
        <v>229</v>
      </c>
      <c r="B111" s="1" t="s">
        <v>50</v>
      </c>
      <c r="C111" s="1" t="s">
        <v>230</v>
      </c>
      <c r="D111" s="1" t="s">
        <v>33</v>
      </c>
      <c r="E111" s="1" t="s">
        <v>1466</v>
      </c>
      <c r="F111" s="1" t="s">
        <v>1439</v>
      </c>
      <c r="G111" s="1">
        <v>10993.477030360002</v>
      </c>
      <c r="H111" s="1">
        <v>12821.467340440002</v>
      </c>
      <c r="I111" s="1">
        <v>13391.482289240003</v>
      </c>
      <c r="J111" s="1">
        <v>11436.511165420001</v>
      </c>
      <c r="K111" s="1">
        <v>11808.325548580002</v>
      </c>
      <c r="L111" s="1">
        <v>9667.9793014200004</v>
      </c>
      <c r="N111" s="1" t="b">
        <f>C111='AR5-Coal-EJ'!C109</f>
        <v>1</v>
      </c>
    </row>
    <row r="112" spans="1:14" x14ac:dyDescent="0.15">
      <c r="A112" s="1" t="s">
        <v>229</v>
      </c>
      <c r="B112" s="1" t="s">
        <v>52</v>
      </c>
      <c r="C112" s="1" t="s">
        <v>231</v>
      </c>
      <c r="D112" s="1" t="s">
        <v>33</v>
      </c>
      <c r="E112" s="1" t="s">
        <v>1466</v>
      </c>
      <c r="F112" s="1" t="s">
        <v>1439</v>
      </c>
      <c r="G112" s="1">
        <v>10993.477030360002</v>
      </c>
      <c r="H112" s="1">
        <v>12821.467340440002</v>
      </c>
      <c r="I112" s="1">
        <v>13534.795092939999</v>
      </c>
      <c r="J112" s="1">
        <v>11873.734750900001</v>
      </c>
      <c r="K112" s="1">
        <v>9139.2887326620003</v>
      </c>
      <c r="L112" s="1">
        <v>6683.1558888820009</v>
      </c>
      <c r="N112" s="1" t="b">
        <f>C112='AR5-Coal-EJ'!C110</f>
        <v>1</v>
      </c>
    </row>
    <row r="113" spans="1:14" x14ac:dyDescent="0.15">
      <c r="A113" s="1" t="s">
        <v>229</v>
      </c>
      <c r="B113" s="1" t="s">
        <v>54</v>
      </c>
      <c r="C113" s="1" t="s">
        <v>232</v>
      </c>
      <c r="D113" s="1" t="s">
        <v>33</v>
      </c>
      <c r="E113" s="1" t="s">
        <v>1466</v>
      </c>
      <c r="F113" s="1" t="s">
        <v>1439</v>
      </c>
      <c r="G113" s="1">
        <v>10993.477030360002</v>
      </c>
      <c r="H113" s="1">
        <v>12821.467340440002</v>
      </c>
      <c r="I113" s="1">
        <v>13478.917124420001</v>
      </c>
      <c r="J113" s="1">
        <v>11798.548610200001</v>
      </c>
      <c r="K113" s="1">
        <v>9951.6512319400008</v>
      </c>
      <c r="L113" s="1">
        <v>8738.3894262500016</v>
      </c>
      <c r="N113" s="1" t="b">
        <f>C113='AR5-Coal-EJ'!C111</f>
        <v>1</v>
      </c>
    </row>
    <row r="114" spans="1:14" x14ac:dyDescent="0.15">
      <c r="A114" s="1" t="s">
        <v>229</v>
      </c>
      <c r="B114" s="1" t="s">
        <v>56</v>
      </c>
      <c r="C114" s="1" t="s">
        <v>233</v>
      </c>
      <c r="D114" s="1" t="s">
        <v>33</v>
      </c>
      <c r="E114" s="1" t="s">
        <v>1466</v>
      </c>
      <c r="F114" s="1" t="s">
        <v>1439</v>
      </c>
      <c r="G114" s="1">
        <v>10993.477030360002</v>
      </c>
      <c r="H114" s="1">
        <v>12821.467340440002</v>
      </c>
      <c r="I114" s="1">
        <v>13375.76476412</v>
      </c>
      <c r="J114" s="1">
        <v>11559.217667360002</v>
      </c>
      <c r="K114" s="1">
        <v>10112.498930820002</v>
      </c>
      <c r="L114" s="1">
        <v>8707.4733128240005</v>
      </c>
      <c r="N114" s="1" t="b">
        <f>C114='AR5-Coal-EJ'!C112</f>
        <v>1</v>
      </c>
    </row>
    <row r="115" spans="1:14" x14ac:dyDescent="0.15">
      <c r="A115" s="1" t="s">
        <v>229</v>
      </c>
      <c r="B115" s="1" t="s">
        <v>58</v>
      </c>
      <c r="C115" s="1" t="s">
        <v>234</v>
      </c>
      <c r="D115" s="1" t="s">
        <v>33</v>
      </c>
      <c r="E115" s="1" t="s">
        <v>1466</v>
      </c>
      <c r="F115" s="1" t="s">
        <v>1439</v>
      </c>
      <c r="G115" s="1">
        <v>10993.477030360002</v>
      </c>
      <c r="H115" s="1">
        <v>12821.467340440002</v>
      </c>
      <c r="I115" s="1">
        <v>13536.91866428</v>
      </c>
      <c r="J115" s="1">
        <v>11738.954914500002</v>
      </c>
      <c r="K115" s="1">
        <v>11946.410434640002</v>
      </c>
      <c r="L115" s="1">
        <v>9892.612601740002</v>
      </c>
      <c r="N115" s="1" t="b">
        <f>C115='AR5-Coal-EJ'!C113</f>
        <v>1</v>
      </c>
    </row>
    <row r="116" spans="1:14" x14ac:dyDescent="0.15">
      <c r="A116" s="1" t="s">
        <v>229</v>
      </c>
      <c r="B116" s="1" t="s">
        <v>60</v>
      </c>
      <c r="C116" s="1" t="s">
        <v>235</v>
      </c>
      <c r="D116" s="1" t="s">
        <v>33</v>
      </c>
      <c r="E116" s="1" t="s">
        <v>1466</v>
      </c>
      <c r="F116" s="1" t="s">
        <v>1439</v>
      </c>
      <c r="G116" s="1">
        <v>10993.477030360002</v>
      </c>
      <c r="H116" s="1">
        <v>12821.467340440002</v>
      </c>
      <c r="I116" s="1">
        <v>12965.41796572</v>
      </c>
      <c r="J116" s="1">
        <v>10771.630447380001</v>
      </c>
      <c r="K116" s="1">
        <v>9458.0754093539999</v>
      </c>
      <c r="L116" s="1">
        <v>4775.0796225880003</v>
      </c>
      <c r="N116" s="1" t="b">
        <f>C116='AR5-Coal-EJ'!C114</f>
        <v>1</v>
      </c>
    </row>
    <row r="117" spans="1:14" x14ac:dyDescent="0.15">
      <c r="A117" s="1" t="s">
        <v>229</v>
      </c>
      <c r="B117" s="1" t="s">
        <v>62</v>
      </c>
      <c r="C117" s="1" t="s">
        <v>236</v>
      </c>
      <c r="D117" s="1" t="s">
        <v>33</v>
      </c>
      <c r="E117" s="1" t="s">
        <v>1466</v>
      </c>
      <c r="F117" s="1" t="s">
        <v>1439</v>
      </c>
      <c r="G117" s="1">
        <v>10993.477030360002</v>
      </c>
      <c r="H117" s="1">
        <v>12821.467340440002</v>
      </c>
      <c r="I117" s="1">
        <v>13794.110730400002</v>
      </c>
      <c r="J117" s="1">
        <v>12933.614807960001</v>
      </c>
      <c r="K117" s="1">
        <v>9261.5820350460017</v>
      </c>
      <c r="L117" s="1">
        <v>7637.9061722480001</v>
      </c>
      <c r="N117" s="1" t="b">
        <f>C117='AR5-Coal-EJ'!C115</f>
        <v>1</v>
      </c>
    </row>
    <row r="118" spans="1:14" x14ac:dyDescent="0.15">
      <c r="A118" s="1" t="s">
        <v>229</v>
      </c>
      <c r="B118" s="1" t="s">
        <v>64</v>
      </c>
      <c r="C118" s="1" t="s">
        <v>237</v>
      </c>
      <c r="D118" s="1" t="s">
        <v>33</v>
      </c>
      <c r="E118" s="1" t="s">
        <v>1466</v>
      </c>
      <c r="F118" s="1" t="s">
        <v>1439</v>
      </c>
      <c r="G118" s="1">
        <v>10993.477030360002</v>
      </c>
      <c r="H118" s="1">
        <v>12821.467340440002</v>
      </c>
      <c r="I118" s="1">
        <v>13498.493109200001</v>
      </c>
      <c r="J118" s="1">
        <v>10715.180338060001</v>
      </c>
      <c r="K118" s="1">
        <v>8490.4690134220018</v>
      </c>
      <c r="L118" s="1">
        <v>6295.9761697800013</v>
      </c>
      <c r="N118" s="1" t="b">
        <f>C118='AR5-Coal-EJ'!C116</f>
        <v>1</v>
      </c>
    </row>
    <row r="119" spans="1:14" x14ac:dyDescent="0.15">
      <c r="A119" s="1" t="s">
        <v>229</v>
      </c>
      <c r="B119" s="1" t="s">
        <v>66</v>
      </c>
      <c r="C119" s="1" t="s">
        <v>238</v>
      </c>
      <c r="D119" s="1" t="s">
        <v>33</v>
      </c>
      <c r="E119" s="1" t="s">
        <v>1466</v>
      </c>
      <c r="F119" s="1" t="s">
        <v>1439</v>
      </c>
      <c r="G119" s="1">
        <v>10993.477030360002</v>
      </c>
      <c r="H119" s="1">
        <v>12821.467340440002</v>
      </c>
      <c r="I119" s="1">
        <v>13245.274876900001</v>
      </c>
      <c r="J119" s="1">
        <v>12432.105868160001</v>
      </c>
      <c r="K119" s="1">
        <v>13295.093138360002</v>
      </c>
      <c r="L119" s="1">
        <v>13790.169599800001</v>
      </c>
      <c r="N119" s="1" t="b">
        <f>C119='AR5-Coal-EJ'!C117</f>
        <v>1</v>
      </c>
    </row>
    <row r="120" spans="1:14" x14ac:dyDescent="0.15">
      <c r="A120" s="1" t="s">
        <v>229</v>
      </c>
      <c r="B120" s="1" t="s">
        <v>68</v>
      </c>
      <c r="C120" s="1" t="s">
        <v>239</v>
      </c>
      <c r="D120" s="1" t="s">
        <v>33</v>
      </c>
      <c r="E120" s="1" t="s">
        <v>1466</v>
      </c>
      <c r="F120" s="1" t="s">
        <v>1439</v>
      </c>
      <c r="G120" s="1">
        <v>10993.477030360002</v>
      </c>
      <c r="H120" s="1">
        <v>12821.467340440002</v>
      </c>
      <c r="I120" s="1">
        <v>18106.890560880001</v>
      </c>
      <c r="J120" s="1">
        <v>23059.536504400003</v>
      </c>
      <c r="K120" s="1">
        <v>27313.162046720001</v>
      </c>
      <c r="L120" s="1">
        <v>33947.309159720004</v>
      </c>
      <c r="N120" s="1" t="b">
        <f>C120='AR5-Coal-EJ'!C118</f>
        <v>1</v>
      </c>
    </row>
    <row r="121" spans="1:14" x14ac:dyDescent="0.15">
      <c r="A121" s="1" t="s">
        <v>229</v>
      </c>
      <c r="B121" s="1" t="s">
        <v>70</v>
      </c>
      <c r="C121" s="1" t="s">
        <v>240</v>
      </c>
      <c r="D121" s="1" t="s">
        <v>33</v>
      </c>
      <c r="E121" s="1" t="s">
        <v>1466</v>
      </c>
      <c r="F121" s="1" t="s">
        <v>1439</v>
      </c>
      <c r="G121" s="1">
        <v>10993.477030360002</v>
      </c>
      <c r="H121" s="1">
        <v>12821.467340440002</v>
      </c>
      <c r="I121" s="1">
        <v>17313.233965720003</v>
      </c>
      <c r="J121" s="1">
        <v>20237.930958740002</v>
      </c>
      <c r="K121" s="1">
        <v>21302.957445000004</v>
      </c>
      <c r="L121" s="1">
        <v>23336.783231300004</v>
      </c>
      <c r="N121" s="1" t="b">
        <f>C121='AR5-Coal-EJ'!C119</f>
        <v>1</v>
      </c>
    </row>
    <row r="122" spans="1:14" x14ac:dyDescent="0.15">
      <c r="A122" s="1" t="s">
        <v>229</v>
      </c>
      <c r="B122" s="1" t="s">
        <v>72</v>
      </c>
      <c r="C122" s="1" t="s">
        <v>241</v>
      </c>
      <c r="D122" s="1" t="s">
        <v>33</v>
      </c>
      <c r="E122" s="1" t="s">
        <v>1466</v>
      </c>
      <c r="F122" s="1" t="s">
        <v>1439</v>
      </c>
      <c r="G122" s="1">
        <v>10993.477030360002</v>
      </c>
      <c r="H122" s="1">
        <v>12821.467340440002</v>
      </c>
      <c r="I122" s="1">
        <v>18042.845225680001</v>
      </c>
      <c r="J122" s="1">
        <v>22838.259139080004</v>
      </c>
      <c r="K122" s="1">
        <v>26492.418415980002</v>
      </c>
      <c r="L122" s="1">
        <v>32264.824405660002</v>
      </c>
      <c r="N122" s="1" t="b">
        <f>C122='AR5-Coal-EJ'!C120</f>
        <v>1</v>
      </c>
    </row>
    <row r="123" spans="1:14" x14ac:dyDescent="0.15">
      <c r="A123" s="1" t="s">
        <v>229</v>
      </c>
      <c r="B123" s="1" t="s">
        <v>74</v>
      </c>
      <c r="C123" s="1" t="s">
        <v>242</v>
      </c>
      <c r="D123" s="1" t="s">
        <v>33</v>
      </c>
      <c r="E123" s="1" t="s">
        <v>1466</v>
      </c>
      <c r="F123" s="1" t="s">
        <v>1439</v>
      </c>
      <c r="G123" s="1">
        <v>10993.477030360002</v>
      </c>
      <c r="H123" s="1">
        <v>12821.467340440002</v>
      </c>
      <c r="I123" s="1">
        <v>18043.307706160002</v>
      </c>
      <c r="J123" s="1">
        <v>22840.6321044</v>
      </c>
      <c r="K123" s="1">
        <v>26543.833251100001</v>
      </c>
      <c r="L123" s="1">
        <v>32664.51783452</v>
      </c>
      <c r="N123" s="1" t="b">
        <f>C123='AR5-Coal-EJ'!C121</f>
        <v>1</v>
      </c>
    </row>
    <row r="124" spans="1:14" x14ac:dyDescent="0.15">
      <c r="A124" s="1" t="s">
        <v>229</v>
      </c>
      <c r="B124" s="1" t="s">
        <v>76</v>
      </c>
      <c r="C124" s="1" t="s">
        <v>243</v>
      </c>
      <c r="D124" s="1" t="s">
        <v>33</v>
      </c>
      <c r="E124" s="1" t="s">
        <v>1466</v>
      </c>
      <c r="F124" s="1" t="s">
        <v>1439</v>
      </c>
      <c r="G124" s="1">
        <v>10993.477030360002</v>
      </c>
      <c r="H124" s="1">
        <v>12821.467340440002</v>
      </c>
      <c r="I124" s="1">
        <v>18106.018178600003</v>
      </c>
      <c r="J124" s="1">
        <v>23056.289501300002</v>
      </c>
      <c r="K124" s="1">
        <v>27256.676538080003</v>
      </c>
      <c r="L124" s="1">
        <v>33535.993543800003</v>
      </c>
      <c r="N124" s="1" t="b">
        <f>C124='AR5-Coal-EJ'!C122</f>
        <v>1</v>
      </c>
    </row>
    <row r="125" spans="1:14" x14ac:dyDescent="0.15">
      <c r="A125" s="1" t="s">
        <v>229</v>
      </c>
      <c r="B125" s="1" t="s">
        <v>78</v>
      </c>
      <c r="C125" s="1" t="s">
        <v>244</v>
      </c>
      <c r="D125" s="1" t="s">
        <v>33</v>
      </c>
      <c r="E125" s="1" t="s">
        <v>1466</v>
      </c>
      <c r="F125" s="1" t="s">
        <v>1439</v>
      </c>
      <c r="G125" s="1">
        <v>10993.477030360002</v>
      </c>
      <c r="H125" s="1">
        <v>12821.467340440002</v>
      </c>
      <c r="I125" s="1">
        <v>18286.29629178</v>
      </c>
      <c r="J125" s="1">
        <v>23011.763788200002</v>
      </c>
      <c r="K125" s="1">
        <v>27186.801988719999</v>
      </c>
      <c r="L125" s="1">
        <v>33822.129331320008</v>
      </c>
      <c r="N125" s="1" t="b">
        <f>C125='AR5-Coal-EJ'!C123</f>
        <v>1</v>
      </c>
    </row>
    <row r="126" spans="1:14" x14ac:dyDescent="0.15">
      <c r="A126" s="1" t="s">
        <v>229</v>
      </c>
      <c r="B126" s="1" t="s">
        <v>80</v>
      </c>
      <c r="C126" s="1" t="s">
        <v>245</v>
      </c>
      <c r="D126" s="1" t="s">
        <v>33</v>
      </c>
      <c r="E126" s="1" t="s">
        <v>1466</v>
      </c>
      <c r="F126" s="1" t="s">
        <v>1439</v>
      </c>
      <c r="G126" s="1">
        <v>10993.477030360002</v>
      </c>
      <c r="H126" s="1">
        <v>12821.467340440002</v>
      </c>
      <c r="I126" s="1">
        <v>17316.970476520004</v>
      </c>
      <c r="J126" s="1">
        <v>20250.251956</v>
      </c>
      <c r="K126" s="1">
        <v>21322.77802754</v>
      </c>
      <c r="L126" s="1">
        <v>23396.645619380004</v>
      </c>
      <c r="N126" s="1" t="b">
        <f>C126='AR5-Coal-EJ'!C124</f>
        <v>1</v>
      </c>
    </row>
    <row r="127" spans="1:14" x14ac:dyDescent="0.15">
      <c r="A127" s="1" t="s">
        <v>229</v>
      </c>
      <c r="B127" s="1" t="s">
        <v>82</v>
      </c>
      <c r="C127" s="1" t="s">
        <v>246</v>
      </c>
      <c r="D127" s="1" t="s">
        <v>33</v>
      </c>
      <c r="E127" s="1" t="s">
        <v>1466</v>
      </c>
      <c r="F127" s="1" t="s">
        <v>1439</v>
      </c>
      <c r="G127" s="1">
        <v>10993.477030360002</v>
      </c>
      <c r="H127" s="1">
        <v>12821.467340440002</v>
      </c>
      <c r="I127" s="1">
        <v>17997.195797020002</v>
      </c>
      <c r="J127" s="1">
        <v>22796.591651460003</v>
      </c>
      <c r="K127" s="1">
        <v>26342.896285859999</v>
      </c>
      <c r="L127" s="1">
        <v>32190.653029700003</v>
      </c>
      <c r="N127" s="1" t="b">
        <f>C127='AR5-Coal-EJ'!C125</f>
        <v>1</v>
      </c>
    </row>
    <row r="128" spans="1:14" x14ac:dyDescent="0.15">
      <c r="A128" s="1" t="s">
        <v>229</v>
      </c>
      <c r="B128" s="1" t="s">
        <v>84</v>
      </c>
      <c r="C128" s="1" t="s">
        <v>247</v>
      </c>
      <c r="D128" s="1" t="s">
        <v>33</v>
      </c>
      <c r="E128" s="1" t="s">
        <v>1466</v>
      </c>
      <c r="F128" s="1" t="s">
        <v>1439</v>
      </c>
      <c r="G128" s="1">
        <v>10993.477030360002</v>
      </c>
      <c r="H128" s="1">
        <v>12821.467340440002</v>
      </c>
      <c r="I128" s="1">
        <v>14330.582117940001</v>
      </c>
      <c r="J128" s="1">
        <v>14703.91029976</v>
      </c>
      <c r="K128" s="1">
        <v>14080.903571680001</v>
      </c>
      <c r="L128" s="1">
        <v>15060.91861934</v>
      </c>
      <c r="N128" s="1" t="b">
        <f>C128='AR5-Coal-EJ'!C126</f>
        <v>1</v>
      </c>
    </row>
    <row r="129" spans="1:14" x14ac:dyDescent="0.15">
      <c r="A129" s="1" t="s">
        <v>229</v>
      </c>
      <c r="B129" s="1" t="s">
        <v>86</v>
      </c>
      <c r="C129" s="1" t="s">
        <v>248</v>
      </c>
      <c r="D129" s="1" t="s">
        <v>33</v>
      </c>
      <c r="E129" s="1" t="s">
        <v>1466</v>
      </c>
      <c r="F129" s="1" t="s">
        <v>1439</v>
      </c>
      <c r="G129" s="1">
        <v>10993.477030360002</v>
      </c>
      <c r="H129" s="1">
        <v>12821.467340440002</v>
      </c>
      <c r="I129" s="1">
        <v>14492.173013340003</v>
      </c>
      <c r="J129" s="1">
        <v>15076.034526300002</v>
      </c>
      <c r="K129" s="1">
        <v>14416.91094668</v>
      </c>
      <c r="L129" s="1">
        <v>15066.498609800001</v>
      </c>
      <c r="N129" s="1" t="b">
        <f>C129='AR5-Coal-EJ'!C127</f>
        <v>1</v>
      </c>
    </row>
    <row r="130" spans="1:14" x14ac:dyDescent="0.15">
      <c r="A130" s="1" t="s">
        <v>229</v>
      </c>
      <c r="B130" s="1" t="s">
        <v>88</v>
      </c>
      <c r="C130" s="1" t="s">
        <v>249</v>
      </c>
      <c r="D130" s="1" t="s">
        <v>33</v>
      </c>
      <c r="E130" s="1" t="s">
        <v>1466</v>
      </c>
      <c r="F130" s="1" t="s">
        <v>1439</v>
      </c>
      <c r="G130" s="1">
        <v>10993.477030360002</v>
      </c>
      <c r="H130" s="1">
        <v>12821.467340440002</v>
      </c>
      <c r="I130" s="1">
        <v>10663.78275798</v>
      </c>
      <c r="J130" s="1">
        <v>9002.5713302800013</v>
      </c>
      <c r="K130" s="1">
        <v>6361.7075825380007</v>
      </c>
      <c r="L130" s="1">
        <v>4199.0820543760001</v>
      </c>
      <c r="N130" s="1" t="b">
        <f>C130='AR5-Coal-EJ'!C128</f>
        <v>1</v>
      </c>
    </row>
    <row r="131" spans="1:14" x14ac:dyDescent="0.15">
      <c r="A131" s="1" t="s">
        <v>229</v>
      </c>
      <c r="B131" s="1" t="s">
        <v>90</v>
      </c>
      <c r="C131" s="1" t="s">
        <v>250</v>
      </c>
      <c r="D131" s="1" t="s">
        <v>33</v>
      </c>
      <c r="E131" s="1" t="s">
        <v>1466</v>
      </c>
      <c r="F131" s="1" t="s">
        <v>1439</v>
      </c>
      <c r="G131" s="1">
        <v>10993.477030360002</v>
      </c>
      <c r="H131" s="1">
        <v>12821.467340440002</v>
      </c>
      <c r="I131" s="1">
        <v>11299.35121194</v>
      </c>
      <c r="J131" s="1">
        <v>8812.0752355460008</v>
      </c>
      <c r="K131" s="1">
        <v>8399.0409911540009</v>
      </c>
      <c r="L131" s="1">
        <v>7395.7316111139999</v>
      </c>
      <c r="N131" s="1" t="b">
        <f>C131='AR5-Coal-EJ'!C129</f>
        <v>1</v>
      </c>
    </row>
    <row r="132" spans="1:14" x14ac:dyDescent="0.15">
      <c r="A132" s="1" t="s">
        <v>251</v>
      </c>
      <c r="B132" s="1" t="s">
        <v>31</v>
      </c>
      <c r="C132" s="1" t="s">
        <v>252</v>
      </c>
      <c r="D132" s="1" t="s">
        <v>33</v>
      </c>
      <c r="E132" s="1" t="s">
        <v>1466</v>
      </c>
      <c r="F132" s="1" t="s">
        <v>1439</v>
      </c>
      <c r="G132" s="1">
        <v>0</v>
      </c>
      <c r="H132" s="1">
        <v>14502.180000000002</v>
      </c>
      <c r="I132" s="1">
        <v>16223.900000000001</v>
      </c>
      <c r="J132" s="1">
        <v>13944.040000000003</v>
      </c>
      <c r="K132" s="1">
        <v>9800.56</v>
      </c>
      <c r="L132" s="1">
        <v>6565.2400000000007</v>
      </c>
      <c r="N132" s="1" t="b">
        <f>C132='AR5-Coal-EJ'!C130</f>
        <v>1</v>
      </c>
    </row>
    <row r="133" spans="1:14" x14ac:dyDescent="0.15">
      <c r="A133" s="1" t="s">
        <v>251</v>
      </c>
      <c r="B133" s="1" t="s">
        <v>38</v>
      </c>
      <c r="C133" s="1" t="s">
        <v>253</v>
      </c>
      <c r="D133" s="1" t="s">
        <v>33</v>
      </c>
      <c r="E133" s="1" t="s">
        <v>1466</v>
      </c>
      <c r="F133" s="1" t="s">
        <v>1439</v>
      </c>
      <c r="G133" s="1">
        <v>0</v>
      </c>
      <c r="H133" s="1">
        <v>14502.180000000002</v>
      </c>
      <c r="I133" s="1">
        <v>16204.980000000003</v>
      </c>
      <c r="J133" s="1">
        <v>13896.740000000002</v>
      </c>
      <c r="K133" s="1">
        <v>9677.58</v>
      </c>
      <c r="L133" s="1">
        <v>6385.5000000000009</v>
      </c>
      <c r="N133" s="1" t="b">
        <f>C133='AR5-Coal-EJ'!C131</f>
        <v>1</v>
      </c>
    </row>
    <row r="134" spans="1:14" x14ac:dyDescent="0.15">
      <c r="A134" s="1" t="s">
        <v>251</v>
      </c>
      <c r="B134" s="1" t="s">
        <v>40</v>
      </c>
      <c r="C134" s="1" t="s">
        <v>254</v>
      </c>
      <c r="D134" s="1" t="s">
        <v>33</v>
      </c>
      <c r="E134" s="1" t="s">
        <v>1466</v>
      </c>
      <c r="F134" s="1" t="s">
        <v>1439</v>
      </c>
      <c r="G134" s="1">
        <v>0</v>
      </c>
      <c r="H134" s="1">
        <v>14502.180000000002</v>
      </c>
      <c r="I134" s="1">
        <v>16204.980000000003</v>
      </c>
      <c r="J134" s="1">
        <v>13906.2</v>
      </c>
      <c r="K134" s="1">
        <v>9715.4200000000019</v>
      </c>
      <c r="L134" s="1">
        <v>6470.6400000000012</v>
      </c>
      <c r="N134" s="1" t="b">
        <f>C134='AR5-Coal-EJ'!C132</f>
        <v>1</v>
      </c>
    </row>
    <row r="135" spans="1:14" x14ac:dyDescent="0.15">
      <c r="A135" s="1" t="s">
        <v>251</v>
      </c>
      <c r="B135" s="1" t="s">
        <v>42</v>
      </c>
      <c r="C135" s="1" t="s">
        <v>255</v>
      </c>
      <c r="D135" s="1" t="s">
        <v>33</v>
      </c>
      <c r="E135" s="1" t="s">
        <v>1466</v>
      </c>
      <c r="F135" s="1" t="s">
        <v>1439</v>
      </c>
      <c r="G135" s="1">
        <v>0</v>
      </c>
      <c r="H135" s="1">
        <v>14502.180000000002</v>
      </c>
      <c r="I135" s="1">
        <v>16233.36</v>
      </c>
      <c r="J135" s="1">
        <v>13934.580000000002</v>
      </c>
      <c r="K135" s="1">
        <v>9753.26</v>
      </c>
      <c r="L135" s="1">
        <v>6470.6400000000012</v>
      </c>
      <c r="N135" s="1" t="b">
        <f>C135='AR5-Coal-EJ'!C133</f>
        <v>1</v>
      </c>
    </row>
    <row r="136" spans="1:14" x14ac:dyDescent="0.15">
      <c r="A136" s="1" t="s">
        <v>251</v>
      </c>
      <c r="B136" s="1" t="s">
        <v>48</v>
      </c>
      <c r="C136" s="1" t="s">
        <v>256</v>
      </c>
      <c r="D136" s="1" t="s">
        <v>33</v>
      </c>
      <c r="E136" s="1" t="s">
        <v>1466</v>
      </c>
      <c r="F136" s="1" t="s">
        <v>1439</v>
      </c>
      <c r="G136" s="1">
        <v>0</v>
      </c>
      <c r="H136" s="1">
        <v>14502.180000000002</v>
      </c>
      <c r="I136" s="1">
        <v>16290.12</v>
      </c>
      <c r="J136" s="1">
        <v>14218.380000000003</v>
      </c>
      <c r="K136" s="1">
        <v>10226.26</v>
      </c>
      <c r="L136" s="1">
        <v>7066.6200000000008</v>
      </c>
      <c r="N136" s="1" t="b">
        <f>C136='AR5-Coal-EJ'!C134</f>
        <v>1</v>
      </c>
    </row>
    <row r="137" spans="1:14" x14ac:dyDescent="0.15">
      <c r="A137" s="1" t="s">
        <v>251</v>
      </c>
      <c r="B137" s="1" t="s">
        <v>50</v>
      </c>
      <c r="C137" s="1" t="s">
        <v>257</v>
      </c>
      <c r="D137" s="1" t="s">
        <v>33</v>
      </c>
      <c r="E137" s="1" t="s">
        <v>1466</v>
      </c>
      <c r="F137" s="1" t="s">
        <v>1439</v>
      </c>
      <c r="G137" s="1">
        <v>0</v>
      </c>
      <c r="H137" s="1">
        <v>14502.180000000002</v>
      </c>
      <c r="I137" s="1">
        <v>17255.04</v>
      </c>
      <c r="J137" s="1">
        <v>18730.800000000003</v>
      </c>
      <c r="K137" s="1">
        <v>17917.240000000002</v>
      </c>
      <c r="L137" s="1">
        <v>16157.680000000002</v>
      </c>
      <c r="N137" s="1" t="b">
        <f>C137='AR5-Coal-EJ'!C135</f>
        <v>1</v>
      </c>
    </row>
    <row r="138" spans="1:14" x14ac:dyDescent="0.15">
      <c r="A138" s="1" t="s">
        <v>251</v>
      </c>
      <c r="B138" s="1" t="s">
        <v>54</v>
      </c>
      <c r="C138" s="1" t="s">
        <v>258</v>
      </c>
      <c r="D138" s="1" t="s">
        <v>33</v>
      </c>
      <c r="E138" s="1" t="s">
        <v>1466</v>
      </c>
      <c r="F138" s="1" t="s">
        <v>1439</v>
      </c>
      <c r="G138" s="1">
        <v>0</v>
      </c>
      <c r="H138" s="1">
        <v>14502.180000000002</v>
      </c>
      <c r="I138" s="1">
        <v>17198.280000000002</v>
      </c>
      <c r="J138" s="1">
        <v>18664.580000000002</v>
      </c>
      <c r="K138" s="1">
        <v>17869.940000000002</v>
      </c>
      <c r="L138" s="1">
        <v>16082.000000000002</v>
      </c>
      <c r="N138" s="1" t="b">
        <f>C138='AR5-Coal-EJ'!C136</f>
        <v>1</v>
      </c>
    </row>
    <row r="139" spans="1:14" x14ac:dyDescent="0.15">
      <c r="A139" s="1" t="s">
        <v>251</v>
      </c>
      <c r="B139" s="1" t="s">
        <v>56</v>
      </c>
      <c r="C139" s="1" t="s">
        <v>259</v>
      </c>
      <c r="D139" s="1" t="s">
        <v>33</v>
      </c>
      <c r="E139" s="1" t="s">
        <v>1466</v>
      </c>
      <c r="F139" s="1" t="s">
        <v>1439</v>
      </c>
      <c r="G139" s="1">
        <v>0</v>
      </c>
      <c r="H139" s="1">
        <v>14502.180000000002</v>
      </c>
      <c r="I139" s="1">
        <v>17207.740000000002</v>
      </c>
      <c r="J139" s="1">
        <v>18683.5</v>
      </c>
      <c r="K139" s="1">
        <v>17907.780000000002</v>
      </c>
      <c r="L139" s="1">
        <v>16129.300000000001</v>
      </c>
      <c r="N139" s="1" t="b">
        <f>C139='AR5-Coal-EJ'!C137</f>
        <v>1</v>
      </c>
    </row>
    <row r="140" spans="1:14" x14ac:dyDescent="0.15">
      <c r="A140" s="1" t="s">
        <v>251</v>
      </c>
      <c r="B140" s="1" t="s">
        <v>58</v>
      </c>
      <c r="C140" s="1" t="s">
        <v>260</v>
      </c>
      <c r="D140" s="1" t="s">
        <v>33</v>
      </c>
      <c r="E140" s="1" t="s">
        <v>1466</v>
      </c>
      <c r="F140" s="1" t="s">
        <v>1439</v>
      </c>
      <c r="G140" s="1">
        <v>0</v>
      </c>
      <c r="H140" s="1">
        <v>14502.180000000002</v>
      </c>
      <c r="I140" s="1">
        <v>17245.580000000002</v>
      </c>
      <c r="J140" s="1">
        <v>18711.88</v>
      </c>
      <c r="K140" s="1">
        <v>17898.32</v>
      </c>
      <c r="L140" s="1">
        <v>16110.380000000003</v>
      </c>
      <c r="N140" s="1" t="b">
        <f>C140='AR5-Coal-EJ'!C138</f>
        <v>1</v>
      </c>
    </row>
    <row r="141" spans="1:14" x14ac:dyDescent="0.15">
      <c r="A141" s="1" t="s">
        <v>251</v>
      </c>
      <c r="B141" s="1" t="s">
        <v>66</v>
      </c>
      <c r="C141" s="1" t="s">
        <v>261</v>
      </c>
      <c r="D141" s="1" t="s">
        <v>33</v>
      </c>
      <c r="E141" s="1" t="s">
        <v>1466</v>
      </c>
      <c r="F141" s="1" t="s">
        <v>1439</v>
      </c>
      <c r="G141" s="1">
        <v>0</v>
      </c>
      <c r="H141" s="1">
        <v>14502.180000000002</v>
      </c>
      <c r="I141" s="1">
        <v>17207.740000000002</v>
      </c>
      <c r="J141" s="1">
        <v>18834.86</v>
      </c>
      <c r="K141" s="1">
        <v>18191.580000000002</v>
      </c>
      <c r="L141" s="1">
        <v>16450.940000000002</v>
      </c>
      <c r="N141" s="1" t="b">
        <f>C141='AR5-Coal-EJ'!C139</f>
        <v>1</v>
      </c>
    </row>
    <row r="142" spans="1:14" x14ac:dyDescent="0.15">
      <c r="A142" s="1" t="s">
        <v>251</v>
      </c>
      <c r="B142" s="1" t="s">
        <v>68</v>
      </c>
      <c r="C142" s="1" t="s">
        <v>262</v>
      </c>
      <c r="D142" s="1" t="s">
        <v>33</v>
      </c>
      <c r="E142" s="1" t="s">
        <v>1466</v>
      </c>
      <c r="F142" s="1" t="s">
        <v>1439</v>
      </c>
      <c r="G142" s="1">
        <v>0</v>
      </c>
      <c r="H142" s="1">
        <v>14502.180000000002</v>
      </c>
      <c r="I142" s="1">
        <v>17879.400000000001</v>
      </c>
      <c r="J142" s="1">
        <v>21464.74</v>
      </c>
      <c r="K142" s="1">
        <v>25702.82</v>
      </c>
      <c r="L142" s="1">
        <v>30432.820000000003</v>
      </c>
      <c r="N142" s="1" t="b">
        <f>C142='AR5-Coal-EJ'!C140</f>
        <v>1</v>
      </c>
    </row>
    <row r="143" spans="1:14" x14ac:dyDescent="0.15">
      <c r="A143" s="1" t="s">
        <v>251</v>
      </c>
      <c r="B143" s="1" t="s">
        <v>72</v>
      </c>
      <c r="C143" s="1" t="s">
        <v>263</v>
      </c>
      <c r="D143" s="1" t="s">
        <v>33</v>
      </c>
      <c r="E143" s="1" t="s">
        <v>1466</v>
      </c>
      <c r="F143" s="1" t="s">
        <v>1439</v>
      </c>
      <c r="G143" s="1">
        <v>0</v>
      </c>
      <c r="H143" s="1">
        <v>14502.180000000002</v>
      </c>
      <c r="I143" s="1">
        <v>17718.580000000002</v>
      </c>
      <c r="J143" s="1">
        <v>21303.920000000002</v>
      </c>
      <c r="K143" s="1">
        <v>25324.420000000002</v>
      </c>
      <c r="L143" s="1">
        <v>29713.860000000004</v>
      </c>
      <c r="N143" s="1" t="b">
        <f>C143='AR5-Coal-EJ'!C141</f>
        <v>1</v>
      </c>
    </row>
    <row r="144" spans="1:14" x14ac:dyDescent="0.15">
      <c r="A144" s="1" t="s">
        <v>251</v>
      </c>
      <c r="B144" s="1" t="s">
        <v>74</v>
      </c>
      <c r="C144" s="1" t="s">
        <v>264</v>
      </c>
      <c r="D144" s="1" t="s">
        <v>33</v>
      </c>
      <c r="E144" s="1" t="s">
        <v>1466</v>
      </c>
      <c r="F144" s="1" t="s">
        <v>1439</v>
      </c>
      <c r="G144" s="1">
        <v>0</v>
      </c>
      <c r="H144" s="1">
        <v>14502.180000000002</v>
      </c>
      <c r="I144" s="1">
        <v>17841.560000000001</v>
      </c>
      <c r="J144" s="1">
        <v>21322.840000000004</v>
      </c>
      <c r="K144" s="1">
        <v>25400.100000000002</v>
      </c>
      <c r="L144" s="1">
        <v>29827.380000000005</v>
      </c>
      <c r="N144" s="1" t="b">
        <f>C144='AR5-Coal-EJ'!C142</f>
        <v>1</v>
      </c>
    </row>
    <row r="145" spans="1:14" x14ac:dyDescent="0.15">
      <c r="A145" s="1" t="s">
        <v>251</v>
      </c>
      <c r="B145" s="1" t="s">
        <v>76</v>
      </c>
      <c r="C145" s="1" t="s">
        <v>265</v>
      </c>
      <c r="D145" s="1" t="s">
        <v>33</v>
      </c>
      <c r="E145" s="1" t="s">
        <v>1466</v>
      </c>
      <c r="F145" s="1" t="s">
        <v>1439</v>
      </c>
      <c r="G145" s="1">
        <v>0</v>
      </c>
      <c r="H145" s="1">
        <v>14502.180000000002</v>
      </c>
      <c r="I145" s="1">
        <v>17860.480000000003</v>
      </c>
      <c r="J145" s="1">
        <v>21426.9</v>
      </c>
      <c r="K145" s="1">
        <v>25627.14</v>
      </c>
      <c r="L145" s="1">
        <v>30338.22</v>
      </c>
      <c r="N145" s="1" t="b">
        <f>C145='AR5-Coal-EJ'!C143</f>
        <v>1</v>
      </c>
    </row>
    <row r="146" spans="1:14" x14ac:dyDescent="0.15">
      <c r="A146" s="1" t="s">
        <v>251</v>
      </c>
      <c r="B146" s="1" t="s">
        <v>82</v>
      </c>
      <c r="C146" s="1" t="s">
        <v>266</v>
      </c>
      <c r="D146" s="1" t="s">
        <v>33</v>
      </c>
      <c r="E146" s="1" t="s">
        <v>1466</v>
      </c>
      <c r="F146" s="1" t="s">
        <v>1439</v>
      </c>
      <c r="G146" s="1">
        <v>0</v>
      </c>
      <c r="H146" s="1">
        <v>14502.180000000002</v>
      </c>
      <c r="I146" s="1">
        <v>17955.080000000002</v>
      </c>
      <c r="J146" s="1">
        <v>21672.86</v>
      </c>
      <c r="K146" s="1">
        <v>26100.14</v>
      </c>
      <c r="L146" s="1">
        <v>30782.84</v>
      </c>
      <c r="N146" s="1" t="b">
        <f>C146='AR5-Coal-EJ'!C144</f>
        <v>1</v>
      </c>
    </row>
    <row r="147" spans="1:14" x14ac:dyDescent="0.15">
      <c r="A147" s="1" t="s">
        <v>251</v>
      </c>
      <c r="B147" s="1" t="s">
        <v>86</v>
      </c>
      <c r="C147" s="1" t="s">
        <v>267</v>
      </c>
      <c r="D147" s="1" t="s">
        <v>33</v>
      </c>
      <c r="E147" s="1" t="s">
        <v>1466</v>
      </c>
      <c r="F147" s="1" t="s">
        <v>1439</v>
      </c>
      <c r="G147" s="1">
        <v>0</v>
      </c>
      <c r="H147" s="1">
        <v>14502.180000000002</v>
      </c>
      <c r="I147" s="1">
        <v>15107.62</v>
      </c>
      <c r="J147" s="1">
        <v>15807.660000000002</v>
      </c>
      <c r="K147" s="1">
        <v>16621.22</v>
      </c>
      <c r="L147" s="1">
        <v>18068.600000000002</v>
      </c>
      <c r="N147" s="1" t="b">
        <f>C147='AR5-Coal-EJ'!C145</f>
        <v>1</v>
      </c>
    </row>
    <row r="148" spans="1:14" x14ac:dyDescent="0.15">
      <c r="A148" s="1" t="s">
        <v>251</v>
      </c>
      <c r="B148" s="1" t="s">
        <v>90</v>
      </c>
      <c r="C148" s="1" t="s">
        <v>268</v>
      </c>
      <c r="D148" s="1" t="s">
        <v>33</v>
      </c>
      <c r="E148" s="1" t="s">
        <v>1466</v>
      </c>
      <c r="F148" s="1" t="s">
        <v>1439</v>
      </c>
      <c r="G148" s="1">
        <v>0</v>
      </c>
      <c r="H148" s="1">
        <v>14502.180000000002</v>
      </c>
      <c r="I148" s="1">
        <v>16677.980000000003</v>
      </c>
      <c r="J148" s="1">
        <v>12487.2</v>
      </c>
      <c r="K148" s="1">
        <v>7965.3200000000006</v>
      </c>
      <c r="L148" s="1">
        <v>4408.3600000000006</v>
      </c>
      <c r="N148" s="1" t="b">
        <f>C148='AR5-Coal-EJ'!C146</f>
        <v>1</v>
      </c>
    </row>
    <row r="149" spans="1:14" x14ac:dyDescent="0.15">
      <c r="A149" s="1" t="s">
        <v>269</v>
      </c>
      <c r="B149" s="1" t="s">
        <v>270</v>
      </c>
      <c r="C149" s="1" t="s">
        <v>271</v>
      </c>
      <c r="D149" s="1" t="s">
        <v>33</v>
      </c>
      <c r="E149" s="1" t="s">
        <v>1466</v>
      </c>
      <c r="F149" s="1" t="s">
        <v>1439</v>
      </c>
      <c r="G149" s="1">
        <v>10992.52</v>
      </c>
      <c r="H149" s="1">
        <v>11380.380000000001</v>
      </c>
      <c r="I149" s="1">
        <v>9970.840000000002</v>
      </c>
      <c r="J149" s="1">
        <v>7955.8600000000006</v>
      </c>
      <c r="K149" s="1">
        <v>4247.54</v>
      </c>
      <c r="L149" s="1">
        <v>1229.8000000000002</v>
      </c>
      <c r="N149" s="1" t="b">
        <f>C149='AR5-Coal-EJ'!C147</f>
        <v>1</v>
      </c>
    </row>
    <row r="150" spans="1:14" x14ac:dyDescent="0.15">
      <c r="A150" s="1" t="s">
        <v>272</v>
      </c>
      <c r="B150" s="1" t="s">
        <v>50</v>
      </c>
      <c r="C150" s="1" t="s">
        <v>273</v>
      </c>
      <c r="D150" s="1" t="s">
        <v>33</v>
      </c>
      <c r="E150" s="1" t="s">
        <v>1466</v>
      </c>
      <c r="F150" s="1" t="s">
        <v>1439</v>
      </c>
      <c r="G150" s="1">
        <v>11739.526724200001</v>
      </c>
      <c r="H150" s="1">
        <v>13808.1626617</v>
      </c>
      <c r="I150" s="1">
        <v>10028.267998980002</v>
      </c>
      <c r="J150" s="1">
        <v>10559.899253200001</v>
      </c>
      <c r="K150" s="1">
        <v>12208.91533136</v>
      </c>
      <c r="L150" s="1">
        <v>13711.124299400002</v>
      </c>
      <c r="N150" s="1" t="b">
        <f>C150='AR5-Coal-EJ'!C148</f>
        <v>1</v>
      </c>
    </row>
    <row r="151" spans="1:14" x14ac:dyDescent="0.15">
      <c r="A151" s="1" t="s">
        <v>272</v>
      </c>
      <c r="B151" s="1" t="s">
        <v>52</v>
      </c>
      <c r="C151" s="1" t="s">
        <v>274</v>
      </c>
      <c r="D151" s="1" t="s">
        <v>33</v>
      </c>
      <c r="E151" s="1" t="s">
        <v>1466</v>
      </c>
      <c r="F151" s="1" t="s">
        <v>1439</v>
      </c>
      <c r="G151" s="1">
        <v>11603.34589964</v>
      </c>
      <c r="H151" s="1">
        <v>12976.206953819999</v>
      </c>
      <c r="I151" s="1">
        <v>10439.111636580001</v>
      </c>
      <c r="J151" s="1">
        <v>9063.7116546240013</v>
      </c>
      <c r="K151" s="1">
        <v>8143.0612675500015</v>
      </c>
      <c r="L151" s="1">
        <v>7255.5069780600006</v>
      </c>
      <c r="N151" s="1" t="b">
        <f>C151='AR5-Coal-EJ'!C149</f>
        <v>1</v>
      </c>
    </row>
    <row r="152" spans="1:14" x14ac:dyDescent="0.15">
      <c r="A152" s="1" t="s">
        <v>272</v>
      </c>
      <c r="B152" s="1" t="s">
        <v>54</v>
      </c>
      <c r="C152" s="1" t="s">
        <v>275</v>
      </c>
      <c r="D152" s="1" t="s">
        <v>33</v>
      </c>
      <c r="E152" s="1" t="s">
        <v>1466</v>
      </c>
      <c r="F152" s="1" t="s">
        <v>1439</v>
      </c>
      <c r="G152" s="1">
        <v>11734.583883660001</v>
      </c>
      <c r="H152" s="1">
        <v>13777.891002260003</v>
      </c>
      <c r="I152" s="1">
        <v>10032.640656940001</v>
      </c>
      <c r="J152" s="1">
        <v>10569.7885007</v>
      </c>
      <c r="K152" s="1">
        <v>12277.46064666</v>
      </c>
      <c r="L152" s="1">
        <v>13866.158412040002</v>
      </c>
      <c r="N152" s="1" t="b">
        <f>C152='AR5-Coal-EJ'!C150</f>
        <v>1</v>
      </c>
    </row>
    <row r="153" spans="1:14" x14ac:dyDescent="0.15">
      <c r="A153" s="1" t="s">
        <v>272</v>
      </c>
      <c r="B153" s="1" t="s">
        <v>56</v>
      </c>
      <c r="C153" s="1" t="s">
        <v>276</v>
      </c>
      <c r="D153" s="1" t="s">
        <v>33</v>
      </c>
      <c r="E153" s="1" t="s">
        <v>1466</v>
      </c>
      <c r="F153" s="1" t="s">
        <v>1439</v>
      </c>
      <c r="G153" s="1">
        <v>11738.960278320001</v>
      </c>
      <c r="H153" s="1">
        <v>13804.618321340002</v>
      </c>
      <c r="I153" s="1">
        <v>10028.045509240001</v>
      </c>
      <c r="J153" s="1">
        <v>10548.928018200002</v>
      </c>
      <c r="K153" s="1">
        <v>12175.469945980003</v>
      </c>
      <c r="L153" s="1">
        <v>13637.674844420002</v>
      </c>
      <c r="N153" s="1" t="b">
        <f>C153='AR5-Coal-EJ'!C151</f>
        <v>1</v>
      </c>
    </row>
    <row r="154" spans="1:14" x14ac:dyDescent="0.15">
      <c r="A154" s="1" t="s">
        <v>272</v>
      </c>
      <c r="B154" s="1" t="s">
        <v>62</v>
      </c>
      <c r="C154" s="1" t="s">
        <v>277</v>
      </c>
      <c r="D154" s="1" t="s">
        <v>33</v>
      </c>
      <c r="E154" s="1" t="s">
        <v>1466</v>
      </c>
      <c r="F154" s="1" t="s">
        <v>1439</v>
      </c>
      <c r="G154" s="1">
        <v>11600.07741288</v>
      </c>
      <c r="H154" s="1">
        <v>12945.32039438</v>
      </c>
      <c r="I154" s="1">
        <v>10675.1771104</v>
      </c>
      <c r="J154" s="1">
        <v>10131.941189040001</v>
      </c>
      <c r="K154" s="1">
        <v>10494.325900960001</v>
      </c>
      <c r="L154" s="1">
        <v>10859.404745200001</v>
      </c>
      <c r="N154" s="1" t="b">
        <f>C154='AR5-Coal-EJ'!C152</f>
        <v>1</v>
      </c>
    </row>
    <row r="155" spans="1:14" x14ac:dyDescent="0.15">
      <c r="A155" s="1" t="s">
        <v>272</v>
      </c>
      <c r="B155" s="1" t="s">
        <v>64</v>
      </c>
      <c r="C155" s="1" t="s">
        <v>278</v>
      </c>
      <c r="D155" s="1" t="s">
        <v>33</v>
      </c>
      <c r="E155" s="1" t="s">
        <v>1466</v>
      </c>
      <c r="F155" s="1" t="s">
        <v>1439</v>
      </c>
      <c r="G155" s="1">
        <v>11734.583874200001</v>
      </c>
      <c r="H155" s="1">
        <v>13777.891002260003</v>
      </c>
      <c r="I155" s="1">
        <v>9512.9112179200001</v>
      </c>
      <c r="J155" s="1">
        <v>8346.3607703520011</v>
      </c>
      <c r="K155" s="1">
        <v>7597.5133524620005</v>
      </c>
      <c r="L155" s="1">
        <v>6798.1227637180009</v>
      </c>
      <c r="N155" s="1" t="b">
        <f>C155='AR5-Coal-EJ'!C153</f>
        <v>1</v>
      </c>
    </row>
    <row r="156" spans="1:14" x14ac:dyDescent="0.15">
      <c r="A156" s="1" t="s">
        <v>272</v>
      </c>
      <c r="B156" s="1" t="s">
        <v>68</v>
      </c>
      <c r="C156" s="1" t="s">
        <v>279</v>
      </c>
      <c r="D156" s="1" t="s">
        <v>33</v>
      </c>
      <c r="E156" s="1" t="s">
        <v>1466</v>
      </c>
      <c r="F156" s="1" t="s">
        <v>1439</v>
      </c>
      <c r="G156" s="1">
        <v>11737.869133540002</v>
      </c>
      <c r="H156" s="1">
        <v>13798.133245380001</v>
      </c>
      <c r="I156" s="1">
        <v>19307.822264060003</v>
      </c>
      <c r="J156" s="1">
        <v>25614.203024300001</v>
      </c>
      <c r="K156" s="1">
        <v>31084.948675880001</v>
      </c>
      <c r="L156" s="1">
        <v>34897.237973400006</v>
      </c>
      <c r="N156" s="1" t="b">
        <f>C156='AR5-Coal-EJ'!C154</f>
        <v>1</v>
      </c>
    </row>
    <row r="157" spans="1:14" x14ac:dyDescent="0.15">
      <c r="A157" s="1" t="s">
        <v>272</v>
      </c>
      <c r="B157" s="1" t="s">
        <v>70</v>
      </c>
      <c r="C157" s="1" t="s">
        <v>280</v>
      </c>
      <c r="D157" s="1" t="s">
        <v>33</v>
      </c>
      <c r="E157" s="1" t="s">
        <v>1466</v>
      </c>
      <c r="F157" s="1" t="s">
        <v>1439</v>
      </c>
      <c r="G157" s="1">
        <v>11603.34589964</v>
      </c>
      <c r="H157" s="1">
        <v>12976.206953819999</v>
      </c>
      <c r="I157" s="1">
        <v>16792.698979320001</v>
      </c>
      <c r="J157" s="1">
        <v>20944.817558060004</v>
      </c>
      <c r="K157" s="1">
        <v>23937.694445500001</v>
      </c>
      <c r="L157" s="1">
        <v>25325.146187440005</v>
      </c>
      <c r="N157" s="1" t="b">
        <f>C157='AR5-Coal-EJ'!C155</f>
        <v>1</v>
      </c>
    </row>
    <row r="158" spans="1:14" x14ac:dyDescent="0.15">
      <c r="A158" s="1" t="s">
        <v>272</v>
      </c>
      <c r="B158" s="1" t="s">
        <v>72</v>
      </c>
      <c r="C158" s="1" t="s">
        <v>281</v>
      </c>
      <c r="D158" s="1" t="s">
        <v>33</v>
      </c>
      <c r="E158" s="1" t="s">
        <v>1466</v>
      </c>
      <c r="F158" s="1" t="s">
        <v>1439</v>
      </c>
      <c r="G158" s="1">
        <v>11734.583874200001</v>
      </c>
      <c r="H158" s="1">
        <v>13777.891002260003</v>
      </c>
      <c r="I158" s="1">
        <v>19247.211646740005</v>
      </c>
      <c r="J158" s="1">
        <v>25509.269790620001</v>
      </c>
      <c r="K158" s="1">
        <v>30931.717223</v>
      </c>
      <c r="L158" s="1">
        <v>34685.243961500004</v>
      </c>
      <c r="N158" s="1" t="b">
        <f>C158='AR5-Coal-EJ'!C156</f>
        <v>1</v>
      </c>
    </row>
    <row r="159" spans="1:14" x14ac:dyDescent="0.15">
      <c r="A159" s="1" t="s">
        <v>272</v>
      </c>
      <c r="B159" s="1" t="s">
        <v>74</v>
      </c>
      <c r="C159" s="1" t="s">
        <v>282</v>
      </c>
      <c r="D159" s="1" t="s">
        <v>33</v>
      </c>
      <c r="E159" s="1" t="s">
        <v>1466</v>
      </c>
      <c r="F159" s="1" t="s">
        <v>1439</v>
      </c>
      <c r="G159" s="1">
        <v>11737.304068820002</v>
      </c>
      <c r="H159" s="1">
        <v>13794.600380000002</v>
      </c>
      <c r="I159" s="1">
        <v>19295.927827660002</v>
      </c>
      <c r="J159" s="1">
        <v>25589.223733480001</v>
      </c>
      <c r="K159" s="1">
        <v>31039.449244980005</v>
      </c>
      <c r="L159" s="1">
        <v>34819.754973080002</v>
      </c>
      <c r="N159" s="1" t="b">
        <f>C159='AR5-Coal-EJ'!C157</f>
        <v>1</v>
      </c>
    </row>
    <row r="160" spans="1:14" x14ac:dyDescent="0.15">
      <c r="A160" s="1" t="s">
        <v>272</v>
      </c>
      <c r="B160" s="1" t="s">
        <v>80</v>
      </c>
      <c r="C160" s="1" t="s">
        <v>283</v>
      </c>
      <c r="D160" s="1" t="s">
        <v>33</v>
      </c>
      <c r="E160" s="1" t="s">
        <v>1466</v>
      </c>
      <c r="F160" s="1" t="s">
        <v>1439</v>
      </c>
      <c r="G160" s="1">
        <v>11600.077403420002</v>
      </c>
      <c r="H160" s="1">
        <v>12945.320384920002</v>
      </c>
      <c r="I160" s="1">
        <v>16603.384721440001</v>
      </c>
      <c r="J160" s="1">
        <v>20496.968197860002</v>
      </c>
      <c r="K160" s="1">
        <v>23243.033959640004</v>
      </c>
      <c r="L160" s="1">
        <v>24390.892546460003</v>
      </c>
      <c r="N160" s="1" t="b">
        <f>C160='AR5-Coal-EJ'!C158</f>
        <v>1</v>
      </c>
    </row>
    <row r="161" spans="1:14" x14ac:dyDescent="0.15">
      <c r="A161" s="1" t="s">
        <v>272</v>
      </c>
      <c r="B161" s="1" t="s">
        <v>86</v>
      </c>
      <c r="C161" s="1" t="s">
        <v>284</v>
      </c>
      <c r="D161" s="1" t="s">
        <v>33</v>
      </c>
      <c r="E161" s="1" t="s">
        <v>1466</v>
      </c>
      <c r="F161" s="1" t="s">
        <v>1439</v>
      </c>
      <c r="G161" s="1">
        <v>11668.908363420001</v>
      </c>
      <c r="H161" s="1">
        <v>13234.426338100002</v>
      </c>
      <c r="I161" s="1">
        <v>13456.876431240002</v>
      </c>
      <c r="J161" s="1">
        <v>17961.071916700002</v>
      </c>
      <c r="K161" s="1">
        <v>20171.607560940003</v>
      </c>
      <c r="L161" s="1">
        <v>21598.883320300003</v>
      </c>
      <c r="N161" s="1" t="b">
        <f>C161='AR5-Coal-EJ'!C159</f>
        <v>1</v>
      </c>
    </row>
    <row r="162" spans="1:14" x14ac:dyDescent="0.15">
      <c r="A162" s="1" t="s">
        <v>285</v>
      </c>
      <c r="B162" s="1" t="s">
        <v>142</v>
      </c>
      <c r="C162" s="1" t="s">
        <v>286</v>
      </c>
      <c r="D162" s="1" t="s">
        <v>33</v>
      </c>
      <c r="E162" s="1" t="s">
        <v>1466</v>
      </c>
      <c r="F162" s="1" t="s">
        <v>1439</v>
      </c>
      <c r="G162" s="1">
        <v>11415.787077200002</v>
      </c>
      <c r="H162" s="1">
        <v>13738.987594200002</v>
      </c>
      <c r="I162" s="1">
        <v>13242.119446600002</v>
      </c>
      <c r="J162" s="1">
        <v>12685.753480400001</v>
      </c>
      <c r="K162" s="1">
        <v>9897.9698091999999</v>
      </c>
      <c r="L162" s="1">
        <v>9274.0306846000003</v>
      </c>
      <c r="N162" s="1" t="b">
        <f>C162='AR5-Coal-EJ'!C160</f>
        <v>1</v>
      </c>
    </row>
    <row r="163" spans="1:14" x14ac:dyDescent="0.15">
      <c r="A163" s="1" t="s">
        <v>285</v>
      </c>
      <c r="B163" s="1" t="s">
        <v>144</v>
      </c>
      <c r="C163" s="1" t="s">
        <v>287</v>
      </c>
      <c r="D163" s="1" t="s">
        <v>33</v>
      </c>
      <c r="E163" s="1" t="s">
        <v>1466</v>
      </c>
      <c r="F163" s="1" t="s">
        <v>1439</v>
      </c>
      <c r="G163" s="1">
        <v>11415.787077200002</v>
      </c>
      <c r="H163" s="1">
        <v>13738.987594200002</v>
      </c>
      <c r="I163" s="1">
        <v>14820.185089600001</v>
      </c>
      <c r="J163" s="1">
        <v>15855.668554000003</v>
      </c>
      <c r="K163" s="1">
        <v>14663.302720000002</v>
      </c>
      <c r="L163" s="1">
        <v>11518.318625000002</v>
      </c>
      <c r="N163" s="1" t="b">
        <f>C163='AR5-Coal-EJ'!C161</f>
        <v>1</v>
      </c>
    </row>
    <row r="164" spans="1:14" x14ac:dyDescent="0.15">
      <c r="A164" s="1" t="s">
        <v>285</v>
      </c>
      <c r="B164" s="1" t="s">
        <v>146</v>
      </c>
      <c r="C164" s="1" t="s">
        <v>288</v>
      </c>
      <c r="D164" s="1" t="s">
        <v>33</v>
      </c>
      <c r="E164" s="1" t="s">
        <v>1466</v>
      </c>
      <c r="F164" s="1" t="s">
        <v>1439</v>
      </c>
      <c r="G164" s="1">
        <v>11415.787077200002</v>
      </c>
      <c r="H164" s="1">
        <v>13738.902454200001</v>
      </c>
      <c r="I164" s="1">
        <v>16008.055720800001</v>
      </c>
      <c r="J164" s="1">
        <v>18233.293870000001</v>
      </c>
      <c r="K164" s="1">
        <v>18669.864356000002</v>
      </c>
      <c r="L164" s="1">
        <v>16863.049763999999</v>
      </c>
      <c r="N164" s="1" t="b">
        <f>C164='AR5-Coal-EJ'!C162</f>
        <v>1</v>
      </c>
    </row>
    <row r="165" spans="1:14" x14ac:dyDescent="0.15">
      <c r="A165" s="1" t="s">
        <v>285</v>
      </c>
      <c r="B165" s="1" t="s">
        <v>148</v>
      </c>
      <c r="C165" s="1" t="s">
        <v>289</v>
      </c>
      <c r="D165" s="1" t="s">
        <v>33</v>
      </c>
      <c r="E165" s="1" t="s">
        <v>1466</v>
      </c>
      <c r="F165" s="1" t="s">
        <v>1439</v>
      </c>
      <c r="G165" s="1">
        <v>11415.787077200002</v>
      </c>
      <c r="H165" s="1">
        <v>13738.902454200001</v>
      </c>
      <c r="I165" s="1">
        <v>12960.428837400001</v>
      </c>
      <c r="J165" s="1">
        <v>12027.939231</v>
      </c>
      <c r="K165" s="1">
        <v>9160.9232351999999</v>
      </c>
      <c r="L165" s="1">
        <v>9108.1808025999999</v>
      </c>
      <c r="N165" s="1" t="b">
        <f>C165='AR5-Coal-EJ'!C163</f>
        <v>1</v>
      </c>
    </row>
    <row r="166" spans="1:14" x14ac:dyDescent="0.15">
      <c r="A166" s="1" t="s">
        <v>285</v>
      </c>
      <c r="B166" s="1" t="s">
        <v>150</v>
      </c>
      <c r="C166" s="1" t="s">
        <v>290</v>
      </c>
      <c r="D166" s="1" t="s">
        <v>33</v>
      </c>
      <c r="E166" s="1" t="s">
        <v>1466</v>
      </c>
      <c r="F166" s="1" t="s">
        <v>1439</v>
      </c>
      <c r="G166" s="1">
        <v>11415.787077200002</v>
      </c>
      <c r="H166" s="1">
        <v>13738.902454200001</v>
      </c>
      <c r="I166" s="1">
        <v>10367.906282800001</v>
      </c>
      <c r="J166" s="1">
        <v>7786.7584322000002</v>
      </c>
      <c r="K166" s="1">
        <v>7715.8897882000001</v>
      </c>
      <c r="L166" s="1">
        <v>9652.0325132000016</v>
      </c>
      <c r="N166" s="1" t="b">
        <f>C166='AR5-Coal-EJ'!C164</f>
        <v>1</v>
      </c>
    </row>
    <row r="167" spans="1:14" x14ac:dyDescent="0.15">
      <c r="A167" s="1" t="s">
        <v>285</v>
      </c>
      <c r="B167" s="1" t="s">
        <v>152</v>
      </c>
      <c r="C167" s="1" t="s">
        <v>291</v>
      </c>
      <c r="D167" s="1" t="s">
        <v>33</v>
      </c>
      <c r="E167" s="1" t="s">
        <v>1466</v>
      </c>
      <c r="F167" s="1" t="s">
        <v>1439</v>
      </c>
      <c r="G167" s="1">
        <v>11415.787077200002</v>
      </c>
      <c r="H167" s="1">
        <v>13626.140767800001</v>
      </c>
      <c r="I167" s="1">
        <v>17744.829608000004</v>
      </c>
      <c r="J167" s="1">
        <v>21968.484054</v>
      </c>
      <c r="K167" s="1">
        <v>26677.295546000005</v>
      </c>
      <c r="L167" s="1">
        <v>32134.662648000005</v>
      </c>
      <c r="N167" s="1" t="b">
        <f>C167='AR5-Coal-EJ'!C165</f>
        <v>1</v>
      </c>
    </row>
    <row r="168" spans="1:14" x14ac:dyDescent="0.15">
      <c r="A168" s="1" t="s">
        <v>292</v>
      </c>
      <c r="B168" s="1" t="s">
        <v>293</v>
      </c>
      <c r="C168" s="1" t="s">
        <v>294</v>
      </c>
      <c r="D168" s="1" t="s">
        <v>33</v>
      </c>
      <c r="E168" s="1" t="s">
        <v>1466</v>
      </c>
      <c r="F168" s="1" t="s">
        <v>1439</v>
      </c>
      <c r="G168" s="1">
        <v>11424.172137400001</v>
      </c>
      <c r="H168" s="1">
        <v>13676.683372000003</v>
      </c>
      <c r="I168" s="1">
        <v>18264.712705800001</v>
      </c>
      <c r="J168" s="1">
        <v>20229.331166000004</v>
      </c>
      <c r="K168" s="1">
        <v>10536.068567200002</v>
      </c>
      <c r="L168" s="1">
        <v>10266.439060680001</v>
      </c>
      <c r="N168" s="1" t="b">
        <f>C168='AR5-Coal-EJ'!C166</f>
        <v>1</v>
      </c>
    </row>
    <row r="169" spans="1:14" x14ac:dyDescent="0.15">
      <c r="A169" s="1" t="s">
        <v>292</v>
      </c>
      <c r="B169" s="1" t="s">
        <v>295</v>
      </c>
      <c r="C169" s="1" t="s">
        <v>296</v>
      </c>
      <c r="D169" s="1" t="s">
        <v>33</v>
      </c>
      <c r="E169" s="1" t="s">
        <v>1466</v>
      </c>
      <c r="F169" s="1" t="s">
        <v>1439</v>
      </c>
      <c r="G169" s="1">
        <v>11424.172137400001</v>
      </c>
      <c r="H169" s="1">
        <v>13676.683372000003</v>
      </c>
      <c r="I169" s="1">
        <v>15901.551729800001</v>
      </c>
      <c r="J169" s="1">
        <v>16515.3325172</v>
      </c>
      <c r="K169" s="1">
        <v>11102.211254200001</v>
      </c>
      <c r="L169" s="1">
        <v>10793.039382840001</v>
      </c>
      <c r="N169" s="1" t="b">
        <f>C169='AR5-Coal-EJ'!C167</f>
        <v>1</v>
      </c>
    </row>
    <row r="170" spans="1:14" x14ac:dyDescent="0.15">
      <c r="A170" s="1" t="s">
        <v>292</v>
      </c>
      <c r="B170" s="1" t="s">
        <v>297</v>
      </c>
      <c r="C170" s="1" t="s">
        <v>298</v>
      </c>
      <c r="D170" s="1" t="s">
        <v>33</v>
      </c>
      <c r="E170" s="1" t="s">
        <v>1466</v>
      </c>
      <c r="F170" s="1" t="s">
        <v>1439</v>
      </c>
      <c r="G170" s="1">
        <v>11424.172137400001</v>
      </c>
      <c r="H170" s="1">
        <v>13676.683372000003</v>
      </c>
      <c r="I170" s="1">
        <v>13207.335878</v>
      </c>
      <c r="J170" s="1">
        <v>12653.098411800001</v>
      </c>
      <c r="K170" s="1">
        <v>11982.898752000001</v>
      </c>
      <c r="L170" s="1">
        <v>11486.987861800002</v>
      </c>
      <c r="N170" s="1" t="b">
        <f>C170='AR5-Coal-EJ'!C168</f>
        <v>1</v>
      </c>
    </row>
    <row r="171" spans="1:14" x14ac:dyDescent="0.15">
      <c r="A171" s="1" t="s">
        <v>292</v>
      </c>
      <c r="B171" s="1" t="s">
        <v>299</v>
      </c>
      <c r="C171" s="1" t="s">
        <v>300</v>
      </c>
      <c r="D171" s="1" t="s">
        <v>33</v>
      </c>
      <c r="E171" s="1" t="s">
        <v>1466</v>
      </c>
      <c r="F171" s="1" t="s">
        <v>1439</v>
      </c>
      <c r="G171" s="1">
        <v>11424.172137400001</v>
      </c>
      <c r="H171" s="1">
        <v>13666.189488600003</v>
      </c>
      <c r="I171" s="1">
        <v>18168.099428600002</v>
      </c>
      <c r="J171" s="1">
        <v>19236.197662000002</v>
      </c>
      <c r="K171" s="1">
        <v>2873.4026688400004</v>
      </c>
      <c r="L171" s="1">
        <v>1125.0343786000001</v>
      </c>
      <c r="N171" s="1" t="b">
        <f>C171='AR5-Coal-EJ'!C169</f>
        <v>1</v>
      </c>
    </row>
    <row r="172" spans="1:14" x14ac:dyDescent="0.15">
      <c r="A172" s="1" t="s">
        <v>292</v>
      </c>
      <c r="B172" s="1" t="s">
        <v>301</v>
      </c>
      <c r="C172" s="1" t="s">
        <v>302</v>
      </c>
      <c r="D172" s="1" t="s">
        <v>33</v>
      </c>
      <c r="E172" s="1" t="s">
        <v>1466</v>
      </c>
      <c r="F172" s="1" t="s">
        <v>1439</v>
      </c>
      <c r="G172" s="1">
        <v>11424.172137400001</v>
      </c>
      <c r="H172" s="1">
        <v>13666.189488600003</v>
      </c>
      <c r="I172" s="1">
        <v>15707.518710400002</v>
      </c>
      <c r="J172" s="1">
        <v>13568.294854400001</v>
      </c>
      <c r="K172" s="1">
        <v>3702.5884225000004</v>
      </c>
      <c r="L172" s="1">
        <v>1382.8537657000002</v>
      </c>
      <c r="N172" s="1" t="b">
        <f>C172='AR5-Coal-EJ'!C170</f>
        <v>1</v>
      </c>
    </row>
    <row r="173" spans="1:14" x14ac:dyDescent="0.15">
      <c r="A173" s="1" t="s">
        <v>292</v>
      </c>
      <c r="B173" s="1" t="s">
        <v>303</v>
      </c>
      <c r="C173" s="1" t="s">
        <v>304</v>
      </c>
      <c r="D173" s="1" t="s">
        <v>33</v>
      </c>
      <c r="E173" s="1" t="s">
        <v>1466</v>
      </c>
      <c r="F173" s="1" t="s">
        <v>1439</v>
      </c>
      <c r="G173" s="1">
        <v>11423.891270000002</v>
      </c>
      <c r="H173" s="1">
        <v>13352.520390000001</v>
      </c>
      <c r="I173" s="1">
        <v>11823.116987000001</v>
      </c>
      <c r="J173" s="1">
        <v>10025.761259800001</v>
      </c>
      <c r="K173" s="1">
        <v>5505.0998970000001</v>
      </c>
      <c r="L173" s="1">
        <v>1694.4694767000001</v>
      </c>
      <c r="N173" s="1" t="b">
        <f>C173='AR5-Coal-EJ'!C171</f>
        <v>1</v>
      </c>
    </row>
    <row r="174" spans="1:14" x14ac:dyDescent="0.15">
      <c r="A174" s="1" t="s">
        <v>292</v>
      </c>
      <c r="B174" s="1" t="s">
        <v>155</v>
      </c>
      <c r="C174" s="1" t="s">
        <v>305</v>
      </c>
      <c r="D174" s="1" t="s">
        <v>33</v>
      </c>
      <c r="E174" s="1" t="s">
        <v>1466</v>
      </c>
      <c r="F174" s="1" t="s">
        <v>1439</v>
      </c>
      <c r="G174" s="1">
        <v>11424.172137400001</v>
      </c>
      <c r="H174" s="1">
        <v>13666.189488600003</v>
      </c>
      <c r="I174" s="1">
        <v>18192.250430200002</v>
      </c>
      <c r="J174" s="1">
        <v>20125.228596000001</v>
      </c>
      <c r="K174" s="1">
        <v>20253.038872000001</v>
      </c>
      <c r="L174" s="1">
        <v>16987.301188000001</v>
      </c>
      <c r="N174" s="1" t="b">
        <f>C174='AR5-Coal-EJ'!C172</f>
        <v>1</v>
      </c>
    </row>
    <row r="175" spans="1:14" x14ac:dyDescent="0.15">
      <c r="A175" s="1" t="s">
        <v>292</v>
      </c>
      <c r="B175" s="1" t="s">
        <v>157</v>
      </c>
      <c r="C175" s="1" t="s">
        <v>306</v>
      </c>
      <c r="D175" s="1" t="s">
        <v>33</v>
      </c>
      <c r="E175" s="1" t="s">
        <v>1466</v>
      </c>
      <c r="F175" s="1" t="s">
        <v>1439</v>
      </c>
      <c r="G175" s="1">
        <v>11424.172137400001</v>
      </c>
      <c r="H175" s="1">
        <v>13666.189488600003</v>
      </c>
      <c r="I175" s="1">
        <v>15865.818566400003</v>
      </c>
      <c r="J175" s="1">
        <v>16167.140283800001</v>
      </c>
      <c r="K175" s="1">
        <v>19844.916498000002</v>
      </c>
      <c r="L175" s="1">
        <v>17145.422250000003</v>
      </c>
      <c r="N175" s="1" t="b">
        <f>C175='AR5-Coal-EJ'!C173</f>
        <v>1</v>
      </c>
    </row>
    <row r="176" spans="1:14" x14ac:dyDescent="0.15">
      <c r="A176" s="1" t="s">
        <v>292</v>
      </c>
      <c r="B176" s="1" t="s">
        <v>159</v>
      </c>
      <c r="C176" s="1" t="s">
        <v>307</v>
      </c>
      <c r="D176" s="1" t="s">
        <v>33</v>
      </c>
      <c r="E176" s="1" t="s">
        <v>1466</v>
      </c>
      <c r="F176" s="1" t="s">
        <v>1439</v>
      </c>
      <c r="G176" s="1">
        <v>11424.172137400001</v>
      </c>
      <c r="H176" s="1">
        <v>13666.189488600003</v>
      </c>
      <c r="I176" s="1">
        <v>16577.074531600003</v>
      </c>
      <c r="J176" s="1">
        <v>19635.774818000002</v>
      </c>
      <c r="K176" s="1">
        <v>20106.438198</v>
      </c>
      <c r="L176" s="1">
        <v>17035.655978000003</v>
      </c>
      <c r="N176" s="1" t="b">
        <f>C176='AR5-Coal-EJ'!C174</f>
        <v>1</v>
      </c>
    </row>
    <row r="177" spans="1:14" x14ac:dyDescent="0.15">
      <c r="A177" s="1" t="s">
        <v>292</v>
      </c>
      <c r="B177" s="1" t="s">
        <v>308</v>
      </c>
      <c r="C177" s="1" t="s">
        <v>309</v>
      </c>
      <c r="D177" s="1" t="s">
        <v>33</v>
      </c>
      <c r="E177" s="1" t="s">
        <v>1466</v>
      </c>
      <c r="F177" s="1" t="s">
        <v>1439</v>
      </c>
      <c r="G177" s="1">
        <v>11424.172137400001</v>
      </c>
      <c r="H177" s="1">
        <v>13666.228369200002</v>
      </c>
      <c r="I177" s="1">
        <v>18192.296973400003</v>
      </c>
      <c r="J177" s="1">
        <v>20125.330764000002</v>
      </c>
      <c r="K177" s="1">
        <v>9571.6820166000016</v>
      </c>
      <c r="L177" s="1">
        <v>9196.3968918800001</v>
      </c>
      <c r="N177" s="1" t="b">
        <f>C177='AR5-Coal-EJ'!C175</f>
        <v>1</v>
      </c>
    </row>
    <row r="178" spans="1:14" x14ac:dyDescent="0.15">
      <c r="A178" s="1" t="s">
        <v>292</v>
      </c>
      <c r="B178" s="1" t="s">
        <v>310</v>
      </c>
      <c r="C178" s="1" t="s">
        <v>311</v>
      </c>
      <c r="D178" s="1" t="s">
        <v>33</v>
      </c>
      <c r="E178" s="1" t="s">
        <v>1466</v>
      </c>
      <c r="F178" s="1" t="s">
        <v>1439</v>
      </c>
      <c r="G178" s="1">
        <v>11424.172137400001</v>
      </c>
      <c r="H178" s="1">
        <v>13666.228369200002</v>
      </c>
      <c r="I178" s="1">
        <v>15865.890651600001</v>
      </c>
      <c r="J178" s="1">
        <v>16166.626511200002</v>
      </c>
      <c r="K178" s="1">
        <v>10099.612831</v>
      </c>
      <c r="L178" s="1">
        <v>9704.6968913400015</v>
      </c>
      <c r="N178" s="1" t="b">
        <f>C178='AR5-Coal-EJ'!C176</f>
        <v>1</v>
      </c>
    </row>
    <row r="179" spans="1:14" x14ac:dyDescent="0.15">
      <c r="A179" s="1" t="s">
        <v>292</v>
      </c>
      <c r="B179" s="1" t="s">
        <v>312</v>
      </c>
      <c r="C179" s="1" t="s">
        <v>313</v>
      </c>
      <c r="D179" s="1" t="s">
        <v>33</v>
      </c>
      <c r="E179" s="1" t="s">
        <v>1466</v>
      </c>
      <c r="F179" s="1" t="s">
        <v>1439</v>
      </c>
      <c r="G179" s="1">
        <v>11424.172137400001</v>
      </c>
      <c r="H179" s="1">
        <v>13666.228369200002</v>
      </c>
      <c r="I179" s="1">
        <v>13124.069336400002</v>
      </c>
      <c r="J179" s="1">
        <v>12259.254867200001</v>
      </c>
      <c r="K179" s="1">
        <v>10965.718874000002</v>
      </c>
      <c r="L179" s="1">
        <v>10407.1185504</v>
      </c>
      <c r="N179" s="1" t="b">
        <f>C179='AR5-Coal-EJ'!C177</f>
        <v>1</v>
      </c>
    </row>
    <row r="180" spans="1:14" x14ac:dyDescent="0.15">
      <c r="A180" s="1" t="s">
        <v>292</v>
      </c>
      <c r="B180" s="1" t="s">
        <v>314</v>
      </c>
      <c r="C180" s="1" t="s">
        <v>315</v>
      </c>
      <c r="D180" s="1" t="s">
        <v>33</v>
      </c>
      <c r="E180" s="1" t="s">
        <v>1466</v>
      </c>
      <c r="F180" s="1" t="s">
        <v>1439</v>
      </c>
      <c r="G180" s="1">
        <v>11424.172137400001</v>
      </c>
      <c r="H180" s="1">
        <v>13676.646478000001</v>
      </c>
      <c r="I180" s="1">
        <v>18264.647242600004</v>
      </c>
      <c r="J180" s="1">
        <v>20229.218592000001</v>
      </c>
      <c r="K180" s="1">
        <v>20920.189290000002</v>
      </c>
      <c r="L180" s="1">
        <v>17953.520046000001</v>
      </c>
      <c r="N180" s="1" t="b">
        <f>C180='AR5-Coal-EJ'!C178</f>
        <v>1</v>
      </c>
    </row>
    <row r="181" spans="1:14" x14ac:dyDescent="0.15">
      <c r="A181" s="1" t="s">
        <v>292</v>
      </c>
      <c r="B181" s="1" t="s">
        <v>316</v>
      </c>
      <c r="C181" s="1" t="s">
        <v>317</v>
      </c>
      <c r="D181" s="1" t="s">
        <v>33</v>
      </c>
      <c r="E181" s="1" t="s">
        <v>1466</v>
      </c>
      <c r="F181" s="1" t="s">
        <v>1439</v>
      </c>
      <c r="G181" s="1">
        <v>11424.172137400001</v>
      </c>
      <c r="H181" s="1">
        <v>13676.646478000001</v>
      </c>
      <c r="I181" s="1">
        <v>15901.487212600003</v>
      </c>
      <c r="J181" s="1">
        <v>16515.239430800004</v>
      </c>
      <c r="K181" s="1">
        <v>20531.014350000001</v>
      </c>
      <c r="L181" s="1">
        <v>18163.565156000001</v>
      </c>
      <c r="N181" s="1" t="b">
        <f>C181='AR5-Coal-EJ'!C179</f>
        <v>1</v>
      </c>
    </row>
    <row r="182" spans="1:14" x14ac:dyDescent="0.15">
      <c r="A182" s="1" t="s">
        <v>292</v>
      </c>
      <c r="B182" s="1" t="s">
        <v>318</v>
      </c>
      <c r="C182" s="1" t="s">
        <v>319</v>
      </c>
      <c r="D182" s="1" t="s">
        <v>33</v>
      </c>
      <c r="E182" s="1" t="s">
        <v>1466</v>
      </c>
      <c r="F182" s="1" t="s">
        <v>1439</v>
      </c>
      <c r="G182" s="1">
        <v>11424.172137400001</v>
      </c>
      <c r="H182" s="1">
        <v>13676.646478000001</v>
      </c>
      <c r="I182" s="1">
        <v>16768.757403200001</v>
      </c>
      <c r="J182" s="1">
        <v>19986.424854000001</v>
      </c>
      <c r="K182" s="1">
        <v>20808.129914000001</v>
      </c>
      <c r="L182" s="1">
        <v>18006.605782000002</v>
      </c>
      <c r="N182" s="1" t="b">
        <f>C182='AR5-Coal-EJ'!C180</f>
        <v>1</v>
      </c>
    </row>
    <row r="183" spans="1:14" x14ac:dyDescent="0.15">
      <c r="A183" s="1" t="s">
        <v>292</v>
      </c>
      <c r="B183" s="1" t="s">
        <v>161</v>
      </c>
      <c r="C183" s="1" t="s">
        <v>320</v>
      </c>
      <c r="D183" s="1" t="s">
        <v>33</v>
      </c>
      <c r="E183" s="1" t="s">
        <v>1466</v>
      </c>
      <c r="F183" s="1" t="s">
        <v>1439</v>
      </c>
      <c r="G183" s="1">
        <v>11423.891270000002</v>
      </c>
      <c r="H183" s="1">
        <v>13352.520390000001</v>
      </c>
      <c r="I183" s="1">
        <v>17988.107792600003</v>
      </c>
      <c r="J183" s="1">
        <v>21580.372418000003</v>
      </c>
      <c r="K183" s="1">
        <v>19216.237062000004</v>
      </c>
      <c r="L183" s="1">
        <v>15988.320458</v>
      </c>
      <c r="N183" s="1" t="b">
        <f>C183='AR5-Coal-EJ'!C181</f>
        <v>1</v>
      </c>
    </row>
    <row r="184" spans="1:14" x14ac:dyDescent="0.15">
      <c r="A184" s="1" t="s">
        <v>292</v>
      </c>
      <c r="B184" s="1" t="s">
        <v>163</v>
      </c>
      <c r="C184" s="1" t="s">
        <v>321</v>
      </c>
      <c r="D184" s="1" t="s">
        <v>33</v>
      </c>
      <c r="E184" s="1" t="s">
        <v>1466</v>
      </c>
      <c r="F184" s="1" t="s">
        <v>1439</v>
      </c>
      <c r="G184" s="1">
        <v>11423.891270000002</v>
      </c>
      <c r="H184" s="1">
        <v>13352.520390000001</v>
      </c>
      <c r="I184" s="1">
        <v>16765.035933800002</v>
      </c>
      <c r="J184" s="1">
        <v>16682.5074614</v>
      </c>
      <c r="K184" s="1">
        <v>18348.753170000004</v>
      </c>
      <c r="L184" s="1">
        <v>15677.2908886</v>
      </c>
      <c r="N184" s="1" t="b">
        <f>C184='AR5-Coal-EJ'!C182</f>
        <v>1</v>
      </c>
    </row>
    <row r="185" spans="1:14" x14ac:dyDescent="0.15">
      <c r="A185" s="1" t="s">
        <v>292</v>
      </c>
      <c r="B185" s="1" t="s">
        <v>165</v>
      </c>
      <c r="C185" s="1" t="s">
        <v>322</v>
      </c>
      <c r="D185" s="1" t="s">
        <v>33</v>
      </c>
      <c r="E185" s="1" t="s">
        <v>1466</v>
      </c>
      <c r="F185" s="1" t="s">
        <v>1439</v>
      </c>
      <c r="G185" s="1">
        <v>11423.891270000002</v>
      </c>
      <c r="H185" s="1">
        <v>13352.520390000001</v>
      </c>
      <c r="I185" s="1">
        <v>15955.129953400003</v>
      </c>
      <c r="J185" s="1">
        <v>18454.389206000003</v>
      </c>
      <c r="K185" s="1">
        <v>18497.439774000002</v>
      </c>
      <c r="L185" s="1">
        <v>15746.696165200001</v>
      </c>
      <c r="N185" s="1" t="b">
        <f>C185='AR5-Coal-EJ'!C183</f>
        <v>1</v>
      </c>
    </row>
    <row r="186" spans="1:14" x14ac:dyDescent="0.15">
      <c r="A186" s="1" t="s">
        <v>292</v>
      </c>
      <c r="B186" s="1" t="s">
        <v>167</v>
      </c>
      <c r="C186" s="1" t="s">
        <v>323</v>
      </c>
      <c r="D186" s="1" t="s">
        <v>33</v>
      </c>
      <c r="E186" s="1" t="s">
        <v>1466</v>
      </c>
      <c r="F186" s="1" t="s">
        <v>1439</v>
      </c>
      <c r="G186" s="1">
        <v>11424.172137400001</v>
      </c>
      <c r="H186" s="1">
        <v>13666.189488600003</v>
      </c>
      <c r="I186" s="1">
        <v>18187.251293200003</v>
      </c>
      <c r="J186" s="1">
        <v>19451.069264000002</v>
      </c>
      <c r="K186" s="1">
        <v>2277.9548033000001</v>
      </c>
      <c r="L186" s="1">
        <v>989.97965352000006</v>
      </c>
      <c r="N186" s="1" t="b">
        <f>C186='AR5-Coal-EJ'!C184</f>
        <v>1</v>
      </c>
    </row>
    <row r="187" spans="1:14" x14ac:dyDescent="0.15">
      <c r="A187" s="1" t="s">
        <v>292</v>
      </c>
      <c r="B187" s="1" t="s">
        <v>169</v>
      </c>
      <c r="C187" s="1" t="s">
        <v>324</v>
      </c>
      <c r="D187" s="1" t="s">
        <v>33</v>
      </c>
      <c r="E187" s="1" t="s">
        <v>1466</v>
      </c>
      <c r="F187" s="1" t="s">
        <v>1439</v>
      </c>
      <c r="G187" s="1">
        <v>11424.172137400001</v>
      </c>
      <c r="H187" s="1">
        <v>13666.189488600003</v>
      </c>
      <c r="I187" s="1">
        <v>15758.225918600001</v>
      </c>
      <c r="J187" s="1">
        <v>13696.1597146</v>
      </c>
      <c r="K187" s="1">
        <v>2943.6970340800003</v>
      </c>
      <c r="L187" s="1">
        <v>1219.90730906</v>
      </c>
      <c r="N187" s="1" t="b">
        <f>C187='AR5-Coal-EJ'!C185</f>
        <v>1</v>
      </c>
    </row>
    <row r="188" spans="1:14" x14ac:dyDescent="0.15">
      <c r="A188" s="1" t="s">
        <v>292</v>
      </c>
      <c r="B188" s="1" t="s">
        <v>171</v>
      </c>
      <c r="C188" s="1" t="s">
        <v>325</v>
      </c>
      <c r="D188" s="1" t="s">
        <v>33</v>
      </c>
      <c r="E188" s="1" t="s">
        <v>1466</v>
      </c>
      <c r="F188" s="1" t="s">
        <v>1439</v>
      </c>
      <c r="G188" s="1">
        <v>11424.172137400001</v>
      </c>
      <c r="H188" s="1">
        <v>13666.189488600003</v>
      </c>
      <c r="I188" s="1">
        <v>12291.077834200001</v>
      </c>
      <c r="J188" s="1">
        <v>9172.0813052000012</v>
      </c>
      <c r="K188" s="1">
        <v>3820.4525964000004</v>
      </c>
      <c r="L188" s="1">
        <v>1501.2674520800001</v>
      </c>
      <c r="N188" s="1" t="b">
        <f>C188='AR5-Coal-EJ'!C186</f>
        <v>1</v>
      </c>
    </row>
    <row r="189" spans="1:14" x14ac:dyDescent="0.15">
      <c r="A189" s="1" t="s">
        <v>292</v>
      </c>
      <c r="B189" s="1" t="s">
        <v>173</v>
      </c>
      <c r="C189" s="1" t="s">
        <v>326</v>
      </c>
      <c r="D189" s="1" t="s">
        <v>33</v>
      </c>
      <c r="E189" s="1" t="s">
        <v>1466</v>
      </c>
      <c r="F189" s="1" t="s">
        <v>1439</v>
      </c>
      <c r="G189" s="1">
        <v>11424.172137400001</v>
      </c>
      <c r="H189" s="1">
        <v>13666.189488600003</v>
      </c>
      <c r="I189" s="1">
        <v>18184.007553800002</v>
      </c>
      <c r="J189" s="1">
        <v>20123.285512000002</v>
      </c>
      <c r="K189" s="1">
        <v>21168.922962000001</v>
      </c>
      <c r="L189" s="1">
        <v>19574.911070000002</v>
      </c>
      <c r="N189" s="1" t="b">
        <f>C189='AR5-Coal-EJ'!C187</f>
        <v>1</v>
      </c>
    </row>
    <row r="190" spans="1:14" x14ac:dyDescent="0.15">
      <c r="A190" s="1" t="s">
        <v>292</v>
      </c>
      <c r="B190" s="1" t="s">
        <v>175</v>
      </c>
      <c r="C190" s="1" t="s">
        <v>327</v>
      </c>
      <c r="D190" s="1" t="s">
        <v>33</v>
      </c>
      <c r="E190" s="1" t="s">
        <v>1466</v>
      </c>
      <c r="F190" s="1" t="s">
        <v>1439</v>
      </c>
      <c r="G190" s="1">
        <v>11424.172137400001</v>
      </c>
      <c r="H190" s="1">
        <v>13666.189488600003</v>
      </c>
      <c r="I190" s="1">
        <v>15818.367584800002</v>
      </c>
      <c r="J190" s="1">
        <v>16500.687869600002</v>
      </c>
      <c r="K190" s="1">
        <v>20794.298448000001</v>
      </c>
      <c r="L190" s="1">
        <v>19666.157500000001</v>
      </c>
      <c r="N190" s="1" t="b">
        <f>C190='AR5-Coal-EJ'!C188</f>
        <v>1</v>
      </c>
    </row>
    <row r="191" spans="1:14" x14ac:dyDescent="0.15">
      <c r="A191" s="1" t="s">
        <v>292</v>
      </c>
      <c r="B191" s="1" t="s">
        <v>177</v>
      </c>
      <c r="C191" s="1" t="s">
        <v>328</v>
      </c>
      <c r="D191" s="1" t="s">
        <v>33</v>
      </c>
      <c r="E191" s="1" t="s">
        <v>1466</v>
      </c>
      <c r="F191" s="1" t="s">
        <v>1439</v>
      </c>
      <c r="G191" s="1">
        <v>11424.172137400001</v>
      </c>
      <c r="H191" s="1">
        <v>13666.189488600003</v>
      </c>
      <c r="I191" s="1">
        <v>16511.0803418</v>
      </c>
      <c r="J191" s="1">
        <v>19878.490984</v>
      </c>
      <c r="K191" s="1">
        <v>21046.388527999999</v>
      </c>
      <c r="L191" s="1">
        <v>19605.316456</v>
      </c>
      <c r="N191" s="1" t="b">
        <f>C191='AR5-Coal-EJ'!C189</f>
        <v>1</v>
      </c>
    </row>
    <row r="192" spans="1:14" x14ac:dyDescent="0.15">
      <c r="A192" s="1" t="s">
        <v>292</v>
      </c>
      <c r="B192" s="1" t="s">
        <v>329</v>
      </c>
      <c r="C192" s="1" t="s">
        <v>330</v>
      </c>
      <c r="D192" s="1" t="s">
        <v>33</v>
      </c>
      <c r="E192" s="1" t="s">
        <v>1466</v>
      </c>
      <c r="F192" s="1" t="s">
        <v>1439</v>
      </c>
      <c r="G192" s="1">
        <v>11424.172137400001</v>
      </c>
      <c r="H192" s="1">
        <v>13676.683372000003</v>
      </c>
      <c r="I192" s="1">
        <v>16048.860295600001</v>
      </c>
      <c r="J192" s="1">
        <v>18524.247238200001</v>
      </c>
      <c r="K192" s="1">
        <v>18182.362176000002</v>
      </c>
      <c r="L192" s="1">
        <v>15480.9008156</v>
      </c>
      <c r="N192" s="1" t="b">
        <f>C192='AR5-Coal-EJ'!C190</f>
        <v>1</v>
      </c>
    </row>
    <row r="193" spans="1:14" x14ac:dyDescent="0.15">
      <c r="A193" s="1" t="s">
        <v>292</v>
      </c>
      <c r="B193" s="1" t="s">
        <v>331</v>
      </c>
      <c r="C193" s="1" t="s">
        <v>332</v>
      </c>
      <c r="D193" s="1" t="s">
        <v>33</v>
      </c>
      <c r="E193" s="1" t="s">
        <v>1466</v>
      </c>
      <c r="F193" s="1" t="s">
        <v>1439</v>
      </c>
      <c r="G193" s="1">
        <v>11423.891270000002</v>
      </c>
      <c r="H193" s="1">
        <v>13352.520390000001</v>
      </c>
      <c r="I193" s="1">
        <v>15193.531179200001</v>
      </c>
      <c r="J193" s="1">
        <v>17126.324969600002</v>
      </c>
      <c r="K193" s="1">
        <v>16100.970705600001</v>
      </c>
      <c r="L193" s="1">
        <v>12059.047305800001</v>
      </c>
      <c r="N193" s="1" t="b">
        <f>C193='AR5-Coal-EJ'!C191</f>
        <v>1</v>
      </c>
    </row>
    <row r="194" spans="1:14" x14ac:dyDescent="0.15">
      <c r="A194" s="1" t="s">
        <v>292</v>
      </c>
      <c r="B194" s="1" t="s">
        <v>179</v>
      </c>
      <c r="C194" s="1" t="s">
        <v>333</v>
      </c>
      <c r="D194" s="1" t="s">
        <v>33</v>
      </c>
      <c r="E194" s="1" t="s">
        <v>1466</v>
      </c>
      <c r="F194" s="1" t="s">
        <v>1439</v>
      </c>
      <c r="G194" s="1">
        <v>11424.172137400001</v>
      </c>
      <c r="H194" s="1">
        <v>13666.189488600003</v>
      </c>
      <c r="I194" s="1">
        <v>18192.250430200002</v>
      </c>
      <c r="J194" s="1">
        <v>20125.228596000001</v>
      </c>
      <c r="K194" s="1">
        <v>22947.693384000002</v>
      </c>
      <c r="L194" s="1">
        <v>21980.127422000001</v>
      </c>
      <c r="N194" s="1" t="b">
        <f>C194='AR5-Coal-EJ'!C192</f>
        <v>1</v>
      </c>
    </row>
    <row r="195" spans="1:14" x14ac:dyDescent="0.15">
      <c r="A195" s="1" t="s">
        <v>292</v>
      </c>
      <c r="B195" s="1" t="s">
        <v>181</v>
      </c>
      <c r="C195" s="1" t="s">
        <v>334</v>
      </c>
      <c r="D195" s="1" t="s">
        <v>33</v>
      </c>
      <c r="E195" s="1" t="s">
        <v>1466</v>
      </c>
      <c r="F195" s="1" t="s">
        <v>1439</v>
      </c>
      <c r="G195" s="1">
        <v>11424.172137400001</v>
      </c>
      <c r="H195" s="1">
        <v>13666.189488600003</v>
      </c>
      <c r="I195" s="1">
        <v>15865.818566400003</v>
      </c>
      <c r="J195" s="1">
        <v>16167.140283800001</v>
      </c>
      <c r="K195" s="1">
        <v>22469.002248000004</v>
      </c>
      <c r="L195" s="1">
        <v>21866.011442000003</v>
      </c>
      <c r="N195" s="1" t="b">
        <f>C195='AR5-Coal-EJ'!C193</f>
        <v>1</v>
      </c>
    </row>
    <row r="196" spans="1:14" x14ac:dyDescent="0.15">
      <c r="A196" s="1" t="s">
        <v>292</v>
      </c>
      <c r="B196" s="1" t="s">
        <v>183</v>
      </c>
      <c r="C196" s="1" t="s">
        <v>335</v>
      </c>
      <c r="D196" s="1" t="s">
        <v>33</v>
      </c>
      <c r="E196" s="1" t="s">
        <v>1466</v>
      </c>
      <c r="F196" s="1" t="s">
        <v>1439</v>
      </c>
      <c r="G196" s="1">
        <v>11424.172137400001</v>
      </c>
      <c r="H196" s="1">
        <v>13666.189488600003</v>
      </c>
      <c r="I196" s="1">
        <v>17355.0505524</v>
      </c>
      <c r="J196" s="1">
        <v>21313.712992000001</v>
      </c>
      <c r="K196" s="1">
        <v>23092.123934000003</v>
      </c>
      <c r="L196" s="1">
        <v>22092.537764000001</v>
      </c>
      <c r="N196" s="1" t="b">
        <f>C196='AR5-Coal-EJ'!C194</f>
        <v>1</v>
      </c>
    </row>
    <row r="197" spans="1:14" x14ac:dyDescent="0.15">
      <c r="A197" s="1" t="s">
        <v>292</v>
      </c>
      <c r="B197" s="1" t="s">
        <v>336</v>
      </c>
      <c r="C197" s="1" t="s">
        <v>337</v>
      </c>
      <c r="D197" s="1" t="s">
        <v>33</v>
      </c>
      <c r="E197" s="1" t="s">
        <v>1466</v>
      </c>
      <c r="F197" s="1" t="s">
        <v>1439</v>
      </c>
      <c r="G197" s="1">
        <v>11424.172137400001</v>
      </c>
      <c r="H197" s="1">
        <v>13666.228369200002</v>
      </c>
      <c r="I197" s="1">
        <v>15964.199633800001</v>
      </c>
      <c r="J197" s="1">
        <v>18341.751824000003</v>
      </c>
      <c r="K197" s="1">
        <v>17726.990886000003</v>
      </c>
      <c r="L197" s="1">
        <v>14577.625392000002</v>
      </c>
      <c r="N197" s="1" t="b">
        <f>C197='AR5-Coal-EJ'!C195</f>
        <v>1</v>
      </c>
    </row>
    <row r="198" spans="1:14" x14ac:dyDescent="0.15">
      <c r="A198" s="1" t="s">
        <v>292</v>
      </c>
      <c r="B198" s="1" t="s">
        <v>338</v>
      </c>
      <c r="C198" s="1" t="s">
        <v>339</v>
      </c>
      <c r="D198" s="1" t="s">
        <v>33</v>
      </c>
      <c r="E198" s="1" t="s">
        <v>1466</v>
      </c>
      <c r="F198" s="1" t="s">
        <v>1439</v>
      </c>
      <c r="G198" s="1">
        <v>11424.172137400001</v>
      </c>
      <c r="H198" s="1">
        <v>13676.646478000001</v>
      </c>
      <c r="I198" s="1">
        <v>17551.685828599999</v>
      </c>
      <c r="J198" s="1">
        <v>21645.951976000004</v>
      </c>
      <c r="K198" s="1">
        <v>23668.061032000001</v>
      </c>
      <c r="L198" s="1">
        <v>22887.707524000001</v>
      </c>
      <c r="N198" s="1" t="b">
        <f>C198='AR5-Coal-EJ'!C196</f>
        <v>1</v>
      </c>
    </row>
    <row r="199" spans="1:14" x14ac:dyDescent="0.15">
      <c r="A199" s="1" t="s">
        <v>292</v>
      </c>
      <c r="B199" s="1" t="s">
        <v>340</v>
      </c>
      <c r="C199" s="1" t="s">
        <v>341</v>
      </c>
      <c r="D199" s="1" t="s">
        <v>33</v>
      </c>
      <c r="E199" s="1" t="s">
        <v>1466</v>
      </c>
      <c r="F199" s="1" t="s">
        <v>1439</v>
      </c>
      <c r="G199" s="1">
        <v>11423.891270000002</v>
      </c>
      <c r="H199" s="1">
        <v>13352.520390000001</v>
      </c>
      <c r="I199" s="1">
        <v>16678.907174600001</v>
      </c>
      <c r="J199" s="1">
        <v>19982.338134000001</v>
      </c>
      <c r="K199" s="1">
        <v>21154.007380000003</v>
      </c>
      <c r="L199" s="1">
        <v>20213.094968000001</v>
      </c>
      <c r="N199" s="1" t="b">
        <f>C199='AR5-Coal-EJ'!C197</f>
        <v>1</v>
      </c>
    </row>
    <row r="200" spans="1:14" x14ac:dyDescent="0.15">
      <c r="A200" s="1" t="s">
        <v>292</v>
      </c>
      <c r="B200" s="1" t="s">
        <v>342</v>
      </c>
      <c r="C200" s="1" t="s">
        <v>343</v>
      </c>
      <c r="D200" s="1" t="s">
        <v>33</v>
      </c>
      <c r="E200" s="1" t="s">
        <v>1466</v>
      </c>
      <c r="F200" s="1" t="s">
        <v>1439</v>
      </c>
      <c r="G200" s="1">
        <v>11424.172137400001</v>
      </c>
      <c r="H200" s="1">
        <v>13666.189488600003</v>
      </c>
      <c r="I200" s="1">
        <v>15648.501365200002</v>
      </c>
      <c r="J200" s="1">
        <v>17419.3976616</v>
      </c>
      <c r="K200" s="1">
        <v>15143.748969800001</v>
      </c>
      <c r="L200" s="1">
        <v>8281.3362192000004</v>
      </c>
      <c r="N200" s="1" t="b">
        <f>C200='AR5-Coal-EJ'!C198</f>
        <v>1</v>
      </c>
    </row>
    <row r="201" spans="1:14" x14ac:dyDescent="0.15">
      <c r="A201" s="1" t="s">
        <v>292</v>
      </c>
      <c r="B201" s="1" t="s">
        <v>344</v>
      </c>
      <c r="C201" s="1" t="s">
        <v>345</v>
      </c>
      <c r="D201" s="1" t="s">
        <v>33</v>
      </c>
      <c r="E201" s="1" t="s">
        <v>1466</v>
      </c>
      <c r="F201" s="1" t="s">
        <v>1439</v>
      </c>
      <c r="G201" s="1">
        <v>11424.172137400001</v>
      </c>
      <c r="H201" s="1">
        <v>13666.189488600003</v>
      </c>
      <c r="I201" s="1">
        <v>17298.6112464</v>
      </c>
      <c r="J201" s="1">
        <v>21543.994934000002</v>
      </c>
      <c r="K201" s="1">
        <v>23758.799460000002</v>
      </c>
      <c r="L201" s="1">
        <v>23829.151588000001</v>
      </c>
      <c r="N201" s="1" t="b">
        <f>C201='AR5-Coal-EJ'!C199</f>
        <v>1</v>
      </c>
    </row>
    <row r="202" spans="1:14" x14ac:dyDescent="0.15">
      <c r="A202" s="1" t="s">
        <v>292</v>
      </c>
      <c r="B202" s="1" t="s">
        <v>346</v>
      </c>
      <c r="C202" s="1" t="s">
        <v>347</v>
      </c>
      <c r="D202" s="1" t="s">
        <v>33</v>
      </c>
      <c r="E202" s="1" t="s">
        <v>1466</v>
      </c>
      <c r="F202" s="1" t="s">
        <v>1439</v>
      </c>
      <c r="G202" s="1">
        <v>11424.172137400001</v>
      </c>
      <c r="H202" s="1">
        <v>13676.683372000003</v>
      </c>
      <c r="I202" s="1">
        <v>19633.840248000004</v>
      </c>
      <c r="J202" s="1">
        <v>26567.691985999998</v>
      </c>
      <c r="K202" s="1">
        <v>33025.104068000001</v>
      </c>
      <c r="L202" s="1">
        <v>39616.606919999998</v>
      </c>
      <c r="N202" s="1" t="b">
        <f>C202='AR5-Coal-EJ'!C200</f>
        <v>1</v>
      </c>
    </row>
    <row r="203" spans="1:14" x14ac:dyDescent="0.15">
      <c r="A203" s="1" t="s">
        <v>292</v>
      </c>
      <c r="B203" s="1" t="s">
        <v>348</v>
      </c>
      <c r="C203" s="1" t="s">
        <v>349</v>
      </c>
      <c r="D203" s="1" t="s">
        <v>33</v>
      </c>
      <c r="E203" s="1" t="s">
        <v>1466</v>
      </c>
      <c r="F203" s="1" t="s">
        <v>1439</v>
      </c>
      <c r="G203" s="1">
        <v>11423.891270000002</v>
      </c>
      <c r="H203" s="1">
        <v>13352.520390000001</v>
      </c>
      <c r="I203" s="1">
        <v>18062.971300000001</v>
      </c>
      <c r="J203" s="1">
        <v>23392.669080000003</v>
      </c>
      <c r="K203" s="1">
        <v>27530.017108</v>
      </c>
      <c r="L203" s="1">
        <v>31349.764556000002</v>
      </c>
      <c r="N203" s="1" t="b">
        <f>C203='AR5-Coal-EJ'!C201</f>
        <v>1</v>
      </c>
    </row>
    <row r="204" spans="1:14" x14ac:dyDescent="0.15">
      <c r="A204" s="1" t="s">
        <v>292</v>
      </c>
      <c r="B204" s="1" t="s">
        <v>185</v>
      </c>
      <c r="C204" s="1" t="s">
        <v>350</v>
      </c>
      <c r="D204" s="1" t="s">
        <v>33</v>
      </c>
      <c r="E204" s="1" t="s">
        <v>1466</v>
      </c>
      <c r="F204" s="1" t="s">
        <v>1439</v>
      </c>
      <c r="G204" s="1">
        <v>11424.172137400001</v>
      </c>
      <c r="H204" s="1">
        <v>13666.189488600003</v>
      </c>
      <c r="I204" s="1">
        <v>19327.083666000002</v>
      </c>
      <c r="J204" s="1">
        <v>25957.085880000006</v>
      </c>
      <c r="K204" s="1">
        <v>32056.531562000004</v>
      </c>
      <c r="L204" s="1">
        <v>38230.495556000002</v>
      </c>
      <c r="N204" s="1" t="b">
        <f>C204='AR5-Coal-EJ'!C202</f>
        <v>1</v>
      </c>
    </row>
    <row r="205" spans="1:14" x14ac:dyDescent="0.15">
      <c r="A205" s="1" t="s">
        <v>292</v>
      </c>
      <c r="B205" s="1" t="s">
        <v>351</v>
      </c>
      <c r="C205" s="1" t="s">
        <v>352</v>
      </c>
      <c r="D205" s="1" t="s">
        <v>33</v>
      </c>
      <c r="E205" s="1" t="s">
        <v>1466</v>
      </c>
      <c r="F205" s="1" t="s">
        <v>1439</v>
      </c>
      <c r="G205" s="1">
        <v>11424.172137400001</v>
      </c>
      <c r="H205" s="1">
        <v>13666.228369200002</v>
      </c>
      <c r="I205" s="1">
        <v>19327.122452</v>
      </c>
      <c r="J205" s="1">
        <v>25957.187102000004</v>
      </c>
      <c r="K205" s="1">
        <v>32056.658326000004</v>
      </c>
      <c r="L205" s="1">
        <v>38230.676242000001</v>
      </c>
      <c r="N205" s="1" t="b">
        <f>C205='AR5-Coal-EJ'!C203</f>
        <v>1</v>
      </c>
    </row>
    <row r="206" spans="1:14" x14ac:dyDescent="0.15">
      <c r="A206" s="1" t="s">
        <v>292</v>
      </c>
      <c r="B206" s="1" t="s">
        <v>353</v>
      </c>
      <c r="C206" s="1" t="s">
        <v>354</v>
      </c>
      <c r="D206" s="1" t="s">
        <v>33</v>
      </c>
      <c r="E206" s="1" t="s">
        <v>1466</v>
      </c>
      <c r="F206" s="1" t="s">
        <v>1439</v>
      </c>
      <c r="G206" s="1">
        <v>11424.172137400001</v>
      </c>
      <c r="H206" s="1">
        <v>13676.646478000001</v>
      </c>
      <c r="I206" s="1">
        <v>19633.801461999999</v>
      </c>
      <c r="J206" s="1">
        <v>26567.590764000004</v>
      </c>
      <c r="K206" s="1">
        <v>33024.967843999999</v>
      </c>
      <c r="L206" s="1">
        <v>39616.313660000007</v>
      </c>
      <c r="N206" s="1" t="b">
        <f>C206='AR5-Coal-EJ'!C204</f>
        <v>1</v>
      </c>
    </row>
    <row r="207" spans="1:14" x14ac:dyDescent="0.15">
      <c r="A207" s="1" t="s">
        <v>292</v>
      </c>
      <c r="B207" s="1" t="s">
        <v>187</v>
      </c>
      <c r="C207" s="1" t="s">
        <v>355</v>
      </c>
      <c r="D207" s="1" t="s">
        <v>33</v>
      </c>
      <c r="E207" s="1" t="s">
        <v>1466</v>
      </c>
      <c r="F207" s="1" t="s">
        <v>1439</v>
      </c>
      <c r="G207" s="1">
        <v>11423.891270000002</v>
      </c>
      <c r="H207" s="1">
        <v>13352.520390000001</v>
      </c>
      <c r="I207" s="1">
        <v>17988.097386600002</v>
      </c>
      <c r="J207" s="1">
        <v>22933.515682000005</v>
      </c>
      <c r="K207" s="1">
        <v>26609.731280000004</v>
      </c>
      <c r="L207" s="1">
        <v>29803.692160000002</v>
      </c>
      <c r="N207" s="1" t="b">
        <f>C207='AR5-Coal-EJ'!C205</f>
        <v>1</v>
      </c>
    </row>
    <row r="208" spans="1:14" x14ac:dyDescent="0.15">
      <c r="A208" s="1" t="s">
        <v>292</v>
      </c>
      <c r="B208" s="1" t="s">
        <v>189</v>
      </c>
      <c r="C208" s="1" t="s">
        <v>356</v>
      </c>
      <c r="D208" s="1" t="s">
        <v>33</v>
      </c>
      <c r="E208" s="1" t="s">
        <v>1466</v>
      </c>
      <c r="F208" s="1" t="s">
        <v>1439</v>
      </c>
      <c r="G208" s="1">
        <v>11424.172137400001</v>
      </c>
      <c r="H208" s="1">
        <v>13666.189488600003</v>
      </c>
      <c r="I208" s="1">
        <v>19422.613584000002</v>
      </c>
      <c r="J208" s="1">
        <v>26558.801478000001</v>
      </c>
      <c r="K208" s="1">
        <v>33335.551942000006</v>
      </c>
      <c r="L208" s="1">
        <v>40558.344244000007</v>
      </c>
      <c r="N208" s="1" t="b">
        <f>C208='AR5-Coal-EJ'!C206</f>
        <v>1</v>
      </c>
    </row>
    <row r="209" spans="1:14" x14ac:dyDescent="0.15">
      <c r="A209" s="1" t="s">
        <v>292</v>
      </c>
      <c r="B209" s="1" t="s">
        <v>191</v>
      </c>
      <c r="C209" s="1" t="s">
        <v>357</v>
      </c>
      <c r="D209" s="1" t="s">
        <v>33</v>
      </c>
      <c r="E209" s="1" t="s">
        <v>1466</v>
      </c>
      <c r="F209" s="1" t="s">
        <v>1439</v>
      </c>
      <c r="G209" s="1">
        <v>11424.172137400001</v>
      </c>
      <c r="H209" s="1">
        <v>13712.473673800003</v>
      </c>
      <c r="I209" s="1">
        <v>16691.547532000001</v>
      </c>
      <c r="J209" s="1">
        <v>19338.513238</v>
      </c>
      <c r="K209" s="1">
        <v>20134.417094</v>
      </c>
      <c r="L209" s="1">
        <v>17597.431456000002</v>
      </c>
      <c r="N209" s="1" t="b">
        <f>C209='AR5-Coal-EJ'!C207</f>
        <v>1</v>
      </c>
    </row>
    <row r="210" spans="1:14" x14ac:dyDescent="0.15">
      <c r="A210" s="1" t="s">
        <v>292</v>
      </c>
      <c r="B210" s="1" t="s">
        <v>358</v>
      </c>
      <c r="C210" s="1" t="s">
        <v>359</v>
      </c>
      <c r="D210" s="1" t="s">
        <v>33</v>
      </c>
      <c r="E210" s="1" t="s">
        <v>1466</v>
      </c>
      <c r="F210" s="1" t="s">
        <v>1439</v>
      </c>
      <c r="G210" s="1">
        <v>11424.172137400001</v>
      </c>
      <c r="H210" s="1">
        <v>13712.473673800003</v>
      </c>
      <c r="I210" s="1">
        <v>16931.213794000003</v>
      </c>
      <c r="J210" s="1">
        <v>20645.114248000002</v>
      </c>
      <c r="K210" s="1">
        <v>20182.718908000003</v>
      </c>
      <c r="L210" s="1">
        <v>18206.121912000002</v>
      </c>
      <c r="N210" s="1" t="b">
        <f>C210='AR5-Coal-EJ'!C208</f>
        <v>1</v>
      </c>
    </row>
    <row r="211" spans="1:14" x14ac:dyDescent="0.15">
      <c r="A211" s="1" t="s">
        <v>292</v>
      </c>
      <c r="B211" s="1" t="s">
        <v>193</v>
      </c>
      <c r="C211" s="1" t="s">
        <v>360</v>
      </c>
      <c r="D211" s="1" t="s">
        <v>33</v>
      </c>
      <c r="E211" s="1" t="s">
        <v>1466</v>
      </c>
      <c r="F211" s="1" t="s">
        <v>1439</v>
      </c>
      <c r="G211" s="1">
        <v>11424.172137400001</v>
      </c>
      <c r="H211" s="1">
        <v>13712.473673800003</v>
      </c>
      <c r="I211" s="1">
        <v>17961.175078</v>
      </c>
      <c r="J211" s="1">
        <v>22822.666240000002</v>
      </c>
      <c r="K211" s="1">
        <v>21214.280824000001</v>
      </c>
      <c r="L211" s="1">
        <v>18134.810540000002</v>
      </c>
      <c r="N211" s="1" t="b">
        <f>C211='AR5-Coal-EJ'!C209</f>
        <v>1</v>
      </c>
    </row>
    <row r="212" spans="1:14" x14ac:dyDescent="0.15">
      <c r="A212" s="1" t="s">
        <v>292</v>
      </c>
      <c r="B212" s="1" t="s">
        <v>195</v>
      </c>
      <c r="C212" s="1" t="s">
        <v>361</v>
      </c>
      <c r="D212" s="1" t="s">
        <v>33</v>
      </c>
      <c r="E212" s="1" t="s">
        <v>1466</v>
      </c>
      <c r="F212" s="1" t="s">
        <v>1439</v>
      </c>
      <c r="G212" s="1">
        <v>11424.172137400001</v>
      </c>
      <c r="H212" s="1">
        <v>13712.473673800003</v>
      </c>
      <c r="I212" s="1">
        <v>17472.676287000002</v>
      </c>
      <c r="J212" s="1">
        <v>20953.725936000003</v>
      </c>
      <c r="K212" s="1">
        <v>22985.890972000001</v>
      </c>
      <c r="L212" s="1">
        <v>22431.560514000001</v>
      </c>
      <c r="N212" s="1" t="b">
        <f>C212='AR5-Coal-EJ'!C210</f>
        <v>1</v>
      </c>
    </row>
    <row r="213" spans="1:14" x14ac:dyDescent="0.15">
      <c r="A213" s="1" t="s">
        <v>292</v>
      </c>
      <c r="B213" s="1" t="s">
        <v>197</v>
      </c>
      <c r="C213" s="1" t="s">
        <v>362</v>
      </c>
      <c r="D213" s="1" t="s">
        <v>33</v>
      </c>
      <c r="E213" s="1" t="s">
        <v>1466</v>
      </c>
      <c r="F213" s="1" t="s">
        <v>1439</v>
      </c>
      <c r="G213" s="1">
        <v>11424.172137400001</v>
      </c>
      <c r="H213" s="1">
        <v>13712.504891800001</v>
      </c>
      <c r="I213" s="1">
        <v>19757.213784000003</v>
      </c>
      <c r="J213" s="1">
        <v>26859.796920000004</v>
      </c>
      <c r="K213" s="1">
        <v>33631.819276000002</v>
      </c>
      <c r="L213" s="1">
        <v>40669.289232000003</v>
      </c>
      <c r="N213" s="1" t="b">
        <f>C213='AR5-Coal-EJ'!C211</f>
        <v>1</v>
      </c>
    </row>
    <row r="214" spans="1:14" x14ac:dyDescent="0.15">
      <c r="A214" s="1" t="s">
        <v>292</v>
      </c>
      <c r="B214" s="1" t="s">
        <v>363</v>
      </c>
      <c r="C214" s="1" t="s">
        <v>364</v>
      </c>
      <c r="D214" s="1" t="s">
        <v>33</v>
      </c>
      <c r="E214" s="1" t="s">
        <v>1466</v>
      </c>
      <c r="F214" s="1" t="s">
        <v>1439</v>
      </c>
      <c r="G214" s="1">
        <v>11424.172137400001</v>
      </c>
      <c r="H214" s="1">
        <v>13712.473673800003</v>
      </c>
      <c r="I214" s="1">
        <v>19021.367684000001</v>
      </c>
      <c r="J214" s="1">
        <v>25636.570674000002</v>
      </c>
      <c r="K214" s="1">
        <v>32565.434154000002</v>
      </c>
      <c r="L214" s="1">
        <v>40119.145770000003</v>
      </c>
      <c r="N214" s="1" t="b">
        <f>C214='AR5-Coal-EJ'!C212</f>
        <v>1</v>
      </c>
    </row>
    <row r="215" spans="1:14" x14ac:dyDescent="0.15">
      <c r="A215" s="1" t="s">
        <v>292</v>
      </c>
      <c r="B215" s="1" t="s">
        <v>199</v>
      </c>
      <c r="C215" s="1" t="s">
        <v>365</v>
      </c>
      <c r="D215" s="1" t="s">
        <v>33</v>
      </c>
      <c r="E215" s="1" t="s">
        <v>1466</v>
      </c>
      <c r="F215" s="1" t="s">
        <v>1439</v>
      </c>
      <c r="G215" s="1">
        <v>11424.172137400001</v>
      </c>
      <c r="H215" s="1">
        <v>13712.473673800003</v>
      </c>
      <c r="I215" s="1">
        <v>16701.799334000003</v>
      </c>
      <c r="J215" s="1">
        <v>19810.636296000001</v>
      </c>
      <c r="K215" s="1">
        <v>20434.028538000002</v>
      </c>
      <c r="L215" s="1">
        <v>17572.535574000001</v>
      </c>
      <c r="N215" s="1" t="b">
        <f>C215='AR5-Coal-EJ'!C213</f>
        <v>1</v>
      </c>
    </row>
    <row r="216" spans="1:14" x14ac:dyDescent="0.15">
      <c r="A216" s="1" t="s">
        <v>292</v>
      </c>
      <c r="B216" s="1" t="s">
        <v>366</v>
      </c>
      <c r="C216" s="1" t="s">
        <v>367</v>
      </c>
      <c r="D216" s="1" t="s">
        <v>33</v>
      </c>
      <c r="E216" s="1" t="s">
        <v>1466</v>
      </c>
      <c r="F216" s="1" t="s">
        <v>1439</v>
      </c>
      <c r="G216" s="1">
        <v>11424.172137400001</v>
      </c>
      <c r="H216" s="1">
        <v>13712.473673800003</v>
      </c>
      <c r="I216" s="1">
        <v>19021.367684000001</v>
      </c>
      <c r="J216" s="1">
        <v>25636.570674000002</v>
      </c>
      <c r="K216" s="1">
        <v>23480.076642</v>
      </c>
      <c r="L216" s="1">
        <v>18697.06091</v>
      </c>
      <c r="N216" s="1" t="b">
        <f>C216='AR5-Coal-EJ'!C214</f>
        <v>1</v>
      </c>
    </row>
    <row r="217" spans="1:14" x14ac:dyDescent="0.15">
      <c r="A217" s="1" t="s">
        <v>292</v>
      </c>
      <c r="B217" s="1" t="s">
        <v>201</v>
      </c>
      <c r="C217" s="1" t="s">
        <v>368</v>
      </c>
      <c r="D217" s="1" t="s">
        <v>33</v>
      </c>
      <c r="E217" s="1" t="s">
        <v>1466</v>
      </c>
      <c r="F217" s="1" t="s">
        <v>1439</v>
      </c>
      <c r="G217" s="1">
        <v>11424.172137400001</v>
      </c>
      <c r="H217" s="1">
        <v>13712.473673800003</v>
      </c>
      <c r="I217" s="1">
        <v>17510.488096200002</v>
      </c>
      <c r="J217" s="1">
        <v>21528.850420000002</v>
      </c>
      <c r="K217" s="1">
        <v>23418.253650000002</v>
      </c>
      <c r="L217" s="1">
        <v>22506.001254000003</v>
      </c>
      <c r="N217" s="1" t="b">
        <f>C217='AR5-Coal-EJ'!C215</f>
        <v>1</v>
      </c>
    </row>
    <row r="218" spans="1:14" x14ac:dyDescent="0.15">
      <c r="A218" s="1" t="s">
        <v>292</v>
      </c>
      <c r="B218" s="1" t="s">
        <v>369</v>
      </c>
      <c r="C218" s="1" t="s">
        <v>370</v>
      </c>
      <c r="D218" s="1" t="s">
        <v>33</v>
      </c>
      <c r="E218" s="1" t="s">
        <v>1466</v>
      </c>
      <c r="F218" s="1" t="s">
        <v>1439</v>
      </c>
      <c r="G218" s="1">
        <v>11424.172137400001</v>
      </c>
      <c r="H218" s="1">
        <v>13712.473673800003</v>
      </c>
      <c r="I218" s="1">
        <v>16931.213794000003</v>
      </c>
      <c r="J218" s="1">
        <v>20645.114248000002</v>
      </c>
      <c r="K218" s="1">
        <v>24315.924402000004</v>
      </c>
      <c r="L218" s="1">
        <v>27150.0688844</v>
      </c>
      <c r="N218" s="1" t="b">
        <f>C218='AR5-Coal-EJ'!C216</f>
        <v>1</v>
      </c>
    </row>
    <row r="219" spans="1:14" x14ac:dyDescent="0.15">
      <c r="A219" s="1" t="s">
        <v>292</v>
      </c>
      <c r="B219" s="1" t="s">
        <v>203</v>
      </c>
      <c r="C219" s="1" t="s">
        <v>371</v>
      </c>
      <c r="D219" s="1" t="s">
        <v>33</v>
      </c>
      <c r="E219" s="1" t="s">
        <v>1466</v>
      </c>
      <c r="F219" s="1" t="s">
        <v>1439</v>
      </c>
      <c r="G219" s="1">
        <v>11424.172137400001</v>
      </c>
      <c r="H219" s="1">
        <v>13712.473673800003</v>
      </c>
      <c r="I219" s="1">
        <v>17961.175078</v>
      </c>
      <c r="J219" s="1">
        <v>22822.666240000002</v>
      </c>
      <c r="K219" s="1">
        <v>25722.622618000005</v>
      </c>
      <c r="L219" s="1">
        <v>27524.083701400006</v>
      </c>
      <c r="N219" s="1" t="b">
        <f>C219='AR5-Coal-EJ'!C217</f>
        <v>1</v>
      </c>
    </row>
    <row r="220" spans="1:14" x14ac:dyDescent="0.15">
      <c r="A220" s="1" t="s">
        <v>292</v>
      </c>
      <c r="B220" s="1" t="s">
        <v>205</v>
      </c>
      <c r="C220" s="1" t="s">
        <v>372</v>
      </c>
      <c r="D220" s="1" t="s">
        <v>33</v>
      </c>
      <c r="E220" s="1" t="s">
        <v>1466</v>
      </c>
      <c r="F220" s="1" t="s">
        <v>1439</v>
      </c>
      <c r="G220" s="1">
        <v>11424.172137400001</v>
      </c>
      <c r="H220" s="1">
        <v>13712.473673800003</v>
      </c>
      <c r="I220" s="1">
        <v>18144.254458000003</v>
      </c>
      <c r="J220" s="1">
        <v>23029.840240000001</v>
      </c>
      <c r="K220" s="1">
        <v>25839.79607</v>
      </c>
      <c r="L220" s="1">
        <v>27592.521314600002</v>
      </c>
      <c r="N220" s="1" t="b">
        <f>C220='AR5-Coal-EJ'!C218</f>
        <v>1</v>
      </c>
    </row>
    <row r="221" spans="1:14" x14ac:dyDescent="0.15">
      <c r="A221" s="1" t="s">
        <v>292</v>
      </c>
      <c r="B221" s="1" t="s">
        <v>31</v>
      </c>
      <c r="C221" s="1" t="s">
        <v>373</v>
      </c>
      <c r="D221" s="1" t="s">
        <v>33</v>
      </c>
      <c r="E221" s="1" t="s">
        <v>1466</v>
      </c>
      <c r="F221" s="1" t="s">
        <v>1439</v>
      </c>
      <c r="G221" s="1">
        <v>11424.172137400001</v>
      </c>
      <c r="H221" s="1">
        <v>13868.4348286</v>
      </c>
      <c r="I221" s="1">
        <v>12331.1545566</v>
      </c>
      <c r="J221" s="1">
        <v>11418.8677262</v>
      </c>
      <c r="K221" s="1">
        <v>10565.692746400002</v>
      </c>
      <c r="L221" s="1">
        <v>11124.313219800002</v>
      </c>
      <c r="N221" s="1" t="b">
        <f>C221='AR5-Coal-EJ'!C219</f>
        <v>1</v>
      </c>
    </row>
    <row r="222" spans="1:14" x14ac:dyDescent="0.15">
      <c r="A222" s="1" t="s">
        <v>292</v>
      </c>
      <c r="B222" s="1" t="s">
        <v>36</v>
      </c>
      <c r="C222" s="1" t="s">
        <v>374</v>
      </c>
      <c r="D222" s="1" t="s">
        <v>33</v>
      </c>
      <c r="E222" s="1" t="s">
        <v>1466</v>
      </c>
      <c r="F222" s="1" t="s">
        <v>1439</v>
      </c>
      <c r="G222" s="1">
        <v>11423.891270000002</v>
      </c>
      <c r="H222" s="1">
        <v>13536.4943076</v>
      </c>
      <c r="I222" s="1">
        <v>11458.831307</v>
      </c>
      <c r="J222" s="1">
        <v>9839.4047466000011</v>
      </c>
      <c r="K222" s="1">
        <v>6327.8361916000003</v>
      </c>
      <c r="L222" s="1">
        <v>2389.04644968</v>
      </c>
      <c r="N222" s="1" t="b">
        <f>C222='AR5-Coal-EJ'!C220</f>
        <v>1</v>
      </c>
    </row>
    <row r="223" spans="1:14" x14ac:dyDescent="0.15">
      <c r="A223" s="1" t="s">
        <v>292</v>
      </c>
      <c r="B223" s="1" t="s">
        <v>38</v>
      </c>
      <c r="C223" s="1" t="s">
        <v>375</v>
      </c>
      <c r="D223" s="1" t="s">
        <v>33</v>
      </c>
      <c r="E223" s="1" t="s">
        <v>1466</v>
      </c>
      <c r="F223" s="1" t="s">
        <v>1439</v>
      </c>
      <c r="G223" s="1">
        <v>11424.172137400001</v>
      </c>
      <c r="H223" s="1">
        <v>13857.0665574</v>
      </c>
      <c r="I223" s="1">
        <v>14281.108503200001</v>
      </c>
      <c r="J223" s="1">
        <v>15173.858730800001</v>
      </c>
      <c r="K223" s="1">
        <v>13634.0965332</v>
      </c>
      <c r="L223" s="1">
        <v>11361.0706264</v>
      </c>
      <c r="N223" s="1" t="b">
        <f>C223='AR5-Coal-EJ'!C221</f>
        <v>1</v>
      </c>
    </row>
    <row r="224" spans="1:14" x14ac:dyDescent="0.15">
      <c r="A224" s="1" t="s">
        <v>292</v>
      </c>
      <c r="B224" s="1" t="s">
        <v>40</v>
      </c>
      <c r="C224" s="1" t="s">
        <v>376</v>
      </c>
      <c r="D224" s="1" t="s">
        <v>33</v>
      </c>
      <c r="E224" s="1" t="s">
        <v>1466</v>
      </c>
      <c r="F224" s="1" t="s">
        <v>1439</v>
      </c>
      <c r="G224" s="1">
        <v>11424.172137400001</v>
      </c>
      <c r="H224" s="1">
        <v>13857.062773400003</v>
      </c>
      <c r="I224" s="1">
        <v>12509.453987800001</v>
      </c>
      <c r="J224" s="1">
        <v>11533.352930000001</v>
      </c>
      <c r="K224" s="1">
        <v>9984.6621006000005</v>
      </c>
      <c r="L224" s="1">
        <v>10162.405662200001</v>
      </c>
      <c r="N224" s="1" t="b">
        <f>C224='AR5-Coal-EJ'!C222</f>
        <v>1</v>
      </c>
    </row>
    <row r="225" spans="1:14" x14ac:dyDescent="0.15">
      <c r="A225" s="1" t="s">
        <v>292</v>
      </c>
      <c r="B225" s="1" t="s">
        <v>46</v>
      </c>
      <c r="C225" s="1" t="s">
        <v>377</v>
      </c>
      <c r="D225" s="1" t="s">
        <v>33</v>
      </c>
      <c r="E225" s="1" t="s">
        <v>1466</v>
      </c>
      <c r="F225" s="1" t="s">
        <v>1439</v>
      </c>
      <c r="G225" s="1">
        <v>11424.172137400001</v>
      </c>
      <c r="H225" s="1">
        <v>13857.062773400003</v>
      </c>
      <c r="I225" s="1">
        <v>11371.7100046</v>
      </c>
      <c r="J225" s="1">
        <v>8178.2989398000009</v>
      </c>
      <c r="K225" s="1">
        <v>3608.683023</v>
      </c>
      <c r="L225" s="1">
        <v>1564.7280836</v>
      </c>
      <c r="N225" s="1" t="b">
        <f>C225='AR5-Coal-EJ'!C223</f>
        <v>1</v>
      </c>
    </row>
    <row r="226" spans="1:14" x14ac:dyDescent="0.15">
      <c r="A226" s="1" t="s">
        <v>292</v>
      </c>
      <c r="B226" s="1" t="s">
        <v>50</v>
      </c>
      <c r="C226" s="1" t="s">
        <v>378</v>
      </c>
      <c r="D226" s="1" t="s">
        <v>33</v>
      </c>
      <c r="E226" s="1" t="s">
        <v>1466</v>
      </c>
      <c r="F226" s="1" t="s">
        <v>1439</v>
      </c>
      <c r="G226" s="1">
        <v>11424.172137400001</v>
      </c>
      <c r="H226" s="1">
        <v>13868.4348286</v>
      </c>
      <c r="I226" s="1">
        <v>14474.576476800001</v>
      </c>
      <c r="J226" s="1">
        <v>15565.813586400001</v>
      </c>
      <c r="K226" s="1">
        <v>14523.658930000001</v>
      </c>
      <c r="L226" s="1">
        <v>12810.517163400002</v>
      </c>
      <c r="N226" s="1" t="b">
        <f>C226='AR5-Coal-EJ'!C224</f>
        <v>1</v>
      </c>
    </row>
    <row r="227" spans="1:14" x14ac:dyDescent="0.15">
      <c r="A227" s="1" t="s">
        <v>292</v>
      </c>
      <c r="B227" s="1" t="s">
        <v>52</v>
      </c>
      <c r="C227" s="1" t="s">
        <v>379</v>
      </c>
      <c r="D227" s="1" t="s">
        <v>33</v>
      </c>
      <c r="E227" s="1" t="s">
        <v>1466</v>
      </c>
      <c r="F227" s="1" t="s">
        <v>1439</v>
      </c>
      <c r="G227" s="1">
        <v>11423.891270000002</v>
      </c>
      <c r="H227" s="1">
        <v>13536.4943076</v>
      </c>
      <c r="I227" s="1">
        <v>13384.910767800002</v>
      </c>
      <c r="J227" s="1">
        <v>13677.980148800001</v>
      </c>
      <c r="K227" s="1">
        <v>11645.148466600001</v>
      </c>
      <c r="L227" s="1">
        <v>7390.8650002000013</v>
      </c>
      <c r="N227" s="1" t="b">
        <f>C227='AR5-Coal-EJ'!C225</f>
        <v>1</v>
      </c>
    </row>
    <row r="228" spans="1:14" x14ac:dyDescent="0.15">
      <c r="A228" s="1" t="s">
        <v>292</v>
      </c>
      <c r="B228" s="1" t="s">
        <v>54</v>
      </c>
      <c r="C228" s="1" t="s">
        <v>380</v>
      </c>
      <c r="D228" s="1" t="s">
        <v>33</v>
      </c>
      <c r="E228" s="1" t="s">
        <v>1466</v>
      </c>
      <c r="F228" s="1" t="s">
        <v>1439</v>
      </c>
      <c r="G228" s="1">
        <v>11424.172137400001</v>
      </c>
      <c r="H228" s="1">
        <v>13857.062773400003</v>
      </c>
      <c r="I228" s="1">
        <v>14493.0267878</v>
      </c>
      <c r="J228" s="1">
        <v>15592.4291072</v>
      </c>
      <c r="K228" s="1">
        <v>14341.742184000001</v>
      </c>
      <c r="L228" s="1">
        <v>11806.699062400001</v>
      </c>
      <c r="N228" s="1" t="b">
        <f>C228='AR5-Coal-EJ'!C226</f>
        <v>1</v>
      </c>
    </row>
    <row r="229" spans="1:14" x14ac:dyDescent="0.15">
      <c r="A229" s="1" t="s">
        <v>292</v>
      </c>
      <c r="B229" s="1" t="s">
        <v>56</v>
      </c>
      <c r="C229" s="1" t="s">
        <v>381</v>
      </c>
      <c r="D229" s="1" t="s">
        <v>33</v>
      </c>
      <c r="E229" s="1" t="s">
        <v>1466</v>
      </c>
      <c r="F229" s="1" t="s">
        <v>1439</v>
      </c>
      <c r="G229" s="1">
        <v>11424.172137400001</v>
      </c>
      <c r="H229" s="1">
        <v>13857.062773400003</v>
      </c>
      <c r="I229" s="1">
        <v>14470.022338200002</v>
      </c>
      <c r="J229" s="1">
        <v>15547.506121400003</v>
      </c>
      <c r="K229" s="1">
        <v>14264.731162000002</v>
      </c>
      <c r="L229" s="1">
        <v>11988.939435</v>
      </c>
      <c r="N229" s="1" t="b">
        <f>C229='AR5-Coal-EJ'!C227</f>
        <v>1</v>
      </c>
    </row>
    <row r="230" spans="1:14" x14ac:dyDescent="0.15">
      <c r="A230" s="1" t="s">
        <v>292</v>
      </c>
      <c r="B230" s="1" t="s">
        <v>58</v>
      </c>
      <c r="C230" s="1" t="s">
        <v>382</v>
      </c>
      <c r="D230" s="1" t="s">
        <v>33</v>
      </c>
      <c r="E230" s="1" t="s">
        <v>1466</v>
      </c>
      <c r="F230" s="1" t="s">
        <v>1439</v>
      </c>
      <c r="G230" s="1">
        <v>11424.172137400001</v>
      </c>
      <c r="H230" s="1">
        <v>13868.438612600001</v>
      </c>
      <c r="I230" s="1">
        <v>14526.758309800001</v>
      </c>
      <c r="J230" s="1">
        <v>15664.698588000003</v>
      </c>
      <c r="K230" s="1">
        <v>14690.005462000001</v>
      </c>
      <c r="L230" s="1">
        <v>12634.6697642</v>
      </c>
      <c r="N230" s="1" t="b">
        <f>C230='AR5-Coal-EJ'!C228</f>
        <v>1</v>
      </c>
    </row>
    <row r="231" spans="1:14" x14ac:dyDescent="0.15">
      <c r="A231" s="1" t="s">
        <v>292</v>
      </c>
      <c r="B231" s="1" t="s">
        <v>62</v>
      </c>
      <c r="C231" s="1" t="s">
        <v>383</v>
      </c>
      <c r="D231" s="1" t="s">
        <v>33</v>
      </c>
      <c r="E231" s="1" t="s">
        <v>1466</v>
      </c>
      <c r="F231" s="1" t="s">
        <v>1439</v>
      </c>
      <c r="G231" s="1">
        <v>11423.891270000002</v>
      </c>
      <c r="H231" s="1">
        <v>13514.988038200001</v>
      </c>
      <c r="I231" s="1">
        <v>14421.234942400002</v>
      </c>
      <c r="J231" s="1">
        <v>15501.278507000003</v>
      </c>
      <c r="K231" s="1">
        <v>14798.803503000001</v>
      </c>
      <c r="L231" s="1">
        <v>11776.7933536</v>
      </c>
      <c r="N231" s="1" t="b">
        <f>C231='AR5-Coal-EJ'!C229</f>
        <v>1</v>
      </c>
    </row>
    <row r="232" spans="1:14" x14ac:dyDescent="0.15">
      <c r="A232" s="1" t="s">
        <v>292</v>
      </c>
      <c r="B232" s="1" t="s">
        <v>64</v>
      </c>
      <c r="C232" s="1" t="s">
        <v>384</v>
      </c>
      <c r="D232" s="1" t="s">
        <v>33</v>
      </c>
      <c r="E232" s="1" t="s">
        <v>1466</v>
      </c>
      <c r="F232" s="1" t="s">
        <v>1439</v>
      </c>
      <c r="G232" s="1">
        <v>11424.172137400001</v>
      </c>
      <c r="H232" s="1">
        <v>13857.062773400003</v>
      </c>
      <c r="I232" s="1">
        <v>13536.777350800001</v>
      </c>
      <c r="J232" s="1">
        <v>13184.264546200002</v>
      </c>
      <c r="K232" s="1">
        <v>9064.136934600001</v>
      </c>
      <c r="L232" s="1">
        <v>3809.5728396</v>
      </c>
      <c r="N232" s="1" t="b">
        <f>C232='AR5-Coal-EJ'!C230</f>
        <v>1</v>
      </c>
    </row>
    <row r="233" spans="1:14" x14ac:dyDescent="0.15">
      <c r="A233" s="1" t="s">
        <v>292</v>
      </c>
      <c r="B233" s="1" t="s">
        <v>66</v>
      </c>
      <c r="C233" s="1" t="s">
        <v>385</v>
      </c>
      <c r="D233" s="1" t="s">
        <v>33</v>
      </c>
      <c r="E233" s="1" t="s">
        <v>1466</v>
      </c>
      <c r="F233" s="1" t="s">
        <v>1439</v>
      </c>
      <c r="G233" s="1">
        <v>11424.172137400001</v>
      </c>
      <c r="H233" s="1">
        <v>13879.526489400001</v>
      </c>
      <c r="I233" s="1">
        <v>14356.422212000001</v>
      </c>
      <c r="J233" s="1">
        <v>15743.053213800002</v>
      </c>
      <c r="K233" s="1">
        <v>15653.785059</v>
      </c>
      <c r="L233" s="1">
        <v>15032.132038000002</v>
      </c>
      <c r="N233" s="1" t="b">
        <f>C233='AR5-Coal-EJ'!C231</f>
        <v>1</v>
      </c>
    </row>
    <row r="234" spans="1:14" x14ac:dyDescent="0.15">
      <c r="A234" s="1" t="s">
        <v>292</v>
      </c>
      <c r="B234" s="1" t="s">
        <v>68</v>
      </c>
      <c r="C234" s="1" t="s">
        <v>386</v>
      </c>
      <c r="D234" s="1" t="s">
        <v>33</v>
      </c>
      <c r="E234" s="1" t="s">
        <v>1466</v>
      </c>
      <c r="F234" s="1" t="s">
        <v>1439</v>
      </c>
      <c r="G234" s="1">
        <v>11424.172137400001</v>
      </c>
      <c r="H234" s="1">
        <v>13868.4348286</v>
      </c>
      <c r="I234" s="1">
        <v>18445.340716000002</v>
      </c>
      <c r="J234" s="1">
        <v>23474.854722000004</v>
      </c>
      <c r="K234" s="1">
        <v>28725.901116000001</v>
      </c>
      <c r="L234" s="1">
        <v>34314.653427999998</v>
      </c>
      <c r="N234" s="1" t="b">
        <f>C234='AR5-Coal-EJ'!C232</f>
        <v>1</v>
      </c>
    </row>
    <row r="235" spans="1:14" x14ac:dyDescent="0.15">
      <c r="A235" s="1" t="s">
        <v>292</v>
      </c>
      <c r="B235" s="1" t="s">
        <v>70</v>
      </c>
      <c r="C235" s="1" t="s">
        <v>387</v>
      </c>
      <c r="D235" s="1" t="s">
        <v>33</v>
      </c>
      <c r="E235" s="1" t="s">
        <v>1466</v>
      </c>
      <c r="F235" s="1" t="s">
        <v>1439</v>
      </c>
      <c r="G235" s="1">
        <v>11423.891270000002</v>
      </c>
      <c r="H235" s="1">
        <v>13536.4943076</v>
      </c>
      <c r="I235" s="1">
        <v>17138.553249400004</v>
      </c>
      <c r="J235" s="1">
        <v>20971.638446000001</v>
      </c>
      <c r="K235" s="1">
        <v>24537.735860000001</v>
      </c>
      <c r="L235" s="1">
        <v>28095.685376000001</v>
      </c>
      <c r="N235" s="1" t="b">
        <f>C235='AR5-Coal-EJ'!C233</f>
        <v>1</v>
      </c>
    </row>
    <row r="236" spans="1:14" x14ac:dyDescent="0.15">
      <c r="A236" s="1" t="s">
        <v>292</v>
      </c>
      <c r="B236" s="1" t="s">
        <v>72</v>
      </c>
      <c r="C236" s="1" t="s">
        <v>388</v>
      </c>
      <c r="D236" s="1" t="s">
        <v>33</v>
      </c>
      <c r="E236" s="1" t="s">
        <v>1466</v>
      </c>
      <c r="F236" s="1" t="s">
        <v>1439</v>
      </c>
      <c r="G236" s="1">
        <v>11424.172137400001</v>
      </c>
      <c r="H236" s="1">
        <v>13857.062773400003</v>
      </c>
      <c r="I236" s="1">
        <v>18222.150936000002</v>
      </c>
      <c r="J236" s="1">
        <v>23065.277400000003</v>
      </c>
      <c r="K236" s="1">
        <v>28078.818196000004</v>
      </c>
      <c r="L236" s="1">
        <v>33354.630870000008</v>
      </c>
      <c r="N236" s="1" t="b">
        <f>C236='AR5-Coal-EJ'!C234</f>
        <v>1</v>
      </c>
    </row>
    <row r="237" spans="1:14" x14ac:dyDescent="0.15">
      <c r="A237" s="1" t="s">
        <v>292</v>
      </c>
      <c r="B237" s="1" t="s">
        <v>74</v>
      </c>
      <c r="C237" s="1" t="s">
        <v>389</v>
      </c>
      <c r="D237" s="1" t="s">
        <v>33</v>
      </c>
      <c r="E237" s="1" t="s">
        <v>1466</v>
      </c>
      <c r="F237" s="1" t="s">
        <v>1439</v>
      </c>
      <c r="G237" s="1">
        <v>11424.172137400001</v>
      </c>
      <c r="H237" s="1">
        <v>13857.062773400003</v>
      </c>
      <c r="I237" s="1">
        <v>18222.150936000002</v>
      </c>
      <c r="J237" s="1">
        <v>23065.277400000003</v>
      </c>
      <c r="K237" s="1">
        <v>28079.142674000002</v>
      </c>
      <c r="L237" s="1">
        <v>33355.210768000004</v>
      </c>
      <c r="N237" s="1" t="b">
        <f>C237='AR5-Coal-EJ'!C235</f>
        <v>1</v>
      </c>
    </row>
    <row r="238" spans="1:14" x14ac:dyDescent="0.15">
      <c r="A238" s="1" t="s">
        <v>292</v>
      </c>
      <c r="B238" s="1" t="s">
        <v>76</v>
      </c>
      <c r="C238" s="1" t="s">
        <v>390</v>
      </c>
      <c r="D238" s="1" t="s">
        <v>33</v>
      </c>
      <c r="E238" s="1" t="s">
        <v>1466</v>
      </c>
      <c r="F238" s="1" t="s">
        <v>1439</v>
      </c>
      <c r="G238" s="1">
        <v>11424.172137400001</v>
      </c>
      <c r="H238" s="1">
        <v>13868.438612600001</v>
      </c>
      <c r="I238" s="1">
        <v>18445.344499999999</v>
      </c>
      <c r="J238" s="1">
        <v>23474.859452000001</v>
      </c>
      <c r="K238" s="1">
        <v>28725.467848000004</v>
      </c>
      <c r="L238" s="1">
        <v>34314.068800000001</v>
      </c>
      <c r="N238" s="1" t="b">
        <f>C238='AR5-Coal-EJ'!C236</f>
        <v>1</v>
      </c>
    </row>
    <row r="239" spans="1:14" x14ac:dyDescent="0.15">
      <c r="A239" s="1" t="s">
        <v>292</v>
      </c>
      <c r="B239" s="1" t="s">
        <v>78</v>
      </c>
      <c r="C239" s="1" t="s">
        <v>391</v>
      </c>
      <c r="D239" s="1" t="s">
        <v>33</v>
      </c>
      <c r="E239" s="1" t="s">
        <v>1466</v>
      </c>
      <c r="F239" s="1" t="s">
        <v>1439</v>
      </c>
      <c r="G239" s="1">
        <v>11424.172137400001</v>
      </c>
      <c r="H239" s="1">
        <v>13891.088690600001</v>
      </c>
      <c r="I239" s="1">
        <v>18725.438072000001</v>
      </c>
      <c r="J239" s="1">
        <v>24291.813699999999</v>
      </c>
      <c r="K239" s="1">
        <v>30408.667674</v>
      </c>
      <c r="L239" s="1">
        <v>37368.882540000006</v>
      </c>
      <c r="N239" s="1" t="b">
        <f>C239='AR5-Coal-EJ'!C237</f>
        <v>1</v>
      </c>
    </row>
    <row r="240" spans="1:14" x14ac:dyDescent="0.15">
      <c r="A240" s="1" t="s">
        <v>292</v>
      </c>
      <c r="B240" s="1" t="s">
        <v>80</v>
      </c>
      <c r="C240" s="1" t="s">
        <v>392</v>
      </c>
      <c r="D240" s="1" t="s">
        <v>33</v>
      </c>
      <c r="E240" s="1" t="s">
        <v>1466</v>
      </c>
      <c r="F240" s="1" t="s">
        <v>1439</v>
      </c>
      <c r="G240" s="1">
        <v>11423.891270000002</v>
      </c>
      <c r="H240" s="1">
        <v>13514.988038200001</v>
      </c>
      <c r="I240" s="1">
        <v>16901.548558400002</v>
      </c>
      <c r="J240" s="1">
        <v>20311.968996000003</v>
      </c>
      <c r="K240" s="1">
        <v>23264.793530000003</v>
      </c>
      <c r="L240" s="1">
        <v>25947.301402000005</v>
      </c>
      <c r="N240" s="1" t="b">
        <f>C240='AR5-Coal-EJ'!C238</f>
        <v>1</v>
      </c>
    </row>
    <row r="241" spans="1:14" x14ac:dyDescent="0.15">
      <c r="A241" s="1" t="s">
        <v>292</v>
      </c>
      <c r="B241" s="1" t="s">
        <v>82</v>
      </c>
      <c r="C241" s="1" t="s">
        <v>393</v>
      </c>
      <c r="D241" s="1" t="s">
        <v>33</v>
      </c>
      <c r="E241" s="1" t="s">
        <v>1466</v>
      </c>
      <c r="F241" s="1" t="s">
        <v>1439</v>
      </c>
      <c r="G241" s="1">
        <v>11424.172137400001</v>
      </c>
      <c r="H241" s="1">
        <v>13879.5302734</v>
      </c>
      <c r="I241" s="1">
        <v>18485.344218000002</v>
      </c>
      <c r="J241" s="1">
        <v>23844.246910000002</v>
      </c>
      <c r="K241" s="1">
        <v>29633.270260000005</v>
      </c>
      <c r="L241" s="1">
        <v>36131.524000000005</v>
      </c>
      <c r="N241" s="1" t="b">
        <f>C241='AR5-Coal-EJ'!C239</f>
        <v>1</v>
      </c>
    </row>
    <row r="242" spans="1:14" x14ac:dyDescent="0.15">
      <c r="A242" s="1" t="s">
        <v>292</v>
      </c>
      <c r="B242" s="1" t="s">
        <v>86</v>
      </c>
      <c r="C242" s="1" t="s">
        <v>394</v>
      </c>
      <c r="D242" s="1" t="s">
        <v>33</v>
      </c>
      <c r="E242" s="1" t="s">
        <v>1466</v>
      </c>
      <c r="F242" s="1" t="s">
        <v>1439</v>
      </c>
      <c r="G242" s="1">
        <v>11424.172137400001</v>
      </c>
      <c r="H242" s="1">
        <v>13857.0665574</v>
      </c>
      <c r="I242" s="1">
        <v>16163.028211000003</v>
      </c>
      <c r="J242" s="1">
        <v>17559.297250000003</v>
      </c>
      <c r="K242" s="1">
        <v>22056.696662000002</v>
      </c>
      <c r="L242" s="1">
        <v>21049.413836000003</v>
      </c>
      <c r="N242" s="1" t="b">
        <f>C242='AR5-Coal-EJ'!C240</f>
        <v>1</v>
      </c>
    </row>
    <row r="243" spans="1:14" x14ac:dyDescent="0.15">
      <c r="A243" s="1" t="s">
        <v>292</v>
      </c>
      <c r="B243" s="1" t="s">
        <v>90</v>
      </c>
      <c r="C243" s="1" t="s">
        <v>395</v>
      </c>
      <c r="D243" s="1" t="s">
        <v>33</v>
      </c>
      <c r="E243" s="1" t="s">
        <v>1466</v>
      </c>
      <c r="F243" s="1" t="s">
        <v>1439</v>
      </c>
      <c r="G243" s="1">
        <v>11424.172137400001</v>
      </c>
      <c r="H243" s="1">
        <v>13857.062773400003</v>
      </c>
      <c r="I243" s="1">
        <v>15925.663567000001</v>
      </c>
      <c r="J243" s="1">
        <v>16382.934898000001</v>
      </c>
      <c r="K243" s="1">
        <v>17051.165648000002</v>
      </c>
      <c r="L243" s="1">
        <v>12909.073240800002</v>
      </c>
      <c r="N243" s="1" t="b">
        <f>C243='AR5-Coal-EJ'!C241</f>
        <v>1</v>
      </c>
    </row>
    <row r="244" spans="1:14" x14ac:dyDescent="0.15">
      <c r="A244" s="1" t="s">
        <v>292</v>
      </c>
      <c r="B244" s="1" t="s">
        <v>396</v>
      </c>
      <c r="C244" s="1" t="s">
        <v>397</v>
      </c>
      <c r="D244" s="1" t="s">
        <v>33</v>
      </c>
      <c r="E244" s="1" t="s">
        <v>1466</v>
      </c>
      <c r="F244" s="1" t="s">
        <v>1439</v>
      </c>
      <c r="G244" s="1">
        <v>11416.328028380001</v>
      </c>
      <c r="H244" s="1">
        <v>14222.163649980001</v>
      </c>
      <c r="I244" s="1">
        <v>12743.566633820003</v>
      </c>
      <c r="J244" s="1">
        <v>11214.83029326</v>
      </c>
      <c r="K244" s="1">
        <v>9089.1681731180015</v>
      </c>
      <c r="L244" s="1">
        <v>10883.730293260001</v>
      </c>
      <c r="N244" s="1" t="b">
        <f>C244='AR5-Coal-EJ'!C242</f>
        <v>1</v>
      </c>
    </row>
    <row r="245" spans="1:14" x14ac:dyDescent="0.15">
      <c r="A245" s="1" t="s">
        <v>292</v>
      </c>
      <c r="B245" s="1" t="s">
        <v>398</v>
      </c>
      <c r="C245" s="1" t="s">
        <v>399</v>
      </c>
      <c r="D245" s="1" t="s">
        <v>33</v>
      </c>
      <c r="E245" s="1" t="s">
        <v>1466</v>
      </c>
      <c r="F245" s="1" t="s">
        <v>1439</v>
      </c>
      <c r="G245" s="1">
        <v>11416.328028380001</v>
      </c>
      <c r="H245" s="1">
        <v>14222.163649980001</v>
      </c>
      <c r="I245" s="1">
        <v>12039.74167836</v>
      </c>
      <c r="J245" s="1">
        <v>10238.558321640001</v>
      </c>
      <c r="K245" s="1">
        <v>9582.9802932600014</v>
      </c>
      <c r="L245" s="1">
        <v>12292.324227040001</v>
      </c>
      <c r="N245" s="1" t="b">
        <f>C245='AR5-Coal-EJ'!C243</f>
        <v>1</v>
      </c>
    </row>
    <row r="246" spans="1:14" x14ac:dyDescent="0.15">
      <c r="A246" s="1" t="s">
        <v>292</v>
      </c>
      <c r="B246" s="1" t="s">
        <v>400</v>
      </c>
      <c r="C246" s="1" t="s">
        <v>401</v>
      </c>
      <c r="D246" s="1" t="s">
        <v>33</v>
      </c>
      <c r="E246" s="1" t="s">
        <v>1466</v>
      </c>
      <c r="F246" s="1" t="s">
        <v>1439</v>
      </c>
      <c r="G246" s="1">
        <v>11416.328028380001</v>
      </c>
      <c r="H246" s="1">
        <v>14224.056056760002</v>
      </c>
      <c r="I246" s="1">
        <v>13019.798463540001</v>
      </c>
      <c r="J246" s="1">
        <v>11745.536350020002</v>
      </c>
      <c r="K246" s="1">
        <v>9437.2962024440003</v>
      </c>
      <c r="L246" s="1">
        <v>11266.859858100001</v>
      </c>
      <c r="N246" s="1" t="b">
        <f>C246='AR5-Coal-EJ'!C244</f>
        <v>1</v>
      </c>
    </row>
    <row r="247" spans="1:14" x14ac:dyDescent="0.15">
      <c r="A247" s="1" t="s">
        <v>292</v>
      </c>
      <c r="B247" s="1" t="s">
        <v>402</v>
      </c>
      <c r="C247" s="1" t="s">
        <v>403</v>
      </c>
      <c r="D247" s="1" t="s">
        <v>33</v>
      </c>
      <c r="E247" s="1" t="s">
        <v>1466</v>
      </c>
      <c r="F247" s="1" t="s">
        <v>1439</v>
      </c>
      <c r="G247" s="1">
        <v>11416.328028380001</v>
      </c>
      <c r="H247" s="1">
        <v>13949.716633820002</v>
      </c>
      <c r="I247" s="1">
        <v>12036.903801340002</v>
      </c>
      <c r="J247" s="1">
        <v>10384.24167836</v>
      </c>
      <c r="K247" s="1">
        <v>8505.4863462360008</v>
      </c>
      <c r="L247" s="1">
        <v>10275.452255420001</v>
      </c>
      <c r="N247" s="1" t="b">
        <f>C247='AR5-Coal-EJ'!C245</f>
        <v>1</v>
      </c>
    </row>
    <row r="248" spans="1:14" x14ac:dyDescent="0.15">
      <c r="A248" s="1" t="s">
        <v>292</v>
      </c>
      <c r="B248" s="1" t="s">
        <v>404</v>
      </c>
      <c r="C248" s="1" t="s">
        <v>405</v>
      </c>
      <c r="D248" s="1" t="s">
        <v>33</v>
      </c>
      <c r="E248" s="1" t="s">
        <v>1466</v>
      </c>
      <c r="F248" s="1" t="s">
        <v>1439</v>
      </c>
      <c r="G248" s="1">
        <v>11416.328028380001</v>
      </c>
      <c r="H248" s="1">
        <v>14222.163649980001</v>
      </c>
      <c r="I248" s="1">
        <v>12725.592406780002</v>
      </c>
      <c r="J248" s="1">
        <v>11183.612113520001</v>
      </c>
      <c r="K248" s="1">
        <v>9080.6537975560004</v>
      </c>
      <c r="L248" s="1">
        <v>10880.891678360002</v>
      </c>
      <c r="N248" s="1" t="b">
        <f>C248='AR5-Coal-EJ'!C246</f>
        <v>1</v>
      </c>
    </row>
    <row r="249" spans="1:14" x14ac:dyDescent="0.15">
      <c r="A249" s="1" t="s">
        <v>292</v>
      </c>
      <c r="B249" s="1" t="s">
        <v>406</v>
      </c>
      <c r="C249" s="1" t="s">
        <v>407</v>
      </c>
      <c r="D249" s="1" t="s">
        <v>33</v>
      </c>
      <c r="E249" s="1" t="s">
        <v>1466</v>
      </c>
      <c r="F249" s="1" t="s">
        <v>1439</v>
      </c>
      <c r="G249" s="1">
        <v>11416.328028380001</v>
      </c>
      <c r="H249" s="1">
        <v>14222.163649980001</v>
      </c>
      <c r="I249" s="1">
        <v>11038.874227040002</v>
      </c>
      <c r="J249" s="1">
        <v>8246.281826882001</v>
      </c>
      <c r="K249" s="1">
        <v>7283.2537975560008</v>
      </c>
      <c r="L249" s="1">
        <v>9082.5462024440003</v>
      </c>
      <c r="N249" s="1" t="b">
        <f>C249='AR5-Coal-EJ'!C247</f>
        <v>1</v>
      </c>
    </row>
    <row r="250" spans="1:14" x14ac:dyDescent="0.15">
      <c r="A250" s="1" t="s">
        <v>292</v>
      </c>
      <c r="B250" s="1" t="s">
        <v>408</v>
      </c>
      <c r="C250" s="1" t="s">
        <v>409</v>
      </c>
      <c r="D250" s="1" t="s">
        <v>33</v>
      </c>
      <c r="E250" s="1" t="s">
        <v>1466</v>
      </c>
      <c r="F250" s="1" t="s">
        <v>1439</v>
      </c>
      <c r="G250" s="1">
        <v>11416.328028380001</v>
      </c>
      <c r="H250" s="1">
        <v>13043.44846354</v>
      </c>
      <c r="I250" s="1">
        <v>11416.328028380001</v>
      </c>
      <c r="J250" s="1">
        <v>9256.6098552620006</v>
      </c>
      <c r="K250" s="1">
        <v>6758.2242308240011</v>
      </c>
      <c r="L250" s="1">
        <v>7769.4977398500014</v>
      </c>
      <c r="N250" s="1" t="b">
        <f>C250='AR5-Coal-EJ'!C248</f>
        <v>1</v>
      </c>
    </row>
    <row r="251" spans="1:14" x14ac:dyDescent="0.15">
      <c r="A251" s="1" t="s">
        <v>292</v>
      </c>
      <c r="B251" s="1" t="s">
        <v>410</v>
      </c>
      <c r="C251" s="1" t="s">
        <v>411</v>
      </c>
      <c r="D251" s="1" t="s">
        <v>33</v>
      </c>
      <c r="E251" s="1" t="s">
        <v>1466</v>
      </c>
      <c r="F251" s="1" t="s">
        <v>1439</v>
      </c>
      <c r="G251" s="1">
        <v>11416.328028380001</v>
      </c>
      <c r="H251" s="1">
        <v>14224.056056760002</v>
      </c>
      <c r="I251" s="1">
        <v>12968.71364998</v>
      </c>
      <c r="J251" s="1">
        <v>11653.774227040001</v>
      </c>
      <c r="K251" s="1">
        <v>9405.1318268820014</v>
      </c>
      <c r="L251" s="1">
        <v>11264.021971620001</v>
      </c>
      <c r="N251" s="1" t="b">
        <f>C251='AR5-Coal-EJ'!C249</f>
        <v>1</v>
      </c>
    </row>
    <row r="252" spans="1:14" x14ac:dyDescent="0.15">
      <c r="A252" s="1" t="s">
        <v>292</v>
      </c>
      <c r="B252" s="1" t="s">
        <v>412</v>
      </c>
      <c r="C252" s="1" t="s">
        <v>413</v>
      </c>
      <c r="D252" s="1" t="s">
        <v>33</v>
      </c>
      <c r="E252" s="1" t="s">
        <v>1466</v>
      </c>
      <c r="F252" s="1" t="s">
        <v>1439</v>
      </c>
      <c r="G252" s="1">
        <v>11416.328028380001</v>
      </c>
      <c r="H252" s="1">
        <v>14222.163649980001</v>
      </c>
      <c r="I252" s="1">
        <v>13428.469706740001</v>
      </c>
      <c r="J252" s="1">
        <v>12317.866633820002</v>
      </c>
      <c r="K252" s="1">
        <v>9079.7083178560006</v>
      </c>
      <c r="L252" s="1">
        <v>9584.8719716200012</v>
      </c>
      <c r="N252" s="1" t="b">
        <f>C252='AR5-Coal-EJ'!C250</f>
        <v>1</v>
      </c>
    </row>
    <row r="253" spans="1:14" x14ac:dyDescent="0.15">
      <c r="A253" s="1" t="s">
        <v>292</v>
      </c>
      <c r="B253" s="1" t="s">
        <v>414</v>
      </c>
      <c r="C253" s="1" t="s">
        <v>415</v>
      </c>
      <c r="D253" s="1" t="s">
        <v>33</v>
      </c>
      <c r="E253" s="1" t="s">
        <v>1466</v>
      </c>
      <c r="F253" s="1" t="s">
        <v>1439</v>
      </c>
      <c r="G253" s="1">
        <v>11416.328028380001</v>
      </c>
      <c r="H253" s="1">
        <v>14222.163649980001</v>
      </c>
      <c r="I253" s="1">
        <v>14036.74846354</v>
      </c>
      <c r="J253" s="1">
        <v>13673.48336618</v>
      </c>
      <c r="K253" s="1">
        <v>10651.959858100001</v>
      </c>
      <c r="L253" s="1">
        <v>10808.050000000001</v>
      </c>
      <c r="N253" s="1" t="b">
        <f>C253='AR5-Coal-EJ'!C251</f>
        <v>1</v>
      </c>
    </row>
    <row r="254" spans="1:14" x14ac:dyDescent="0.15">
      <c r="A254" s="1" t="s">
        <v>292</v>
      </c>
      <c r="B254" s="1" t="s">
        <v>416</v>
      </c>
      <c r="C254" s="1" t="s">
        <v>417</v>
      </c>
      <c r="D254" s="1" t="s">
        <v>33</v>
      </c>
      <c r="E254" s="1" t="s">
        <v>1466</v>
      </c>
      <c r="F254" s="1" t="s">
        <v>1439</v>
      </c>
      <c r="G254" s="1">
        <v>11416.328028380001</v>
      </c>
      <c r="H254" s="1">
        <v>14222.163649980001</v>
      </c>
      <c r="I254" s="1">
        <v>13892.010577060002</v>
      </c>
      <c r="J254" s="1">
        <v>13559.01817028</v>
      </c>
      <c r="K254" s="1">
        <v>10881.837886480002</v>
      </c>
      <c r="L254" s="1">
        <v>11786.21364998</v>
      </c>
      <c r="N254" s="1" t="b">
        <f>C254='AR5-Coal-EJ'!C252</f>
        <v>1</v>
      </c>
    </row>
    <row r="255" spans="1:14" x14ac:dyDescent="0.15">
      <c r="A255" s="1" t="s">
        <v>292</v>
      </c>
      <c r="B255" s="1" t="s">
        <v>418</v>
      </c>
      <c r="C255" s="1" t="s">
        <v>419</v>
      </c>
      <c r="D255" s="1" t="s">
        <v>33</v>
      </c>
      <c r="E255" s="1" t="s">
        <v>1466</v>
      </c>
      <c r="F255" s="1" t="s">
        <v>1439</v>
      </c>
      <c r="G255" s="1">
        <v>11416.328028380001</v>
      </c>
      <c r="H255" s="1">
        <v>14224.056056760002</v>
      </c>
      <c r="I255" s="1">
        <v>14330.954520300002</v>
      </c>
      <c r="J255" s="1">
        <v>14315.818170280001</v>
      </c>
      <c r="K255" s="1">
        <v>11470.250000000002</v>
      </c>
      <c r="L255" s="1">
        <v>11607.419706740002</v>
      </c>
      <c r="N255" s="1" t="b">
        <f>C255='AR5-Coal-EJ'!C253</f>
        <v>1</v>
      </c>
    </row>
    <row r="256" spans="1:14" x14ac:dyDescent="0.15">
      <c r="A256" s="1" t="s">
        <v>292</v>
      </c>
      <c r="B256" s="1" t="s">
        <v>420</v>
      </c>
      <c r="C256" s="1" t="s">
        <v>421</v>
      </c>
      <c r="D256" s="1" t="s">
        <v>33</v>
      </c>
      <c r="E256" s="1" t="s">
        <v>1466</v>
      </c>
      <c r="F256" s="1" t="s">
        <v>1439</v>
      </c>
      <c r="G256" s="1">
        <v>11416.328028380001</v>
      </c>
      <c r="H256" s="1">
        <v>13949.716633820002</v>
      </c>
      <c r="I256" s="1">
        <v>13274.272690579999</v>
      </c>
      <c r="J256" s="1">
        <v>12713.29394324</v>
      </c>
      <c r="K256" s="1">
        <v>9920.7022554200012</v>
      </c>
      <c r="L256" s="1">
        <v>10150.58029326</v>
      </c>
      <c r="N256" s="1" t="b">
        <f>C256='AR5-Coal-EJ'!C254</f>
        <v>1</v>
      </c>
    </row>
    <row r="257" spans="1:14" x14ac:dyDescent="0.15">
      <c r="A257" s="1" t="s">
        <v>292</v>
      </c>
      <c r="B257" s="1" t="s">
        <v>422</v>
      </c>
      <c r="C257" s="1" t="s">
        <v>423</v>
      </c>
      <c r="D257" s="1" t="s">
        <v>33</v>
      </c>
      <c r="E257" s="1" t="s">
        <v>1466</v>
      </c>
      <c r="F257" s="1" t="s">
        <v>1439</v>
      </c>
      <c r="G257" s="1">
        <v>11416.328028380001</v>
      </c>
      <c r="H257" s="1">
        <v>14222.163649980001</v>
      </c>
      <c r="I257" s="1">
        <v>14040.531829720003</v>
      </c>
      <c r="J257" s="1">
        <v>13679.160577060002</v>
      </c>
      <c r="K257" s="1">
        <v>10652.906056760001</v>
      </c>
      <c r="L257" s="1">
        <v>10782.508321640002</v>
      </c>
      <c r="N257" s="1" t="b">
        <f>C257='AR5-Coal-EJ'!C255</f>
        <v>1</v>
      </c>
    </row>
    <row r="258" spans="1:14" x14ac:dyDescent="0.15">
      <c r="A258" s="1" t="s">
        <v>292</v>
      </c>
      <c r="B258" s="1" t="s">
        <v>424</v>
      </c>
      <c r="C258" s="1" t="s">
        <v>425</v>
      </c>
      <c r="D258" s="1" t="s">
        <v>33</v>
      </c>
      <c r="E258" s="1" t="s">
        <v>1466</v>
      </c>
      <c r="F258" s="1" t="s">
        <v>1439</v>
      </c>
      <c r="G258" s="1">
        <v>11416.328028380001</v>
      </c>
      <c r="H258" s="1">
        <v>14222.163649980001</v>
      </c>
      <c r="I258" s="1">
        <v>13588.343943240001</v>
      </c>
      <c r="J258" s="1">
        <v>12742.619706740001</v>
      </c>
      <c r="K258" s="1">
        <v>9564.0598581000013</v>
      </c>
      <c r="L258" s="1">
        <v>8730.634087032</v>
      </c>
      <c r="N258" s="1" t="b">
        <f>C258='AR5-Coal-EJ'!C256</f>
        <v>1</v>
      </c>
    </row>
    <row r="259" spans="1:14" x14ac:dyDescent="0.15">
      <c r="A259" s="1" t="s">
        <v>292</v>
      </c>
      <c r="B259" s="1" t="s">
        <v>426</v>
      </c>
      <c r="C259" s="1" t="s">
        <v>427</v>
      </c>
      <c r="D259" s="1" t="s">
        <v>33</v>
      </c>
      <c r="E259" s="1" t="s">
        <v>1466</v>
      </c>
      <c r="F259" s="1" t="s">
        <v>1439</v>
      </c>
      <c r="G259" s="1">
        <v>11416.328028380001</v>
      </c>
      <c r="H259" s="1">
        <v>13043.44846354</v>
      </c>
      <c r="I259" s="1">
        <v>12643.289422940001</v>
      </c>
      <c r="J259" s="1">
        <v>11474.980293260001</v>
      </c>
      <c r="K259" s="1">
        <v>8549.9477398500003</v>
      </c>
      <c r="L259" s="1">
        <v>8037.2159129680012</v>
      </c>
      <c r="N259" s="1" t="b">
        <f>C259='AR5-Coal-EJ'!C257</f>
        <v>1</v>
      </c>
    </row>
    <row r="260" spans="1:14" x14ac:dyDescent="0.15">
      <c r="A260" s="1" t="s">
        <v>292</v>
      </c>
      <c r="B260" s="1" t="s">
        <v>428</v>
      </c>
      <c r="C260" s="1" t="s">
        <v>429</v>
      </c>
      <c r="D260" s="1" t="s">
        <v>33</v>
      </c>
      <c r="E260" s="1" t="s">
        <v>1466</v>
      </c>
      <c r="F260" s="1" t="s">
        <v>1439</v>
      </c>
      <c r="G260" s="1">
        <v>11416.328028380001</v>
      </c>
      <c r="H260" s="1">
        <v>14224.056056760002</v>
      </c>
      <c r="I260" s="1">
        <v>14334.737886479999</v>
      </c>
      <c r="J260" s="1">
        <v>14323.386350020002</v>
      </c>
      <c r="K260" s="1">
        <v>11472.141678360002</v>
      </c>
      <c r="L260" s="1">
        <v>11530.79394324</v>
      </c>
      <c r="N260" s="1" t="b">
        <f>C260='AR5-Coal-EJ'!C258</f>
        <v>1</v>
      </c>
    </row>
    <row r="261" spans="1:14" x14ac:dyDescent="0.15">
      <c r="A261" s="1" t="s">
        <v>292</v>
      </c>
      <c r="B261" s="1" t="s">
        <v>430</v>
      </c>
      <c r="C261" s="1" t="s">
        <v>431</v>
      </c>
      <c r="D261" s="1" t="s">
        <v>33</v>
      </c>
      <c r="E261" s="1" t="s">
        <v>1466</v>
      </c>
      <c r="F261" s="1" t="s">
        <v>1439</v>
      </c>
      <c r="G261" s="1">
        <v>11416.328028380001</v>
      </c>
      <c r="H261" s="1">
        <v>14222.163649980001</v>
      </c>
      <c r="I261" s="1">
        <v>14199.460577060001</v>
      </c>
      <c r="J261" s="1">
        <v>13846.601536460003</v>
      </c>
      <c r="K261" s="1">
        <v>10567.765914860001</v>
      </c>
      <c r="L261" s="1">
        <v>10028.54619866</v>
      </c>
      <c r="N261" s="1" t="b">
        <f>C261='AR5-Coal-EJ'!C259</f>
        <v>1</v>
      </c>
    </row>
    <row r="262" spans="1:14" x14ac:dyDescent="0.15">
      <c r="A262" s="1" t="s">
        <v>292</v>
      </c>
      <c r="B262" s="1" t="s">
        <v>432</v>
      </c>
      <c r="C262" s="1" t="s">
        <v>433</v>
      </c>
      <c r="D262" s="1" t="s">
        <v>33</v>
      </c>
      <c r="E262" s="1" t="s">
        <v>1466</v>
      </c>
      <c r="F262" s="1" t="s">
        <v>1439</v>
      </c>
      <c r="G262" s="1">
        <v>11416.328028380001</v>
      </c>
      <c r="H262" s="1">
        <v>14222.163649980001</v>
      </c>
      <c r="I262" s="1">
        <v>19788.427309420003</v>
      </c>
      <c r="J262" s="1">
        <v>26149.333267640002</v>
      </c>
      <c r="K262" s="1">
        <v>31554.775772960002</v>
      </c>
      <c r="L262" s="1">
        <v>36437.083267640002</v>
      </c>
      <c r="N262" s="1" t="b">
        <f>C262='AR5-Coal-EJ'!C260</f>
        <v>1</v>
      </c>
    </row>
    <row r="263" spans="1:14" x14ac:dyDescent="0.15">
      <c r="A263" s="1" t="s">
        <v>292</v>
      </c>
      <c r="B263" s="1" t="s">
        <v>434</v>
      </c>
      <c r="C263" s="1" t="s">
        <v>435</v>
      </c>
      <c r="D263" s="1" t="s">
        <v>33</v>
      </c>
      <c r="E263" s="1" t="s">
        <v>1466</v>
      </c>
      <c r="F263" s="1" t="s">
        <v>1439</v>
      </c>
      <c r="G263" s="1">
        <v>11416.328028380001</v>
      </c>
      <c r="H263" s="1">
        <v>14222.163649980001</v>
      </c>
      <c r="I263" s="1">
        <v>19864.10759322</v>
      </c>
      <c r="J263" s="1">
        <v>26710.310577060001</v>
      </c>
      <c r="K263" s="1">
        <v>33084.459040599999</v>
      </c>
      <c r="L263" s="1">
        <v>39196.563649980002</v>
      </c>
      <c r="N263" s="1" t="b">
        <f>C263='AR5-Coal-EJ'!C261</f>
        <v>1</v>
      </c>
    </row>
    <row r="264" spans="1:14" x14ac:dyDescent="0.15">
      <c r="A264" s="1" t="s">
        <v>292</v>
      </c>
      <c r="B264" s="1" t="s">
        <v>436</v>
      </c>
      <c r="C264" s="1" t="s">
        <v>437</v>
      </c>
      <c r="D264" s="1" t="s">
        <v>33</v>
      </c>
      <c r="E264" s="1" t="s">
        <v>1466</v>
      </c>
      <c r="F264" s="1" t="s">
        <v>1439</v>
      </c>
      <c r="G264" s="1">
        <v>11416.328028380001</v>
      </c>
      <c r="H264" s="1">
        <v>14224.056056760002</v>
      </c>
      <c r="I264" s="1">
        <v>20013.575772960001</v>
      </c>
      <c r="J264" s="1">
        <v>26997.89538116</v>
      </c>
      <c r="K264" s="1">
        <v>33333.254618840008</v>
      </c>
      <c r="L264" s="1">
        <v>40222.027309420002</v>
      </c>
      <c r="N264" s="1" t="b">
        <f>C264='AR5-Coal-EJ'!C262</f>
        <v>1</v>
      </c>
    </row>
    <row r="265" spans="1:14" x14ac:dyDescent="0.15">
      <c r="A265" s="1" t="s">
        <v>292</v>
      </c>
      <c r="B265" s="1" t="s">
        <v>438</v>
      </c>
      <c r="C265" s="1" t="s">
        <v>439</v>
      </c>
      <c r="D265" s="1" t="s">
        <v>33</v>
      </c>
      <c r="E265" s="1" t="s">
        <v>1466</v>
      </c>
      <c r="F265" s="1" t="s">
        <v>1439</v>
      </c>
      <c r="G265" s="1">
        <v>11416.328028380001</v>
      </c>
      <c r="H265" s="1">
        <v>13949.716633820002</v>
      </c>
      <c r="I265" s="1">
        <v>18674.039422940001</v>
      </c>
      <c r="J265" s="1">
        <v>24170.300000000003</v>
      </c>
      <c r="K265" s="1">
        <v>29206.803072920004</v>
      </c>
      <c r="L265" s="1">
        <v>33660.572690580004</v>
      </c>
      <c r="N265" s="1" t="b">
        <f>C265='AR5-Coal-EJ'!C263</f>
        <v>1</v>
      </c>
    </row>
    <row r="266" spans="1:14" x14ac:dyDescent="0.15">
      <c r="A266" s="1" t="s">
        <v>292</v>
      </c>
      <c r="B266" s="1" t="s">
        <v>440</v>
      </c>
      <c r="C266" s="1" t="s">
        <v>441</v>
      </c>
      <c r="D266" s="1" t="s">
        <v>33</v>
      </c>
      <c r="E266" s="1" t="s">
        <v>1466</v>
      </c>
      <c r="F266" s="1" t="s">
        <v>1439</v>
      </c>
      <c r="G266" s="1">
        <v>11416.328028380001</v>
      </c>
      <c r="H266" s="1">
        <v>14222.163649980001</v>
      </c>
      <c r="I266" s="1">
        <v>19788.427309420003</v>
      </c>
      <c r="J266" s="1">
        <v>26149.333267640002</v>
      </c>
      <c r="K266" s="1">
        <v>31535.854618840007</v>
      </c>
      <c r="L266" s="1">
        <v>36212.878845880005</v>
      </c>
      <c r="N266" s="1" t="b">
        <f>C266='AR5-Coal-EJ'!C264</f>
        <v>1</v>
      </c>
    </row>
    <row r="267" spans="1:14" x14ac:dyDescent="0.15">
      <c r="A267" s="1" t="s">
        <v>292</v>
      </c>
      <c r="B267" s="1" t="s">
        <v>442</v>
      </c>
      <c r="C267" s="1" t="s">
        <v>443</v>
      </c>
      <c r="D267" s="1" t="s">
        <v>33</v>
      </c>
      <c r="E267" s="1" t="s">
        <v>1466</v>
      </c>
      <c r="F267" s="1" t="s">
        <v>1439</v>
      </c>
      <c r="G267" s="1">
        <v>11416.328028380001</v>
      </c>
      <c r="H267" s="1">
        <v>14222.163649980001</v>
      </c>
      <c r="I267" s="1">
        <v>18594.575772960001</v>
      </c>
      <c r="J267" s="1">
        <v>23163.756056760001</v>
      </c>
      <c r="K267" s="1">
        <v>27115.198463540004</v>
      </c>
      <c r="L267" s="1">
        <v>30874.601536460003</v>
      </c>
      <c r="N267" s="1" t="b">
        <f>C267='AR5-Coal-EJ'!C265</f>
        <v>1</v>
      </c>
    </row>
    <row r="268" spans="1:14" x14ac:dyDescent="0.15">
      <c r="A268" s="1" t="s">
        <v>292</v>
      </c>
      <c r="B268" s="1" t="s">
        <v>444</v>
      </c>
      <c r="C268" s="1" t="s">
        <v>445</v>
      </c>
      <c r="D268" s="1" t="s">
        <v>33</v>
      </c>
      <c r="E268" s="1" t="s">
        <v>1466</v>
      </c>
      <c r="F268" s="1" t="s">
        <v>1439</v>
      </c>
      <c r="G268" s="1">
        <v>11416.328028380001</v>
      </c>
      <c r="H268" s="1">
        <v>13043.44846354</v>
      </c>
      <c r="I268" s="1">
        <v>16597.569706740003</v>
      </c>
      <c r="J268" s="1">
        <v>20161.151536460002</v>
      </c>
      <c r="K268" s="1">
        <v>23967.856056760003</v>
      </c>
      <c r="L268" s="1">
        <v>28642.987886480001</v>
      </c>
      <c r="N268" s="1" t="b">
        <f>C268='AR5-Coal-EJ'!C266</f>
        <v>1</v>
      </c>
    </row>
    <row r="269" spans="1:14" x14ac:dyDescent="0.15">
      <c r="A269" s="1" t="s">
        <v>292</v>
      </c>
      <c r="B269" s="1" t="s">
        <v>446</v>
      </c>
      <c r="C269" s="1" t="s">
        <v>447</v>
      </c>
      <c r="D269" s="1" t="s">
        <v>33</v>
      </c>
      <c r="E269" s="1" t="s">
        <v>1466</v>
      </c>
      <c r="F269" s="1" t="s">
        <v>1439</v>
      </c>
      <c r="G269" s="1">
        <v>11416.328028380001</v>
      </c>
      <c r="H269" s="1">
        <v>14224.056056760002</v>
      </c>
      <c r="I269" s="1">
        <v>20013.575772960001</v>
      </c>
      <c r="J269" s="1">
        <v>26997.89538116</v>
      </c>
      <c r="K269" s="1">
        <v>33306.766732360004</v>
      </c>
      <c r="L269" s="1">
        <v>39661.050000000003</v>
      </c>
      <c r="N269" s="1" t="b">
        <f>C269='AR5-Coal-EJ'!C267</f>
        <v>1</v>
      </c>
    </row>
    <row r="270" spans="1:14" x14ac:dyDescent="0.15">
      <c r="A270" s="1" t="s">
        <v>292</v>
      </c>
      <c r="B270" s="1" t="s">
        <v>448</v>
      </c>
      <c r="C270" s="1" t="s">
        <v>449</v>
      </c>
      <c r="D270" s="1" t="s">
        <v>33</v>
      </c>
      <c r="E270" s="1" t="s">
        <v>1466</v>
      </c>
      <c r="F270" s="1" t="s">
        <v>1439</v>
      </c>
      <c r="G270" s="1">
        <v>11416.328028380001</v>
      </c>
      <c r="H270" s="1">
        <v>14222.163649980001</v>
      </c>
      <c r="I270" s="1">
        <v>19707.07269058</v>
      </c>
      <c r="J270" s="1">
        <v>25627.139422940007</v>
      </c>
      <c r="K270" s="1">
        <v>30132.937886480002</v>
      </c>
      <c r="L270" s="1">
        <v>33762.739422940009</v>
      </c>
      <c r="N270" s="1" t="b">
        <f>C270='AR5-Coal-EJ'!C268</f>
        <v>1</v>
      </c>
    </row>
    <row r="271" spans="1:14" x14ac:dyDescent="0.15">
      <c r="A271" s="1" t="s">
        <v>292</v>
      </c>
      <c r="B271" s="1" t="s">
        <v>450</v>
      </c>
      <c r="C271" s="1" t="s">
        <v>451</v>
      </c>
      <c r="D271" s="1" t="s">
        <v>33</v>
      </c>
      <c r="E271" s="1" t="s">
        <v>1466</v>
      </c>
      <c r="F271" s="1" t="s">
        <v>1439</v>
      </c>
      <c r="G271" s="1">
        <v>11416.328028380001</v>
      </c>
      <c r="H271" s="1">
        <v>14222.163649980001</v>
      </c>
      <c r="I271" s="1">
        <v>17595.600000000002</v>
      </c>
      <c r="J271" s="1">
        <v>11439.031829720001</v>
      </c>
      <c r="K271" s="1">
        <v>9004.0280293260003</v>
      </c>
      <c r="L271" s="1">
        <v>10730.478028380001</v>
      </c>
      <c r="N271" s="1" t="b">
        <f>C271='AR5-Coal-EJ'!C269</f>
        <v>1</v>
      </c>
    </row>
    <row r="272" spans="1:14" x14ac:dyDescent="0.15">
      <c r="A272" s="1" t="s">
        <v>292</v>
      </c>
      <c r="B272" s="1" t="s">
        <v>452</v>
      </c>
      <c r="C272" s="1" t="s">
        <v>453</v>
      </c>
      <c r="D272" s="1" t="s">
        <v>33</v>
      </c>
      <c r="E272" s="1" t="s">
        <v>1466</v>
      </c>
      <c r="F272" s="1" t="s">
        <v>1439</v>
      </c>
      <c r="G272" s="1">
        <v>11416.328028380001</v>
      </c>
      <c r="H272" s="1">
        <v>14222.163649980001</v>
      </c>
      <c r="I272" s="1">
        <v>17595.600000000002</v>
      </c>
      <c r="J272" s="1">
        <v>21877.195479700003</v>
      </c>
      <c r="K272" s="1">
        <v>7914.2363462360008</v>
      </c>
      <c r="L272" s="1">
        <v>9900.8363500200012</v>
      </c>
      <c r="N272" s="1" t="b">
        <f>C272='AR5-Coal-EJ'!C270</f>
        <v>1</v>
      </c>
    </row>
    <row r="273" spans="1:14" x14ac:dyDescent="0.15">
      <c r="A273" s="1" t="s">
        <v>292</v>
      </c>
      <c r="B273" s="1" t="s">
        <v>454</v>
      </c>
      <c r="C273" s="1" t="s">
        <v>455</v>
      </c>
      <c r="D273" s="1" t="s">
        <v>33</v>
      </c>
      <c r="E273" s="1" t="s">
        <v>1466</v>
      </c>
      <c r="F273" s="1" t="s">
        <v>1439</v>
      </c>
      <c r="G273" s="1">
        <v>11416.328028380001</v>
      </c>
      <c r="H273" s="1">
        <v>14222.163649980001</v>
      </c>
      <c r="I273" s="1">
        <v>17595.600000000002</v>
      </c>
      <c r="J273" s="1">
        <v>21877.195479700003</v>
      </c>
      <c r="K273" s="1">
        <v>23592.293943240002</v>
      </c>
      <c r="L273" s="1">
        <v>25725.524227040005</v>
      </c>
      <c r="N273" s="1" t="b">
        <f>C273='AR5-Coal-EJ'!C271</f>
        <v>1</v>
      </c>
    </row>
    <row r="274" spans="1:14" x14ac:dyDescent="0.15">
      <c r="A274" s="1" t="s">
        <v>456</v>
      </c>
      <c r="B274" s="1" t="s">
        <v>93</v>
      </c>
      <c r="C274" s="1" t="s">
        <v>457</v>
      </c>
      <c r="D274" s="1" t="s">
        <v>33</v>
      </c>
      <c r="E274" s="1" t="s">
        <v>1466</v>
      </c>
      <c r="F274" s="1" t="s">
        <v>1439</v>
      </c>
      <c r="G274" s="1">
        <v>11424.172137400001</v>
      </c>
      <c r="H274" s="1">
        <v>13868.165880800001</v>
      </c>
      <c r="I274" s="1">
        <v>14396.075977800001</v>
      </c>
      <c r="J274" s="1">
        <v>15092.871765400001</v>
      </c>
      <c r="K274" s="1">
        <v>13676.271389000001</v>
      </c>
      <c r="L274" s="1">
        <v>12357.028035000001</v>
      </c>
      <c r="N274" s="1" t="b">
        <f>C274='AR5-Coal-EJ'!C272</f>
        <v>1</v>
      </c>
    </row>
    <row r="275" spans="1:14" x14ac:dyDescent="0.15">
      <c r="A275" s="1" t="s">
        <v>456</v>
      </c>
      <c r="B275" s="1" t="s">
        <v>95</v>
      </c>
      <c r="C275" s="1" t="s">
        <v>458</v>
      </c>
      <c r="D275" s="1" t="s">
        <v>33</v>
      </c>
      <c r="E275" s="1" t="s">
        <v>1466</v>
      </c>
      <c r="F275" s="1" t="s">
        <v>1439</v>
      </c>
      <c r="G275" s="1">
        <v>11424.172137400001</v>
      </c>
      <c r="H275" s="1">
        <v>13868.165880800001</v>
      </c>
      <c r="I275" s="1">
        <v>15071.980869000001</v>
      </c>
      <c r="J275" s="1">
        <v>16415.740664400004</v>
      </c>
      <c r="K275" s="1">
        <v>15908.72118</v>
      </c>
      <c r="L275" s="1">
        <v>14129.724474800003</v>
      </c>
      <c r="N275" s="1" t="b">
        <f>C275='AR5-Coal-EJ'!C273</f>
        <v>1</v>
      </c>
    </row>
    <row r="276" spans="1:14" x14ac:dyDescent="0.15">
      <c r="A276" s="1" t="s">
        <v>456</v>
      </c>
      <c r="B276" s="1" t="s">
        <v>97</v>
      </c>
      <c r="C276" s="1" t="s">
        <v>459</v>
      </c>
      <c r="D276" s="1" t="s">
        <v>33</v>
      </c>
      <c r="E276" s="1" t="s">
        <v>1466</v>
      </c>
      <c r="F276" s="1" t="s">
        <v>1439</v>
      </c>
      <c r="G276" s="1">
        <v>11424.172137400001</v>
      </c>
      <c r="H276" s="1">
        <v>13868.165880800001</v>
      </c>
      <c r="I276" s="1">
        <v>18443.216000000004</v>
      </c>
      <c r="J276" s="1">
        <v>23472.979750000002</v>
      </c>
      <c r="K276" s="1">
        <v>28720.482428000003</v>
      </c>
      <c r="L276" s="1">
        <v>34302.735720000004</v>
      </c>
      <c r="N276" s="1" t="b">
        <f>C276='AR5-Coal-EJ'!C274</f>
        <v>1</v>
      </c>
    </row>
    <row r="277" spans="1:14" x14ac:dyDescent="0.15">
      <c r="A277" s="1" t="s">
        <v>456</v>
      </c>
      <c r="B277" s="1" t="s">
        <v>99</v>
      </c>
      <c r="C277" s="1" t="s">
        <v>460</v>
      </c>
      <c r="D277" s="1" t="s">
        <v>33</v>
      </c>
      <c r="E277" s="1" t="s">
        <v>1466</v>
      </c>
      <c r="F277" s="1" t="s">
        <v>1439</v>
      </c>
      <c r="G277" s="1">
        <v>11424.172137400001</v>
      </c>
      <c r="H277" s="1">
        <v>13868.165880800001</v>
      </c>
      <c r="I277" s="1">
        <v>17571.6052776</v>
      </c>
      <c r="J277" s="1">
        <v>20569.048090799999</v>
      </c>
      <c r="K277" s="1">
        <v>24039.004660000002</v>
      </c>
      <c r="L277" s="1">
        <v>26180.321068000005</v>
      </c>
      <c r="N277" s="1" t="b">
        <f>C277='AR5-Coal-EJ'!C275</f>
        <v>1</v>
      </c>
    </row>
    <row r="278" spans="1:14" x14ac:dyDescent="0.15">
      <c r="A278" s="1" t="s">
        <v>456</v>
      </c>
      <c r="B278" s="1" t="s">
        <v>101</v>
      </c>
      <c r="C278" s="1" t="s">
        <v>461</v>
      </c>
      <c r="D278" s="1" t="s">
        <v>33</v>
      </c>
      <c r="E278" s="1" t="s">
        <v>1466</v>
      </c>
      <c r="F278" s="1" t="s">
        <v>1439</v>
      </c>
      <c r="G278" s="1">
        <v>11424.172137400001</v>
      </c>
      <c r="H278" s="1">
        <v>13868.165880800001</v>
      </c>
      <c r="I278" s="1">
        <v>17571.6052776</v>
      </c>
      <c r="J278" s="1">
        <v>15156.0786608</v>
      </c>
      <c r="K278" s="1">
        <v>13654.271213000002</v>
      </c>
      <c r="L278" s="1">
        <v>12358.118489200002</v>
      </c>
      <c r="N278" s="1" t="b">
        <f>C278='AR5-Coal-EJ'!C276</f>
        <v>1</v>
      </c>
    </row>
    <row r="279" spans="1:14" x14ac:dyDescent="0.15">
      <c r="A279" s="1" t="s">
        <v>456</v>
      </c>
      <c r="B279" s="1" t="s">
        <v>103</v>
      </c>
      <c r="C279" s="1" t="s">
        <v>462</v>
      </c>
      <c r="D279" s="1" t="s">
        <v>33</v>
      </c>
      <c r="E279" s="1" t="s">
        <v>1466</v>
      </c>
      <c r="F279" s="1" t="s">
        <v>1439</v>
      </c>
      <c r="G279" s="1">
        <v>11424.172137400001</v>
      </c>
      <c r="H279" s="1">
        <v>13868.165880800001</v>
      </c>
      <c r="I279" s="1">
        <v>17571.6052776</v>
      </c>
      <c r="J279" s="1">
        <v>15156.0786608</v>
      </c>
      <c r="K279" s="1">
        <v>13654.271213000002</v>
      </c>
      <c r="L279" s="1">
        <v>12358.118489200002</v>
      </c>
      <c r="N279" s="1" t="b">
        <f>C279='AR5-Coal-EJ'!C277</f>
        <v>1</v>
      </c>
    </row>
    <row r="280" spans="1:14" x14ac:dyDescent="0.15">
      <c r="A280" s="1" t="s">
        <v>456</v>
      </c>
      <c r="B280" s="1" t="s">
        <v>105</v>
      </c>
      <c r="C280" s="1" t="s">
        <v>463</v>
      </c>
      <c r="D280" s="1" t="s">
        <v>33</v>
      </c>
      <c r="E280" s="1" t="s">
        <v>1466</v>
      </c>
      <c r="F280" s="1" t="s">
        <v>1439</v>
      </c>
      <c r="G280" s="1">
        <v>11424.172137400001</v>
      </c>
      <c r="H280" s="1">
        <v>13868.165880800001</v>
      </c>
      <c r="I280" s="1">
        <v>17571.6052776</v>
      </c>
      <c r="J280" s="1">
        <v>15156.0786608</v>
      </c>
      <c r="K280" s="1">
        <v>13654.271213000002</v>
      </c>
      <c r="L280" s="1">
        <v>12358.118489200002</v>
      </c>
      <c r="N280" s="1" t="b">
        <f>C280='AR5-Coal-EJ'!C278</f>
        <v>1</v>
      </c>
    </row>
    <row r="281" spans="1:14" x14ac:dyDescent="0.15">
      <c r="A281" s="1" t="s">
        <v>456</v>
      </c>
      <c r="B281" s="1" t="s">
        <v>107</v>
      </c>
      <c r="C281" s="1" t="s">
        <v>464</v>
      </c>
      <c r="D281" s="1" t="s">
        <v>33</v>
      </c>
      <c r="E281" s="1" t="s">
        <v>1466</v>
      </c>
      <c r="F281" s="1" t="s">
        <v>1439</v>
      </c>
      <c r="G281" s="1">
        <v>11424.172137400001</v>
      </c>
      <c r="H281" s="1">
        <v>13868.162096800001</v>
      </c>
      <c r="I281" s="1">
        <v>17571.611899600004</v>
      </c>
      <c r="J281" s="1">
        <v>16315.076331400001</v>
      </c>
      <c r="K281" s="1">
        <v>15879.311837400001</v>
      </c>
      <c r="L281" s="1">
        <v>14160.976625400001</v>
      </c>
      <c r="N281" s="1" t="b">
        <f>C281='AR5-Coal-EJ'!C279</f>
        <v>1</v>
      </c>
    </row>
    <row r="282" spans="1:14" x14ac:dyDescent="0.15">
      <c r="A282" s="1" t="s">
        <v>456</v>
      </c>
      <c r="B282" s="1" t="s">
        <v>109</v>
      </c>
      <c r="C282" s="1" t="s">
        <v>465</v>
      </c>
      <c r="D282" s="1" t="s">
        <v>33</v>
      </c>
      <c r="E282" s="1" t="s">
        <v>1466</v>
      </c>
      <c r="F282" s="1" t="s">
        <v>1439</v>
      </c>
      <c r="G282" s="1">
        <v>11424.172137400001</v>
      </c>
      <c r="H282" s="1">
        <v>13868.165880800001</v>
      </c>
      <c r="I282" s="1">
        <v>17571.6052776</v>
      </c>
      <c r="J282" s="1">
        <v>20569.048090799999</v>
      </c>
      <c r="K282" s="1">
        <v>16357.200765400001</v>
      </c>
      <c r="L282" s="1">
        <v>14361.1327244</v>
      </c>
      <c r="N282" s="1" t="b">
        <f>C282='AR5-Coal-EJ'!C280</f>
        <v>1</v>
      </c>
    </row>
    <row r="283" spans="1:14" x14ac:dyDescent="0.15">
      <c r="A283" s="1" t="s">
        <v>456</v>
      </c>
      <c r="B283" s="1" t="s">
        <v>111</v>
      </c>
      <c r="C283" s="1" t="s">
        <v>466</v>
      </c>
      <c r="D283" s="1" t="s">
        <v>33</v>
      </c>
      <c r="E283" s="1" t="s">
        <v>1466</v>
      </c>
      <c r="F283" s="1" t="s">
        <v>1439</v>
      </c>
      <c r="G283" s="1">
        <v>11424.172137400001</v>
      </c>
      <c r="H283" s="1">
        <v>13868.165880800001</v>
      </c>
      <c r="I283" s="1">
        <v>16294.453626000002</v>
      </c>
      <c r="J283" s="1">
        <v>19292.701296000003</v>
      </c>
      <c r="K283" s="1">
        <v>20091.038264000003</v>
      </c>
      <c r="L283" s="1">
        <v>21496.670716400004</v>
      </c>
      <c r="N283" s="1" t="b">
        <f>C283='AR5-Coal-EJ'!C281</f>
        <v>1</v>
      </c>
    </row>
    <row r="284" spans="1:14" x14ac:dyDescent="0.15">
      <c r="A284" s="1" t="s">
        <v>456</v>
      </c>
      <c r="B284" s="1" t="s">
        <v>113</v>
      </c>
      <c r="C284" s="1" t="s">
        <v>467</v>
      </c>
      <c r="D284" s="1" t="s">
        <v>33</v>
      </c>
      <c r="E284" s="1" t="s">
        <v>1466</v>
      </c>
      <c r="F284" s="1" t="s">
        <v>1439</v>
      </c>
      <c r="G284" s="1">
        <v>11424.172137400001</v>
      </c>
      <c r="H284" s="1">
        <v>13868.165880800001</v>
      </c>
      <c r="I284" s="1">
        <v>16294.453626000002</v>
      </c>
      <c r="J284" s="1">
        <v>14659.5507894</v>
      </c>
      <c r="K284" s="1">
        <v>13456.6779226</v>
      </c>
      <c r="L284" s="1">
        <v>12417.800494000001</v>
      </c>
      <c r="N284" s="1" t="b">
        <f>C284='AR5-Coal-EJ'!C282</f>
        <v>1</v>
      </c>
    </row>
    <row r="285" spans="1:14" x14ac:dyDescent="0.15">
      <c r="A285" s="1" t="s">
        <v>456</v>
      </c>
      <c r="B285" s="1" t="s">
        <v>115</v>
      </c>
      <c r="C285" s="1" t="s">
        <v>468</v>
      </c>
      <c r="D285" s="1" t="s">
        <v>33</v>
      </c>
      <c r="E285" s="1" t="s">
        <v>1466</v>
      </c>
      <c r="F285" s="1" t="s">
        <v>1439</v>
      </c>
      <c r="G285" s="1">
        <v>11424.172137400001</v>
      </c>
      <c r="H285" s="1">
        <v>13868.165880800001</v>
      </c>
      <c r="I285" s="1">
        <v>16294.453626000002</v>
      </c>
      <c r="J285" s="1">
        <v>15640.499718800002</v>
      </c>
      <c r="K285" s="1">
        <v>15595.801124200001</v>
      </c>
      <c r="L285" s="1">
        <v>14153.101743000003</v>
      </c>
      <c r="N285" s="1" t="b">
        <f>C285='AR5-Coal-EJ'!C283</f>
        <v>1</v>
      </c>
    </row>
    <row r="286" spans="1:14" x14ac:dyDescent="0.15">
      <c r="A286" s="1" t="s">
        <v>469</v>
      </c>
      <c r="B286" s="1" t="s">
        <v>191</v>
      </c>
      <c r="C286" s="1" t="s">
        <v>470</v>
      </c>
      <c r="D286" s="1" t="s">
        <v>33</v>
      </c>
      <c r="E286" s="1" t="s">
        <v>1466</v>
      </c>
      <c r="F286" s="1" t="s">
        <v>1439</v>
      </c>
      <c r="G286" s="1">
        <v>11683.486914000001</v>
      </c>
      <c r="H286" s="1">
        <v>13771.705288000001</v>
      </c>
      <c r="I286" s="1">
        <v>15447.646456000002</v>
      </c>
      <c r="J286" s="1">
        <v>15102.72445</v>
      </c>
      <c r="K286" s="1">
        <v>16943.037848</v>
      </c>
      <c r="L286" s="1">
        <v>18089.038329999999</v>
      </c>
      <c r="N286" s="1" t="b">
        <f>C286='AR5-Coal-EJ'!C284</f>
        <v>1</v>
      </c>
    </row>
    <row r="287" spans="1:14" x14ac:dyDescent="0.15">
      <c r="A287" s="1" t="s">
        <v>469</v>
      </c>
      <c r="B287" s="1" t="s">
        <v>358</v>
      </c>
      <c r="C287" s="1" t="s">
        <v>471</v>
      </c>
      <c r="D287" s="1" t="s">
        <v>33</v>
      </c>
      <c r="E287" s="1" t="s">
        <v>1466</v>
      </c>
      <c r="F287" s="1" t="s">
        <v>1439</v>
      </c>
      <c r="G287" s="1">
        <v>11683.486914000001</v>
      </c>
      <c r="H287" s="1">
        <v>13771.705288000001</v>
      </c>
      <c r="I287" s="1">
        <v>16129.287702</v>
      </c>
      <c r="J287" s="1">
        <v>17130.277736000004</v>
      </c>
      <c r="K287" s="1">
        <v>16342.745980000003</v>
      </c>
      <c r="L287" s="1">
        <v>18282.131120000002</v>
      </c>
      <c r="N287" s="1" t="b">
        <f>C287='AR5-Coal-EJ'!C285</f>
        <v>1</v>
      </c>
    </row>
    <row r="288" spans="1:14" x14ac:dyDescent="0.15">
      <c r="A288" s="1" t="s">
        <v>469</v>
      </c>
      <c r="B288" s="1" t="s">
        <v>193</v>
      </c>
      <c r="C288" s="1" t="s">
        <v>472</v>
      </c>
      <c r="D288" s="1" t="s">
        <v>33</v>
      </c>
      <c r="E288" s="1" t="s">
        <v>1466</v>
      </c>
      <c r="F288" s="1" t="s">
        <v>1439</v>
      </c>
      <c r="G288" s="1">
        <v>11683.486914000001</v>
      </c>
      <c r="H288" s="1">
        <v>13771.705288000001</v>
      </c>
      <c r="I288" s="1">
        <v>17595.097674000001</v>
      </c>
      <c r="J288" s="1">
        <v>21247.504344000004</v>
      </c>
      <c r="K288" s="1">
        <v>17070.465940000002</v>
      </c>
      <c r="L288" s="1">
        <v>19009.551198000001</v>
      </c>
      <c r="N288" s="1" t="b">
        <f>C288='AR5-Coal-EJ'!C286</f>
        <v>1</v>
      </c>
    </row>
    <row r="289" spans="1:14" x14ac:dyDescent="0.15">
      <c r="A289" s="1" t="s">
        <v>469</v>
      </c>
      <c r="B289" s="1" t="s">
        <v>195</v>
      </c>
      <c r="C289" s="1" t="s">
        <v>473</v>
      </c>
      <c r="D289" s="1" t="s">
        <v>33</v>
      </c>
      <c r="E289" s="1" t="s">
        <v>1466</v>
      </c>
      <c r="F289" s="1" t="s">
        <v>1439</v>
      </c>
      <c r="G289" s="1">
        <v>11683.486914000001</v>
      </c>
      <c r="H289" s="1">
        <v>13771.705288000001</v>
      </c>
      <c r="I289" s="1">
        <v>16030.418404</v>
      </c>
      <c r="J289" s="1">
        <v>18093.921582000003</v>
      </c>
      <c r="K289" s="1">
        <v>20639.540416000003</v>
      </c>
      <c r="L289" s="1">
        <v>23186.766504000003</v>
      </c>
      <c r="N289" s="1" t="b">
        <f>C289='AR5-Coal-EJ'!C287</f>
        <v>1</v>
      </c>
    </row>
    <row r="290" spans="1:14" x14ac:dyDescent="0.15">
      <c r="A290" s="1" t="s">
        <v>469</v>
      </c>
      <c r="B290" s="1" t="s">
        <v>197</v>
      </c>
      <c r="C290" s="1" t="s">
        <v>474</v>
      </c>
      <c r="D290" s="1" t="s">
        <v>33</v>
      </c>
      <c r="E290" s="1" t="s">
        <v>1466</v>
      </c>
      <c r="F290" s="1" t="s">
        <v>1439</v>
      </c>
      <c r="G290" s="1">
        <v>11683.486914000001</v>
      </c>
      <c r="H290" s="1">
        <v>13771.705288000001</v>
      </c>
      <c r="I290" s="1">
        <v>19059.56811</v>
      </c>
      <c r="J290" s="1">
        <v>24356.151160000005</v>
      </c>
      <c r="K290" s="1">
        <v>29722.216963999999</v>
      </c>
      <c r="L290" s="1">
        <v>35633.011326</v>
      </c>
      <c r="N290" s="1" t="b">
        <f>C290='AR5-Coal-EJ'!C288</f>
        <v>1</v>
      </c>
    </row>
    <row r="291" spans="1:14" x14ac:dyDescent="0.15">
      <c r="A291" s="1" t="s">
        <v>469</v>
      </c>
      <c r="B291" s="1" t="s">
        <v>363</v>
      </c>
      <c r="C291" s="1" t="s">
        <v>475</v>
      </c>
      <c r="D291" s="1" t="s">
        <v>33</v>
      </c>
      <c r="E291" s="1" t="s">
        <v>1466</v>
      </c>
      <c r="F291" s="1" t="s">
        <v>1439</v>
      </c>
      <c r="G291" s="1">
        <v>11683.486914000001</v>
      </c>
      <c r="H291" s="1">
        <v>13771.705288000001</v>
      </c>
      <c r="I291" s="1">
        <v>18635.532124000001</v>
      </c>
      <c r="J291" s="1">
        <v>23736.512646000003</v>
      </c>
      <c r="K291" s="1">
        <v>29362.219502000004</v>
      </c>
      <c r="L291" s="1">
        <v>35254.024806000001</v>
      </c>
      <c r="N291" s="1" t="b">
        <f>C291='AR5-Coal-EJ'!C289</f>
        <v>1</v>
      </c>
    </row>
    <row r="292" spans="1:14" x14ac:dyDescent="0.15">
      <c r="A292" s="1" t="s">
        <v>469</v>
      </c>
      <c r="B292" s="1" t="s">
        <v>199</v>
      </c>
      <c r="C292" s="1" t="s">
        <v>476</v>
      </c>
      <c r="D292" s="1" t="s">
        <v>33</v>
      </c>
      <c r="E292" s="1" t="s">
        <v>1466</v>
      </c>
      <c r="F292" s="1" t="s">
        <v>1439</v>
      </c>
      <c r="G292" s="1">
        <v>11683.486914000001</v>
      </c>
      <c r="H292" s="1">
        <v>13771.705288000001</v>
      </c>
      <c r="I292" s="1">
        <v>15667.539426000001</v>
      </c>
      <c r="J292" s="1">
        <v>15244.156180000002</v>
      </c>
      <c r="K292" s="1">
        <v>17016.016072000002</v>
      </c>
      <c r="L292" s="1">
        <v>18185.15193</v>
      </c>
      <c r="N292" s="1" t="b">
        <f>C292='AR5-Coal-EJ'!C290</f>
        <v>1</v>
      </c>
    </row>
    <row r="293" spans="1:14" x14ac:dyDescent="0.15">
      <c r="A293" s="1" t="s">
        <v>469</v>
      </c>
      <c r="B293" s="1" t="s">
        <v>201</v>
      </c>
      <c r="C293" s="1" t="s">
        <v>477</v>
      </c>
      <c r="D293" s="1" t="s">
        <v>33</v>
      </c>
      <c r="E293" s="1" t="s">
        <v>1466</v>
      </c>
      <c r="F293" s="1" t="s">
        <v>1439</v>
      </c>
      <c r="G293" s="1">
        <v>11683.486914000001</v>
      </c>
      <c r="H293" s="1">
        <v>13771.705288000001</v>
      </c>
      <c r="I293" s="1">
        <v>16159.473616000001</v>
      </c>
      <c r="J293" s="1">
        <v>18256.523846000004</v>
      </c>
      <c r="K293" s="1">
        <v>20805.342052000004</v>
      </c>
      <c r="L293" s="1">
        <v>23384.762412000004</v>
      </c>
      <c r="N293" s="1" t="b">
        <f>C293='AR5-Coal-EJ'!C291</f>
        <v>1</v>
      </c>
    </row>
    <row r="294" spans="1:14" x14ac:dyDescent="0.15">
      <c r="A294" s="1" t="s">
        <v>469</v>
      </c>
      <c r="B294" s="1" t="s">
        <v>369</v>
      </c>
      <c r="C294" s="1" t="s">
        <v>478</v>
      </c>
      <c r="D294" s="1" t="s">
        <v>33</v>
      </c>
      <c r="E294" s="1" t="s">
        <v>1466</v>
      </c>
      <c r="F294" s="1" t="s">
        <v>1439</v>
      </c>
      <c r="G294" s="1">
        <v>11683.486914000001</v>
      </c>
      <c r="H294" s="1">
        <v>13771.705288000001</v>
      </c>
      <c r="I294" s="1">
        <v>16134.505838000001</v>
      </c>
      <c r="J294" s="1">
        <v>17145.474280000002</v>
      </c>
      <c r="K294" s="1">
        <v>21611.596094000004</v>
      </c>
      <c r="L294" s="1">
        <v>27004.415724000002</v>
      </c>
      <c r="N294" s="1" t="b">
        <f>C294='AR5-Coal-EJ'!C292</f>
        <v>1</v>
      </c>
    </row>
    <row r="295" spans="1:14" x14ac:dyDescent="0.15">
      <c r="A295" s="1" t="s">
        <v>469</v>
      </c>
      <c r="B295" s="1" t="s">
        <v>203</v>
      </c>
      <c r="C295" s="1" t="s">
        <v>479</v>
      </c>
      <c r="D295" s="1" t="s">
        <v>33</v>
      </c>
      <c r="E295" s="1" t="s">
        <v>1466</v>
      </c>
      <c r="F295" s="1" t="s">
        <v>1439</v>
      </c>
      <c r="G295" s="1">
        <v>11683.486914000001</v>
      </c>
      <c r="H295" s="1">
        <v>13771.705288000001</v>
      </c>
      <c r="I295" s="1">
        <v>17600.820974000002</v>
      </c>
      <c r="J295" s="1">
        <v>21264.124618000002</v>
      </c>
      <c r="K295" s="1">
        <v>24737.917974</v>
      </c>
      <c r="L295" s="1">
        <v>28318.213902000003</v>
      </c>
      <c r="N295" s="1" t="b">
        <f>C295='AR5-Coal-EJ'!C293</f>
        <v>1</v>
      </c>
    </row>
    <row r="296" spans="1:14" x14ac:dyDescent="0.15">
      <c r="A296" s="1" t="s">
        <v>469</v>
      </c>
      <c r="B296" s="1" t="s">
        <v>205</v>
      </c>
      <c r="C296" s="1" t="s">
        <v>480</v>
      </c>
      <c r="D296" s="1" t="s">
        <v>33</v>
      </c>
      <c r="E296" s="1" t="s">
        <v>1466</v>
      </c>
      <c r="F296" s="1" t="s">
        <v>1439</v>
      </c>
      <c r="G296" s="1">
        <v>11683.486914000001</v>
      </c>
      <c r="H296" s="1">
        <v>13771.705288000001</v>
      </c>
      <c r="I296" s="1">
        <v>17645.272568</v>
      </c>
      <c r="J296" s="1">
        <v>21348.779320000001</v>
      </c>
      <c r="K296" s="1">
        <v>24797.224606000003</v>
      </c>
      <c r="L296" s="1">
        <v>28371.381940000003</v>
      </c>
      <c r="N296" s="1" t="b">
        <f>C296='AR5-Coal-EJ'!C294</f>
        <v>1</v>
      </c>
    </row>
    <row r="297" spans="1:14" x14ac:dyDescent="0.15">
      <c r="A297" s="1" t="s">
        <v>481</v>
      </c>
      <c r="B297" s="1" t="s">
        <v>50</v>
      </c>
      <c r="C297" s="1" t="s">
        <v>482</v>
      </c>
      <c r="D297" s="1" t="s">
        <v>33</v>
      </c>
      <c r="E297" s="1" t="s">
        <v>1466</v>
      </c>
      <c r="F297" s="1" t="s">
        <v>1439</v>
      </c>
      <c r="G297" s="1">
        <v>11478.764000000001</v>
      </c>
      <c r="H297" s="1">
        <v>11315.861570200001</v>
      </c>
      <c r="I297" s="1">
        <v>13906.822468000002</v>
      </c>
      <c r="J297" s="1">
        <v>14068.090020600001</v>
      </c>
      <c r="K297" s="1">
        <v>15601.210825200002</v>
      </c>
      <c r="L297" s="1">
        <v>19397.176590000003</v>
      </c>
      <c r="N297" s="1" t="b">
        <f>C297='AR5-Coal-EJ'!C295</f>
        <v>1</v>
      </c>
    </row>
    <row r="298" spans="1:14" x14ac:dyDescent="0.15">
      <c r="A298" s="1" t="s">
        <v>481</v>
      </c>
      <c r="B298" s="1" t="s">
        <v>54</v>
      </c>
      <c r="C298" s="1" t="s">
        <v>483</v>
      </c>
      <c r="D298" s="1" t="s">
        <v>33</v>
      </c>
      <c r="E298" s="1" t="s">
        <v>1466</v>
      </c>
      <c r="F298" s="1" t="s">
        <v>1439</v>
      </c>
      <c r="G298" s="1">
        <v>11478.764000000001</v>
      </c>
      <c r="H298" s="1">
        <v>11315.861570200001</v>
      </c>
      <c r="I298" s="1">
        <v>15209.238941600001</v>
      </c>
      <c r="J298" s="1">
        <v>17300.593116399999</v>
      </c>
      <c r="K298" s="1">
        <v>17184.691277599999</v>
      </c>
      <c r="L298" s="1">
        <v>18813.796553200002</v>
      </c>
      <c r="N298" s="1" t="b">
        <f>C298='AR5-Coal-EJ'!C296</f>
        <v>1</v>
      </c>
    </row>
    <row r="299" spans="1:14" x14ac:dyDescent="0.15">
      <c r="A299" s="1" t="s">
        <v>481</v>
      </c>
      <c r="B299" s="1" t="s">
        <v>56</v>
      </c>
      <c r="C299" s="1" t="s">
        <v>484</v>
      </c>
      <c r="D299" s="1" t="s">
        <v>33</v>
      </c>
      <c r="E299" s="1" t="s">
        <v>1466</v>
      </c>
      <c r="F299" s="1" t="s">
        <v>1439</v>
      </c>
      <c r="G299" s="1">
        <v>11478.764000000001</v>
      </c>
      <c r="H299" s="1">
        <v>11315.861570200001</v>
      </c>
      <c r="I299" s="1">
        <v>14033.023787200002</v>
      </c>
      <c r="J299" s="1">
        <v>14326.981367600001</v>
      </c>
      <c r="K299" s="1">
        <v>15225.440421400001</v>
      </c>
      <c r="L299" s="1">
        <v>18188.030229600001</v>
      </c>
      <c r="N299" s="1" t="b">
        <f>C299='AR5-Coal-EJ'!C297</f>
        <v>1</v>
      </c>
    </row>
    <row r="300" spans="1:14" x14ac:dyDescent="0.15">
      <c r="A300" s="1" t="s">
        <v>481</v>
      </c>
      <c r="B300" s="1" t="s">
        <v>62</v>
      </c>
      <c r="C300" s="1" t="s">
        <v>485</v>
      </c>
      <c r="D300" s="1" t="s">
        <v>33</v>
      </c>
      <c r="E300" s="1" t="s">
        <v>1466</v>
      </c>
      <c r="F300" s="1" t="s">
        <v>1439</v>
      </c>
      <c r="G300" s="1">
        <v>11478.764000000001</v>
      </c>
      <c r="H300" s="1">
        <v>11315.861570200001</v>
      </c>
      <c r="I300" s="1">
        <v>13652.311668600001</v>
      </c>
      <c r="J300" s="1">
        <v>16989.292896400002</v>
      </c>
      <c r="K300" s="1">
        <v>16527.473008199999</v>
      </c>
      <c r="L300" s="1">
        <v>15242.822036200001</v>
      </c>
      <c r="N300" s="1" t="b">
        <f>C300='AR5-Coal-EJ'!C298</f>
        <v>1</v>
      </c>
    </row>
    <row r="301" spans="1:14" x14ac:dyDescent="0.15">
      <c r="A301" s="1" t="s">
        <v>481</v>
      </c>
      <c r="B301" s="1" t="s">
        <v>68</v>
      </c>
      <c r="C301" s="1" t="s">
        <v>486</v>
      </c>
      <c r="D301" s="1" t="s">
        <v>33</v>
      </c>
      <c r="E301" s="1" t="s">
        <v>1466</v>
      </c>
      <c r="F301" s="1" t="s">
        <v>1439</v>
      </c>
      <c r="G301" s="1">
        <v>11478.764000000001</v>
      </c>
      <c r="H301" s="1">
        <v>11315.861570200001</v>
      </c>
      <c r="I301" s="1">
        <v>16326.311122000001</v>
      </c>
      <c r="J301" s="1">
        <v>21692.518258400003</v>
      </c>
      <c r="K301" s="1">
        <v>26409.308409000001</v>
      </c>
      <c r="L301" s="1">
        <v>29017.439206800002</v>
      </c>
      <c r="N301" s="1" t="b">
        <f>C301='AR5-Coal-EJ'!C299</f>
        <v>1</v>
      </c>
    </row>
    <row r="302" spans="1:14" x14ac:dyDescent="0.15">
      <c r="A302" s="1" t="s">
        <v>481</v>
      </c>
      <c r="B302" s="1" t="s">
        <v>70</v>
      </c>
      <c r="C302" s="1" t="s">
        <v>487</v>
      </c>
      <c r="D302" s="1" t="s">
        <v>33</v>
      </c>
      <c r="E302" s="1" t="s">
        <v>1466</v>
      </c>
      <c r="F302" s="1" t="s">
        <v>1439</v>
      </c>
      <c r="G302" s="1">
        <v>11478.764000000001</v>
      </c>
      <c r="H302" s="1">
        <v>11315.861570200001</v>
      </c>
      <c r="I302" s="1">
        <v>14699.378903000003</v>
      </c>
      <c r="J302" s="1">
        <v>18636.2821128</v>
      </c>
      <c r="K302" s="1">
        <v>21840.249970000001</v>
      </c>
      <c r="L302" s="1">
        <v>24867.116505000002</v>
      </c>
      <c r="N302" s="1" t="b">
        <f>C302='AR5-Coal-EJ'!C300</f>
        <v>1</v>
      </c>
    </row>
    <row r="303" spans="1:14" x14ac:dyDescent="0.15">
      <c r="A303" s="1" t="s">
        <v>481</v>
      </c>
      <c r="B303" s="1" t="s">
        <v>72</v>
      </c>
      <c r="C303" s="1" t="s">
        <v>488</v>
      </c>
      <c r="D303" s="1" t="s">
        <v>33</v>
      </c>
      <c r="E303" s="1" t="s">
        <v>1466</v>
      </c>
      <c r="F303" s="1" t="s">
        <v>1439</v>
      </c>
      <c r="G303" s="1">
        <v>11478.764000000001</v>
      </c>
      <c r="H303" s="1">
        <v>11315.861570200001</v>
      </c>
      <c r="I303" s="1">
        <v>16326.311122000001</v>
      </c>
      <c r="J303" s="1">
        <v>21673.560513</v>
      </c>
      <c r="K303" s="1">
        <v>25712.296744200004</v>
      </c>
      <c r="L303" s="1">
        <v>27921.614375600006</v>
      </c>
      <c r="N303" s="1" t="b">
        <f>C303='AR5-Coal-EJ'!C301</f>
        <v>1</v>
      </c>
    </row>
    <row r="304" spans="1:14" x14ac:dyDescent="0.15">
      <c r="A304" s="1" t="s">
        <v>481</v>
      </c>
      <c r="B304" s="1" t="s">
        <v>74</v>
      </c>
      <c r="C304" s="1" t="s">
        <v>489</v>
      </c>
      <c r="D304" s="1" t="s">
        <v>33</v>
      </c>
      <c r="E304" s="1" t="s">
        <v>1466</v>
      </c>
      <c r="F304" s="1" t="s">
        <v>1439</v>
      </c>
      <c r="G304" s="1">
        <v>11478.764000000001</v>
      </c>
      <c r="H304" s="1">
        <v>11315.861570200001</v>
      </c>
      <c r="I304" s="1">
        <v>16326.311122000001</v>
      </c>
      <c r="J304" s="1">
        <v>21721.786836200001</v>
      </c>
      <c r="K304" s="1">
        <v>25607.638966800001</v>
      </c>
      <c r="L304" s="1">
        <v>27909.208531600001</v>
      </c>
      <c r="N304" s="1" t="b">
        <f>C304='AR5-Coal-EJ'!C302</f>
        <v>1</v>
      </c>
    </row>
    <row r="305" spans="1:14" x14ac:dyDescent="0.15">
      <c r="A305" s="1" t="s">
        <v>481</v>
      </c>
      <c r="B305" s="1" t="s">
        <v>80</v>
      </c>
      <c r="C305" s="1" t="s">
        <v>490</v>
      </c>
      <c r="D305" s="1" t="s">
        <v>33</v>
      </c>
      <c r="E305" s="1" t="s">
        <v>1466</v>
      </c>
      <c r="F305" s="1" t="s">
        <v>1439</v>
      </c>
      <c r="G305" s="1">
        <v>11478.764000000001</v>
      </c>
      <c r="H305" s="1">
        <v>11315.861570200001</v>
      </c>
      <c r="I305" s="1">
        <v>14429.790661000001</v>
      </c>
      <c r="J305" s="1">
        <v>18129.907705800004</v>
      </c>
      <c r="K305" s="1">
        <v>19589.437751400001</v>
      </c>
      <c r="L305" s="1">
        <v>21185.035517800003</v>
      </c>
      <c r="N305" s="1" t="b">
        <f>C305='AR5-Coal-EJ'!C303</f>
        <v>1</v>
      </c>
    </row>
    <row r="306" spans="1:14" x14ac:dyDescent="0.15">
      <c r="A306" s="1" t="s">
        <v>491</v>
      </c>
      <c r="B306" s="1" t="s">
        <v>144</v>
      </c>
      <c r="C306" s="1" t="s">
        <v>492</v>
      </c>
      <c r="D306" s="1" t="s">
        <v>33</v>
      </c>
      <c r="E306" s="1" t="s">
        <v>1466</v>
      </c>
      <c r="F306" s="1" t="s">
        <v>1439</v>
      </c>
      <c r="G306" s="1">
        <v>9848.528396300002</v>
      </c>
      <c r="H306" s="1">
        <v>11408.005281200001</v>
      </c>
      <c r="I306" s="1">
        <v>9826.7617404000011</v>
      </c>
      <c r="J306" s="1">
        <v>8461.5353130000003</v>
      </c>
      <c r="K306" s="1">
        <v>6983.1742860000004</v>
      </c>
      <c r="L306" s="1">
        <v>7051.1572516000006</v>
      </c>
      <c r="N306" s="1" t="b">
        <f>C306='AR5-Coal-EJ'!C304</f>
        <v>1</v>
      </c>
    </row>
    <row r="307" spans="1:14" x14ac:dyDescent="0.15">
      <c r="A307" s="1" t="s">
        <v>491</v>
      </c>
      <c r="B307" s="1" t="s">
        <v>146</v>
      </c>
      <c r="C307" s="1" t="s">
        <v>493</v>
      </c>
      <c r="D307" s="1" t="s">
        <v>33</v>
      </c>
      <c r="E307" s="1" t="s">
        <v>1466</v>
      </c>
      <c r="F307" s="1" t="s">
        <v>1439</v>
      </c>
      <c r="G307" s="1">
        <v>9848.528396300002</v>
      </c>
      <c r="H307" s="1">
        <v>11408.005281200001</v>
      </c>
      <c r="I307" s="1">
        <v>14093.2053746</v>
      </c>
      <c r="J307" s="1">
        <v>16231.449363800002</v>
      </c>
      <c r="K307" s="1">
        <v>15507.456170800002</v>
      </c>
      <c r="L307" s="1">
        <v>14085.509853800002</v>
      </c>
      <c r="N307" s="1" t="b">
        <f>C307='AR5-Coal-EJ'!C305</f>
        <v>1</v>
      </c>
    </row>
    <row r="308" spans="1:14" x14ac:dyDescent="0.15">
      <c r="A308" s="1" t="s">
        <v>491</v>
      </c>
      <c r="B308" s="1" t="s">
        <v>148</v>
      </c>
      <c r="C308" s="1" t="s">
        <v>494</v>
      </c>
      <c r="D308" s="1" t="s">
        <v>33</v>
      </c>
      <c r="E308" s="1" t="s">
        <v>1466</v>
      </c>
      <c r="F308" s="1" t="s">
        <v>1439</v>
      </c>
      <c r="G308" s="1">
        <v>9848.528396300002</v>
      </c>
      <c r="H308" s="1">
        <v>11408.005281200001</v>
      </c>
      <c r="I308" s="1">
        <v>10220.193491200002</v>
      </c>
      <c r="J308" s="1">
        <v>9559.3613126</v>
      </c>
      <c r="K308" s="1">
        <v>8808.3383454000013</v>
      </c>
      <c r="L308" s="1">
        <v>10331.309043000001</v>
      </c>
      <c r="N308" s="1" t="b">
        <f>C308='AR5-Coal-EJ'!C306</f>
        <v>1</v>
      </c>
    </row>
    <row r="309" spans="1:14" x14ac:dyDescent="0.15">
      <c r="A309" s="1" t="s">
        <v>491</v>
      </c>
      <c r="B309" s="1" t="s">
        <v>150</v>
      </c>
      <c r="C309" s="1" t="s">
        <v>495</v>
      </c>
      <c r="D309" s="1" t="s">
        <v>33</v>
      </c>
      <c r="E309" s="1" t="s">
        <v>1466</v>
      </c>
      <c r="F309" s="1" t="s">
        <v>1439</v>
      </c>
      <c r="G309" s="1">
        <v>9848.528396300002</v>
      </c>
      <c r="H309" s="1">
        <v>11408.005281200001</v>
      </c>
      <c r="I309" s="1">
        <v>10354.129779400002</v>
      </c>
      <c r="J309" s="1">
        <v>9804.2930106000003</v>
      </c>
      <c r="K309" s="1">
        <v>9899.4123646000007</v>
      </c>
      <c r="L309" s="1">
        <v>10349.4565394</v>
      </c>
      <c r="N309" s="1" t="b">
        <f>C309='AR5-Coal-EJ'!C307</f>
        <v>1</v>
      </c>
    </row>
    <row r="310" spans="1:14" x14ac:dyDescent="0.15">
      <c r="A310" s="1" t="s">
        <v>491</v>
      </c>
      <c r="B310" s="1" t="s">
        <v>152</v>
      </c>
      <c r="C310" s="1" t="s">
        <v>496</v>
      </c>
      <c r="D310" s="1" t="s">
        <v>33</v>
      </c>
      <c r="E310" s="1" t="s">
        <v>1466</v>
      </c>
      <c r="F310" s="1" t="s">
        <v>1439</v>
      </c>
      <c r="G310" s="1">
        <v>9848.528396300002</v>
      </c>
      <c r="H310" s="1">
        <v>11408.005281200001</v>
      </c>
      <c r="I310" s="1">
        <v>15752.207277400003</v>
      </c>
      <c r="J310" s="1">
        <v>20437.8875558</v>
      </c>
      <c r="K310" s="1">
        <v>24083.057515000004</v>
      </c>
      <c r="L310" s="1">
        <v>26767.3751796</v>
      </c>
      <c r="N310" s="1" t="b">
        <f>C310='AR5-Coal-EJ'!C308</f>
        <v>1</v>
      </c>
    </row>
    <row r="311" spans="1:14" x14ac:dyDescent="0.15">
      <c r="A311" s="1" t="s">
        <v>497</v>
      </c>
      <c r="B311" s="1" t="s">
        <v>146</v>
      </c>
      <c r="C311" s="1" t="s">
        <v>498</v>
      </c>
      <c r="D311" s="1" t="s">
        <v>33</v>
      </c>
      <c r="E311" s="1" t="s">
        <v>1466</v>
      </c>
      <c r="F311" s="1" t="s">
        <v>1439</v>
      </c>
      <c r="G311" s="1">
        <v>10882.623747600002</v>
      </c>
      <c r="H311" s="1">
        <v>13291.422885399999</v>
      </c>
      <c r="I311" s="1">
        <v>16444.704251800002</v>
      </c>
      <c r="J311" s="1">
        <v>19859.232505200001</v>
      </c>
      <c r="K311" s="1">
        <v>18339.826335600002</v>
      </c>
      <c r="L311" s="1">
        <v>16393.657429600004</v>
      </c>
      <c r="N311" s="1" t="b">
        <f>C311='AR5-Coal-EJ'!C309</f>
        <v>1</v>
      </c>
    </row>
    <row r="312" spans="1:14" x14ac:dyDescent="0.15">
      <c r="A312" s="1" t="s">
        <v>497</v>
      </c>
      <c r="B312" s="1" t="s">
        <v>148</v>
      </c>
      <c r="C312" s="1" t="s">
        <v>499</v>
      </c>
      <c r="D312" s="1" t="s">
        <v>33</v>
      </c>
      <c r="E312" s="1" t="s">
        <v>1466</v>
      </c>
      <c r="F312" s="1" t="s">
        <v>1439</v>
      </c>
      <c r="G312" s="1">
        <v>10882.623747600002</v>
      </c>
      <c r="H312" s="1">
        <v>13291.423074600003</v>
      </c>
      <c r="I312" s="1">
        <v>12835.693439800001</v>
      </c>
      <c r="J312" s="1">
        <v>14940.764047000001</v>
      </c>
      <c r="K312" s="1">
        <v>22384.483107800002</v>
      </c>
      <c r="L312" s="1">
        <v>31618.823700200002</v>
      </c>
      <c r="N312" s="1" t="b">
        <f>C312='AR5-Coal-EJ'!C310</f>
        <v>1</v>
      </c>
    </row>
    <row r="313" spans="1:14" x14ac:dyDescent="0.15">
      <c r="A313" s="1" t="s">
        <v>497</v>
      </c>
      <c r="B313" s="1" t="s">
        <v>150</v>
      </c>
      <c r="C313" s="1" t="s">
        <v>500</v>
      </c>
      <c r="D313" s="1" t="s">
        <v>33</v>
      </c>
      <c r="E313" s="1" t="s">
        <v>1466</v>
      </c>
      <c r="F313" s="1" t="s">
        <v>1439</v>
      </c>
      <c r="G313" s="1">
        <v>10882.623747600002</v>
      </c>
      <c r="H313" s="1">
        <v>13291.423074600003</v>
      </c>
      <c r="I313" s="1">
        <v>10431.742930400002</v>
      </c>
      <c r="J313" s="1">
        <v>11642.823009400001</v>
      </c>
      <c r="K313" s="1">
        <v>16954.713474600001</v>
      </c>
      <c r="L313" s="1">
        <v>20496.576733600003</v>
      </c>
      <c r="N313" s="1" t="b">
        <f>C313='AR5-Coal-EJ'!C311</f>
        <v>1</v>
      </c>
    </row>
    <row r="314" spans="1:14" x14ac:dyDescent="0.15">
      <c r="A314" s="1" t="s">
        <v>497</v>
      </c>
      <c r="B314" s="1" t="s">
        <v>152</v>
      </c>
      <c r="C314" s="1" t="s">
        <v>501</v>
      </c>
      <c r="D314" s="1" t="s">
        <v>33</v>
      </c>
      <c r="E314" s="1" t="s">
        <v>1466</v>
      </c>
      <c r="F314" s="1" t="s">
        <v>1439</v>
      </c>
      <c r="G314" s="1">
        <v>10882.623747600002</v>
      </c>
      <c r="H314" s="1">
        <v>13291.422885399999</v>
      </c>
      <c r="I314" s="1">
        <v>19414.496904</v>
      </c>
      <c r="J314" s="1">
        <v>26354.183853800001</v>
      </c>
      <c r="K314" s="1">
        <v>32196.033262800003</v>
      </c>
      <c r="L314" s="1">
        <v>36527.834050400001</v>
      </c>
      <c r="N314" s="1" t="b">
        <f>C314='AR5-Coal-EJ'!C312</f>
        <v>1</v>
      </c>
    </row>
    <row r="315" spans="1:14" x14ac:dyDescent="0.15">
      <c r="A315" s="1" t="s">
        <v>502</v>
      </c>
      <c r="B315" s="1" t="s">
        <v>503</v>
      </c>
      <c r="C315" s="1" t="s">
        <v>504</v>
      </c>
      <c r="D315" s="1" t="s">
        <v>33</v>
      </c>
      <c r="E315" s="1" t="s">
        <v>1466</v>
      </c>
      <c r="F315" s="1" t="s">
        <v>1439</v>
      </c>
      <c r="G315" s="1">
        <v>0</v>
      </c>
      <c r="H315" s="1">
        <v>13263.030852280001</v>
      </c>
      <c r="I315" s="1">
        <v>13069.05481992</v>
      </c>
      <c r="J315" s="1">
        <v>12705.997274960002</v>
      </c>
      <c r="K315" s="1">
        <v>11686.854655080002</v>
      </c>
      <c r="L315" s="1">
        <v>9577.2794891400008</v>
      </c>
      <c r="N315" s="1" t="b">
        <f>C315='AR5-Coal-EJ'!C313</f>
        <v>1</v>
      </c>
    </row>
    <row r="316" spans="1:14" x14ac:dyDescent="0.15">
      <c r="A316" s="1" t="s">
        <v>502</v>
      </c>
      <c r="B316" s="1" t="s">
        <v>505</v>
      </c>
      <c r="C316" s="1" t="s">
        <v>506</v>
      </c>
      <c r="D316" s="1" t="s">
        <v>33</v>
      </c>
      <c r="E316" s="1" t="s">
        <v>1466</v>
      </c>
      <c r="F316" s="1" t="s">
        <v>1439</v>
      </c>
      <c r="G316" s="1">
        <v>0</v>
      </c>
      <c r="H316" s="1">
        <v>13624.531621800003</v>
      </c>
      <c r="I316" s="1">
        <v>15600.227855520001</v>
      </c>
      <c r="J316" s="1">
        <v>18102.106118580003</v>
      </c>
      <c r="K316" s="1">
        <v>20520.231189260001</v>
      </c>
      <c r="L316" s="1">
        <v>22570.828590640001</v>
      </c>
      <c r="N316" s="1" t="b">
        <f>C316='AR5-Coal-EJ'!C314</f>
        <v>1</v>
      </c>
    </row>
    <row r="317" spans="1:14" x14ac:dyDescent="0.15">
      <c r="A317" s="1" t="s">
        <v>507</v>
      </c>
      <c r="B317" s="1" t="s">
        <v>508</v>
      </c>
      <c r="C317" s="1" t="s">
        <v>509</v>
      </c>
      <c r="D317" s="1" t="s">
        <v>33</v>
      </c>
      <c r="E317" s="1" t="s">
        <v>1466</v>
      </c>
      <c r="F317" s="1" t="s">
        <v>1439</v>
      </c>
      <c r="G317" s="1">
        <v>11418.598400000001</v>
      </c>
      <c r="H317" s="1">
        <v>12499.58177776</v>
      </c>
      <c r="I317" s="1">
        <v>5150.8774868760001</v>
      </c>
      <c r="J317" s="1">
        <v>4089.2511497640007</v>
      </c>
      <c r="K317" s="1">
        <v>8532.722143154002</v>
      </c>
      <c r="L317" s="1">
        <v>11265.439666140002</v>
      </c>
      <c r="N317" s="1" t="b">
        <f>C317='AR5-Coal-EJ'!C315</f>
        <v>1</v>
      </c>
    </row>
    <row r="318" spans="1:14" x14ac:dyDescent="0.15">
      <c r="A318" s="1" t="s">
        <v>507</v>
      </c>
      <c r="B318" s="1" t="s">
        <v>510</v>
      </c>
      <c r="C318" s="1" t="s">
        <v>511</v>
      </c>
      <c r="D318" s="1" t="s">
        <v>33</v>
      </c>
      <c r="E318" s="1" t="s">
        <v>1466</v>
      </c>
      <c r="F318" s="1" t="s">
        <v>1439</v>
      </c>
      <c r="G318" s="1">
        <v>11418.598400000001</v>
      </c>
      <c r="H318" s="1">
        <v>12499.58177776</v>
      </c>
      <c r="I318" s="1">
        <v>8474.0424764380004</v>
      </c>
      <c r="J318" s="1">
        <v>8189.8925245500004</v>
      </c>
      <c r="K318" s="1">
        <v>9886.2265341399998</v>
      </c>
      <c r="L318" s="1">
        <v>12752.815543380002</v>
      </c>
      <c r="N318" s="1" t="b">
        <f>C318='AR5-Coal-EJ'!C316</f>
        <v>1</v>
      </c>
    </row>
    <row r="319" spans="1:14" x14ac:dyDescent="0.15">
      <c r="A319" s="1" t="s">
        <v>507</v>
      </c>
      <c r="B319" s="1" t="s">
        <v>512</v>
      </c>
      <c r="C319" s="1" t="s">
        <v>513</v>
      </c>
      <c r="D319" s="1" t="s">
        <v>33</v>
      </c>
      <c r="E319" s="1" t="s">
        <v>1466</v>
      </c>
      <c r="F319" s="1" t="s">
        <v>1439</v>
      </c>
      <c r="G319" s="1">
        <v>11418.598400000001</v>
      </c>
      <c r="H319" s="1">
        <v>12499.58177776</v>
      </c>
      <c r="I319" s="1">
        <v>11251.973015580001</v>
      </c>
      <c r="J319" s="1">
        <v>12251.09284542</v>
      </c>
      <c r="K319" s="1">
        <v>14785.929133580001</v>
      </c>
      <c r="L319" s="1">
        <v>16705.389375620001</v>
      </c>
      <c r="N319" s="1" t="b">
        <f>C319='AR5-Coal-EJ'!C317</f>
        <v>1</v>
      </c>
    </row>
    <row r="320" spans="1:14" x14ac:dyDescent="0.15">
      <c r="A320" s="1" t="s">
        <v>507</v>
      </c>
      <c r="B320" s="1" t="s">
        <v>514</v>
      </c>
      <c r="C320" s="1" t="s">
        <v>515</v>
      </c>
      <c r="D320" s="1" t="s">
        <v>33</v>
      </c>
      <c r="E320" s="1" t="s">
        <v>1466</v>
      </c>
      <c r="F320" s="1" t="s">
        <v>1439</v>
      </c>
      <c r="G320" s="1">
        <v>11418.598400000001</v>
      </c>
      <c r="H320" s="1">
        <v>12499.58177776</v>
      </c>
      <c r="I320" s="1">
        <v>12943.798620940001</v>
      </c>
      <c r="J320" s="1">
        <v>15161.285123160002</v>
      </c>
      <c r="K320" s="1">
        <v>18420.698286319999</v>
      </c>
      <c r="L320" s="1">
        <v>20903.28344698</v>
      </c>
      <c r="N320" s="1" t="b">
        <f>C320='AR5-Coal-EJ'!C318</f>
        <v>1</v>
      </c>
    </row>
    <row r="321" spans="1:14" x14ac:dyDescent="0.15">
      <c r="A321" s="1" t="s">
        <v>507</v>
      </c>
      <c r="B321" s="1" t="s">
        <v>516</v>
      </c>
      <c r="C321" s="1" t="s">
        <v>517</v>
      </c>
      <c r="D321" s="1" t="s">
        <v>33</v>
      </c>
      <c r="E321" s="1" t="s">
        <v>1466</v>
      </c>
      <c r="F321" s="1" t="s">
        <v>1439</v>
      </c>
      <c r="G321" s="1">
        <v>11418.598400000001</v>
      </c>
      <c r="H321" s="1">
        <v>12499.58177776</v>
      </c>
      <c r="I321" s="1">
        <v>16393.272511660001</v>
      </c>
      <c r="J321" s="1">
        <v>20275.90190406</v>
      </c>
      <c r="K321" s="1">
        <v>26203.300183720003</v>
      </c>
      <c r="L321" s="1">
        <v>31222.594769300002</v>
      </c>
      <c r="N321" s="1" t="b">
        <f>C321='AR5-Coal-EJ'!C319</f>
        <v>1</v>
      </c>
    </row>
    <row r="322" spans="1:14" x14ac:dyDescent="0.15">
      <c r="A322" s="1" t="s">
        <v>518</v>
      </c>
      <c r="B322" s="1" t="s">
        <v>157</v>
      </c>
      <c r="C322" s="1" t="s">
        <v>519</v>
      </c>
      <c r="D322" s="1" t="s">
        <v>33</v>
      </c>
      <c r="E322" s="1" t="s">
        <v>1466</v>
      </c>
      <c r="F322" s="1" t="s">
        <v>1439</v>
      </c>
      <c r="G322" s="1">
        <v>12420.980000000001</v>
      </c>
      <c r="H322" s="1">
        <v>14540.02</v>
      </c>
      <c r="I322" s="1">
        <v>12922.36</v>
      </c>
      <c r="J322" s="1">
        <v>23035.100000000002</v>
      </c>
      <c r="K322" s="1">
        <v>24217.600000000002</v>
      </c>
      <c r="L322" s="1">
        <v>16933.400000000001</v>
      </c>
      <c r="N322" s="1" t="b">
        <f>C322='AR5-Coal-EJ'!C320</f>
        <v>1</v>
      </c>
    </row>
    <row r="323" spans="1:14" x14ac:dyDescent="0.15">
      <c r="A323" s="1" t="s">
        <v>518</v>
      </c>
      <c r="B323" s="1" t="s">
        <v>159</v>
      </c>
      <c r="C323" s="1" t="s">
        <v>520</v>
      </c>
      <c r="D323" s="1" t="s">
        <v>33</v>
      </c>
      <c r="E323" s="1" t="s">
        <v>1466</v>
      </c>
      <c r="F323" s="1" t="s">
        <v>1439</v>
      </c>
      <c r="G323" s="1">
        <v>12420.980000000001</v>
      </c>
      <c r="H323" s="1">
        <v>14435.960000000001</v>
      </c>
      <c r="I323" s="1">
        <v>12099.340000000002</v>
      </c>
      <c r="J323" s="1">
        <v>19553.82</v>
      </c>
      <c r="K323" s="1">
        <v>20991.74</v>
      </c>
      <c r="L323" s="1">
        <v>17945.62</v>
      </c>
      <c r="N323" s="1" t="b">
        <f>C323='AR5-Coal-EJ'!C321</f>
        <v>1</v>
      </c>
    </row>
    <row r="324" spans="1:14" x14ac:dyDescent="0.15">
      <c r="A324" s="1" t="s">
        <v>518</v>
      </c>
      <c r="B324" s="1" t="s">
        <v>163</v>
      </c>
      <c r="C324" s="1" t="s">
        <v>521</v>
      </c>
      <c r="D324" s="1" t="s">
        <v>33</v>
      </c>
      <c r="E324" s="1" t="s">
        <v>1466</v>
      </c>
      <c r="F324" s="1" t="s">
        <v>1439</v>
      </c>
      <c r="G324" s="1">
        <v>12203.400000000001</v>
      </c>
      <c r="H324" s="1">
        <v>14748.140000000001</v>
      </c>
      <c r="I324" s="1">
        <v>14814.36</v>
      </c>
      <c r="J324" s="1">
        <v>25248.74</v>
      </c>
      <c r="K324" s="1">
        <v>26488.000000000004</v>
      </c>
      <c r="L324" s="1">
        <v>23564.86</v>
      </c>
      <c r="N324" s="1" t="b">
        <f>C324='AR5-Coal-EJ'!C322</f>
        <v>1</v>
      </c>
    </row>
    <row r="325" spans="1:14" x14ac:dyDescent="0.15">
      <c r="A325" s="1" t="s">
        <v>518</v>
      </c>
      <c r="B325" s="1" t="s">
        <v>165</v>
      </c>
      <c r="C325" s="1" t="s">
        <v>522</v>
      </c>
      <c r="D325" s="1" t="s">
        <v>33</v>
      </c>
      <c r="E325" s="1" t="s">
        <v>1466</v>
      </c>
      <c r="F325" s="1" t="s">
        <v>1439</v>
      </c>
      <c r="G325" s="1">
        <v>12203.400000000001</v>
      </c>
      <c r="H325" s="1">
        <v>14634.62</v>
      </c>
      <c r="I325" s="1">
        <v>13073.72</v>
      </c>
      <c r="J325" s="1">
        <v>20887.680000000004</v>
      </c>
      <c r="K325" s="1">
        <v>22921.58</v>
      </c>
      <c r="L325" s="1">
        <v>21152.560000000001</v>
      </c>
      <c r="N325" s="1" t="b">
        <f>C325='AR5-Coal-EJ'!C323</f>
        <v>1</v>
      </c>
    </row>
    <row r="326" spans="1:14" x14ac:dyDescent="0.15">
      <c r="A326" s="1" t="s">
        <v>518</v>
      </c>
      <c r="B326" s="1" t="s">
        <v>175</v>
      </c>
      <c r="C326" s="1" t="s">
        <v>523</v>
      </c>
      <c r="D326" s="1" t="s">
        <v>33</v>
      </c>
      <c r="E326" s="1" t="s">
        <v>1466</v>
      </c>
      <c r="F326" s="1" t="s">
        <v>1439</v>
      </c>
      <c r="G326" s="1">
        <v>12581.800000000001</v>
      </c>
      <c r="H326" s="1">
        <v>15050.86</v>
      </c>
      <c r="I326" s="1">
        <v>12014.2</v>
      </c>
      <c r="J326" s="1">
        <v>20547.12</v>
      </c>
      <c r="K326" s="1">
        <v>23668.920000000002</v>
      </c>
      <c r="L326" s="1">
        <v>18976.760000000002</v>
      </c>
      <c r="N326" s="1" t="b">
        <f>C326='AR5-Coal-EJ'!C324</f>
        <v>1</v>
      </c>
    </row>
    <row r="327" spans="1:14" x14ac:dyDescent="0.15">
      <c r="A327" s="1" t="s">
        <v>518</v>
      </c>
      <c r="B327" s="1" t="s">
        <v>177</v>
      </c>
      <c r="C327" s="1" t="s">
        <v>524</v>
      </c>
      <c r="D327" s="1" t="s">
        <v>33</v>
      </c>
      <c r="E327" s="1" t="s">
        <v>1466</v>
      </c>
      <c r="F327" s="1" t="s">
        <v>1439</v>
      </c>
      <c r="G327" s="1">
        <v>12581.800000000001</v>
      </c>
      <c r="H327" s="1">
        <v>14454.880000000003</v>
      </c>
      <c r="I327" s="1">
        <v>11134.420000000002</v>
      </c>
      <c r="J327" s="1">
        <v>17917.240000000002</v>
      </c>
      <c r="K327" s="1">
        <v>25731.200000000001</v>
      </c>
      <c r="L327" s="1">
        <v>18740.260000000002</v>
      </c>
      <c r="N327" s="1" t="b">
        <f>C327='AR5-Coal-EJ'!C325</f>
        <v>1</v>
      </c>
    </row>
    <row r="328" spans="1:14" x14ac:dyDescent="0.15">
      <c r="A328" s="1" t="s">
        <v>518</v>
      </c>
      <c r="B328" s="1" t="s">
        <v>179</v>
      </c>
      <c r="C328" s="1" t="s">
        <v>525</v>
      </c>
      <c r="D328" s="1" t="s">
        <v>33</v>
      </c>
      <c r="E328" s="1" t="s">
        <v>1466</v>
      </c>
      <c r="F328" s="1" t="s">
        <v>1439</v>
      </c>
      <c r="G328" s="1">
        <v>12420.980000000001</v>
      </c>
      <c r="H328" s="1">
        <v>14804.900000000001</v>
      </c>
      <c r="I328" s="1">
        <v>14994.100000000002</v>
      </c>
      <c r="J328" s="1">
        <v>25390.639999999999</v>
      </c>
      <c r="K328" s="1">
        <v>29694.940000000002</v>
      </c>
      <c r="L328" s="1">
        <v>31605.860000000004</v>
      </c>
      <c r="N328" s="1" t="b">
        <f>C328='AR5-Coal-EJ'!C326</f>
        <v>1</v>
      </c>
    </row>
    <row r="329" spans="1:14" x14ac:dyDescent="0.15">
      <c r="A329" s="1" t="s">
        <v>518</v>
      </c>
      <c r="B329" s="1" t="s">
        <v>181</v>
      </c>
      <c r="C329" s="1" t="s">
        <v>526</v>
      </c>
      <c r="D329" s="1" t="s">
        <v>33</v>
      </c>
      <c r="E329" s="1" t="s">
        <v>1466</v>
      </c>
      <c r="F329" s="1" t="s">
        <v>1439</v>
      </c>
      <c r="G329" s="1">
        <v>12420.980000000001</v>
      </c>
      <c r="H329" s="1">
        <v>14492.72</v>
      </c>
      <c r="I329" s="1">
        <v>12752.080000000002</v>
      </c>
      <c r="J329" s="1">
        <v>21937.74</v>
      </c>
      <c r="K329" s="1">
        <v>27907.000000000004</v>
      </c>
      <c r="L329" s="1">
        <v>29184.100000000002</v>
      </c>
      <c r="N329" s="1" t="b">
        <f>C329='AR5-Coal-EJ'!C327</f>
        <v>1</v>
      </c>
    </row>
    <row r="330" spans="1:14" x14ac:dyDescent="0.15">
      <c r="A330" s="1" t="s">
        <v>518</v>
      </c>
      <c r="B330" s="1" t="s">
        <v>183</v>
      </c>
      <c r="C330" s="1" t="s">
        <v>527</v>
      </c>
      <c r="D330" s="1" t="s">
        <v>33</v>
      </c>
      <c r="E330" s="1" t="s">
        <v>1466</v>
      </c>
      <c r="F330" s="1" t="s">
        <v>1439</v>
      </c>
      <c r="G330" s="1">
        <v>12420.980000000001</v>
      </c>
      <c r="H330" s="1">
        <v>14341.36</v>
      </c>
      <c r="I330" s="1">
        <v>12080.420000000002</v>
      </c>
      <c r="J330" s="1">
        <v>20991.74</v>
      </c>
      <c r="K330" s="1">
        <v>26819.100000000002</v>
      </c>
      <c r="L330" s="1">
        <v>28673.260000000006</v>
      </c>
      <c r="N330" s="1" t="b">
        <f>C330='AR5-Coal-EJ'!C328</f>
        <v>1</v>
      </c>
    </row>
    <row r="331" spans="1:14" x14ac:dyDescent="0.15">
      <c r="A331" s="1" t="s">
        <v>518</v>
      </c>
      <c r="B331" s="1" t="s">
        <v>346</v>
      </c>
      <c r="C331" s="1" t="s">
        <v>528</v>
      </c>
      <c r="D331" s="1" t="s">
        <v>33</v>
      </c>
      <c r="E331" s="1" t="s">
        <v>1466</v>
      </c>
      <c r="F331" s="1" t="s">
        <v>1439</v>
      </c>
      <c r="G331" s="1">
        <v>12420.980000000001</v>
      </c>
      <c r="H331" s="1">
        <v>16432.02</v>
      </c>
      <c r="I331" s="1">
        <v>28209.72</v>
      </c>
      <c r="J331" s="1">
        <v>42380.800000000003</v>
      </c>
      <c r="K331" s="1">
        <v>56655.94</v>
      </c>
      <c r="L331" s="1">
        <v>75755.680000000008</v>
      </c>
      <c r="N331" s="1" t="b">
        <f>C331='AR5-Coal-EJ'!C329</f>
        <v>1</v>
      </c>
    </row>
    <row r="332" spans="1:14" x14ac:dyDescent="0.15">
      <c r="A332" s="1" t="s">
        <v>518</v>
      </c>
      <c r="B332" s="1" t="s">
        <v>348</v>
      </c>
      <c r="C332" s="1" t="s">
        <v>529</v>
      </c>
      <c r="D332" s="1" t="s">
        <v>33</v>
      </c>
      <c r="E332" s="1" t="s">
        <v>1466</v>
      </c>
      <c r="F332" s="1" t="s">
        <v>1439</v>
      </c>
      <c r="G332" s="1">
        <v>12354.76</v>
      </c>
      <c r="H332" s="1">
        <v>16138.76</v>
      </c>
      <c r="I332" s="1">
        <v>26639.360000000004</v>
      </c>
      <c r="J332" s="1">
        <v>35210.120000000003</v>
      </c>
      <c r="K332" s="1">
        <v>38984.660000000003</v>
      </c>
      <c r="L332" s="1">
        <v>42721.360000000008</v>
      </c>
      <c r="N332" s="1" t="b">
        <f>C332='AR5-Coal-EJ'!C330</f>
        <v>1</v>
      </c>
    </row>
    <row r="333" spans="1:14" x14ac:dyDescent="0.15">
      <c r="A333" s="1" t="s">
        <v>518</v>
      </c>
      <c r="B333" s="1" t="s">
        <v>185</v>
      </c>
      <c r="C333" s="1" t="s">
        <v>530</v>
      </c>
      <c r="D333" s="1" t="s">
        <v>33</v>
      </c>
      <c r="E333" s="1" t="s">
        <v>1466</v>
      </c>
      <c r="F333" s="1" t="s">
        <v>1439</v>
      </c>
      <c r="G333" s="1">
        <v>12420.980000000001</v>
      </c>
      <c r="H333" s="1">
        <v>16422.560000000001</v>
      </c>
      <c r="I333" s="1">
        <v>28077.280000000002</v>
      </c>
      <c r="J333" s="1">
        <v>41955.100000000006</v>
      </c>
      <c r="K333" s="1">
        <v>54839.62000000001</v>
      </c>
      <c r="L333" s="1">
        <v>70637.820000000007</v>
      </c>
      <c r="N333" s="1" t="b">
        <f>C333='AR5-Coal-EJ'!C331</f>
        <v>1</v>
      </c>
    </row>
    <row r="334" spans="1:14" x14ac:dyDescent="0.15">
      <c r="A334" s="1" t="s">
        <v>518</v>
      </c>
      <c r="B334" s="1" t="s">
        <v>351</v>
      </c>
      <c r="C334" s="1" t="s">
        <v>531</v>
      </c>
      <c r="D334" s="1" t="s">
        <v>33</v>
      </c>
      <c r="E334" s="1" t="s">
        <v>1466</v>
      </c>
      <c r="F334" s="1" t="s">
        <v>1439</v>
      </c>
      <c r="G334" s="1">
        <v>12420.980000000001</v>
      </c>
      <c r="H334" s="1">
        <v>16422.560000000001</v>
      </c>
      <c r="I334" s="1">
        <v>28105.660000000003</v>
      </c>
      <c r="J334" s="1">
        <v>42021.32</v>
      </c>
      <c r="K334" s="1">
        <v>55814.000000000007</v>
      </c>
      <c r="L334" s="1">
        <v>74232.62000000001</v>
      </c>
      <c r="N334" s="1" t="b">
        <f>C334='AR5-Coal-EJ'!C332</f>
        <v>1</v>
      </c>
    </row>
    <row r="335" spans="1:14" x14ac:dyDescent="0.15">
      <c r="A335" s="1" t="s">
        <v>518</v>
      </c>
      <c r="B335" s="1" t="s">
        <v>353</v>
      </c>
      <c r="C335" s="1" t="s">
        <v>532</v>
      </c>
      <c r="D335" s="1" t="s">
        <v>33</v>
      </c>
      <c r="E335" s="1" t="s">
        <v>1466</v>
      </c>
      <c r="F335" s="1" t="s">
        <v>1439</v>
      </c>
      <c r="G335" s="1">
        <v>12420.980000000001</v>
      </c>
      <c r="H335" s="1">
        <v>16432.02</v>
      </c>
      <c r="I335" s="1">
        <v>28171.880000000005</v>
      </c>
      <c r="J335" s="1">
        <v>42314.58</v>
      </c>
      <c r="K335" s="1">
        <v>55691.020000000011</v>
      </c>
      <c r="L335" s="1">
        <v>72113.58</v>
      </c>
      <c r="N335" s="1" t="b">
        <f>C335='AR5-Coal-EJ'!C333</f>
        <v>1</v>
      </c>
    </row>
    <row r="336" spans="1:14" x14ac:dyDescent="0.15">
      <c r="A336" s="1" t="s">
        <v>518</v>
      </c>
      <c r="B336" s="1" t="s">
        <v>187</v>
      </c>
      <c r="C336" s="1" t="s">
        <v>533</v>
      </c>
      <c r="D336" s="1" t="s">
        <v>33</v>
      </c>
      <c r="E336" s="1" t="s">
        <v>1466</v>
      </c>
      <c r="F336" s="1" t="s">
        <v>1439</v>
      </c>
      <c r="G336" s="1">
        <v>12203.400000000001</v>
      </c>
      <c r="H336" s="1">
        <v>15722.52</v>
      </c>
      <c r="I336" s="1">
        <v>25456.860000000004</v>
      </c>
      <c r="J336" s="1">
        <v>33337.040000000001</v>
      </c>
      <c r="K336" s="1">
        <v>37064.280000000006</v>
      </c>
      <c r="L336" s="1">
        <v>40886.120000000003</v>
      </c>
      <c r="N336" s="1" t="b">
        <f>C336='AR5-Coal-EJ'!C334</f>
        <v>1</v>
      </c>
    </row>
    <row r="337" spans="1:14" x14ac:dyDescent="0.15">
      <c r="A337" s="1" t="s">
        <v>518</v>
      </c>
      <c r="B337" s="1" t="s">
        <v>189</v>
      </c>
      <c r="C337" s="1" t="s">
        <v>534</v>
      </c>
      <c r="D337" s="1" t="s">
        <v>33</v>
      </c>
      <c r="E337" s="1" t="s">
        <v>1466</v>
      </c>
      <c r="F337" s="1" t="s">
        <v>1439</v>
      </c>
      <c r="G337" s="1">
        <v>12581.800000000001</v>
      </c>
      <c r="H337" s="1">
        <v>16876.640000000003</v>
      </c>
      <c r="I337" s="1">
        <v>29382.760000000006</v>
      </c>
      <c r="J337" s="1">
        <v>44111.98</v>
      </c>
      <c r="K337" s="1">
        <v>57857.360000000008</v>
      </c>
      <c r="L337" s="1">
        <v>74402.900000000009</v>
      </c>
      <c r="N337" s="1" t="b">
        <f>C337='AR5-Coal-EJ'!C335</f>
        <v>1</v>
      </c>
    </row>
    <row r="338" spans="1:14" x14ac:dyDescent="0.15">
      <c r="A338" s="1" t="s">
        <v>518</v>
      </c>
      <c r="B338" s="1" t="s">
        <v>191</v>
      </c>
      <c r="C338" s="1" t="s">
        <v>535</v>
      </c>
      <c r="D338" s="1" t="s">
        <v>33</v>
      </c>
      <c r="E338" s="1" t="s">
        <v>1466</v>
      </c>
      <c r="F338" s="1" t="s">
        <v>1439</v>
      </c>
      <c r="G338" s="1">
        <v>12402.060000000001</v>
      </c>
      <c r="H338" s="1">
        <v>16337.42</v>
      </c>
      <c r="I338" s="1">
        <v>15590.080000000002</v>
      </c>
      <c r="J338" s="1">
        <v>20613.340000000004</v>
      </c>
      <c r="K338" s="1">
        <v>32305.9</v>
      </c>
      <c r="L338" s="1">
        <v>39287.380000000005</v>
      </c>
      <c r="N338" s="1" t="b">
        <f>C338='AR5-Coal-EJ'!C336</f>
        <v>1</v>
      </c>
    </row>
    <row r="339" spans="1:14" x14ac:dyDescent="0.15">
      <c r="A339" s="1" t="s">
        <v>518</v>
      </c>
      <c r="B339" s="1" t="s">
        <v>358</v>
      </c>
      <c r="C339" s="1" t="s">
        <v>536</v>
      </c>
      <c r="D339" s="1" t="s">
        <v>33</v>
      </c>
      <c r="E339" s="1" t="s">
        <v>1466</v>
      </c>
      <c r="F339" s="1" t="s">
        <v>1439</v>
      </c>
      <c r="G339" s="1">
        <v>12402.060000000001</v>
      </c>
      <c r="H339" s="1">
        <v>16337.42</v>
      </c>
      <c r="I339" s="1">
        <v>18361.86</v>
      </c>
      <c r="J339" s="1">
        <v>23990.560000000001</v>
      </c>
      <c r="K339" s="1">
        <v>30404.440000000002</v>
      </c>
      <c r="L339" s="1">
        <v>36837.24</v>
      </c>
      <c r="N339" s="1" t="b">
        <f>C339='AR5-Coal-EJ'!C337</f>
        <v>1</v>
      </c>
    </row>
    <row r="340" spans="1:14" x14ac:dyDescent="0.15">
      <c r="A340" s="1" t="s">
        <v>518</v>
      </c>
      <c r="B340" s="1" t="s">
        <v>195</v>
      </c>
      <c r="C340" s="1" t="s">
        <v>537</v>
      </c>
      <c r="D340" s="1" t="s">
        <v>33</v>
      </c>
      <c r="E340" s="1" t="s">
        <v>1466</v>
      </c>
      <c r="F340" s="1" t="s">
        <v>1439</v>
      </c>
      <c r="G340" s="1">
        <v>12402.060000000001</v>
      </c>
      <c r="H340" s="1">
        <v>16337.42</v>
      </c>
      <c r="I340" s="1">
        <v>16488.780000000002</v>
      </c>
      <c r="J340" s="1">
        <v>21512.04</v>
      </c>
      <c r="K340" s="1">
        <v>33232.980000000003</v>
      </c>
      <c r="L340" s="1">
        <v>40980.720000000001</v>
      </c>
      <c r="N340" s="1" t="b">
        <f>C340='AR5-Coal-EJ'!C338</f>
        <v>1</v>
      </c>
    </row>
    <row r="341" spans="1:14" x14ac:dyDescent="0.15">
      <c r="A341" s="1" t="s">
        <v>518</v>
      </c>
      <c r="B341" s="1" t="s">
        <v>538</v>
      </c>
      <c r="C341" s="1" t="s">
        <v>539</v>
      </c>
      <c r="D341" s="1" t="s">
        <v>33</v>
      </c>
      <c r="E341" s="1" t="s">
        <v>1466</v>
      </c>
      <c r="F341" s="1" t="s">
        <v>1439</v>
      </c>
      <c r="G341" s="1">
        <v>12402.060000000001</v>
      </c>
      <c r="H341" s="1">
        <v>16337.42</v>
      </c>
      <c r="I341" s="1">
        <v>21653.940000000002</v>
      </c>
      <c r="J341" s="1">
        <v>30423.360000000004</v>
      </c>
      <c r="K341" s="1">
        <v>33516.780000000006</v>
      </c>
      <c r="L341" s="1">
        <v>34254.660000000003</v>
      </c>
      <c r="N341" s="1" t="b">
        <f>C341='AR5-Coal-EJ'!C339</f>
        <v>1</v>
      </c>
    </row>
    <row r="342" spans="1:14" x14ac:dyDescent="0.15">
      <c r="A342" s="1" t="s">
        <v>518</v>
      </c>
      <c r="B342" s="1" t="s">
        <v>197</v>
      </c>
      <c r="C342" s="1" t="s">
        <v>540</v>
      </c>
      <c r="D342" s="1" t="s">
        <v>33</v>
      </c>
      <c r="E342" s="1" t="s">
        <v>1466</v>
      </c>
      <c r="F342" s="1" t="s">
        <v>1439</v>
      </c>
      <c r="G342" s="1">
        <v>12402.060000000001</v>
      </c>
      <c r="H342" s="1">
        <v>16337.42</v>
      </c>
      <c r="I342" s="1">
        <v>26185.280000000002</v>
      </c>
      <c r="J342" s="1">
        <v>32296.440000000002</v>
      </c>
      <c r="K342" s="1">
        <v>35210.120000000003</v>
      </c>
      <c r="L342" s="1">
        <v>36988.600000000006</v>
      </c>
      <c r="N342" s="1" t="b">
        <f>C342='AR5-Coal-EJ'!C340</f>
        <v>1</v>
      </c>
    </row>
    <row r="343" spans="1:14" x14ac:dyDescent="0.15">
      <c r="A343" s="1" t="s">
        <v>518</v>
      </c>
      <c r="B343" s="1" t="s">
        <v>363</v>
      </c>
      <c r="C343" s="1" t="s">
        <v>541</v>
      </c>
      <c r="D343" s="1" t="s">
        <v>33</v>
      </c>
      <c r="E343" s="1" t="s">
        <v>1466</v>
      </c>
      <c r="F343" s="1" t="s">
        <v>1439</v>
      </c>
      <c r="G343" s="1">
        <v>12402.060000000001</v>
      </c>
      <c r="H343" s="1">
        <v>16337.42</v>
      </c>
      <c r="I343" s="1">
        <v>24378.420000000002</v>
      </c>
      <c r="J343" s="1">
        <v>32305.9</v>
      </c>
      <c r="K343" s="1">
        <v>35739.880000000005</v>
      </c>
      <c r="L343" s="1">
        <v>36581.82</v>
      </c>
      <c r="N343" s="1" t="b">
        <f>C343='AR5-Coal-EJ'!C341</f>
        <v>1</v>
      </c>
    </row>
    <row r="344" spans="1:14" x14ac:dyDescent="0.15">
      <c r="A344" s="1" t="s">
        <v>518</v>
      </c>
      <c r="B344" s="1" t="s">
        <v>199</v>
      </c>
      <c r="C344" s="1" t="s">
        <v>542</v>
      </c>
      <c r="D344" s="1" t="s">
        <v>33</v>
      </c>
      <c r="E344" s="1" t="s">
        <v>1466</v>
      </c>
      <c r="F344" s="1" t="s">
        <v>1439</v>
      </c>
      <c r="G344" s="1">
        <v>12402.060000000001</v>
      </c>
      <c r="H344" s="1">
        <v>16337.42</v>
      </c>
      <c r="I344" s="1">
        <v>16138.76</v>
      </c>
      <c r="J344" s="1">
        <v>22713.460000000003</v>
      </c>
      <c r="K344" s="1">
        <v>35834.480000000003</v>
      </c>
      <c r="L344" s="1">
        <v>43241.66</v>
      </c>
      <c r="N344" s="1" t="b">
        <f>C344='AR5-Coal-EJ'!C342</f>
        <v>1</v>
      </c>
    </row>
    <row r="345" spans="1:14" x14ac:dyDescent="0.15">
      <c r="A345" s="1" t="s">
        <v>518</v>
      </c>
      <c r="B345" s="1" t="s">
        <v>201</v>
      </c>
      <c r="C345" s="1" t="s">
        <v>543</v>
      </c>
      <c r="D345" s="1" t="s">
        <v>33</v>
      </c>
      <c r="E345" s="1" t="s">
        <v>1466</v>
      </c>
      <c r="F345" s="1" t="s">
        <v>1439</v>
      </c>
      <c r="G345" s="1">
        <v>12402.060000000001</v>
      </c>
      <c r="H345" s="1">
        <v>16337.42</v>
      </c>
      <c r="I345" s="1">
        <v>16640.140000000003</v>
      </c>
      <c r="J345" s="1">
        <v>23441.880000000005</v>
      </c>
      <c r="K345" s="1">
        <v>36648.04</v>
      </c>
      <c r="L345" s="1">
        <v>44159.280000000006</v>
      </c>
      <c r="N345" s="1" t="b">
        <f>C345='AR5-Coal-EJ'!C343</f>
        <v>1</v>
      </c>
    </row>
    <row r="346" spans="1:14" x14ac:dyDescent="0.15">
      <c r="A346" s="1" t="s">
        <v>518</v>
      </c>
      <c r="B346" s="1" t="s">
        <v>369</v>
      </c>
      <c r="C346" s="1" t="s">
        <v>544</v>
      </c>
      <c r="D346" s="1" t="s">
        <v>33</v>
      </c>
      <c r="E346" s="1" t="s">
        <v>1466</v>
      </c>
      <c r="F346" s="1" t="s">
        <v>1439</v>
      </c>
      <c r="G346" s="1">
        <v>12402.060000000001</v>
      </c>
      <c r="H346" s="1">
        <v>16337.42</v>
      </c>
      <c r="I346" s="1">
        <v>18361.86</v>
      </c>
      <c r="J346" s="1">
        <v>25191.980000000003</v>
      </c>
      <c r="K346" s="1">
        <v>34510.080000000002</v>
      </c>
      <c r="L346" s="1">
        <v>40829.360000000008</v>
      </c>
      <c r="N346" s="1" t="b">
        <f>C346='AR5-Coal-EJ'!C344</f>
        <v>1</v>
      </c>
    </row>
    <row r="347" spans="1:14" x14ac:dyDescent="0.15">
      <c r="A347" s="1" t="s">
        <v>518</v>
      </c>
      <c r="B347" s="1" t="s">
        <v>203</v>
      </c>
      <c r="C347" s="1" t="s">
        <v>545</v>
      </c>
      <c r="D347" s="1" t="s">
        <v>33</v>
      </c>
      <c r="E347" s="1" t="s">
        <v>1466</v>
      </c>
      <c r="F347" s="1" t="s">
        <v>1439</v>
      </c>
      <c r="G347" s="1">
        <v>12402.060000000001</v>
      </c>
      <c r="H347" s="1">
        <v>16337.42</v>
      </c>
      <c r="I347" s="1">
        <v>20111.960000000003</v>
      </c>
      <c r="J347" s="1">
        <v>28928.680000000004</v>
      </c>
      <c r="K347" s="1">
        <v>35134.44</v>
      </c>
      <c r="L347" s="1">
        <v>36553.440000000002</v>
      </c>
      <c r="N347" s="1" t="b">
        <f>C347='AR5-Coal-EJ'!C345</f>
        <v>1</v>
      </c>
    </row>
    <row r="348" spans="1:14" x14ac:dyDescent="0.15">
      <c r="A348" s="1" t="s">
        <v>518</v>
      </c>
      <c r="B348" s="1" t="s">
        <v>205</v>
      </c>
      <c r="C348" s="1" t="s">
        <v>546</v>
      </c>
      <c r="D348" s="1" t="s">
        <v>33</v>
      </c>
      <c r="E348" s="1" t="s">
        <v>1466</v>
      </c>
      <c r="F348" s="1" t="s">
        <v>1439</v>
      </c>
      <c r="G348" s="1">
        <v>12402.060000000001</v>
      </c>
      <c r="H348" s="1">
        <v>16337.42</v>
      </c>
      <c r="I348" s="1">
        <v>20282.240000000002</v>
      </c>
      <c r="J348" s="1">
        <v>28711.100000000002</v>
      </c>
      <c r="K348" s="1">
        <v>34784.420000000006</v>
      </c>
      <c r="L348" s="1">
        <v>36203.420000000006</v>
      </c>
      <c r="N348" s="1" t="b">
        <f>C348='AR5-Coal-EJ'!C346</f>
        <v>1</v>
      </c>
    </row>
    <row r="349" spans="1:14" x14ac:dyDescent="0.15">
      <c r="A349" s="1" t="s">
        <v>518</v>
      </c>
      <c r="B349" s="1" t="s">
        <v>31</v>
      </c>
      <c r="C349" s="1" t="s">
        <v>547</v>
      </c>
      <c r="D349" s="1" t="s">
        <v>33</v>
      </c>
      <c r="E349" s="1" t="s">
        <v>1466</v>
      </c>
      <c r="F349" s="1" t="s">
        <v>1439</v>
      </c>
      <c r="G349" s="1">
        <v>12118.26</v>
      </c>
      <c r="H349" s="1">
        <v>13612.940000000002</v>
      </c>
      <c r="I349" s="1">
        <v>6429.0159999999996</v>
      </c>
      <c r="J349" s="1">
        <v>5566.264000000001</v>
      </c>
      <c r="K349" s="1">
        <v>11796.62</v>
      </c>
      <c r="L349" s="1">
        <v>23839.200000000001</v>
      </c>
      <c r="N349" s="1" t="b">
        <f>C349='AR5-Coal-EJ'!C347</f>
        <v>1</v>
      </c>
    </row>
    <row r="350" spans="1:14" x14ac:dyDescent="0.15">
      <c r="A350" s="1" t="s">
        <v>518</v>
      </c>
      <c r="B350" s="1" t="s">
        <v>38</v>
      </c>
      <c r="C350" s="1" t="s">
        <v>548</v>
      </c>
      <c r="D350" s="1" t="s">
        <v>33</v>
      </c>
      <c r="E350" s="1" t="s">
        <v>1466</v>
      </c>
      <c r="F350" s="1" t="s">
        <v>1439</v>
      </c>
      <c r="G350" s="1">
        <v>12118.26</v>
      </c>
      <c r="H350" s="1">
        <v>14190.000000000002</v>
      </c>
      <c r="I350" s="1">
        <v>8461.0240000000013</v>
      </c>
      <c r="J350" s="1">
        <v>8005.9980000000005</v>
      </c>
      <c r="K350" s="1">
        <v>15571.160000000002</v>
      </c>
      <c r="L350" s="1">
        <v>29647.64</v>
      </c>
      <c r="N350" s="1" t="b">
        <f>C350='AR5-Coal-EJ'!C348</f>
        <v>1</v>
      </c>
    </row>
    <row r="351" spans="1:14" x14ac:dyDescent="0.15">
      <c r="A351" s="1" t="s">
        <v>518</v>
      </c>
      <c r="B351" s="1" t="s">
        <v>40</v>
      </c>
      <c r="C351" s="1" t="s">
        <v>549</v>
      </c>
      <c r="D351" s="1" t="s">
        <v>33</v>
      </c>
      <c r="E351" s="1" t="s">
        <v>1466</v>
      </c>
      <c r="F351" s="1" t="s">
        <v>1439</v>
      </c>
      <c r="G351" s="1">
        <v>12118.26</v>
      </c>
      <c r="H351" s="1">
        <v>13612.940000000002</v>
      </c>
      <c r="I351" s="1">
        <v>6426.1780000000008</v>
      </c>
      <c r="J351" s="1">
        <v>5515.18</v>
      </c>
      <c r="K351" s="1">
        <v>11616.880000000001</v>
      </c>
      <c r="L351" s="1">
        <v>23318.9</v>
      </c>
      <c r="N351" s="1" t="b">
        <f>C351='AR5-Coal-EJ'!C349</f>
        <v>1</v>
      </c>
    </row>
    <row r="352" spans="1:14" x14ac:dyDescent="0.15">
      <c r="A352" s="1" t="s">
        <v>518</v>
      </c>
      <c r="B352" s="1" t="s">
        <v>42</v>
      </c>
      <c r="C352" s="1" t="s">
        <v>550</v>
      </c>
      <c r="D352" s="1" t="s">
        <v>33</v>
      </c>
      <c r="E352" s="1" t="s">
        <v>1466</v>
      </c>
      <c r="F352" s="1" t="s">
        <v>1439</v>
      </c>
      <c r="G352" s="1">
        <v>12118.26</v>
      </c>
      <c r="H352" s="1">
        <v>14190.000000000002</v>
      </c>
      <c r="I352" s="1">
        <v>8471.43</v>
      </c>
      <c r="J352" s="1">
        <v>8091.1380000000008</v>
      </c>
      <c r="K352" s="1">
        <v>15854.960000000001</v>
      </c>
      <c r="L352" s="1">
        <v>30451.74</v>
      </c>
      <c r="N352" s="1" t="b">
        <f>C352='AR5-Coal-EJ'!C350</f>
        <v>1</v>
      </c>
    </row>
    <row r="353" spans="1:14" x14ac:dyDescent="0.15">
      <c r="A353" s="1" t="s">
        <v>518</v>
      </c>
      <c r="B353" s="1" t="s">
        <v>44</v>
      </c>
      <c r="C353" s="1" t="s">
        <v>551</v>
      </c>
      <c r="D353" s="1" t="s">
        <v>33</v>
      </c>
      <c r="E353" s="1" t="s">
        <v>1466</v>
      </c>
      <c r="F353" s="1" t="s">
        <v>1439</v>
      </c>
      <c r="G353" s="1">
        <v>11702.02</v>
      </c>
      <c r="H353" s="1">
        <v>13319.680000000002</v>
      </c>
      <c r="I353" s="1">
        <v>8128.978000000001</v>
      </c>
      <c r="J353" s="1">
        <v>7147.9760000000006</v>
      </c>
      <c r="K353" s="1">
        <v>11323.62</v>
      </c>
      <c r="L353" s="1">
        <v>16450.940000000002</v>
      </c>
      <c r="N353" s="1" t="b">
        <f>C353='AR5-Coal-EJ'!C351</f>
        <v>1</v>
      </c>
    </row>
    <row r="354" spans="1:14" x14ac:dyDescent="0.15">
      <c r="A354" s="1" t="s">
        <v>518</v>
      </c>
      <c r="B354" s="1" t="s">
        <v>48</v>
      </c>
      <c r="C354" s="1" t="s">
        <v>552</v>
      </c>
      <c r="D354" s="1" t="s">
        <v>33</v>
      </c>
      <c r="E354" s="1" t="s">
        <v>1466</v>
      </c>
      <c r="F354" s="1" t="s">
        <v>1439</v>
      </c>
      <c r="G354" s="1">
        <v>12288.54</v>
      </c>
      <c r="H354" s="1">
        <v>14540.02</v>
      </c>
      <c r="I354" s="1">
        <v>8595.3560000000016</v>
      </c>
      <c r="J354" s="1">
        <v>7354.2040000000006</v>
      </c>
      <c r="K354" s="1">
        <v>14038.640000000001</v>
      </c>
      <c r="L354" s="1">
        <v>30158.480000000003</v>
      </c>
      <c r="N354" s="1" t="b">
        <f>C354='AR5-Coal-EJ'!C352</f>
        <v>1</v>
      </c>
    </row>
    <row r="355" spans="1:14" x14ac:dyDescent="0.15">
      <c r="A355" s="1" t="s">
        <v>518</v>
      </c>
      <c r="B355" s="1" t="s">
        <v>50</v>
      </c>
      <c r="C355" s="1" t="s">
        <v>553</v>
      </c>
      <c r="D355" s="1" t="s">
        <v>33</v>
      </c>
      <c r="E355" s="1" t="s">
        <v>1466</v>
      </c>
      <c r="F355" s="1" t="s">
        <v>1439</v>
      </c>
      <c r="G355" s="1">
        <v>12118.26</v>
      </c>
      <c r="H355" s="1">
        <v>14710.300000000001</v>
      </c>
      <c r="I355" s="1">
        <v>11910.140000000001</v>
      </c>
      <c r="J355" s="1">
        <v>12430.440000000002</v>
      </c>
      <c r="K355" s="1">
        <v>18409.16</v>
      </c>
      <c r="L355" s="1">
        <v>22476.960000000003</v>
      </c>
      <c r="N355" s="1" t="b">
        <f>C355='AR5-Coal-EJ'!C353</f>
        <v>1</v>
      </c>
    </row>
    <row r="356" spans="1:14" x14ac:dyDescent="0.15">
      <c r="A356" s="1" t="s">
        <v>518</v>
      </c>
      <c r="B356" s="1" t="s">
        <v>52</v>
      </c>
      <c r="C356" s="1" t="s">
        <v>554</v>
      </c>
      <c r="D356" s="1" t="s">
        <v>33</v>
      </c>
      <c r="E356" s="1" t="s">
        <v>1466</v>
      </c>
      <c r="F356" s="1" t="s">
        <v>1439</v>
      </c>
      <c r="G356" s="1">
        <v>11862.840000000002</v>
      </c>
      <c r="H356" s="1">
        <v>13991.340000000002</v>
      </c>
      <c r="I356" s="1">
        <v>10141.120000000001</v>
      </c>
      <c r="J356" s="1">
        <v>6395.9060000000009</v>
      </c>
      <c r="K356" s="1">
        <v>4069.6920000000005</v>
      </c>
      <c r="L356" s="1">
        <v>1705.6380000000004</v>
      </c>
      <c r="N356" s="1" t="b">
        <f>C356='AR5-Coal-EJ'!C354</f>
        <v>1</v>
      </c>
    </row>
    <row r="357" spans="1:14" x14ac:dyDescent="0.15">
      <c r="A357" s="1" t="s">
        <v>518</v>
      </c>
      <c r="B357" s="1" t="s">
        <v>54</v>
      </c>
      <c r="C357" s="1" t="s">
        <v>555</v>
      </c>
      <c r="D357" s="1" t="s">
        <v>33</v>
      </c>
      <c r="E357" s="1" t="s">
        <v>1466</v>
      </c>
      <c r="F357" s="1" t="s">
        <v>1439</v>
      </c>
      <c r="G357" s="1">
        <v>12118.26</v>
      </c>
      <c r="H357" s="1">
        <v>14710.300000000001</v>
      </c>
      <c r="I357" s="1">
        <v>11796.62</v>
      </c>
      <c r="J357" s="1">
        <v>12184.480000000001</v>
      </c>
      <c r="K357" s="1">
        <v>17784.800000000003</v>
      </c>
      <c r="L357" s="1">
        <v>21133.640000000003</v>
      </c>
      <c r="N357" s="1" t="b">
        <f>C357='AR5-Coal-EJ'!C355</f>
        <v>1</v>
      </c>
    </row>
    <row r="358" spans="1:14" x14ac:dyDescent="0.15">
      <c r="A358" s="1" t="s">
        <v>518</v>
      </c>
      <c r="B358" s="1" t="s">
        <v>56</v>
      </c>
      <c r="C358" s="1" t="s">
        <v>556</v>
      </c>
      <c r="D358" s="1" t="s">
        <v>33</v>
      </c>
      <c r="E358" s="1" t="s">
        <v>1466</v>
      </c>
      <c r="F358" s="1" t="s">
        <v>1439</v>
      </c>
      <c r="G358" s="1">
        <v>12118.26</v>
      </c>
      <c r="H358" s="1">
        <v>14710.300000000001</v>
      </c>
      <c r="I358" s="1">
        <v>11900.68</v>
      </c>
      <c r="J358" s="1">
        <v>12335.840000000002</v>
      </c>
      <c r="K358" s="1">
        <v>18078.060000000001</v>
      </c>
      <c r="L358" s="1">
        <v>22079.640000000003</v>
      </c>
      <c r="N358" s="1" t="b">
        <f>C358='AR5-Coal-EJ'!C356</f>
        <v>1</v>
      </c>
    </row>
    <row r="359" spans="1:14" x14ac:dyDescent="0.15">
      <c r="A359" s="1" t="s">
        <v>518</v>
      </c>
      <c r="B359" s="1" t="s">
        <v>58</v>
      </c>
      <c r="C359" s="1" t="s">
        <v>557</v>
      </c>
      <c r="D359" s="1" t="s">
        <v>33</v>
      </c>
      <c r="E359" s="1" t="s">
        <v>1466</v>
      </c>
      <c r="F359" s="1" t="s">
        <v>1439</v>
      </c>
      <c r="G359" s="1">
        <v>12118.26</v>
      </c>
      <c r="H359" s="1">
        <v>14700.840000000002</v>
      </c>
      <c r="I359" s="1">
        <v>11739.86</v>
      </c>
      <c r="J359" s="1">
        <v>12212.86</v>
      </c>
      <c r="K359" s="1">
        <v>18030.760000000002</v>
      </c>
      <c r="L359" s="1">
        <v>21445.82</v>
      </c>
      <c r="N359" s="1" t="b">
        <f>C359='AR5-Coal-EJ'!C357</f>
        <v>1</v>
      </c>
    </row>
    <row r="360" spans="1:14" x14ac:dyDescent="0.15">
      <c r="A360" s="1" t="s">
        <v>518</v>
      </c>
      <c r="B360" s="1" t="s">
        <v>62</v>
      </c>
      <c r="C360" s="1" t="s">
        <v>558</v>
      </c>
      <c r="D360" s="1" t="s">
        <v>33</v>
      </c>
      <c r="E360" s="1" t="s">
        <v>1466</v>
      </c>
      <c r="F360" s="1" t="s">
        <v>1439</v>
      </c>
      <c r="G360" s="1">
        <v>11702.02</v>
      </c>
      <c r="H360" s="1">
        <v>13962.960000000001</v>
      </c>
      <c r="I360" s="1">
        <v>13858.900000000001</v>
      </c>
      <c r="J360" s="1">
        <v>14048.1</v>
      </c>
      <c r="K360" s="1">
        <v>15221.140000000001</v>
      </c>
      <c r="L360" s="1">
        <v>15561.7</v>
      </c>
      <c r="N360" s="1" t="b">
        <f>C360='AR5-Coal-EJ'!C358</f>
        <v>1</v>
      </c>
    </row>
    <row r="361" spans="1:14" x14ac:dyDescent="0.15">
      <c r="A361" s="1" t="s">
        <v>518</v>
      </c>
      <c r="B361" s="1" t="s">
        <v>64</v>
      </c>
      <c r="C361" s="1" t="s">
        <v>559</v>
      </c>
      <c r="D361" s="1" t="s">
        <v>33</v>
      </c>
      <c r="E361" s="1" t="s">
        <v>1466</v>
      </c>
      <c r="F361" s="1" t="s">
        <v>1439</v>
      </c>
      <c r="G361" s="1">
        <v>12118.26</v>
      </c>
      <c r="H361" s="1">
        <v>14587.32</v>
      </c>
      <c r="I361" s="1">
        <v>10443.840000000002</v>
      </c>
      <c r="J361" s="1">
        <v>6419.5560000000005</v>
      </c>
      <c r="K361" s="1">
        <v>4181.3200000000006</v>
      </c>
      <c r="L361" s="1">
        <v>2277.9679999999998</v>
      </c>
      <c r="N361" s="1" t="b">
        <f>C361='AR5-Coal-EJ'!C359</f>
        <v>1</v>
      </c>
    </row>
    <row r="362" spans="1:14" x14ac:dyDescent="0.15">
      <c r="A362" s="1" t="s">
        <v>518</v>
      </c>
      <c r="B362" s="1" t="s">
        <v>66</v>
      </c>
      <c r="C362" s="1" t="s">
        <v>560</v>
      </c>
      <c r="D362" s="1" t="s">
        <v>33</v>
      </c>
      <c r="E362" s="1" t="s">
        <v>1466</v>
      </c>
      <c r="F362" s="1" t="s">
        <v>1439</v>
      </c>
      <c r="G362" s="1">
        <v>12288.54</v>
      </c>
      <c r="H362" s="1">
        <v>15050.86</v>
      </c>
      <c r="I362" s="1">
        <v>11825.000000000002</v>
      </c>
      <c r="J362" s="1">
        <v>11503.36</v>
      </c>
      <c r="K362" s="1">
        <v>17519.920000000002</v>
      </c>
      <c r="L362" s="1">
        <v>21918.82</v>
      </c>
      <c r="N362" s="1" t="b">
        <f>C362='AR5-Coal-EJ'!C360</f>
        <v>1</v>
      </c>
    </row>
    <row r="363" spans="1:14" x14ac:dyDescent="0.15">
      <c r="A363" s="1" t="s">
        <v>518</v>
      </c>
      <c r="B363" s="1" t="s">
        <v>68</v>
      </c>
      <c r="C363" s="1" t="s">
        <v>561</v>
      </c>
      <c r="D363" s="1" t="s">
        <v>33</v>
      </c>
      <c r="E363" s="1" t="s">
        <v>1466</v>
      </c>
      <c r="F363" s="1" t="s">
        <v>1439</v>
      </c>
      <c r="G363" s="1">
        <v>12118.26</v>
      </c>
      <c r="H363" s="1">
        <v>15476.560000000001</v>
      </c>
      <c r="I363" s="1">
        <v>22212.080000000002</v>
      </c>
      <c r="J363" s="1">
        <v>26705.58</v>
      </c>
      <c r="K363" s="1">
        <v>30167.940000000002</v>
      </c>
      <c r="L363" s="1">
        <v>34188.44</v>
      </c>
      <c r="N363" s="1" t="b">
        <f>C363='AR5-Coal-EJ'!C361</f>
        <v>1</v>
      </c>
    </row>
    <row r="364" spans="1:14" x14ac:dyDescent="0.15">
      <c r="A364" s="1" t="s">
        <v>518</v>
      </c>
      <c r="B364" s="1" t="s">
        <v>70</v>
      </c>
      <c r="C364" s="1" t="s">
        <v>562</v>
      </c>
      <c r="D364" s="1" t="s">
        <v>33</v>
      </c>
      <c r="E364" s="1" t="s">
        <v>1466</v>
      </c>
      <c r="F364" s="1" t="s">
        <v>1439</v>
      </c>
      <c r="G364" s="1">
        <v>11862.840000000002</v>
      </c>
      <c r="H364" s="1">
        <v>14738.680000000002</v>
      </c>
      <c r="I364" s="1">
        <v>19497.060000000001</v>
      </c>
      <c r="J364" s="1">
        <v>21975.58</v>
      </c>
      <c r="K364" s="1">
        <v>22581.02</v>
      </c>
      <c r="L364" s="1">
        <v>21322.840000000004</v>
      </c>
      <c r="N364" s="1" t="b">
        <f>C364='AR5-Coal-EJ'!C362</f>
        <v>1</v>
      </c>
    </row>
    <row r="365" spans="1:14" x14ac:dyDescent="0.15">
      <c r="A365" s="1" t="s">
        <v>518</v>
      </c>
      <c r="B365" s="1" t="s">
        <v>72</v>
      </c>
      <c r="C365" s="1" t="s">
        <v>563</v>
      </c>
      <c r="D365" s="1" t="s">
        <v>33</v>
      </c>
      <c r="E365" s="1" t="s">
        <v>1466</v>
      </c>
      <c r="F365" s="1" t="s">
        <v>1439</v>
      </c>
      <c r="G365" s="1">
        <v>12118.26</v>
      </c>
      <c r="H365" s="1">
        <v>15486.02</v>
      </c>
      <c r="I365" s="1">
        <v>22022.880000000005</v>
      </c>
      <c r="J365" s="1">
        <v>26213.660000000003</v>
      </c>
      <c r="K365" s="1">
        <v>28824.620000000003</v>
      </c>
      <c r="L365" s="1">
        <v>30413.9</v>
      </c>
      <c r="N365" s="1" t="b">
        <f>C365='AR5-Coal-EJ'!C363</f>
        <v>1</v>
      </c>
    </row>
    <row r="366" spans="1:14" x14ac:dyDescent="0.15">
      <c r="A366" s="1" t="s">
        <v>518</v>
      </c>
      <c r="B366" s="1" t="s">
        <v>74</v>
      </c>
      <c r="C366" s="1" t="s">
        <v>564</v>
      </c>
      <c r="D366" s="1" t="s">
        <v>33</v>
      </c>
      <c r="E366" s="1" t="s">
        <v>1466</v>
      </c>
      <c r="F366" s="1" t="s">
        <v>1439</v>
      </c>
      <c r="G366" s="1">
        <v>12118.26</v>
      </c>
      <c r="H366" s="1">
        <v>15467.100000000002</v>
      </c>
      <c r="I366" s="1">
        <v>22183.7</v>
      </c>
      <c r="J366" s="1">
        <v>26554.22</v>
      </c>
      <c r="K366" s="1">
        <v>29789.54</v>
      </c>
      <c r="L366" s="1">
        <v>33592.460000000006</v>
      </c>
      <c r="N366" s="1" t="b">
        <f>C366='AR5-Coal-EJ'!C364</f>
        <v>1</v>
      </c>
    </row>
    <row r="367" spans="1:14" x14ac:dyDescent="0.15">
      <c r="A367" s="1" t="s">
        <v>518</v>
      </c>
      <c r="B367" s="1" t="s">
        <v>76</v>
      </c>
      <c r="C367" s="1" t="s">
        <v>565</v>
      </c>
      <c r="D367" s="1" t="s">
        <v>33</v>
      </c>
      <c r="E367" s="1" t="s">
        <v>1466</v>
      </c>
      <c r="F367" s="1" t="s">
        <v>1439</v>
      </c>
      <c r="G367" s="1">
        <v>12118.26</v>
      </c>
      <c r="H367" s="1">
        <v>15486.02</v>
      </c>
      <c r="I367" s="1">
        <v>22051.260000000002</v>
      </c>
      <c r="J367" s="1">
        <v>26365.02</v>
      </c>
      <c r="K367" s="1">
        <v>29155.72</v>
      </c>
      <c r="L367" s="1">
        <v>30934.200000000004</v>
      </c>
      <c r="N367" s="1" t="b">
        <f>C367='AR5-Coal-EJ'!C365</f>
        <v>1</v>
      </c>
    </row>
    <row r="368" spans="1:14" x14ac:dyDescent="0.15">
      <c r="A368" s="1" t="s">
        <v>518</v>
      </c>
      <c r="B368" s="1" t="s">
        <v>78</v>
      </c>
      <c r="C368" s="1" t="s">
        <v>566</v>
      </c>
      <c r="D368" s="1" t="s">
        <v>33</v>
      </c>
      <c r="E368" s="1" t="s">
        <v>1466</v>
      </c>
      <c r="F368" s="1" t="s">
        <v>1439</v>
      </c>
      <c r="G368" s="1">
        <v>12288.54</v>
      </c>
      <c r="H368" s="1">
        <v>15949.560000000001</v>
      </c>
      <c r="I368" s="1">
        <v>23224.300000000003</v>
      </c>
      <c r="J368" s="1">
        <v>27982.680000000004</v>
      </c>
      <c r="K368" s="1">
        <v>31662.620000000003</v>
      </c>
      <c r="L368" s="1">
        <v>36033.14</v>
      </c>
      <c r="N368" s="1" t="b">
        <f>C368='AR5-Coal-EJ'!C366</f>
        <v>1</v>
      </c>
    </row>
    <row r="369" spans="1:14" x14ac:dyDescent="0.15">
      <c r="A369" s="1" t="s">
        <v>518</v>
      </c>
      <c r="B369" s="1" t="s">
        <v>80</v>
      </c>
      <c r="C369" s="1" t="s">
        <v>567</v>
      </c>
      <c r="D369" s="1" t="s">
        <v>33</v>
      </c>
      <c r="E369" s="1" t="s">
        <v>1466</v>
      </c>
      <c r="F369" s="1" t="s">
        <v>1439</v>
      </c>
      <c r="G369" s="1">
        <v>11702.02</v>
      </c>
      <c r="H369" s="1">
        <v>14322.440000000002</v>
      </c>
      <c r="I369" s="1">
        <v>18626.740000000002</v>
      </c>
      <c r="J369" s="1">
        <v>20897.140000000003</v>
      </c>
      <c r="K369" s="1">
        <v>21464.74</v>
      </c>
      <c r="L369" s="1">
        <v>20537.66</v>
      </c>
      <c r="N369" s="1" t="b">
        <f>C369='AR5-Coal-EJ'!C367</f>
        <v>1</v>
      </c>
    </row>
    <row r="370" spans="1:14" x14ac:dyDescent="0.15">
      <c r="A370" s="1" t="s">
        <v>518</v>
      </c>
      <c r="B370" s="1" t="s">
        <v>82</v>
      </c>
      <c r="C370" s="1" t="s">
        <v>568</v>
      </c>
      <c r="D370" s="1" t="s">
        <v>33</v>
      </c>
      <c r="E370" s="1" t="s">
        <v>1466</v>
      </c>
      <c r="F370" s="1" t="s">
        <v>1439</v>
      </c>
      <c r="G370" s="1">
        <v>12288.54</v>
      </c>
      <c r="H370" s="1">
        <v>15959.02</v>
      </c>
      <c r="I370" s="1">
        <v>22997.260000000002</v>
      </c>
      <c r="J370" s="1">
        <v>27367.780000000002</v>
      </c>
      <c r="K370" s="1">
        <v>30773.380000000005</v>
      </c>
      <c r="L370" s="1">
        <v>33119.460000000006</v>
      </c>
      <c r="N370" s="1" t="b">
        <f>C370='AR5-Coal-EJ'!C368</f>
        <v>1</v>
      </c>
    </row>
    <row r="371" spans="1:14" x14ac:dyDescent="0.15">
      <c r="A371" s="1" t="s">
        <v>518</v>
      </c>
      <c r="B371" s="1" t="s">
        <v>84</v>
      </c>
      <c r="C371" s="1" t="s">
        <v>569</v>
      </c>
      <c r="D371" s="1" t="s">
        <v>33</v>
      </c>
      <c r="E371" s="1" t="s">
        <v>1466</v>
      </c>
      <c r="F371" s="1" t="s">
        <v>1439</v>
      </c>
      <c r="G371" s="1">
        <v>11862.840000000002</v>
      </c>
      <c r="H371" s="1">
        <v>14218.380000000003</v>
      </c>
      <c r="I371" s="1">
        <v>13177.780000000002</v>
      </c>
      <c r="J371" s="1">
        <v>13773.76</v>
      </c>
      <c r="K371" s="1">
        <v>11219.560000000001</v>
      </c>
      <c r="L371" s="1">
        <v>9088.2219999999998</v>
      </c>
      <c r="N371" s="1" t="b">
        <f>C371='AR5-Coal-EJ'!C369</f>
        <v>1</v>
      </c>
    </row>
    <row r="372" spans="1:14" x14ac:dyDescent="0.15">
      <c r="A372" s="1" t="s">
        <v>518</v>
      </c>
      <c r="B372" s="1" t="s">
        <v>86</v>
      </c>
      <c r="C372" s="1" t="s">
        <v>570</v>
      </c>
      <c r="D372" s="1" t="s">
        <v>33</v>
      </c>
      <c r="E372" s="1" t="s">
        <v>1466</v>
      </c>
      <c r="F372" s="1" t="s">
        <v>1439</v>
      </c>
      <c r="G372" s="1">
        <v>12118.26</v>
      </c>
      <c r="H372" s="1">
        <v>14861.660000000002</v>
      </c>
      <c r="I372" s="1">
        <v>14823.82</v>
      </c>
      <c r="J372" s="1">
        <v>20074.12</v>
      </c>
      <c r="K372" s="1">
        <v>23072.940000000002</v>
      </c>
      <c r="L372" s="1">
        <v>23744.600000000002</v>
      </c>
      <c r="N372" s="1" t="b">
        <f>C372='AR5-Coal-EJ'!C370</f>
        <v>1</v>
      </c>
    </row>
    <row r="373" spans="1:14" x14ac:dyDescent="0.15">
      <c r="A373" s="1" t="s">
        <v>518</v>
      </c>
      <c r="B373" s="1" t="s">
        <v>88</v>
      </c>
      <c r="C373" s="1" t="s">
        <v>571</v>
      </c>
      <c r="D373" s="1" t="s">
        <v>33</v>
      </c>
      <c r="E373" s="1" t="s">
        <v>1466</v>
      </c>
      <c r="F373" s="1" t="s">
        <v>1439</v>
      </c>
      <c r="G373" s="1">
        <v>11862.840000000002</v>
      </c>
      <c r="H373" s="1">
        <v>14417.040000000003</v>
      </c>
      <c r="I373" s="1">
        <v>14454.880000000003</v>
      </c>
      <c r="J373" s="1">
        <v>10197.880000000001</v>
      </c>
      <c r="K373" s="1">
        <v>6905.8</v>
      </c>
      <c r="L373" s="1">
        <v>4380.9260000000004</v>
      </c>
      <c r="N373" s="1" t="b">
        <f>C373='AR5-Coal-EJ'!C371</f>
        <v>1</v>
      </c>
    </row>
    <row r="374" spans="1:14" x14ac:dyDescent="0.15">
      <c r="A374" s="1" t="s">
        <v>518</v>
      </c>
      <c r="B374" s="1" t="s">
        <v>90</v>
      </c>
      <c r="C374" s="1" t="s">
        <v>572</v>
      </c>
      <c r="D374" s="1" t="s">
        <v>33</v>
      </c>
      <c r="E374" s="1" t="s">
        <v>1466</v>
      </c>
      <c r="F374" s="1" t="s">
        <v>1439</v>
      </c>
      <c r="G374" s="1">
        <v>12118.26</v>
      </c>
      <c r="H374" s="1">
        <v>14927.880000000003</v>
      </c>
      <c r="I374" s="1">
        <v>15088.7</v>
      </c>
      <c r="J374" s="1">
        <v>14946.800000000001</v>
      </c>
      <c r="K374" s="1">
        <v>17614.52</v>
      </c>
      <c r="L374" s="1">
        <v>23328.36</v>
      </c>
      <c r="N374" s="1" t="b">
        <f>C374='AR5-Coal-EJ'!C372</f>
        <v>1</v>
      </c>
    </row>
    <row r="375" spans="1:14" x14ac:dyDescent="0.15">
      <c r="A375" s="1" t="s">
        <v>573</v>
      </c>
      <c r="B375" s="1" t="s">
        <v>142</v>
      </c>
      <c r="C375" s="1" t="s">
        <v>574</v>
      </c>
      <c r="D375" s="1" t="s">
        <v>33</v>
      </c>
      <c r="E375" s="1" t="s">
        <v>1466</v>
      </c>
      <c r="F375" s="1" t="s">
        <v>1439</v>
      </c>
      <c r="G375" s="1">
        <v>11045.533840000002</v>
      </c>
      <c r="H375" s="1">
        <v>13635.965640000002</v>
      </c>
      <c r="I375" s="1">
        <v>13954.474380000001</v>
      </c>
      <c r="J375" s="1">
        <v>11694.329020000001</v>
      </c>
      <c r="K375" s="1">
        <v>10000.12816</v>
      </c>
      <c r="L375" s="1">
        <v>11044.843260000001</v>
      </c>
      <c r="N375" s="1" t="b">
        <f>C375='AR5-Coal-EJ'!C373</f>
        <v>1</v>
      </c>
    </row>
    <row r="376" spans="1:14" x14ac:dyDescent="0.15">
      <c r="A376" s="1" t="s">
        <v>573</v>
      </c>
      <c r="B376" s="1" t="s">
        <v>144</v>
      </c>
      <c r="C376" s="1" t="s">
        <v>575</v>
      </c>
      <c r="D376" s="1" t="s">
        <v>33</v>
      </c>
      <c r="E376" s="1" t="s">
        <v>1466</v>
      </c>
      <c r="F376" s="1" t="s">
        <v>1439</v>
      </c>
      <c r="G376" s="1">
        <v>11045.533840000002</v>
      </c>
      <c r="H376" s="1">
        <v>13635.965640000002</v>
      </c>
      <c r="I376" s="1">
        <v>15122.746540000002</v>
      </c>
      <c r="J376" s="1">
        <v>13219.999980000001</v>
      </c>
      <c r="K376" s="1">
        <v>11528.35332</v>
      </c>
      <c r="L376" s="1">
        <v>11407.492360000002</v>
      </c>
      <c r="N376" s="1" t="b">
        <f>C376='AR5-Coal-EJ'!C374</f>
        <v>1</v>
      </c>
    </row>
    <row r="377" spans="1:14" x14ac:dyDescent="0.15">
      <c r="A377" s="1" t="s">
        <v>573</v>
      </c>
      <c r="B377" s="1" t="s">
        <v>146</v>
      </c>
      <c r="C377" s="1" t="s">
        <v>576</v>
      </c>
      <c r="D377" s="1" t="s">
        <v>33</v>
      </c>
      <c r="E377" s="1" t="s">
        <v>1466</v>
      </c>
      <c r="F377" s="1" t="s">
        <v>1439</v>
      </c>
      <c r="G377" s="1">
        <v>11045.533840000002</v>
      </c>
      <c r="H377" s="1">
        <v>13640.184800000001</v>
      </c>
      <c r="I377" s="1">
        <v>15420.783840000002</v>
      </c>
      <c r="J377" s="1">
        <v>14709.704020000001</v>
      </c>
      <c r="K377" s="1">
        <v>13101.863500000001</v>
      </c>
      <c r="L377" s="1">
        <v>12179.655400000001</v>
      </c>
      <c r="N377" s="1" t="b">
        <f>C377='AR5-Coal-EJ'!C375</f>
        <v>1</v>
      </c>
    </row>
    <row r="378" spans="1:14" x14ac:dyDescent="0.15">
      <c r="A378" s="1" t="s">
        <v>573</v>
      </c>
      <c r="B378" s="1" t="s">
        <v>148</v>
      </c>
      <c r="C378" s="1" t="s">
        <v>577</v>
      </c>
      <c r="D378" s="1" t="s">
        <v>33</v>
      </c>
      <c r="E378" s="1" t="s">
        <v>1466</v>
      </c>
      <c r="F378" s="1" t="s">
        <v>1439</v>
      </c>
      <c r="G378" s="1">
        <v>11045.533840000002</v>
      </c>
      <c r="H378" s="1">
        <v>13640.184800000001</v>
      </c>
      <c r="I378" s="1">
        <v>13874.348180000001</v>
      </c>
      <c r="J378" s="1">
        <v>11458.699340000001</v>
      </c>
      <c r="K378" s="1">
        <v>9867.1300200000023</v>
      </c>
      <c r="L378" s="1">
        <v>10929.8475</v>
      </c>
      <c r="N378" s="1" t="b">
        <f>C378='AR5-Coal-EJ'!C376</f>
        <v>1</v>
      </c>
    </row>
    <row r="379" spans="1:14" x14ac:dyDescent="0.15">
      <c r="A379" s="1" t="s">
        <v>573</v>
      </c>
      <c r="B379" s="1" t="s">
        <v>150</v>
      </c>
      <c r="C379" s="1" t="s">
        <v>578</v>
      </c>
      <c r="D379" s="1" t="s">
        <v>33</v>
      </c>
      <c r="E379" s="1" t="s">
        <v>1466</v>
      </c>
      <c r="F379" s="1" t="s">
        <v>1439</v>
      </c>
      <c r="G379" s="1">
        <v>11045.533840000002</v>
      </c>
      <c r="H379" s="1">
        <v>13640.184800000001</v>
      </c>
      <c r="I379" s="1">
        <v>13157.847780000002</v>
      </c>
      <c r="J379" s="1">
        <v>10870.041380000001</v>
      </c>
      <c r="K379" s="1">
        <v>9341.6989160000012</v>
      </c>
      <c r="L379" s="1">
        <v>11169.516600000001</v>
      </c>
      <c r="N379" s="1" t="b">
        <f>C379='AR5-Coal-EJ'!C377</f>
        <v>1</v>
      </c>
    </row>
    <row r="380" spans="1:14" x14ac:dyDescent="0.15">
      <c r="A380" s="1" t="s">
        <v>573</v>
      </c>
      <c r="B380" s="1" t="s">
        <v>152</v>
      </c>
      <c r="C380" s="1" t="s">
        <v>579</v>
      </c>
      <c r="D380" s="1" t="s">
        <v>33</v>
      </c>
      <c r="E380" s="1" t="s">
        <v>1466</v>
      </c>
      <c r="F380" s="1" t="s">
        <v>1439</v>
      </c>
      <c r="G380" s="1">
        <v>11045.533840000002</v>
      </c>
      <c r="H380" s="1">
        <v>13640.184800000001</v>
      </c>
      <c r="I380" s="1">
        <v>17056.03944</v>
      </c>
      <c r="J380" s="1">
        <v>18202.487380000002</v>
      </c>
      <c r="K380" s="1">
        <v>20287.253800000002</v>
      </c>
      <c r="L380" s="1">
        <v>23403.444020000003</v>
      </c>
      <c r="N380" s="1" t="b">
        <f>C380='AR5-Coal-EJ'!C378</f>
        <v>1</v>
      </c>
    </row>
    <row r="381" spans="1:14" x14ac:dyDescent="0.15">
      <c r="A381" s="1" t="s">
        <v>573</v>
      </c>
      <c r="B381" s="1" t="s">
        <v>159</v>
      </c>
      <c r="C381" s="1" t="s">
        <v>580</v>
      </c>
      <c r="D381" s="1" t="s">
        <v>33</v>
      </c>
      <c r="E381" s="1" t="s">
        <v>1466</v>
      </c>
      <c r="F381" s="1" t="s">
        <v>1439</v>
      </c>
      <c r="G381" s="1">
        <v>10559.441200000001</v>
      </c>
      <c r="H381" s="1">
        <v>13148.32097348</v>
      </c>
      <c r="I381" s="1">
        <v>14072.137273480001</v>
      </c>
      <c r="J381" s="1">
        <v>11974.619511360001</v>
      </c>
      <c r="K381" s="1">
        <v>10354.414913260001</v>
      </c>
      <c r="L381" s="1">
        <v>9610.8589132600009</v>
      </c>
      <c r="N381" s="1" t="b">
        <f>C381='AR5-Coal-EJ'!C379</f>
        <v>1</v>
      </c>
    </row>
    <row r="382" spans="1:14" x14ac:dyDescent="0.15">
      <c r="A382" s="1" t="s">
        <v>573</v>
      </c>
      <c r="B382" s="1" t="s">
        <v>318</v>
      </c>
      <c r="C382" s="1" t="s">
        <v>581</v>
      </c>
      <c r="D382" s="1" t="s">
        <v>33</v>
      </c>
      <c r="E382" s="1" t="s">
        <v>1466</v>
      </c>
      <c r="F382" s="1" t="s">
        <v>1439</v>
      </c>
      <c r="G382" s="1">
        <v>10559.441200000001</v>
      </c>
      <c r="H382" s="1">
        <v>13142.238486740001</v>
      </c>
      <c r="I382" s="1">
        <v>14141.186400000002</v>
      </c>
      <c r="J382" s="1">
        <v>12029.042588640001</v>
      </c>
      <c r="K382" s="1">
        <v>10512.141200000002</v>
      </c>
      <c r="L382" s="1">
        <v>10212.807586740002</v>
      </c>
      <c r="N382" s="1" t="b">
        <f>C382='AR5-Coal-EJ'!C380</f>
        <v>1</v>
      </c>
    </row>
    <row r="383" spans="1:14" x14ac:dyDescent="0.15">
      <c r="A383" s="1" t="s">
        <v>573</v>
      </c>
      <c r="B383" s="1" t="s">
        <v>161</v>
      </c>
      <c r="C383" s="1" t="s">
        <v>582</v>
      </c>
      <c r="D383" s="1" t="s">
        <v>33</v>
      </c>
      <c r="E383" s="1" t="s">
        <v>1466</v>
      </c>
      <c r="F383" s="1" t="s">
        <v>1439</v>
      </c>
      <c r="G383" s="1">
        <v>10559.441200000001</v>
      </c>
      <c r="H383" s="1">
        <v>12925.189135979999</v>
      </c>
      <c r="I383" s="1">
        <v>15431.728473480001</v>
      </c>
      <c r="J383" s="1">
        <v>15156.755835980002</v>
      </c>
      <c r="K383" s="1">
        <v>9775.2737132600014</v>
      </c>
      <c r="L383" s="1">
        <v>7297.1372888260012</v>
      </c>
      <c r="N383" s="1" t="b">
        <f>C383='AR5-Coal-EJ'!C381</f>
        <v>1</v>
      </c>
    </row>
    <row r="384" spans="1:14" x14ac:dyDescent="0.15">
      <c r="A384" s="1" t="s">
        <v>573</v>
      </c>
      <c r="B384" s="1" t="s">
        <v>163</v>
      </c>
      <c r="C384" s="1" t="s">
        <v>583</v>
      </c>
      <c r="D384" s="1" t="s">
        <v>33</v>
      </c>
      <c r="E384" s="1" t="s">
        <v>1466</v>
      </c>
      <c r="F384" s="1" t="s">
        <v>1439</v>
      </c>
      <c r="G384" s="1">
        <v>10559.441200000001</v>
      </c>
      <c r="H384" s="1">
        <v>12920.468000000003</v>
      </c>
      <c r="I384" s="1">
        <v>15027.00158674</v>
      </c>
      <c r="J384" s="1">
        <v>14552.734835980002</v>
      </c>
      <c r="K384" s="1">
        <v>9502.0593113600007</v>
      </c>
      <c r="L384" s="1">
        <v>6785.2773825760014</v>
      </c>
      <c r="N384" s="1" t="b">
        <f>C384='AR5-Coal-EJ'!C382</f>
        <v>1</v>
      </c>
    </row>
    <row r="385" spans="1:14" x14ac:dyDescent="0.15">
      <c r="A385" s="1" t="s">
        <v>573</v>
      </c>
      <c r="B385" s="1" t="s">
        <v>165</v>
      </c>
      <c r="C385" s="1" t="s">
        <v>584</v>
      </c>
      <c r="D385" s="1" t="s">
        <v>33</v>
      </c>
      <c r="E385" s="1" t="s">
        <v>1466</v>
      </c>
      <c r="F385" s="1" t="s">
        <v>1439</v>
      </c>
      <c r="G385" s="1">
        <v>10559.441200000001</v>
      </c>
      <c r="H385" s="1">
        <v>12925.189135979999</v>
      </c>
      <c r="I385" s="1">
        <v>13750.544573480001</v>
      </c>
      <c r="J385" s="1">
        <v>11834.308488640001</v>
      </c>
      <c r="K385" s="1">
        <v>9046.7487687499997</v>
      </c>
      <c r="L385" s="1">
        <v>7110.9681848480004</v>
      </c>
      <c r="N385" s="1" t="b">
        <f>C385='AR5-Coal-EJ'!C383</f>
        <v>1</v>
      </c>
    </row>
    <row r="386" spans="1:14" x14ac:dyDescent="0.15">
      <c r="A386" s="1" t="s">
        <v>573</v>
      </c>
      <c r="B386" s="1" t="s">
        <v>177</v>
      </c>
      <c r="C386" s="1" t="s">
        <v>585</v>
      </c>
      <c r="D386" s="1" t="s">
        <v>33</v>
      </c>
      <c r="E386" s="1" t="s">
        <v>1466</v>
      </c>
      <c r="F386" s="1" t="s">
        <v>1439</v>
      </c>
      <c r="G386" s="1">
        <v>10559.441200000001</v>
      </c>
      <c r="H386" s="1">
        <v>13108.06867348</v>
      </c>
      <c r="I386" s="1">
        <v>14212.17483598</v>
      </c>
      <c r="J386" s="1">
        <v>11892.818588640002</v>
      </c>
      <c r="K386" s="1">
        <v>11182.4295</v>
      </c>
      <c r="L386" s="1">
        <v>12612.9707</v>
      </c>
      <c r="N386" s="1" t="b">
        <f>C386='AR5-Coal-EJ'!C384</f>
        <v>1</v>
      </c>
    </row>
    <row r="387" spans="1:14" x14ac:dyDescent="0.15">
      <c r="A387" s="1" t="s">
        <v>573</v>
      </c>
      <c r="B387" s="1" t="s">
        <v>179</v>
      </c>
      <c r="C387" s="1" t="s">
        <v>586</v>
      </c>
      <c r="D387" s="1" t="s">
        <v>33</v>
      </c>
      <c r="E387" s="1" t="s">
        <v>1466</v>
      </c>
      <c r="F387" s="1" t="s">
        <v>1439</v>
      </c>
      <c r="G387" s="1">
        <v>10559.441200000001</v>
      </c>
      <c r="H387" s="1">
        <v>13148.32097348</v>
      </c>
      <c r="I387" s="1">
        <v>16801.94443598</v>
      </c>
      <c r="J387" s="1">
        <v>17950.038113260001</v>
      </c>
      <c r="K387" s="1">
        <v>14833.516500000002</v>
      </c>
      <c r="L387" s="1">
        <v>14179.140213260003</v>
      </c>
      <c r="N387" s="1" t="b">
        <f>C387='AR5-Coal-EJ'!C385</f>
        <v>1</v>
      </c>
    </row>
    <row r="388" spans="1:14" x14ac:dyDescent="0.15">
      <c r="A388" s="1" t="s">
        <v>573</v>
      </c>
      <c r="B388" s="1" t="s">
        <v>181</v>
      </c>
      <c r="C388" s="1" t="s">
        <v>587</v>
      </c>
      <c r="D388" s="1" t="s">
        <v>33</v>
      </c>
      <c r="E388" s="1" t="s">
        <v>1466</v>
      </c>
      <c r="F388" s="1" t="s">
        <v>1439</v>
      </c>
      <c r="G388" s="1">
        <v>10559.441200000001</v>
      </c>
      <c r="H388" s="1">
        <v>13142.238486740001</v>
      </c>
      <c r="I388" s="1">
        <v>15083.090513260002</v>
      </c>
      <c r="J388" s="1">
        <v>13939.159235980002</v>
      </c>
      <c r="K388" s="1">
        <v>12454.85567348</v>
      </c>
      <c r="L388" s="1">
        <v>11950.922211360001</v>
      </c>
      <c r="N388" s="1" t="b">
        <f>C388='AR5-Coal-EJ'!C386</f>
        <v>1</v>
      </c>
    </row>
    <row r="389" spans="1:14" x14ac:dyDescent="0.15">
      <c r="A389" s="1" t="s">
        <v>573</v>
      </c>
      <c r="B389" s="1" t="s">
        <v>183</v>
      </c>
      <c r="C389" s="1" t="s">
        <v>588</v>
      </c>
      <c r="D389" s="1" t="s">
        <v>33</v>
      </c>
      <c r="E389" s="1" t="s">
        <v>1466</v>
      </c>
      <c r="F389" s="1" t="s">
        <v>1439</v>
      </c>
      <c r="G389" s="1">
        <v>10559.441200000001</v>
      </c>
      <c r="H389" s="1">
        <v>13142.238486740001</v>
      </c>
      <c r="I389" s="1">
        <v>16099.737500000001</v>
      </c>
      <c r="J389" s="1">
        <v>15710.600400000003</v>
      </c>
      <c r="K389" s="1">
        <v>13404.69731326</v>
      </c>
      <c r="L389" s="1">
        <v>13088.619500000001</v>
      </c>
      <c r="N389" s="1" t="b">
        <f>C389='AR5-Coal-EJ'!C387</f>
        <v>1</v>
      </c>
    </row>
    <row r="390" spans="1:14" x14ac:dyDescent="0.15">
      <c r="A390" s="1" t="s">
        <v>573</v>
      </c>
      <c r="B390" s="1" t="s">
        <v>346</v>
      </c>
      <c r="C390" s="1" t="s">
        <v>589</v>
      </c>
      <c r="D390" s="1" t="s">
        <v>33</v>
      </c>
      <c r="E390" s="1" t="s">
        <v>1466</v>
      </c>
      <c r="F390" s="1" t="s">
        <v>1439</v>
      </c>
      <c r="G390" s="1">
        <v>10559.441200000001</v>
      </c>
      <c r="H390" s="1">
        <v>13148.331313260001</v>
      </c>
      <c r="I390" s="1">
        <v>18165.99957348</v>
      </c>
      <c r="J390" s="1">
        <v>21140.242786740004</v>
      </c>
      <c r="K390" s="1">
        <v>24938.8126625</v>
      </c>
      <c r="L390" s="1">
        <v>29291.536037500005</v>
      </c>
      <c r="N390" s="1" t="b">
        <f>C390='AR5-Coal-EJ'!C388</f>
        <v>1</v>
      </c>
    </row>
    <row r="391" spans="1:14" x14ac:dyDescent="0.15">
      <c r="A391" s="1" t="s">
        <v>573</v>
      </c>
      <c r="B391" s="1" t="s">
        <v>348</v>
      </c>
      <c r="C391" s="1" t="s">
        <v>590</v>
      </c>
      <c r="D391" s="1" t="s">
        <v>33</v>
      </c>
      <c r="E391" s="1" t="s">
        <v>1466</v>
      </c>
      <c r="F391" s="1" t="s">
        <v>1439</v>
      </c>
      <c r="G391" s="1">
        <v>10559.441200000001</v>
      </c>
      <c r="H391" s="1">
        <v>12891.11391326</v>
      </c>
      <c r="I391" s="1">
        <v>16332.72843598</v>
      </c>
      <c r="J391" s="1">
        <v>17526.466613260003</v>
      </c>
      <c r="K391" s="1">
        <v>18418.942235980001</v>
      </c>
      <c r="L391" s="1">
        <v>19674.927213260002</v>
      </c>
      <c r="N391" s="1" t="b">
        <f>C391='AR5-Coal-EJ'!C389</f>
        <v>1</v>
      </c>
    </row>
    <row r="392" spans="1:14" x14ac:dyDescent="0.15">
      <c r="A392" s="1" t="s">
        <v>573</v>
      </c>
      <c r="B392" s="1" t="s">
        <v>185</v>
      </c>
      <c r="C392" s="1" t="s">
        <v>591</v>
      </c>
      <c r="D392" s="1" t="s">
        <v>33</v>
      </c>
      <c r="E392" s="1" t="s">
        <v>1466</v>
      </c>
      <c r="F392" s="1" t="s">
        <v>1439</v>
      </c>
      <c r="G392" s="1">
        <v>10559.441200000001</v>
      </c>
      <c r="H392" s="1">
        <v>13148.32097348</v>
      </c>
      <c r="I392" s="1">
        <v>18089.941173480001</v>
      </c>
      <c r="J392" s="1">
        <v>20666.797873480002</v>
      </c>
      <c r="K392" s="1">
        <v>23024.93937348</v>
      </c>
      <c r="L392" s="1">
        <v>26085.873137500002</v>
      </c>
      <c r="N392" s="1" t="b">
        <f>C392='AR5-Coal-EJ'!C390</f>
        <v>1</v>
      </c>
    </row>
    <row r="393" spans="1:14" x14ac:dyDescent="0.15">
      <c r="A393" s="1" t="s">
        <v>573</v>
      </c>
      <c r="B393" s="1" t="s">
        <v>351</v>
      </c>
      <c r="C393" s="1" t="s">
        <v>592</v>
      </c>
      <c r="D393" s="1" t="s">
        <v>33</v>
      </c>
      <c r="E393" s="1" t="s">
        <v>1466</v>
      </c>
      <c r="F393" s="1" t="s">
        <v>1439</v>
      </c>
      <c r="G393" s="1">
        <v>10559.441200000001</v>
      </c>
      <c r="H393" s="1">
        <v>13148.331313260001</v>
      </c>
      <c r="I393" s="1">
        <v>18211.738673480002</v>
      </c>
      <c r="J393" s="1">
        <v>21086.604586740003</v>
      </c>
      <c r="K393" s="1">
        <v>23641.305673480001</v>
      </c>
      <c r="L393" s="1">
        <v>27005.50043598</v>
      </c>
      <c r="N393" s="1" t="b">
        <f>C393='AR5-Coal-EJ'!C391</f>
        <v>1</v>
      </c>
    </row>
    <row r="394" spans="1:14" x14ac:dyDescent="0.15">
      <c r="A394" s="1" t="s">
        <v>573</v>
      </c>
      <c r="B394" s="1" t="s">
        <v>353</v>
      </c>
      <c r="C394" s="1" t="s">
        <v>593</v>
      </c>
      <c r="D394" s="1" t="s">
        <v>33</v>
      </c>
      <c r="E394" s="1" t="s">
        <v>1466</v>
      </c>
      <c r="F394" s="1" t="s">
        <v>1439</v>
      </c>
      <c r="G394" s="1">
        <v>10559.441200000001</v>
      </c>
      <c r="H394" s="1">
        <v>13148.32097348</v>
      </c>
      <c r="I394" s="1">
        <v>18108.899600000001</v>
      </c>
      <c r="J394" s="1">
        <v>20923.31611326</v>
      </c>
      <c r="K394" s="1">
        <v>24463.852673480003</v>
      </c>
      <c r="L394" s="1">
        <v>28678.879835980002</v>
      </c>
      <c r="N394" s="1" t="b">
        <f>C394='AR5-Coal-EJ'!C392</f>
        <v>1</v>
      </c>
    </row>
    <row r="395" spans="1:14" x14ac:dyDescent="0.15">
      <c r="A395" s="1" t="s">
        <v>573</v>
      </c>
      <c r="B395" s="1" t="s">
        <v>187</v>
      </c>
      <c r="C395" s="1" t="s">
        <v>594</v>
      </c>
      <c r="D395" s="1" t="s">
        <v>33</v>
      </c>
      <c r="E395" s="1" t="s">
        <v>1466</v>
      </c>
      <c r="F395" s="1" t="s">
        <v>1439</v>
      </c>
      <c r="G395" s="1">
        <v>10559.441200000001</v>
      </c>
      <c r="H395" s="1">
        <v>12925.189135979999</v>
      </c>
      <c r="I395" s="1">
        <v>16117.049300000001</v>
      </c>
      <c r="J395" s="1">
        <v>16995.646799999999</v>
      </c>
      <c r="K395" s="1">
        <v>17359.69568674</v>
      </c>
      <c r="L395" s="1">
        <v>17832.213813260001</v>
      </c>
      <c r="N395" s="1" t="b">
        <f>C395='AR5-Coal-EJ'!C393</f>
        <v>1</v>
      </c>
    </row>
    <row r="396" spans="1:14" x14ac:dyDescent="0.15">
      <c r="A396" s="1" t="s">
        <v>573</v>
      </c>
      <c r="B396" s="1" t="s">
        <v>189</v>
      </c>
      <c r="C396" s="1" t="s">
        <v>595</v>
      </c>
      <c r="D396" s="1" t="s">
        <v>33</v>
      </c>
      <c r="E396" s="1" t="s">
        <v>1466</v>
      </c>
      <c r="F396" s="1" t="s">
        <v>1439</v>
      </c>
      <c r="G396" s="1">
        <v>10559.441200000001</v>
      </c>
      <c r="H396" s="1">
        <v>13114.236886740002</v>
      </c>
      <c r="I396" s="1">
        <v>18340.72577348</v>
      </c>
      <c r="J396" s="1">
        <v>21361.07761326</v>
      </c>
      <c r="K396" s="1">
        <v>24091.300135980004</v>
      </c>
      <c r="L396" s="1">
        <v>27778.941162500003</v>
      </c>
      <c r="N396" s="1" t="b">
        <f>C396='AR5-Coal-EJ'!C394</f>
        <v>1</v>
      </c>
    </row>
    <row r="397" spans="1:14" x14ac:dyDescent="0.15">
      <c r="A397" s="1" t="s">
        <v>573</v>
      </c>
      <c r="B397" s="1" t="s">
        <v>191</v>
      </c>
      <c r="C397" s="1" t="s">
        <v>596</v>
      </c>
      <c r="D397" s="1" t="s">
        <v>33</v>
      </c>
      <c r="E397" s="1" t="s">
        <v>1466</v>
      </c>
      <c r="F397" s="1" t="s">
        <v>1439</v>
      </c>
      <c r="G397" s="1">
        <v>10559.441200000001</v>
      </c>
      <c r="H397" s="1">
        <v>13119.960186740002</v>
      </c>
      <c r="I397" s="1">
        <v>14057.398886740002</v>
      </c>
      <c r="J397" s="1">
        <v>11469.360911360001</v>
      </c>
      <c r="K397" s="1">
        <v>9708.1077132600003</v>
      </c>
      <c r="L397" s="1">
        <v>9593.3194867400016</v>
      </c>
      <c r="N397" s="1" t="b">
        <f>C397='AR5-Coal-EJ'!C395</f>
        <v>1</v>
      </c>
    </row>
    <row r="398" spans="1:14" x14ac:dyDescent="0.15">
      <c r="A398" s="1" t="s">
        <v>573</v>
      </c>
      <c r="B398" s="1" t="s">
        <v>358</v>
      </c>
      <c r="C398" s="1" t="s">
        <v>597</v>
      </c>
      <c r="D398" s="1" t="s">
        <v>33</v>
      </c>
      <c r="E398" s="1" t="s">
        <v>1466</v>
      </c>
      <c r="F398" s="1" t="s">
        <v>1439</v>
      </c>
      <c r="G398" s="1">
        <v>10559.441200000001</v>
      </c>
      <c r="H398" s="1">
        <v>13119.960186740002</v>
      </c>
      <c r="I398" s="1">
        <v>15298.88198674</v>
      </c>
      <c r="J398" s="1">
        <v>14585.305313260002</v>
      </c>
      <c r="K398" s="1">
        <v>11838.30091136</v>
      </c>
      <c r="L398" s="1">
        <v>9963.1870113599998</v>
      </c>
      <c r="N398" s="1" t="b">
        <f>C398='AR5-Coal-EJ'!C396</f>
        <v>1</v>
      </c>
    </row>
    <row r="399" spans="1:14" x14ac:dyDescent="0.15">
      <c r="A399" s="1" t="s">
        <v>573</v>
      </c>
      <c r="B399" s="1" t="s">
        <v>193</v>
      </c>
      <c r="C399" s="1" t="s">
        <v>598</v>
      </c>
      <c r="D399" s="1" t="s">
        <v>33</v>
      </c>
      <c r="E399" s="1" t="s">
        <v>1466</v>
      </c>
      <c r="F399" s="1" t="s">
        <v>1439</v>
      </c>
      <c r="G399" s="1">
        <v>10559.441200000001</v>
      </c>
      <c r="H399" s="1">
        <v>13119.960186740002</v>
      </c>
      <c r="I399" s="1">
        <v>16443.967686740001</v>
      </c>
      <c r="J399" s="1">
        <v>18350.649900000004</v>
      </c>
      <c r="K399" s="1">
        <v>14558.475873480002</v>
      </c>
      <c r="L399" s="1">
        <v>11568.397500000001</v>
      </c>
      <c r="N399" s="1" t="b">
        <f>C399='AR5-Coal-EJ'!C397</f>
        <v>1</v>
      </c>
    </row>
    <row r="400" spans="1:14" x14ac:dyDescent="0.15">
      <c r="A400" s="1" t="s">
        <v>573</v>
      </c>
      <c r="B400" s="1" t="s">
        <v>195</v>
      </c>
      <c r="C400" s="1" t="s">
        <v>599</v>
      </c>
      <c r="D400" s="1" t="s">
        <v>33</v>
      </c>
      <c r="E400" s="1" t="s">
        <v>1466</v>
      </c>
      <c r="F400" s="1" t="s">
        <v>1439</v>
      </c>
      <c r="G400" s="1">
        <v>10559.441200000001</v>
      </c>
      <c r="H400" s="1">
        <v>13114.87987348</v>
      </c>
      <c r="I400" s="1">
        <v>14761.109073480002</v>
      </c>
      <c r="J400" s="1">
        <v>13015.8248</v>
      </c>
      <c r="K400" s="1">
        <v>11723.815688640001</v>
      </c>
      <c r="L400" s="1">
        <v>10995.802913260002</v>
      </c>
      <c r="N400" s="1" t="b">
        <f>C400='AR5-Coal-EJ'!C398</f>
        <v>1</v>
      </c>
    </row>
    <row r="401" spans="1:14" x14ac:dyDescent="0.15">
      <c r="A401" s="1" t="s">
        <v>573</v>
      </c>
      <c r="B401" s="1" t="s">
        <v>197</v>
      </c>
      <c r="C401" s="1" t="s">
        <v>600</v>
      </c>
      <c r="D401" s="1" t="s">
        <v>33</v>
      </c>
      <c r="E401" s="1" t="s">
        <v>1466</v>
      </c>
      <c r="F401" s="1" t="s">
        <v>1439</v>
      </c>
      <c r="G401" s="1">
        <v>10559.441200000001</v>
      </c>
      <c r="H401" s="1">
        <v>13148.32097348</v>
      </c>
      <c r="I401" s="1">
        <v>18089.941173480001</v>
      </c>
      <c r="J401" s="1">
        <v>20666.797873480002</v>
      </c>
      <c r="K401" s="1">
        <v>23024.93937348</v>
      </c>
      <c r="L401" s="1">
        <v>26085.873137500002</v>
      </c>
      <c r="N401" s="1" t="b">
        <f>C401='AR5-Coal-EJ'!C399</f>
        <v>1</v>
      </c>
    </row>
    <row r="402" spans="1:14" x14ac:dyDescent="0.15">
      <c r="A402" s="1" t="s">
        <v>573</v>
      </c>
      <c r="B402" s="1" t="s">
        <v>199</v>
      </c>
      <c r="C402" s="1" t="s">
        <v>601</v>
      </c>
      <c r="D402" s="1" t="s">
        <v>33</v>
      </c>
      <c r="E402" s="1" t="s">
        <v>1466</v>
      </c>
      <c r="F402" s="1" t="s">
        <v>1439</v>
      </c>
      <c r="G402" s="1">
        <v>10559.441200000001</v>
      </c>
      <c r="H402" s="1">
        <v>13148.32097348</v>
      </c>
      <c r="I402" s="1">
        <v>14072.137273480001</v>
      </c>
      <c r="J402" s="1">
        <v>11974.619511360001</v>
      </c>
      <c r="K402" s="1">
        <v>10354.414913260001</v>
      </c>
      <c r="L402" s="1">
        <v>9610.8589132600009</v>
      </c>
      <c r="N402" s="1" t="b">
        <f>C402='AR5-Coal-EJ'!C400</f>
        <v>1</v>
      </c>
    </row>
    <row r="403" spans="1:14" x14ac:dyDescent="0.15">
      <c r="A403" s="1" t="s">
        <v>573</v>
      </c>
      <c r="B403" s="1" t="s">
        <v>201</v>
      </c>
      <c r="C403" s="1" t="s">
        <v>602</v>
      </c>
      <c r="D403" s="1" t="s">
        <v>33</v>
      </c>
      <c r="E403" s="1" t="s">
        <v>1466</v>
      </c>
      <c r="F403" s="1" t="s">
        <v>1439</v>
      </c>
      <c r="G403" s="1">
        <v>10559.441200000001</v>
      </c>
      <c r="H403" s="1">
        <v>13142.238486740001</v>
      </c>
      <c r="I403" s="1">
        <v>16099.737500000001</v>
      </c>
      <c r="J403" s="1">
        <v>15710.600400000003</v>
      </c>
      <c r="K403" s="1">
        <v>13404.69731326</v>
      </c>
      <c r="L403" s="1">
        <v>13088.619500000001</v>
      </c>
      <c r="N403" s="1" t="b">
        <f>C403='AR5-Coal-EJ'!C401</f>
        <v>1</v>
      </c>
    </row>
    <row r="404" spans="1:14" x14ac:dyDescent="0.15">
      <c r="A404" s="1" t="s">
        <v>573</v>
      </c>
      <c r="B404" s="1" t="s">
        <v>369</v>
      </c>
      <c r="C404" s="1" t="s">
        <v>603</v>
      </c>
      <c r="D404" s="1" t="s">
        <v>33</v>
      </c>
      <c r="E404" s="1" t="s">
        <v>1466</v>
      </c>
      <c r="F404" s="1" t="s">
        <v>1439</v>
      </c>
      <c r="G404" s="1">
        <v>10559.441200000001</v>
      </c>
      <c r="H404" s="1">
        <v>13119.960186740002</v>
      </c>
      <c r="I404" s="1">
        <v>15298.88198674</v>
      </c>
      <c r="J404" s="1">
        <v>14585.305313260002</v>
      </c>
      <c r="K404" s="1">
        <v>15286.612073480001</v>
      </c>
      <c r="L404" s="1">
        <v>16435.047200000001</v>
      </c>
      <c r="N404" s="1" t="b">
        <f>C404='AR5-Coal-EJ'!C402</f>
        <v>1</v>
      </c>
    </row>
    <row r="405" spans="1:14" x14ac:dyDescent="0.15">
      <c r="A405" s="1" t="s">
        <v>573</v>
      </c>
      <c r="B405" s="1" t="s">
        <v>203</v>
      </c>
      <c r="C405" s="1" t="s">
        <v>604</v>
      </c>
      <c r="D405" s="1" t="s">
        <v>33</v>
      </c>
      <c r="E405" s="1" t="s">
        <v>1466</v>
      </c>
      <c r="F405" s="1" t="s">
        <v>1439</v>
      </c>
      <c r="G405" s="1">
        <v>10559.441200000001</v>
      </c>
      <c r="H405" s="1">
        <v>13119.960186740002</v>
      </c>
      <c r="I405" s="1">
        <v>16443.967686740001</v>
      </c>
      <c r="J405" s="1">
        <v>18350.649900000004</v>
      </c>
      <c r="K405" s="1">
        <v>19191.577386740002</v>
      </c>
      <c r="L405" s="1">
        <v>18989.208773480004</v>
      </c>
      <c r="N405" s="1" t="b">
        <f>C405='AR5-Coal-EJ'!C403</f>
        <v>1</v>
      </c>
    </row>
    <row r="406" spans="1:14" x14ac:dyDescent="0.15">
      <c r="A406" s="1" t="s">
        <v>573</v>
      </c>
      <c r="B406" s="1" t="s">
        <v>205</v>
      </c>
      <c r="C406" s="1" t="s">
        <v>605</v>
      </c>
      <c r="D406" s="1" t="s">
        <v>33</v>
      </c>
      <c r="E406" s="1" t="s">
        <v>1466</v>
      </c>
      <c r="F406" s="1" t="s">
        <v>1439</v>
      </c>
      <c r="G406" s="1">
        <v>10559.441200000001</v>
      </c>
      <c r="H406" s="1">
        <v>13119.960186740002</v>
      </c>
      <c r="I406" s="1">
        <v>16539.192935980001</v>
      </c>
      <c r="J406" s="1">
        <v>18485.265700000004</v>
      </c>
      <c r="K406" s="1">
        <v>19177.434686740002</v>
      </c>
      <c r="L406" s="1">
        <v>18813.433100000002</v>
      </c>
      <c r="N406" s="1" t="b">
        <f>C406='AR5-Coal-EJ'!C404</f>
        <v>1</v>
      </c>
    </row>
    <row r="407" spans="1:14" x14ac:dyDescent="0.15">
      <c r="A407" s="1" t="s">
        <v>573</v>
      </c>
      <c r="B407" s="1" t="s">
        <v>38</v>
      </c>
      <c r="C407" s="1" t="s">
        <v>606</v>
      </c>
      <c r="D407" s="1" t="s">
        <v>33</v>
      </c>
      <c r="E407" s="1" t="s">
        <v>1466</v>
      </c>
      <c r="F407" s="1" t="s">
        <v>1439</v>
      </c>
      <c r="G407" s="1">
        <v>10559.441200000001</v>
      </c>
      <c r="H407" s="1">
        <v>13148.32097348</v>
      </c>
      <c r="I407" s="1">
        <v>13780.32583598</v>
      </c>
      <c r="J407" s="1">
        <v>11541.001188640001</v>
      </c>
      <c r="K407" s="1">
        <v>9263.1048812500012</v>
      </c>
      <c r="L407" s="1">
        <v>8316.0820187500012</v>
      </c>
      <c r="N407" s="1" t="b">
        <f>C407='AR5-Coal-EJ'!C405</f>
        <v>1</v>
      </c>
    </row>
    <row r="408" spans="1:14" x14ac:dyDescent="0.15">
      <c r="A408" s="1" t="s">
        <v>573</v>
      </c>
      <c r="B408" s="1" t="s">
        <v>42</v>
      </c>
      <c r="C408" s="1" t="s">
        <v>607</v>
      </c>
      <c r="D408" s="1" t="s">
        <v>33</v>
      </c>
      <c r="E408" s="1" t="s">
        <v>1466</v>
      </c>
      <c r="F408" s="1" t="s">
        <v>1439</v>
      </c>
      <c r="G408" s="1">
        <v>10559.441200000001</v>
      </c>
      <c r="H408" s="1">
        <v>13142.60801326</v>
      </c>
      <c r="I408" s="1">
        <v>14105.31378674</v>
      </c>
      <c r="J408" s="1">
        <v>11778.740600000001</v>
      </c>
      <c r="K408" s="1">
        <v>10183.5481</v>
      </c>
      <c r="L408" s="1">
        <v>8638.7966160980013</v>
      </c>
      <c r="N408" s="1" t="b">
        <f>C408='AR5-Coal-EJ'!C406</f>
        <v>1</v>
      </c>
    </row>
    <row r="409" spans="1:14" x14ac:dyDescent="0.15">
      <c r="A409" s="1" t="s">
        <v>573</v>
      </c>
      <c r="B409" s="1" t="s">
        <v>44</v>
      </c>
      <c r="C409" s="1" t="s">
        <v>608</v>
      </c>
      <c r="D409" s="1" t="s">
        <v>33</v>
      </c>
      <c r="E409" s="1" t="s">
        <v>1466</v>
      </c>
      <c r="F409" s="1" t="s">
        <v>1439</v>
      </c>
      <c r="G409" s="1">
        <v>10559.441200000001</v>
      </c>
      <c r="H409" s="1">
        <v>12931.157800000003</v>
      </c>
      <c r="I409" s="1">
        <v>13824.2291</v>
      </c>
      <c r="J409" s="1">
        <v>11034.370888640002</v>
      </c>
      <c r="K409" s="1">
        <v>9865.9382113600004</v>
      </c>
      <c r="L409" s="1">
        <v>7140.5476825760006</v>
      </c>
      <c r="N409" s="1" t="b">
        <f>C409='AR5-Coal-EJ'!C407</f>
        <v>1</v>
      </c>
    </row>
    <row r="410" spans="1:14" x14ac:dyDescent="0.15">
      <c r="A410" s="1" t="s">
        <v>573</v>
      </c>
      <c r="B410" s="1" t="s">
        <v>48</v>
      </c>
      <c r="C410" s="1" t="s">
        <v>609</v>
      </c>
      <c r="D410" s="1" t="s">
        <v>33</v>
      </c>
      <c r="E410" s="1" t="s">
        <v>1466</v>
      </c>
      <c r="F410" s="1" t="s">
        <v>1439</v>
      </c>
      <c r="G410" s="1">
        <v>10559.441200000001</v>
      </c>
      <c r="H410" s="1">
        <v>13108.51358674</v>
      </c>
      <c r="I410" s="1">
        <v>13728.266273480001</v>
      </c>
      <c r="J410" s="1">
        <v>11477.127713260001</v>
      </c>
      <c r="K410" s="1">
        <v>10451.483386740001</v>
      </c>
      <c r="L410" s="1">
        <v>11668.503513260001</v>
      </c>
      <c r="N410" s="1" t="b">
        <f>C410='AR5-Coal-EJ'!C408</f>
        <v>1</v>
      </c>
    </row>
    <row r="411" spans="1:14" x14ac:dyDescent="0.15">
      <c r="A411" s="1" t="s">
        <v>573</v>
      </c>
      <c r="B411" s="1" t="s">
        <v>50</v>
      </c>
      <c r="C411" s="1" t="s">
        <v>610</v>
      </c>
      <c r="D411" s="1" t="s">
        <v>33</v>
      </c>
      <c r="E411" s="1" t="s">
        <v>1466</v>
      </c>
      <c r="F411" s="1" t="s">
        <v>1439</v>
      </c>
      <c r="G411" s="1">
        <v>10559.441200000001</v>
      </c>
      <c r="H411" s="1">
        <v>13148.331313260001</v>
      </c>
      <c r="I411" s="1">
        <v>15328.397186740001</v>
      </c>
      <c r="J411" s="1">
        <v>13495.343335980002</v>
      </c>
      <c r="K411" s="1">
        <v>11977.722088640001</v>
      </c>
      <c r="L411" s="1">
        <v>11323.10931136</v>
      </c>
      <c r="N411" s="1" t="b">
        <f>C411='AR5-Coal-EJ'!C409</f>
        <v>1</v>
      </c>
    </row>
    <row r="412" spans="1:14" x14ac:dyDescent="0.15">
      <c r="A412" s="1" t="s">
        <v>573</v>
      </c>
      <c r="B412" s="1" t="s">
        <v>52</v>
      </c>
      <c r="C412" s="1" t="s">
        <v>611</v>
      </c>
      <c r="D412" s="1" t="s">
        <v>33</v>
      </c>
      <c r="E412" s="1" t="s">
        <v>1466</v>
      </c>
      <c r="F412" s="1" t="s">
        <v>1439</v>
      </c>
      <c r="G412" s="1">
        <v>10559.441200000001</v>
      </c>
      <c r="H412" s="1">
        <v>12891.11391326</v>
      </c>
      <c r="I412" s="1">
        <v>14346.638386740002</v>
      </c>
      <c r="J412" s="1">
        <v>12040.243086740002</v>
      </c>
      <c r="K412" s="1">
        <v>8727.4249910980016</v>
      </c>
      <c r="L412" s="1">
        <v>6076.2677511360007</v>
      </c>
      <c r="N412" s="1" t="b">
        <f>C412='AR5-Coal-EJ'!C410</f>
        <v>1</v>
      </c>
    </row>
    <row r="413" spans="1:14" x14ac:dyDescent="0.15">
      <c r="A413" s="1" t="s">
        <v>573</v>
      </c>
      <c r="B413" s="1" t="s">
        <v>54</v>
      </c>
      <c r="C413" s="1" t="s">
        <v>612</v>
      </c>
      <c r="D413" s="1" t="s">
        <v>33</v>
      </c>
      <c r="E413" s="1" t="s">
        <v>1466</v>
      </c>
      <c r="F413" s="1" t="s">
        <v>1439</v>
      </c>
      <c r="G413" s="1">
        <v>10559.441200000001</v>
      </c>
      <c r="H413" s="1">
        <v>13142.60801326</v>
      </c>
      <c r="I413" s="1">
        <v>15627.277013260002</v>
      </c>
      <c r="J413" s="1">
        <v>14211.001200000002</v>
      </c>
      <c r="K413" s="1">
        <v>12055.833611360002</v>
      </c>
      <c r="L413" s="1">
        <v>10974.29988864</v>
      </c>
      <c r="N413" s="1" t="b">
        <f>C413='AR5-Coal-EJ'!C411</f>
        <v>1</v>
      </c>
    </row>
    <row r="414" spans="1:14" x14ac:dyDescent="0.15">
      <c r="A414" s="1" t="s">
        <v>573</v>
      </c>
      <c r="B414" s="1" t="s">
        <v>56</v>
      </c>
      <c r="C414" s="1" t="s">
        <v>613</v>
      </c>
      <c r="D414" s="1" t="s">
        <v>33</v>
      </c>
      <c r="E414" s="1" t="s">
        <v>1466</v>
      </c>
      <c r="F414" s="1" t="s">
        <v>1439</v>
      </c>
      <c r="G414" s="1">
        <v>10559.441200000001</v>
      </c>
      <c r="H414" s="1">
        <v>13148.331313260001</v>
      </c>
      <c r="I414" s="1">
        <v>15027.379986740003</v>
      </c>
      <c r="J414" s="1">
        <v>13252.948573480002</v>
      </c>
      <c r="K414" s="1">
        <v>11213.3637</v>
      </c>
      <c r="L414" s="1">
        <v>10722.020911360001</v>
      </c>
      <c r="N414" s="1" t="b">
        <f>C414='AR5-Coal-EJ'!C412</f>
        <v>1</v>
      </c>
    </row>
    <row r="415" spans="1:14" x14ac:dyDescent="0.15">
      <c r="A415" s="1" t="s">
        <v>573</v>
      </c>
      <c r="B415" s="1" t="s">
        <v>58</v>
      </c>
      <c r="C415" s="1" t="s">
        <v>614</v>
      </c>
      <c r="D415" s="1" t="s">
        <v>33</v>
      </c>
      <c r="E415" s="1" t="s">
        <v>1466</v>
      </c>
      <c r="F415" s="1" t="s">
        <v>1439</v>
      </c>
      <c r="G415" s="1">
        <v>10559.441200000001</v>
      </c>
      <c r="H415" s="1">
        <v>13148.32097348</v>
      </c>
      <c r="I415" s="1">
        <v>15926.694886740001</v>
      </c>
      <c r="J415" s="1">
        <v>14420.690973480001</v>
      </c>
      <c r="K415" s="1">
        <v>12844.532286740003</v>
      </c>
      <c r="L415" s="1">
        <v>11256.662413260001</v>
      </c>
      <c r="N415" s="1" t="b">
        <f>C415='AR5-Coal-EJ'!C413</f>
        <v>1</v>
      </c>
    </row>
    <row r="416" spans="1:14" x14ac:dyDescent="0.15">
      <c r="A416" s="1" t="s">
        <v>573</v>
      </c>
      <c r="B416" s="1" t="s">
        <v>62</v>
      </c>
      <c r="C416" s="1" t="s">
        <v>615</v>
      </c>
      <c r="D416" s="1" t="s">
        <v>33</v>
      </c>
      <c r="E416" s="1" t="s">
        <v>1466</v>
      </c>
      <c r="F416" s="1" t="s">
        <v>1439</v>
      </c>
      <c r="G416" s="1">
        <v>10559.441200000001</v>
      </c>
      <c r="H416" s="1">
        <v>12920.590686740003</v>
      </c>
      <c r="I416" s="1">
        <v>14358.454513260001</v>
      </c>
      <c r="J416" s="1">
        <v>12774.764786740001</v>
      </c>
      <c r="K416" s="1">
        <v>10469.287400000001</v>
      </c>
      <c r="L416" s="1">
        <v>8813.6092861739999</v>
      </c>
      <c r="N416" s="1" t="b">
        <f>C416='AR5-Coal-EJ'!C414</f>
        <v>1</v>
      </c>
    </row>
    <row r="417" spans="1:14" x14ac:dyDescent="0.15">
      <c r="A417" s="1" t="s">
        <v>573</v>
      </c>
      <c r="B417" s="1" t="s">
        <v>64</v>
      </c>
      <c r="C417" s="1" t="s">
        <v>616</v>
      </c>
      <c r="D417" s="1" t="s">
        <v>33</v>
      </c>
      <c r="E417" s="1" t="s">
        <v>1466</v>
      </c>
      <c r="F417" s="1" t="s">
        <v>1439</v>
      </c>
      <c r="G417" s="1">
        <v>10559.441200000001</v>
      </c>
      <c r="H417" s="1">
        <v>13142.60801326</v>
      </c>
      <c r="I417" s="1">
        <v>14037.079100000001</v>
      </c>
      <c r="J417" s="1">
        <v>11022.214788640002</v>
      </c>
      <c r="K417" s="1">
        <v>7122.6919325760009</v>
      </c>
      <c r="L417" s="1">
        <v>3911.9076988639999</v>
      </c>
      <c r="N417" s="1" t="b">
        <f>C417='AR5-Coal-EJ'!C415</f>
        <v>1</v>
      </c>
    </row>
    <row r="418" spans="1:14" x14ac:dyDescent="0.15">
      <c r="A418" s="1" t="s">
        <v>573</v>
      </c>
      <c r="B418" s="1" t="s">
        <v>66</v>
      </c>
      <c r="C418" s="1" t="s">
        <v>617</v>
      </c>
      <c r="D418" s="1" t="s">
        <v>33</v>
      </c>
      <c r="E418" s="1" t="s">
        <v>1466</v>
      </c>
      <c r="F418" s="1" t="s">
        <v>1439</v>
      </c>
      <c r="G418" s="1">
        <v>10559.441200000001</v>
      </c>
      <c r="H418" s="1">
        <v>12969.78268674</v>
      </c>
      <c r="I418" s="1">
        <v>15793.422700000001</v>
      </c>
      <c r="J418" s="1">
        <v>14323.584073480002</v>
      </c>
      <c r="K418" s="1">
        <v>12415.3513</v>
      </c>
      <c r="L418" s="1">
        <v>12790.922173480001</v>
      </c>
      <c r="N418" s="1" t="b">
        <f>C418='AR5-Coal-EJ'!C416</f>
        <v>1</v>
      </c>
    </row>
    <row r="419" spans="1:14" x14ac:dyDescent="0.15">
      <c r="A419" s="1" t="s">
        <v>573</v>
      </c>
      <c r="B419" s="1" t="s">
        <v>68</v>
      </c>
      <c r="C419" s="1" t="s">
        <v>618</v>
      </c>
      <c r="D419" s="1" t="s">
        <v>33</v>
      </c>
      <c r="E419" s="1" t="s">
        <v>1466</v>
      </c>
      <c r="F419" s="1" t="s">
        <v>1439</v>
      </c>
      <c r="G419" s="1">
        <v>10559.441200000001</v>
      </c>
      <c r="H419" s="1">
        <v>13148.331313260001</v>
      </c>
      <c r="I419" s="1">
        <v>16882.978200000001</v>
      </c>
      <c r="J419" s="1">
        <v>18768.820335980003</v>
      </c>
      <c r="K419" s="1">
        <v>22020.854973480004</v>
      </c>
      <c r="L419" s="1">
        <v>26004.292462500005</v>
      </c>
      <c r="N419" s="1" t="b">
        <f>C419='AR5-Coal-EJ'!C417</f>
        <v>1</v>
      </c>
    </row>
    <row r="420" spans="1:14" x14ac:dyDescent="0.15">
      <c r="A420" s="1" t="s">
        <v>573</v>
      </c>
      <c r="B420" s="1" t="s">
        <v>70</v>
      </c>
      <c r="C420" s="1" t="s">
        <v>619</v>
      </c>
      <c r="D420" s="1" t="s">
        <v>33</v>
      </c>
      <c r="E420" s="1" t="s">
        <v>1466</v>
      </c>
      <c r="F420" s="1" t="s">
        <v>1439</v>
      </c>
      <c r="G420" s="1">
        <v>10559.441200000001</v>
      </c>
      <c r="H420" s="1">
        <v>12891.11391326</v>
      </c>
      <c r="I420" s="1">
        <v>15173.925735980001</v>
      </c>
      <c r="J420" s="1">
        <v>15584.13941326</v>
      </c>
      <c r="K420" s="1">
        <v>16196.853273480001</v>
      </c>
      <c r="L420" s="1">
        <v>17096.49927348</v>
      </c>
      <c r="N420" s="1" t="b">
        <f>C420='AR5-Coal-EJ'!C418</f>
        <v>1</v>
      </c>
    </row>
    <row r="421" spans="1:14" x14ac:dyDescent="0.15">
      <c r="A421" s="1" t="s">
        <v>573</v>
      </c>
      <c r="B421" s="1" t="s">
        <v>72</v>
      </c>
      <c r="C421" s="1" t="s">
        <v>620</v>
      </c>
      <c r="D421" s="1" t="s">
        <v>33</v>
      </c>
      <c r="E421" s="1" t="s">
        <v>1466</v>
      </c>
      <c r="F421" s="1" t="s">
        <v>1439</v>
      </c>
      <c r="G421" s="1">
        <v>10559.441200000001</v>
      </c>
      <c r="H421" s="1">
        <v>13148.32097348</v>
      </c>
      <c r="I421" s="1">
        <v>16808.811799999999</v>
      </c>
      <c r="J421" s="1">
        <v>18344.047113260003</v>
      </c>
      <c r="K421" s="1">
        <v>20249.073835980002</v>
      </c>
      <c r="L421" s="1">
        <v>22642.983</v>
      </c>
      <c r="N421" s="1" t="b">
        <f>C421='AR5-Coal-EJ'!C419</f>
        <v>1</v>
      </c>
    </row>
    <row r="422" spans="1:14" x14ac:dyDescent="0.15">
      <c r="A422" s="1" t="s">
        <v>573</v>
      </c>
      <c r="B422" s="1" t="s">
        <v>74</v>
      </c>
      <c r="C422" s="1" t="s">
        <v>621</v>
      </c>
      <c r="D422" s="1" t="s">
        <v>33</v>
      </c>
      <c r="E422" s="1" t="s">
        <v>1466</v>
      </c>
      <c r="F422" s="1" t="s">
        <v>1439</v>
      </c>
      <c r="G422" s="1">
        <v>10559.441200000001</v>
      </c>
      <c r="H422" s="1">
        <v>13148.331313260001</v>
      </c>
      <c r="I422" s="1">
        <v>16906.382835980003</v>
      </c>
      <c r="J422" s="1">
        <v>18714.122313259999</v>
      </c>
      <c r="K422" s="1">
        <v>20774.594573480001</v>
      </c>
      <c r="L422" s="1">
        <v>23397.559900000004</v>
      </c>
      <c r="N422" s="1" t="b">
        <f>C422='AR5-Coal-EJ'!C420</f>
        <v>1</v>
      </c>
    </row>
    <row r="423" spans="1:14" x14ac:dyDescent="0.15">
      <c r="A423" s="1" t="s">
        <v>573</v>
      </c>
      <c r="B423" s="1" t="s">
        <v>76</v>
      </c>
      <c r="C423" s="1" t="s">
        <v>622</v>
      </c>
      <c r="D423" s="1" t="s">
        <v>33</v>
      </c>
      <c r="E423" s="1" t="s">
        <v>1466</v>
      </c>
      <c r="F423" s="1" t="s">
        <v>1439</v>
      </c>
      <c r="G423" s="1">
        <v>10559.441200000001</v>
      </c>
      <c r="H423" s="1">
        <v>13148.32097348</v>
      </c>
      <c r="I423" s="1">
        <v>16828.224013260002</v>
      </c>
      <c r="J423" s="1">
        <v>18582.817513260004</v>
      </c>
      <c r="K423" s="1">
        <v>21609.203073480003</v>
      </c>
      <c r="L423" s="1">
        <v>25447.172373480003</v>
      </c>
      <c r="N423" s="1" t="b">
        <f>C423='AR5-Coal-EJ'!C421</f>
        <v>1</v>
      </c>
    </row>
    <row r="424" spans="1:14" x14ac:dyDescent="0.15">
      <c r="A424" s="1" t="s">
        <v>573</v>
      </c>
      <c r="B424" s="1" t="s">
        <v>78</v>
      </c>
      <c r="C424" s="1" t="s">
        <v>623</v>
      </c>
      <c r="D424" s="1" t="s">
        <v>33</v>
      </c>
      <c r="E424" s="1" t="s">
        <v>1466</v>
      </c>
      <c r="F424" s="1" t="s">
        <v>1439</v>
      </c>
      <c r="G424" s="1">
        <v>10559.441200000001</v>
      </c>
      <c r="H424" s="1">
        <v>13114.236886740002</v>
      </c>
      <c r="I424" s="1">
        <v>17112.052100000001</v>
      </c>
      <c r="J424" s="1">
        <v>19494.8842</v>
      </c>
      <c r="K424" s="1">
        <v>23277.50363598</v>
      </c>
      <c r="L424" s="1">
        <v>27785.116773480004</v>
      </c>
      <c r="N424" s="1" t="b">
        <f>C424='AR5-Coal-EJ'!C422</f>
        <v>1</v>
      </c>
    </row>
    <row r="425" spans="1:14" x14ac:dyDescent="0.15">
      <c r="A425" s="1" t="s">
        <v>573</v>
      </c>
      <c r="B425" s="1" t="s">
        <v>80</v>
      </c>
      <c r="C425" s="1" t="s">
        <v>624</v>
      </c>
      <c r="D425" s="1" t="s">
        <v>33</v>
      </c>
      <c r="E425" s="1" t="s">
        <v>1466</v>
      </c>
      <c r="F425" s="1" t="s">
        <v>1439</v>
      </c>
      <c r="G425" s="1">
        <v>10557.880300000001</v>
      </c>
      <c r="H425" s="1">
        <v>12921.508600000003</v>
      </c>
      <c r="I425" s="1">
        <v>14979.626200000002</v>
      </c>
      <c r="J425" s="1">
        <v>15136.937135980002</v>
      </c>
      <c r="K425" s="1">
        <v>15516.812300000001</v>
      </c>
      <c r="L425" s="1">
        <v>16236.44337348</v>
      </c>
      <c r="N425" s="1" t="b">
        <f>C425='AR5-Coal-EJ'!C423</f>
        <v>1</v>
      </c>
    </row>
    <row r="426" spans="1:14" x14ac:dyDescent="0.15">
      <c r="A426" s="1" t="s">
        <v>573</v>
      </c>
      <c r="B426" s="1" t="s">
        <v>82</v>
      </c>
      <c r="C426" s="1" t="s">
        <v>625</v>
      </c>
      <c r="D426" s="1" t="s">
        <v>33</v>
      </c>
      <c r="E426" s="1" t="s">
        <v>1466</v>
      </c>
      <c r="F426" s="1" t="s">
        <v>1439</v>
      </c>
      <c r="G426" s="1">
        <v>10559.441200000001</v>
      </c>
      <c r="H426" s="1">
        <v>13114.236886740002</v>
      </c>
      <c r="I426" s="1">
        <v>17025.776900000001</v>
      </c>
      <c r="J426" s="1">
        <v>18957.186673480002</v>
      </c>
      <c r="K426" s="1">
        <v>21155.974473480001</v>
      </c>
      <c r="L426" s="1">
        <v>24088.972086740003</v>
      </c>
      <c r="N426" s="1" t="b">
        <f>C426='AR5-Coal-EJ'!C424</f>
        <v>1</v>
      </c>
    </row>
    <row r="427" spans="1:14" x14ac:dyDescent="0.15">
      <c r="A427" s="1" t="s">
        <v>573</v>
      </c>
      <c r="B427" s="1" t="s">
        <v>84</v>
      </c>
      <c r="C427" s="1" t="s">
        <v>626</v>
      </c>
      <c r="D427" s="1" t="s">
        <v>33</v>
      </c>
      <c r="E427" s="1" t="s">
        <v>1466</v>
      </c>
      <c r="F427" s="1" t="s">
        <v>1439</v>
      </c>
      <c r="G427" s="1">
        <v>10559.441200000001</v>
      </c>
      <c r="H427" s="1">
        <v>12891.11391326</v>
      </c>
      <c r="I427" s="1">
        <v>14564.927886740001</v>
      </c>
      <c r="J427" s="1">
        <v>13654.422100000002</v>
      </c>
      <c r="K427" s="1">
        <v>12555.445035980003</v>
      </c>
      <c r="L427" s="1">
        <v>11992.1109</v>
      </c>
      <c r="N427" s="1" t="b">
        <f>C427='AR5-Coal-EJ'!C425</f>
        <v>1</v>
      </c>
    </row>
    <row r="428" spans="1:14" x14ac:dyDescent="0.15">
      <c r="A428" s="1" t="s">
        <v>573</v>
      </c>
      <c r="B428" s="1" t="s">
        <v>86</v>
      </c>
      <c r="C428" s="1" t="s">
        <v>627</v>
      </c>
      <c r="D428" s="1" t="s">
        <v>33</v>
      </c>
      <c r="E428" s="1" t="s">
        <v>1466</v>
      </c>
      <c r="F428" s="1" t="s">
        <v>1439</v>
      </c>
      <c r="G428" s="1">
        <v>10559.441200000001</v>
      </c>
      <c r="H428" s="1">
        <v>13131.748235980001</v>
      </c>
      <c r="I428" s="1">
        <v>15936.324873480002</v>
      </c>
      <c r="J428" s="1">
        <v>14184.096373480001</v>
      </c>
      <c r="K428" s="1">
        <v>13628.028700000003</v>
      </c>
      <c r="L428" s="1">
        <v>13757.07197348</v>
      </c>
      <c r="N428" s="1" t="b">
        <f>C428='AR5-Coal-EJ'!C426</f>
        <v>1</v>
      </c>
    </row>
    <row r="429" spans="1:14" x14ac:dyDescent="0.15">
      <c r="A429" s="1" t="s">
        <v>573</v>
      </c>
      <c r="B429" s="1" t="s">
        <v>90</v>
      </c>
      <c r="C429" s="1" t="s">
        <v>628</v>
      </c>
      <c r="D429" s="1" t="s">
        <v>33</v>
      </c>
      <c r="E429" s="1" t="s">
        <v>1466</v>
      </c>
      <c r="F429" s="1" t="s">
        <v>1439</v>
      </c>
      <c r="G429" s="1">
        <v>10559.441200000001</v>
      </c>
      <c r="H429" s="1">
        <v>13143.96937348</v>
      </c>
      <c r="I429" s="1">
        <v>14466.57197348</v>
      </c>
      <c r="J429" s="1">
        <v>11235.642</v>
      </c>
      <c r="K429" s="1">
        <v>9317.4747535980005</v>
      </c>
      <c r="L429" s="1">
        <v>8561.7279174240011</v>
      </c>
      <c r="N429" s="1" t="b">
        <f>C429='AR5-Coal-EJ'!C427</f>
        <v>1</v>
      </c>
    </row>
    <row r="430" spans="1:14" x14ac:dyDescent="0.15">
      <c r="A430" s="1" t="s">
        <v>573</v>
      </c>
      <c r="B430" s="1" t="s">
        <v>93</v>
      </c>
      <c r="C430" s="1" t="s">
        <v>629</v>
      </c>
      <c r="D430" s="1" t="s">
        <v>33</v>
      </c>
      <c r="E430" s="1" t="s">
        <v>1466</v>
      </c>
      <c r="F430" s="1" t="s">
        <v>1439</v>
      </c>
      <c r="G430" s="1">
        <v>10559.441200000001</v>
      </c>
      <c r="H430" s="1">
        <v>13142.60801326</v>
      </c>
      <c r="I430" s="1">
        <v>14529.717473480003</v>
      </c>
      <c r="J430" s="1">
        <v>12112.22481326</v>
      </c>
      <c r="K430" s="1">
        <v>9676.4351886400018</v>
      </c>
      <c r="L430" s="1">
        <v>8592.052391098001</v>
      </c>
      <c r="N430" s="1" t="b">
        <f>C430='AR5-Coal-EJ'!C428</f>
        <v>1</v>
      </c>
    </row>
    <row r="431" spans="1:14" x14ac:dyDescent="0.15">
      <c r="A431" s="1" t="s">
        <v>573</v>
      </c>
      <c r="B431" s="1" t="s">
        <v>95</v>
      </c>
      <c r="C431" s="1" t="s">
        <v>630</v>
      </c>
      <c r="D431" s="1" t="s">
        <v>33</v>
      </c>
      <c r="E431" s="1" t="s">
        <v>1466</v>
      </c>
      <c r="F431" s="1" t="s">
        <v>1439</v>
      </c>
      <c r="G431" s="1">
        <v>10559.441200000001</v>
      </c>
      <c r="H431" s="1">
        <v>13148.32097348</v>
      </c>
      <c r="I431" s="1">
        <v>15735.783213260002</v>
      </c>
      <c r="J431" s="1">
        <v>14699.165286740001</v>
      </c>
      <c r="K431" s="1">
        <v>12317.56298674</v>
      </c>
      <c r="L431" s="1">
        <v>10844.972086740001</v>
      </c>
      <c r="N431" s="1" t="b">
        <f>C431='AR5-Coal-EJ'!C429</f>
        <v>1</v>
      </c>
    </row>
    <row r="432" spans="1:14" x14ac:dyDescent="0.15">
      <c r="A432" s="1" t="s">
        <v>573</v>
      </c>
      <c r="B432" s="1" t="s">
        <v>97</v>
      </c>
      <c r="C432" s="1" t="s">
        <v>631</v>
      </c>
      <c r="D432" s="1" t="s">
        <v>33</v>
      </c>
      <c r="E432" s="1" t="s">
        <v>1466</v>
      </c>
      <c r="F432" s="1" t="s">
        <v>1439</v>
      </c>
      <c r="G432" s="1">
        <v>10559.441200000001</v>
      </c>
      <c r="H432" s="1">
        <v>13148.32097348</v>
      </c>
      <c r="I432" s="1">
        <v>16808.811799999999</v>
      </c>
      <c r="J432" s="1">
        <v>18344.047113260003</v>
      </c>
      <c r="K432" s="1">
        <v>20249.073835980002</v>
      </c>
      <c r="L432" s="1">
        <v>22642.983</v>
      </c>
      <c r="N432" s="1" t="b">
        <f>C432='AR5-Coal-EJ'!C430</f>
        <v>1</v>
      </c>
    </row>
    <row r="433" spans="1:14" x14ac:dyDescent="0.15">
      <c r="A433" s="1" t="s">
        <v>573</v>
      </c>
      <c r="B433" s="1" t="s">
        <v>99</v>
      </c>
      <c r="C433" s="1" t="s">
        <v>632</v>
      </c>
      <c r="D433" s="1" t="s">
        <v>33</v>
      </c>
      <c r="E433" s="1" t="s">
        <v>1466</v>
      </c>
      <c r="F433" s="1" t="s">
        <v>1439</v>
      </c>
      <c r="G433" s="1">
        <v>10559.441200000001</v>
      </c>
      <c r="H433" s="1">
        <v>13138.123386740002</v>
      </c>
      <c r="I433" s="1">
        <v>15505.705673480001</v>
      </c>
      <c r="J433" s="1">
        <v>16406.7618</v>
      </c>
      <c r="K433" s="1">
        <v>16307.470235980001</v>
      </c>
      <c r="L433" s="1">
        <v>15601.582773480002</v>
      </c>
      <c r="N433" s="1" t="b">
        <f>C433='AR5-Coal-EJ'!C431</f>
        <v>1</v>
      </c>
    </row>
    <row r="434" spans="1:14" x14ac:dyDescent="0.15">
      <c r="A434" s="1" t="s">
        <v>573</v>
      </c>
      <c r="B434" s="1" t="s">
        <v>101</v>
      </c>
      <c r="C434" s="1" t="s">
        <v>633</v>
      </c>
      <c r="D434" s="1" t="s">
        <v>33</v>
      </c>
      <c r="E434" s="1" t="s">
        <v>1466</v>
      </c>
      <c r="F434" s="1" t="s">
        <v>1439</v>
      </c>
      <c r="G434" s="1">
        <v>10559.441200000001</v>
      </c>
      <c r="H434" s="1">
        <v>13138.22833598</v>
      </c>
      <c r="I434" s="1">
        <v>15499.887773480001</v>
      </c>
      <c r="J434" s="1">
        <v>11937.101000000001</v>
      </c>
      <c r="K434" s="1">
        <v>9652.3971867400014</v>
      </c>
      <c r="L434" s="1">
        <v>9710.0654886400007</v>
      </c>
      <c r="N434" s="1" t="b">
        <f>C434='AR5-Coal-EJ'!C432</f>
        <v>1</v>
      </c>
    </row>
    <row r="435" spans="1:14" x14ac:dyDescent="0.15">
      <c r="A435" s="1" t="s">
        <v>573</v>
      </c>
      <c r="B435" s="1" t="s">
        <v>103</v>
      </c>
      <c r="C435" s="1" t="s">
        <v>634</v>
      </c>
      <c r="D435" s="1" t="s">
        <v>33</v>
      </c>
      <c r="E435" s="1" t="s">
        <v>1466</v>
      </c>
      <c r="F435" s="1" t="s">
        <v>1439</v>
      </c>
      <c r="G435" s="1">
        <v>10559.441200000001</v>
      </c>
      <c r="H435" s="1">
        <v>13138.22833598</v>
      </c>
      <c r="I435" s="1">
        <v>15499.887773480001</v>
      </c>
      <c r="J435" s="1">
        <v>11937.101000000001</v>
      </c>
      <c r="K435" s="1">
        <v>9652.3971867400014</v>
      </c>
      <c r="L435" s="1">
        <v>9710.0654886400007</v>
      </c>
      <c r="N435" s="1" t="b">
        <f>C435='AR5-Coal-EJ'!C433</f>
        <v>1</v>
      </c>
    </row>
    <row r="436" spans="1:14" x14ac:dyDescent="0.15">
      <c r="A436" s="1" t="s">
        <v>573</v>
      </c>
      <c r="B436" s="1" t="s">
        <v>105</v>
      </c>
      <c r="C436" s="1" t="s">
        <v>635</v>
      </c>
      <c r="D436" s="1" t="s">
        <v>33</v>
      </c>
      <c r="E436" s="1" t="s">
        <v>1466</v>
      </c>
      <c r="F436" s="1" t="s">
        <v>1439</v>
      </c>
      <c r="G436" s="1">
        <v>10559.441200000001</v>
      </c>
      <c r="H436" s="1">
        <v>13138.22833598</v>
      </c>
      <c r="I436" s="1">
        <v>15499.887773480001</v>
      </c>
      <c r="J436" s="1">
        <v>11937.101000000001</v>
      </c>
      <c r="K436" s="1">
        <v>9652.3971867400014</v>
      </c>
      <c r="L436" s="1">
        <v>9710.0654886400007</v>
      </c>
      <c r="N436" s="1" t="b">
        <f>C436='AR5-Coal-EJ'!C434</f>
        <v>1</v>
      </c>
    </row>
    <row r="437" spans="1:14" x14ac:dyDescent="0.15">
      <c r="A437" s="1" t="s">
        <v>573</v>
      </c>
      <c r="B437" s="1" t="s">
        <v>107</v>
      </c>
      <c r="C437" s="1" t="s">
        <v>636</v>
      </c>
      <c r="D437" s="1" t="s">
        <v>33</v>
      </c>
      <c r="E437" s="1" t="s">
        <v>1466</v>
      </c>
      <c r="F437" s="1" t="s">
        <v>1439</v>
      </c>
      <c r="G437" s="1">
        <v>10559.441200000001</v>
      </c>
      <c r="H437" s="1">
        <v>13138.22833598</v>
      </c>
      <c r="I437" s="1">
        <v>15499.887773480001</v>
      </c>
      <c r="J437" s="1">
        <v>14023.01178674</v>
      </c>
      <c r="K437" s="1">
        <v>11407.425988640001</v>
      </c>
      <c r="L437" s="1">
        <v>10259.663411360001</v>
      </c>
      <c r="N437" s="1" t="b">
        <f>C437='AR5-Coal-EJ'!C435</f>
        <v>1</v>
      </c>
    </row>
    <row r="438" spans="1:14" x14ac:dyDescent="0.15">
      <c r="A438" s="1" t="s">
        <v>573</v>
      </c>
      <c r="B438" s="1" t="s">
        <v>109</v>
      </c>
      <c r="C438" s="1" t="s">
        <v>637</v>
      </c>
      <c r="D438" s="1" t="s">
        <v>33</v>
      </c>
      <c r="E438" s="1" t="s">
        <v>1466</v>
      </c>
      <c r="F438" s="1" t="s">
        <v>1439</v>
      </c>
      <c r="G438" s="1">
        <v>10559.441200000001</v>
      </c>
      <c r="H438" s="1">
        <v>13138.22833598</v>
      </c>
      <c r="I438" s="1">
        <v>15499.887773480001</v>
      </c>
      <c r="J438" s="1">
        <v>16230.418535980003</v>
      </c>
      <c r="K438" s="1">
        <v>12973.179413260001</v>
      </c>
      <c r="L438" s="1">
        <v>10606.107086740001</v>
      </c>
      <c r="N438" s="1" t="b">
        <f>C438='AR5-Coal-EJ'!C436</f>
        <v>1</v>
      </c>
    </row>
    <row r="439" spans="1:14" x14ac:dyDescent="0.15">
      <c r="A439" s="1" t="s">
        <v>573</v>
      </c>
      <c r="B439" s="1" t="s">
        <v>111</v>
      </c>
      <c r="C439" s="1" t="s">
        <v>638</v>
      </c>
      <c r="D439" s="1" t="s">
        <v>33</v>
      </c>
      <c r="E439" s="1" t="s">
        <v>1466</v>
      </c>
      <c r="F439" s="1" t="s">
        <v>1439</v>
      </c>
      <c r="G439" s="1">
        <v>10559.441200000001</v>
      </c>
      <c r="H439" s="1">
        <v>13122.770100000002</v>
      </c>
      <c r="I439" s="1">
        <v>14344.094535980003</v>
      </c>
      <c r="J439" s="1">
        <v>14106.089800000002</v>
      </c>
      <c r="K439" s="1">
        <v>13333.216673480003</v>
      </c>
      <c r="L439" s="1">
        <v>12833.45521326</v>
      </c>
      <c r="N439" s="1" t="b">
        <f>C439='AR5-Coal-EJ'!C437</f>
        <v>1</v>
      </c>
    </row>
    <row r="440" spans="1:14" x14ac:dyDescent="0.15">
      <c r="A440" s="1" t="s">
        <v>573</v>
      </c>
      <c r="B440" s="1" t="s">
        <v>113</v>
      </c>
      <c r="C440" s="1" t="s">
        <v>639</v>
      </c>
      <c r="D440" s="1" t="s">
        <v>33</v>
      </c>
      <c r="E440" s="1" t="s">
        <v>1466</v>
      </c>
      <c r="F440" s="1" t="s">
        <v>1439</v>
      </c>
      <c r="G440" s="1">
        <v>10559.441200000001</v>
      </c>
      <c r="H440" s="1">
        <v>13123.006600000002</v>
      </c>
      <c r="I440" s="1">
        <v>14340.082900000001</v>
      </c>
      <c r="J440" s="1">
        <v>11877.720286740001</v>
      </c>
      <c r="K440" s="1">
        <v>9548.0918132600018</v>
      </c>
      <c r="L440" s="1">
        <v>8201.5295486740015</v>
      </c>
      <c r="N440" s="1" t="b">
        <f>C440='AR5-Coal-EJ'!C438</f>
        <v>1</v>
      </c>
    </row>
    <row r="441" spans="1:14" x14ac:dyDescent="0.15">
      <c r="A441" s="1" t="s">
        <v>573</v>
      </c>
      <c r="B441" s="1" t="s">
        <v>115</v>
      </c>
      <c r="C441" s="1" t="s">
        <v>640</v>
      </c>
      <c r="D441" s="1" t="s">
        <v>33</v>
      </c>
      <c r="E441" s="1" t="s">
        <v>1466</v>
      </c>
      <c r="F441" s="1" t="s">
        <v>1439</v>
      </c>
      <c r="G441" s="1">
        <v>10559.441200000001</v>
      </c>
      <c r="H441" s="1">
        <v>13122.770100000002</v>
      </c>
      <c r="I441" s="1">
        <v>14344.094535980003</v>
      </c>
      <c r="J441" s="1">
        <v>12986.773735980001</v>
      </c>
      <c r="K441" s="1">
        <v>10476.45778674</v>
      </c>
      <c r="L441" s="1">
        <v>9144.5866013260002</v>
      </c>
      <c r="N441" s="1" t="b">
        <f>C441='AR5-Coal-EJ'!C439</f>
        <v>1</v>
      </c>
    </row>
    <row r="442" spans="1:14" x14ac:dyDescent="0.15">
      <c r="A442" s="1" t="s">
        <v>573</v>
      </c>
      <c r="B442" s="1" t="s">
        <v>641</v>
      </c>
      <c r="C442" s="1" t="s">
        <v>642</v>
      </c>
      <c r="D442" s="1" t="s">
        <v>33</v>
      </c>
      <c r="E442" s="1" t="s">
        <v>1466</v>
      </c>
      <c r="F442" s="1" t="s">
        <v>1439</v>
      </c>
      <c r="G442" s="1">
        <v>10546.23488864</v>
      </c>
      <c r="H442" s="1">
        <v>13040.865713260002</v>
      </c>
      <c r="I442" s="1">
        <v>13305.300800000001</v>
      </c>
      <c r="J442" s="1">
        <v>10956.77081136</v>
      </c>
      <c r="K442" s="1">
        <v>10205.751013260002</v>
      </c>
      <c r="L442" s="1">
        <v>13755.852513260003</v>
      </c>
      <c r="N442" s="1" t="b">
        <f>C442='AR5-Coal-EJ'!C440</f>
        <v>1</v>
      </c>
    </row>
    <row r="443" spans="1:14" x14ac:dyDescent="0.15">
      <c r="A443" s="1" t="s">
        <v>573</v>
      </c>
      <c r="B443" s="1" t="s">
        <v>643</v>
      </c>
      <c r="C443" s="1" t="s">
        <v>644</v>
      </c>
      <c r="D443" s="1" t="s">
        <v>33</v>
      </c>
      <c r="E443" s="1" t="s">
        <v>1466</v>
      </c>
      <c r="F443" s="1" t="s">
        <v>1439</v>
      </c>
      <c r="G443" s="1">
        <v>10546.23488864</v>
      </c>
      <c r="H443" s="1">
        <v>13040.865713260002</v>
      </c>
      <c r="I443" s="1">
        <v>14801.427886740001</v>
      </c>
      <c r="J443" s="1">
        <v>11603.995186740001</v>
      </c>
      <c r="K443" s="1">
        <v>10546.954</v>
      </c>
      <c r="L443" s="1">
        <v>14638.309400000002</v>
      </c>
      <c r="N443" s="1" t="b">
        <f>C443='AR5-Coal-EJ'!C441</f>
        <v>1</v>
      </c>
    </row>
    <row r="444" spans="1:14" x14ac:dyDescent="0.15">
      <c r="A444" s="1" t="s">
        <v>573</v>
      </c>
      <c r="B444" s="1" t="s">
        <v>645</v>
      </c>
      <c r="C444" s="1" t="s">
        <v>646</v>
      </c>
      <c r="D444" s="1" t="s">
        <v>33</v>
      </c>
      <c r="E444" s="1" t="s">
        <v>1466</v>
      </c>
      <c r="F444" s="1" t="s">
        <v>1439</v>
      </c>
      <c r="G444" s="1">
        <v>10546.23488864</v>
      </c>
      <c r="H444" s="1">
        <v>13040.865713260002</v>
      </c>
      <c r="I444" s="1">
        <v>14801.427886740001</v>
      </c>
      <c r="J444" s="1">
        <v>11603.995186740001</v>
      </c>
      <c r="K444" s="1">
        <v>10546.954</v>
      </c>
      <c r="L444" s="1">
        <v>14638.309400000002</v>
      </c>
      <c r="N444" s="1" t="b">
        <f>C444='AR5-Coal-EJ'!C442</f>
        <v>1</v>
      </c>
    </row>
    <row r="445" spans="1:14" x14ac:dyDescent="0.15">
      <c r="A445" s="1" t="s">
        <v>573</v>
      </c>
      <c r="B445" s="1" t="s">
        <v>647</v>
      </c>
      <c r="C445" s="1" t="s">
        <v>648</v>
      </c>
      <c r="D445" s="1" t="s">
        <v>33</v>
      </c>
      <c r="E445" s="1" t="s">
        <v>1466</v>
      </c>
      <c r="F445" s="1" t="s">
        <v>1439</v>
      </c>
      <c r="G445" s="1">
        <v>10546.23488864</v>
      </c>
      <c r="H445" s="1">
        <v>13040.865713260002</v>
      </c>
      <c r="I445" s="1">
        <v>16974.1253</v>
      </c>
      <c r="J445" s="1">
        <v>18958.493335980002</v>
      </c>
      <c r="K445" s="1">
        <v>22146.825213260003</v>
      </c>
      <c r="L445" s="1">
        <v>26326.547362500005</v>
      </c>
      <c r="N445" s="1" t="b">
        <f>C445='AR5-Coal-EJ'!C443</f>
        <v>1</v>
      </c>
    </row>
    <row r="446" spans="1:14" x14ac:dyDescent="0.15">
      <c r="A446" s="1" t="s">
        <v>649</v>
      </c>
      <c r="B446" s="1" t="s">
        <v>146</v>
      </c>
      <c r="C446" s="1" t="s">
        <v>650</v>
      </c>
      <c r="D446" s="1" t="s">
        <v>33</v>
      </c>
      <c r="E446" s="1" t="s">
        <v>1466</v>
      </c>
      <c r="F446" s="1" t="s">
        <v>1439</v>
      </c>
      <c r="G446" s="1">
        <v>11922.367523000001</v>
      </c>
      <c r="H446" s="1">
        <v>14913.422168480001</v>
      </c>
      <c r="I446" s="1">
        <v>17127.333348840002</v>
      </c>
      <c r="J446" s="1">
        <v>17253.14184154</v>
      </c>
      <c r="K446" s="1">
        <v>16101.697839040002</v>
      </c>
      <c r="L446" s="1">
        <v>14181.31318472</v>
      </c>
      <c r="N446" s="1" t="b">
        <f>C446='AR5-Coal-EJ'!C444</f>
        <v>1</v>
      </c>
    </row>
    <row r="447" spans="1:14" x14ac:dyDescent="0.15">
      <c r="A447" s="1" t="s">
        <v>649</v>
      </c>
      <c r="B447" s="1" t="s">
        <v>148</v>
      </c>
      <c r="C447" s="1" t="s">
        <v>651</v>
      </c>
      <c r="D447" s="1" t="s">
        <v>33</v>
      </c>
      <c r="E447" s="1" t="s">
        <v>1466</v>
      </c>
      <c r="F447" s="1" t="s">
        <v>1439</v>
      </c>
      <c r="G447" s="1">
        <v>11922.367523000001</v>
      </c>
      <c r="H447" s="1">
        <v>14913.422168480001</v>
      </c>
      <c r="I447" s="1">
        <v>14594.645369920003</v>
      </c>
      <c r="J447" s="1">
        <v>13211.561849200001</v>
      </c>
      <c r="K447" s="1">
        <v>11419.776851120001</v>
      </c>
      <c r="L447" s="1">
        <v>9434.8318913640014</v>
      </c>
      <c r="N447" s="1" t="b">
        <f>C447='AR5-Coal-EJ'!C445</f>
        <v>1</v>
      </c>
    </row>
    <row r="448" spans="1:14" x14ac:dyDescent="0.15">
      <c r="A448" s="1" t="s">
        <v>649</v>
      </c>
      <c r="B448" s="1" t="s">
        <v>150</v>
      </c>
      <c r="C448" s="1" t="s">
        <v>652</v>
      </c>
      <c r="D448" s="1" t="s">
        <v>33</v>
      </c>
      <c r="E448" s="1" t="s">
        <v>1466</v>
      </c>
      <c r="F448" s="1" t="s">
        <v>1439</v>
      </c>
      <c r="G448" s="1">
        <v>11922.367523000001</v>
      </c>
      <c r="H448" s="1">
        <v>14913.422168480001</v>
      </c>
      <c r="I448" s="1">
        <v>13243.711678120002</v>
      </c>
      <c r="J448" s="1">
        <v>11347.997540220002</v>
      </c>
      <c r="K448" s="1">
        <v>9378.9180921480001</v>
      </c>
      <c r="L448" s="1">
        <v>7592.990180226001</v>
      </c>
      <c r="N448" s="1" t="b">
        <f>C448='AR5-Coal-EJ'!C446</f>
        <v>1</v>
      </c>
    </row>
    <row r="449" spans="1:14" x14ac:dyDescent="0.15">
      <c r="A449" s="1" t="s">
        <v>649</v>
      </c>
      <c r="B449" s="1" t="s">
        <v>152</v>
      </c>
      <c r="C449" s="1" t="s">
        <v>653</v>
      </c>
      <c r="D449" s="1" t="s">
        <v>33</v>
      </c>
      <c r="E449" s="1" t="s">
        <v>1466</v>
      </c>
      <c r="F449" s="1" t="s">
        <v>1439</v>
      </c>
      <c r="G449" s="1">
        <v>11922.367523000001</v>
      </c>
      <c r="H449" s="1">
        <v>14913.422168480001</v>
      </c>
      <c r="I449" s="1">
        <v>19752.73011294</v>
      </c>
      <c r="J449" s="1">
        <v>22520.158626460001</v>
      </c>
      <c r="K449" s="1">
        <v>23815.319507100005</v>
      </c>
      <c r="L449" s="1">
        <v>24084.839249240002</v>
      </c>
      <c r="N449" s="1" t="b">
        <f>C449='AR5-Coal-EJ'!C447</f>
        <v>1</v>
      </c>
    </row>
    <row r="450" spans="1:14" x14ac:dyDescent="0.15">
      <c r="A450" s="1" t="s">
        <v>654</v>
      </c>
      <c r="B450" s="1" t="s">
        <v>144</v>
      </c>
      <c r="C450" s="1" t="s">
        <v>655</v>
      </c>
      <c r="D450" s="1" t="s">
        <v>33</v>
      </c>
      <c r="E450" s="1" t="s">
        <v>1466</v>
      </c>
      <c r="F450" s="1" t="s">
        <v>1439</v>
      </c>
      <c r="G450" s="1">
        <v>6577.3679470400002</v>
      </c>
      <c r="H450" s="1">
        <v>5514.4501988400007</v>
      </c>
      <c r="I450" s="1">
        <v>3862.5376995040001</v>
      </c>
      <c r="J450" s="1">
        <v>2706.1345739120002</v>
      </c>
      <c r="K450" s="1">
        <v>1915.9983597700002</v>
      </c>
      <c r="L450" s="1">
        <v>1467.8699976820001</v>
      </c>
      <c r="N450" s="1" t="b">
        <f>C450='AR5-Coal-EJ'!C448</f>
        <v>1</v>
      </c>
    </row>
    <row r="451" spans="1:14" x14ac:dyDescent="0.15">
      <c r="A451" s="1" t="s">
        <v>654</v>
      </c>
      <c r="B451" s="1" t="s">
        <v>146</v>
      </c>
      <c r="C451" s="1" t="s">
        <v>656</v>
      </c>
      <c r="D451" s="1" t="s">
        <v>33</v>
      </c>
      <c r="E451" s="1" t="s">
        <v>1466</v>
      </c>
      <c r="F451" s="1" t="s">
        <v>1439</v>
      </c>
      <c r="G451" s="1">
        <v>9818.30768842</v>
      </c>
      <c r="H451" s="1">
        <v>10492.648179420001</v>
      </c>
      <c r="I451" s="1">
        <v>10475.187838500002</v>
      </c>
      <c r="J451" s="1">
        <v>7601.2975227420002</v>
      </c>
      <c r="K451" s="1">
        <v>5323.7884254500004</v>
      </c>
      <c r="L451" s="1">
        <v>3732.69708141</v>
      </c>
      <c r="N451" s="1" t="b">
        <f>C451='AR5-Coal-EJ'!C449</f>
        <v>1</v>
      </c>
    </row>
    <row r="452" spans="1:14" x14ac:dyDescent="0.15">
      <c r="A452" s="1" t="s">
        <v>654</v>
      </c>
      <c r="B452" s="1" t="s">
        <v>148</v>
      </c>
      <c r="C452" s="1" t="s">
        <v>657</v>
      </c>
      <c r="D452" s="1" t="s">
        <v>33</v>
      </c>
      <c r="E452" s="1" t="s">
        <v>1466</v>
      </c>
      <c r="F452" s="1" t="s">
        <v>1439</v>
      </c>
      <c r="G452" s="1">
        <v>7596.0977590080001</v>
      </c>
      <c r="H452" s="1">
        <v>6673.3726028419997</v>
      </c>
      <c r="I452" s="1">
        <v>4674.09735507</v>
      </c>
      <c r="J452" s="1">
        <v>3274.3194715220002</v>
      </c>
      <c r="K452" s="1">
        <v>2296.5009724800002</v>
      </c>
      <c r="L452" s="1">
        <v>1645.8975144260003</v>
      </c>
      <c r="N452" s="1" t="b">
        <f>C452='AR5-Coal-EJ'!C450</f>
        <v>1</v>
      </c>
    </row>
    <row r="453" spans="1:14" x14ac:dyDescent="0.15">
      <c r="A453" s="1" t="s">
        <v>654</v>
      </c>
      <c r="B453" s="1" t="s">
        <v>150</v>
      </c>
      <c r="C453" s="1" t="s">
        <v>658</v>
      </c>
      <c r="D453" s="1" t="s">
        <v>33</v>
      </c>
      <c r="E453" s="1" t="s">
        <v>1466</v>
      </c>
      <c r="F453" s="1" t="s">
        <v>1439</v>
      </c>
      <c r="G453" s="1">
        <v>6577.3679470400002</v>
      </c>
      <c r="H453" s="1">
        <v>5514.4501988400007</v>
      </c>
      <c r="I453" s="1">
        <v>3862.5017874520004</v>
      </c>
      <c r="J453" s="1">
        <v>2705.709435836</v>
      </c>
      <c r="K453" s="1">
        <v>1895.8729977880002</v>
      </c>
      <c r="L453" s="1">
        <v>1333.8682387140002</v>
      </c>
      <c r="N453" s="1" t="b">
        <f>C453='AR5-Coal-EJ'!C451</f>
        <v>1</v>
      </c>
    </row>
    <row r="454" spans="1:14" x14ac:dyDescent="0.15">
      <c r="A454" s="1" t="s">
        <v>654</v>
      </c>
      <c r="B454" s="1" t="s">
        <v>152</v>
      </c>
      <c r="C454" s="1" t="s">
        <v>659</v>
      </c>
      <c r="D454" s="1" t="s">
        <v>33</v>
      </c>
      <c r="E454" s="1" t="s">
        <v>1466</v>
      </c>
      <c r="F454" s="1" t="s">
        <v>1439</v>
      </c>
      <c r="G454" s="1">
        <v>9543.1659345000007</v>
      </c>
      <c r="H454" s="1">
        <v>11518.68894616</v>
      </c>
      <c r="I454" s="1">
        <v>16935.2520315</v>
      </c>
      <c r="J454" s="1">
        <v>21662.451445800001</v>
      </c>
      <c r="K454" s="1">
        <v>26726.821171820004</v>
      </c>
      <c r="L454" s="1">
        <v>29819.577600120003</v>
      </c>
      <c r="N454" s="1" t="b">
        <f>C454='AR5-Coal-EJ'!C452</f>
        <v>1</v>
      </c>
    </row>
    <row r="455" spans="1:14" x14ac:dyDescent="0.15">
      <c r="A455" s="1" t="s">
        <v>660</v>
      </c>
      <c r="B455" s="1" t="s">
        <v>297</v>
      </c>
      <c r="C455" s="1" t="s">
        <v>661</v>
      </c>
      <c r="D455" s="1" t="s">
        <v>33</v>
      </c>
      <c r="E455" s="1" t="s">
        <v>1466</v>
      </c>
      <c r="F455" s="1" t="s">
        <v>1439</v>
      </c>
      <c r="G455" s="1">
        <v>11456.060000000001</v>
      </c>
      <c r="H455" s="1">
        <v>13766.192000000003</v>
      </c>
      <c r="I455" s="1">
        <v>8923.6180000000004</v>
      </c>
      <c r="J455" s="1">
        <v>6639.0280000000012</v>
      </c>
      <c r="K455" s="1">
        <v>6244.5460000000012</v>
      </c>
      <c r="L455" s="1">
        <v>4107.5320000000002</v>
      </c>
      <c r="N455" s="1" t="b">
        <f>C455='AR5-Coal-EJ'!C453</f>
        <v>1</v>
      </c>
    </row>
    <row r="456" spans="1:14" x14ac:dyDescent="0.15">
      <c r="A456" s="1" t="s">
        <v>660</v>
      </c>
      <c r="B456" s="1" t="s">
        <v>303</v>
      </c>
      <c r="C456" s="1" t="s">
        <v>662</v>
      </c>
      <c r="D456" s="1" t="s">
        <v>33</v>
      </c>
      <c r="E456" s="1" t="s">
        <v>1466</v>
      </c>
      <c r="F456" s="1" t="s">
        <v>1439</v>
      </c>
      <c r="G456" s="1">
        <v>11456.060000000001</v>
      </c>
      <c r="H456" s="1">
        <v>13766.192000000003</v>
      </c>
      <c r="I456" s="1">
        <v>7346.6360000000004</v>
      </c>
      <c r="J456" s="1">
        <v>3951.4420000000005</v>
      </c>
      <c r="K456" s="1">
        <v>2141.7440000000001</v>
      </c>
      <c r="L456" s="1">
        <v>603.548</v>
      </c>
      <c r="N456" s="1" t="b">
        <f>C456='AR5-Coal-EJ'!C454</f>
        <v>1</v>
      </c>
    </row>
    <row r="457" spans="1:14" x14ac:dyDescent="0.15">
      <c r="A457" s="1" t="s">
        <v>660</v>
      </c>
      <c r="B457" s="1" t="s">
        <v>155</v>
      </c>
      <c r="C457" s="1" t="s">
        <v>663</v>
      </c>
      <c r="D457" s="1" t="s">
        <v>33</v>
      </c>
      <c r="E457" s="1" t="s">
        <v>1466</v>
      </c>
      <c r="F457" s="1" t="s">
        <v>1439</v>
      </c>
      <c r="G457" s="1">
        <v>11456.060000000001</v>
      </c>
      <c r="H457" s="1">
        <v>13766.192000000003</v>
      </c>
      <c r="I457" s="1">
        <v>17859.534</v>
      </c>
      <c r="J457" s="1">
        <v>21212.157999999999</v>
      </c>
      <c r="K457" s="1">
        <v>20626.584000000003</v>
      </c>
      <c r="L457" s="1">
        <v>8707.93</v>
      </c>
      <c r="N457" s="1" t="b">
        <f>C457='AR5-Coal-EJ'!C455</f>
        <v>1</v>
      </c>
    </row>
    <row r="458" spans="1:14" x14ac:dyDescent="0.15">
      <c r="A458" s="1" t="s">
        <v>660</v>
      </c>
      <c r="B458" s="1" t="s">
        <v>157</v>
      </c>
      <c r="C458" s="1" t="s">
        <v>664</v>
      </c>
      <c r="D458" s="1" t="s">
        <v>33</v>
      </c>
      <c r="E458" s="1" t="s">
        <v>1466</v>
      </c>
      <c r="F458" s="1" t="s">
        <v>1439</v>
      </c>
      <c r="G458" s="1">
        <v>11456.060000000001</v>
      </c>
      <c r="H458" s="1">
        <v>13766.192000000003</v>
      </c>
      <c r="I458" s="1">
        <v>15459.532000000001</v>
      </c>
      <c r="J458" s="1">
        <v>17760.204000000002</v>
      </c>
      <c r="K458" s="1">
        <v>16649.600000000002</v>
      </c>
      <c r="L458" s="1">
        <v>12460.712000000001</v>
      </c>
      <c r="N458" s="1" t="b">
        <f>C458='AR5-Coal-EJ'!C456</f>
        <v>1</v>
      </c>
    </row>
    <row r="459" spans="1:14" x14ac:dyDescent="0.15">
      <c r="A459" s="1" t="s">
        <v>660</v>
      </c>
      <c r="B459" s="1" t="s">
        <v>159</v>
      </c>
      <c r="C459" s="1" t="s">
        <v>665</v>
      </c>
      <c r="D459" s="1" t="s">
        <v>33</v>
      </c>
      <c r="E459" s="1" t="s">
        <v>1466</v>
      </c>
      <c r="F459" s="1" t="s">
        <v>1439</v>
      </c>
      <c r="G459" s="1">
        <v>11456.060000000001</v>
      </c>
      <c r="H459" s="1">
        <v>13766.192000000003</v>
      </c>
      <c r="I459" s="1">
        <v>10702.098</v>
      </c>
      <c r="J459" s="1">
        <v>11154.286</v>
      </c>
      <c r="K459" s="1">
        <v>16432.966000000004</v>
      </c>
      <c r="L459" s="1">
        <v>12198.67</v>
      </c>
      <c r="N459" s="1" t="b">
        <f>C459='AR5-Coal-EJ'!C457</f>
        <v>1</v>
      </c>
    </row>
    <row r="460" spans="1:14" x14ac:dyDescent="0.15">
      <c r="A460" s="1" t="s">
        <v>660</v>
      </c>
      <c r="B460" s="1" t="s">
        <v>312</v>
      </c>
      <c r="C460" s="1" t="s">
        <v>666</v>
      </c>
      <c r="D460" s="1" t="s">
        <v>33</v>
      </c>
      <c r="E460" s="1" t="s">
        <v>1466</v>
      </c>
      <c r="F460" s="1" t="s">
        <v>1439</v>
      </c>
      <c r="G460" s="1">
        <v>11456.060000000001</v>
      </c>
      <c r="H460" s="1">
        <v>13766.192000000003</v>
      </c>
      <c r="I460" s="1">
        <v>9543.2479999999996</v>
      </c>
      <c r="J460" s="1">
        <v>9598.116</v>
      </c>
      <c r="K460" s="1">
        <v>14654.486000000001</v>
      </c>
      <c r="L460" s="1">
        <v>18628.632000000001</v>
      </c>
      <c r="N460" s="1" t="b">
        <f>C460='AR5-Coal-EJ'!C458</f>
        <v>1</v>
      </c>
    </row>
    <row r="461" spans="1:14" x14ac:dyDescent="0.15">
      <c r="A461" s="1" t="s">
        <v>660</v>
      </c>
      <c r="B461" s="1" t="s">
        <v>314</v>
      </c>
      <c r="C461" s="1" t="s">
        <v>667</v>
      </c>
      <c r="D461" s="1" t="s">
        <v>33</v>
      </c>
      <c r="E461" s="1" t="s">
        <v>1466</v>
      </c>
      <c r="F461" s="1" t="s">
        <v>1439</v>
      </c>
      <c r="G461" s="1">
        <v>11456.060000000001</v>
      </c>
      <c r="H461" s="1">
        <v>13766.192000000003</v>
      </c>
      <c r="I461" s="1">
        <v>17896.428000000004</v>
      </c>
      <c r="J461" s="1">
        <v>20715.508000000002</v>
      </c>
      <c r="K461" s="1">
        <v>20193.316000000003</v>
      </c>
      <c r="L461" s="1">
        <v>8253.85</v>
      </c>
      <c r="N461" s="1" t="b">
        <f>C461='AR5-Coal-EJ'!C459</f>
        <v>1</v>
      </c>
    </row>
    <row r="462" spans="1:14" x14ac:dyDescent="0.15">
      <c r="A462" s="1" t="s">
        <v>660</v>
      </c>
      <c r="B462" s="1" t="s">
        <v>316</v>
      </c>
      <c r="C462" s="1" t="s">
        <v>668</v>
      </c>
      <c r="D462" s="1" t="s">
        <v>33</v>
      </c>
      <c r="E462" s="1" t="s">
        <v>1466</v>
      </c>
      <c r="F462" s="1" t="s">
        <v>1439</v>
      </c>
      <c r="G462" s="1">
        <v>11456.060000000001</v>
      </c>
      <c r="H462" s="1">
        <v>13766.192000000003</v>
      </c>
      <c r="I462" s="1">
        <v>15626.974000000002</v>
      </c>
      <c r="J462" s="1">
        <v>18672.148000000001</v>
      </c>
      <c r="K462" s="1">
        <v>16852.044000000002</v>
      </c>
      <c r="L462" s="1">
        <v>9171.4700000000012</v>
      </c>
      <c r="N462" s="1" t="b">
        <f>C462='AR5-Coal-EJ'!C460</f>
        <v>1</v>
      </c>
    </row>
    <row r="463" spans="1:14" x14ac:dyDescent="0.15">
      <c r="A463" s="1" t="s">
        <v>660</v>
      </c>
      <c r="B463" s="1" t="s">
        <v>318</v>
      </c>
      <c r="C463" s="1" t="s">
        <v>669</v>
      </c>
      <c r="D463" s="1" t="s">
        <v>33</v>
      </c>
      <c r="E463" s="1" t="s">
        <v>1466</v>
      </c>
      <c r="F463" s="1" t="s">
        <v>1439</v>
      </c>
      <c r="G463" s="1">
        <v>11456.060000000001</v>
      </c>
      <c r="H463" s="1">
        <v>13766.192000000003</v>
      </c>
      <c r="I463" s="1">
        <v>8902.8060000000005</v>
      </c>
      <c r="J463" s="1">
        <v>7630.4360000000006</v>
      </c>
      <c r="K463" s="1">
        <v>8826.18</v>
      </c>
      <c r="L463" s="1">
        <v>6633.3520000000008</v>
      </c>
      <c r="N463" s="1" t="b">
        <f>C463='AR5-Coal-EJ'!C461</f>
        <v>1</v>
      </c>
    </row>
    <row r="464" spans="1:14" x14ac:dyDescent="0.15">
      <c r="A464" s="1" t="s">
        <v>660</v>
      </c>
      <c r="B464" s="1" t="s">
        <v>161</v>
      </c>
      <c r="C464" s="1" t="s">
        <v>670</v>
      </c>
      <c r="D464" s="1" t="s">
        <v>33</v>
      </c>
      <c r="E464" s="1" t="s">
        <v>1466</v>
      </c>
      <c r="F464" s="1" t="s">
        <v>1439</v>
      </c>
      <c r="G464" s="1">
        <v>11456.060000000001</v>
      </c>
      <c r="H464" s="1">
        <v>13766.192000000003</v>
      </c>
      <c r="I464" s="1">
        <v>17320.314000000002</v>
      </c>
      <c r="J464" s="1">
        <v>21197.022000000001</v>
      </c>
      <c r="K464" s="1">
        <v>20748.618000000002</v>
      </c>
      <c r="L464" s="1">
        <v>13336.708000000001</v>
      </c>
      <c r="N464" s="1" t="b">
        <f>C464='AR5-Coal-EJ'!C462</f>
        <v>1</v>
      </c>
    </row>
    <row r="465" spans="1:14" x14ac:dyDescent="0.15">
      <c r="A465" s="1" t="s">
        <v>660</v>
      </c>
      <c r="B465" s="1" t="s">
        <v>163</v>
      </c>
      <c r="C465" s="1" t="s">
        <v>671</v>
      </c>
      <c r="D465" s="1" t="s">
        <v>33</v>
      </c>
      <c r="E465" s="1" t="s">
        <v>1466</v>
      </c>
      <c r="F465" s="1" t="s">
        <v>1439</v>
      </c>
      <c r="G465" s="1">
        <v>11456.060000000001</v>
      </c>
      <c r="H465" s="1">
        <v>13766.192000000003</v>
      </c>
      <c r="I465" s="1">
        <v>14708.408000000001</v>
      </c>
      <c r="J465" s="1">
        <v>14952.476000000002</v>
      </c>
      <c r="K465" s="1">
        <v>13169.266000000001</v>
      </c>
      <c r="L465" s="1">
        <v>8339.9359999999997</v>
      </c>
      <c r="N465" s="1" t="b">
        <f>C465='AR5-Coal-EJ'!C463</f>
        <v>1</v>
      </c>
    </row>
    <row r="466" spans="1:14" x14ac:dyDescent="0.15">
      <c r="A466" s="1" t="s">
        <v>660</v>
      </c>
      <c r="B466" s="1" t="s">
        <v>165</v>
      </c>
      <c r="C466" s="1" t="s">
        <v>672</v>
      </c>
      <c r="D466" s="1" t="s">
        <v>33</v>
      </c>
      <c r="E466" s="1" t="s">
        <v>1466</v>
      </c>
      <c r="F466" s="1" t="s">
        <v>1439</v>
      </c>
      <c r="G466" s="1">
        <v>11456.060000000001</v>
      </c>
      <c r="H466" s="1">
        <v>13766.192000000003</v>
      </c>
      <c r="I466" s="1">
        <v>10026.654</v>
      </c>
      <c r="J466" s="1">
        <v>8583.0580000000009</v>
      </c>
      <c r="K466" s="1">
        <v>13242.108</v>
      </c>
      <c r="L466" s="1">
        <v>10792.914000000001</v>
      </c>
      <c r="N466" s="1" t="b">
        <f>C466='AR5-Coal-EJ'!C464</f>
        <v>1</v>
      </c>
    </row>
    <row r="467" spans="1:14" x14ac:dyDescent="0.15">
      <c r="A467" s="1" t="s">
        <v>660</v>
      </c>
      <c r="B467" s="1" t="s">
        <v>171</v>
      </c>
      <c r="C467" s="1" t="s">
        <v>673</v>
      </c>
      <c r="D467" s="1" t="s">
        <v>33</v>
      </c>
      <c r="E467" s="1" t="s">
        <v>1466</v>
      </c>
      <c r="F467" s="1" t="s">
        <v>1439</v>
      </c>
      <c r="G467" s="1">
        <v>11456.060000000001</v>
      </c>
      <c r="H467" s="1">
        <v>13766.192000000003</v>
      </c>
      <c r="I467" s="1">
        <v>7346.6360000000004</v>
      </c>
      <c r="J467" s="1">
        <v>3951.4420000000005</v>
      </c>
      <c r="K467" s="1">
        <v>2141.7440000000001</v>
      </c>
      <c r="L467" s="1">
        <v>603.548</v>
      </c>
      <c r="N467" s="1" t="b">
        <f>C467='AR5-Coal-EJ'!C465</f>
        <v>1</v>
      </c>
    </row>
    <row r="468" spans="1:14" x14ac:dyDescent="0.15">
      <c r="A468" s="1" t="s">
        <v>660</v>
      </c>
      <c r="B468" s="1" t="s">
        <v>175</v>
      </c>
      <c r="C468" s="1" t="s">
        <v>674</v>
      </c>
      <c r="D468" s="1" t="s">
        <v>33</v>
      </c>
      <c r="E468" s="1" t="s">
        <v>1466</v>
      </c>
      <c r="F468" s="1" t="s">
        <v>1439</v>
      </c>
      <c r="G468" s="1">
        <v>11456.060000000001</v>
      </c>
      <c r="H468" s="1">
        <v>13766.192000000003</v>
      </c>
      <c r="I468" s="1">
        <v>15804.822</v>
      </c>
      <c r="J468" s="1">
        <v>21228.240000000002</v>
      </c>
      <c r="K468" s="1">
        <v>23163.756000000005</v>
      </c>
      <c r="L468" s="1">
        <v>15123.702000000001</v>
      </c>
      <c r="N468" s="1" t="b">
        <f>C468='AR5-Coal-EJ'!C466</f>
        <v>1</v>
      </c>
    </row>
    <row r="469" spans="1:14" x14ac:dyDescent="0.15">
      <c r="A469" s="1" t="s">
        <v>660</v>
      </c>
      <c r="B469" s="1" t="s">
        <v>177</v>
      </c>
      <c r="C469" s="1" t="s">
        <v>675</v>
      </c>
      <c r="D469" s="1" t="s">
        <v>33</v>
      </c>
      <c r="E469" s="1" t="s">
        <v>1466</v>
      </c>
      <c r="F469" s="1" t="s">
        <v>1439</v>
      </c>
      <c r="G469" s="1">
        <v>11456.060000000001</v>
      </c>
      <c r="H469" s="1">
        <v>13766.192000000003</v>
      </c>
      <c r="I469" s="1">
        <v>10673.718000000001</v>
      </c>
      <c r="J469" s="1">
        <v>11070.092000000001</v>
      </c>
      <c r="K469" s="1">
        <v>15252.358</v>
      </c>
      <c r="L469" s="1">
        <v>13313.058000000001</v>
      </c>
      <c r="N469" s="1" t="b">
        <f>C469='AR5-Coal-EJ'!C467</f>
        <v>1</v>
      </c>
    </row>
    <row r="470" spans="1:14" x14ac:dyDescent="0.15">
      <c r="A470" s="1" t="s">
        <v>660</v>
      </c>
      <c r="B470" s="1" t="s">
        <v>329</v>
      </c>
      <c r="C470" s="1" t="s">
        <v>676</v>
      </c>
      <c r="D470" s="1" t="s">
        <v>33</v>
      </c>
      <c r="E470" s="1" t="s">
        <v>1466</v>
      </c>
      <c r="F470" s="1" t="s">
        <v>1439</v>
      </c>
      <c r="G470" s="1">
        <v>11456.060000000001</v>
      </c>
      <c r="H470" s="1">
        <v>13766.192000000003</v>
      </c>
      <c r="I470" s="1">
        <v>14844.632</v>
      </c>
      <c r="J470" s="1">
        <v>15745.224000000002</v>
      </c>
      <c r="K470" s="1">
        <v>19377.864000000001</v>
      </c>
      <c r="L470" s="1">
        <v>20133.718000000004</v>
      </c>
      <c r="N470" s="1" t="b">
        <f>C470='AR5-Coal-EJ'!C468</f>
        <v>1</v>
      </c>
    </row>
    <row r="471" spans="1:14" x14ac:dyDescent="0.15">
      <c r="A471" s="1" t="s">
        <v>660</v>
      </c>
      <c r="B471" s="1" t="s">
        <v>331</v>
      </c>
      <c r="C471" s="1" t="s">
        <v>677</v>
      </c>
      <c r="D471" s="1" t="s">
        <v>33</v>
      </c>
      <c r="E471" s="1" t="s">
        <v>1466</v>
      </c>
      <c r="F471" s="1" t="s">
        <v>1439</v>
      </c>
      <c r="G471" s="1">
        <v>11456.060000000001</v>
      </c>
      <c r="H471" s="1">
        <v>13766.192000000003</v>
      </c>
      <c r="I471" s="1">
        <v>13532.530000000002</v>
      </c>
      <c r="J471" s="1">
        <v>10728.586000000001</v>
      </c>
      <c r="K471" s="1">
        <v>9107.1419999999998</v>
      </c>
      <c r="L471" s="1">
        <v>2935.4380000000006</v>
      </c>
      <c r="N471" s="1" t="b">
        <f>C471='AR5-Coal-EJ'!C469</f>
        <v>1</v>
      </c>
    </row>
    <row r="472" spans="1:14" x14ac:dyDescent="0.15">
      <c r="A472" s="1" t="s">
        <v>660</v>
      </c>
      <c r="B472" s="1" t="s">
        <v>179</v>
      </c>
      <c r="C472" s="1" t="s">
        <v>678</v>
      </c>
      <c r="D472" s="1" t="s">
        <v>33</v>
      </c>
      <c r="E472" s="1" t="s">
        <v>1466</v>
      </c>
      <c r="F472" s="1" t="s">
        <v>1439</v>
      </c>
      <c r="G472" s="1">
        <v>11456.060000000001</v>
      </c>
      <c r="H472" s="1">
        <v>13766.192000000003</v>
      </c>
      <c r="I472" s="1">
        <v>17859.534</v>
      </c>
      <c r="J472" s="1">
        <v>21212.157999999999</v>
      </c>
      <c r="K472" s="1">
        <v>23753.114000000001</v>
      </c>
      <c r="L472" s="1">
        <v>22430.606000000003</v>
      </c>
      <c r="N472" s="1" t="b">
        <f>C472='AR5-Coal-EJ'!C470</f>
        <v>1</v>
      </c>
    </row>
    <row r="473" spans="1:14" x14ac:dyDescent="0.15">
      <c r="A473" s="1" t="s">
        <v>660</v>
      </c>
      <c r="B473" s="1" t="s">
        <v>181</v>
      </c>
      <c r="C473" s="1" t="s">
        <v>679</v>
      </c>
      <c r="D473" s="1" t="s">
        <v>33</v>
      </c>
      <c r="E473" s="1" t="s">
        <v>1466</v>
      </c>
      <c r="F473" s="1" t="s">
        <v>1439</v>
      </c>
      <c r="G473" s="1">
        <v>11456.060000000001</v>
      </c>
      <c r="H473" s="1">
        <v>13766.192000000003</v>
      </c>
      <c r="I473" s="1">
        <v>15459.532000000001</v>
      </c>
      <c r="J473" s="1">
        <v>17760.204000000002</v>
      </c>
      <c r="K473" s="1">
        <v>22762.652000000002</v>
      </c>
      <c r="L473" s="1">
        <v>25150.356000000003</v>
      </c>
      <c r="N473" s="1" t="b">
        <f>C473='AR5-Coal-EJ'!C471</f>
        <v>1</v>
      </c>
    </row>
    <row r="474" spans="1:14" x14ac:dyDescent="0.15">
      <c r="A474" s="1" t="s">
        <v>660</v>
      </c>
      <c r="B474" s="1" t="s">
        <v>183</v>
      </c>
      <c r="C474" s="1" t="s">
        <v>680</v>
      </c>
      <c r="D474" s="1" t="s">
        <v>33</v>
      </c>
      <c r="E474" s="1" t="s">
        <v>1466</v>
      </c>
      <c r="F474" s="1" t="s">
        <v>1439</v>
      </c>
      <c r="G474" s="1">
        <v>11456.060000000001</v>
      </c>
      <c r="H474" s="1">
        <v>13766.192000000003</v>
      </c>
      <c r="I474" s="1">
        <v>17930.484</v>
      </c>
      <c r="J474" s="1">
        <v>18759.180000000004</v>
      </c>
      <c r="K474" s="1">
        <v>20888.626000000004</v>
      </c>
      <c r="L474" s="1">
        <v>24755.874000000003</v>
      </c>
      <c r="N474" s="1" t="b">
        <f>C474='AR5-Coal-EJ'!C472</f>
        <v>1</v>
      </c>
    </row>
    <row r="475" spans="1:14" x14ac:dyDescent="0.15">
      <c r="A475" s="1" t="s">
        <v>660</v>
      </c>
      <c r="B475" s="1" t="s">
        <v>336</v>
      </c>
      <c r="C475" s="1" t="s">
        <v>681</v>
      </c>
      <c r="D475" s="1" t="s">
        <v>33</v>
      </c>
      <c r="E475" s="1" t="s">
        <v>1466</v>
      </c>
      <c r="F475" s="1" t="s">
        <v>1439</v>
      </c>
      <c r="G475" s="1">
        <v>11456.060000000001</v>
      </c>
      <c r="H475" s="1">
        <v>13766.192000000003</v>
      </c>
      <c r="I475" s="1">
        <v>16527.566000000003</v>
      </c>
      <c r="J475" s="1">
        <v>18052.518000000004</v>
      </c>
      <c r="K475" s="1">
        <v>21608.531999999999</v>
      </c>
      <c r="L475" s="1">
        <v>22107.074000000001</v>
      </c>
      <c r="N475" s="1" t="b">
        <f>C475='AR5-Coal-EJ'!C473</f>
        <v>1</v>
      </c>
    </row>
    <row r="476" spans="1:14" x14ac:dyDescent="0.15">
      <c r="A476" s="1" t="s">
        <v>660</v>
      </c>
      <c r="B476" s="1" t="s">
        <v>338</v>
      </c>
      <c r="C476" s="1" t="s">
        <v>682</v>
      </c>
      <c r="D476" s="1" t="s">
        <v>33</v>
      </c>
      <c r="E476" s="1" t="s">
        <v>1466</v>
      </c>
      <c r="F476" s="1" t="s">
        <v>1439</v>
      </c>
      <c r="G476" s="1">
        <v>11456.060000000001</v>
      </c>
      <c r="H476" s="1">
        <v>13766.192000000003</v>
      </c>
      <c r="I476" s="1">
        <v>15480.344000000001</v>
      </c>
      <c r="J476" s="1">
        <v>17545.462000000003</v>
      </c>
      <c r="K476" s="1">
        <v>20024.928000000004</v>
      </c>
      <c r="L476" s="1">
        <v>17689.254000000001</v>
      </c>
      <c r="N476" s="1" t="b">
        <f>C476='AR5-Coal-EJ'!C474</f>
        <v>1</v>
      </c>
    </row>
    <row r="477" spans="1:14" x14ac:dyDescent="0.15">
      <c r="A477" s="1" t="s">
        <v>660</v>
      </c>
      <c r="B477" s="1" t="s">
        <v>340</v>
      </c>
      <c r="C477" s="1" t="s">
        <v>683</v>
      </c>
      <c r="D477" s="1" t="s">
        <v>33</v>
      </c>
      <c r="E477" s="1" t="s">
        <v>1466</v>
      </c>
      <c r="F477" s="1" t="s">
        <v>1439</v>
      </c>
      <c r="G477" s="1">
        <v>11456.060000000001</v>
      </c>
      <c r="H477" s="1">
        <v>13766.192000000003</v>
      </c>
      <c r="I477" s="1">
        <v>15686.572</v>
      </c>
      <c r="J477" s="1">
        <v>15976.048000000001</v>
      </c>
      <c r="K477" s="1">
        <v>18173.606000000003</v>
      </c>
      <c r="L477" s="1">
        <v>17107.464000000004</v>
      </c>
      <c r="N477" s="1" t="b">
        <f>C477='AR5-Coal-EJ'!C475</f>
        <v>1</v>
      </c>
    </row>
    <row r="478" spans="1:14" x14ac:dyDescent="0.15">
      <c r="A478" s="1" t="s">
        <v>660</v>
      </c>
      <c r="B478" s="1" t="s">
        <v>342</v>
      </c>
      <c r="C478" s="1" t="s">
        <v>684</v>
      </c>
      <c r="D478" s="1" t="s">
        <v>33</v>
      </c>
      <c r="E478" s="1" t="s">
        <v>1466</v>
      </c>
      <c r="F478" s="1" t="s">
        <v>1439</v>
      </c>
      <c r="G478" s="1">
        <v>11456.060000000001</v>
      </c>
      <c r="H478" s="1">
        <v>13766.192000000003</v>
      </c>
      <c r="I478" s="1">
        <v>12031.228000000001</v>
      </c>
      <c r="J478" s="1">
        <v>9463.7840000000015</v>
      </c>
      <c r="K478" s="1">
        <v>7909.5060000000003</v>
      </c>
      <c r="L478" s="1">
        <v>3524.7960000000003</v>
      </c>
      <c r="N478" s="1" t="b">
        <f>C478='AR5-Coal-EJ'!C476</f>
        <v>1</v>
      </c>
    </row>
    <row r="479" spans="1:14" x14ac:dyDescent="0.15">
      <c r="A479" s="1" t="s">
        <v>660</v>
      </c>
      <c r="B479" s="1" t="s">
        <v>344</v>
      </c>
      <c r="C479" s="1" t="s">
        <v>685</v>
      </c>
      <c r="D479" s="1" t="s">
        <v>33</v>
      </c>
      <c r="E479" s="1" t="s">
        <v>1466</v>
      </c>
      <c r="F479" s="1" t="s">
        <v>1439</v>
      </c>
      <c r="G479" s="1">
        <v>11456.060000000001</v>
      </c>
      <c r="H479" s="1">
        <v>13766.192000000003</v>
      </c>
      <c r="I479" s="1">
        <v>19292.724000000002</v>
      </c>
      <c r="J479" s="1">
        <v>22803.33</v>
      </c>
      <c r="K479" s="1">
        <v>26669.632000000005</v>
      </c>
      <c r="L479" s="1">
        <v>23029.424000000003</v>
      </c>
      <c r="N479" s="1" t="b">
        <f>C479='AR5-Coal-EJ'!C477</f>
        <v>1</v>
      </c>
    </row>
    <row r="480" spans="1:14" x14ac:dyDescent="0.15">
      <c r="A480" s="1" t="s">
        <v>660</v>
      </c>
      <c r="B480" s="1" t="s">
        <v>346</v>
      </c>
      <c r="C480" s="1" t="s">
        <v>686</v>
      </c>
      <c r="D480" s="1" t="s">
        <v>33</v>
      </c>
      <c r="E480" s="1" t="s">
        <v>1466</v>
      </c>
      <c r="F480" s="1" t="s">
        <v>1439</v>
      </c>
      <c r="G480" s="1">
        <v>11456.060000000001</v>
      </c>
      <c r="H480" s="1">
        <v>13766.192000000003</v>
      </c>
      <c r="I480" s="1">
        <v>24183.544000000002</v>
      </c>
      <c r="J480" s="1">
        <v>36171.256000000001</v>
      </c>
      <c r="K480" s="1">
        <v>48431.416000000005</v>
      </c>
      <c r="L480" s="1">
        <v>68841.366000000009</v>
      </c>
      <c r="N480" s="1" t="b">
        <f>C480='AR5-Coal-EJ'!C478</f>
        <v>1</v>
      </c>
    </row>
    <row r="481" spans="1:14" x14ac:dyDescent="0.15">
      <c r="A481" s="1" t="s">
        <v>660</v>
      </c>
      <c r="B481" s="1" t="s">
        <v>348</v>
      </c>
      <c r="C481" s="1" t="s">
        <v>687</v>
      </c>
      <c r="D481" s="1" t="s">
        <v>33</v>
      </c>
      <c r="E481" s="1" t="s">
        <v>1466</v>
      </c>
      <c r="F481" s="1" t="s">
        <v>1439</v>
      </c>
      <c r="G481" s="1">
        <v>11456.060000000001</v>
      </c>
      <c r="H481" s="1">
        <v>13766.192000000003</v>
      </c>
      <c r="I481" s="1">
        <v>21988.824000000001</v>
      </c>
      <c r="J481" s="1">
        <v>31182.052000000003</v>
      </c>
      <c r="K481" s="1">
        <v>38867.356000000007</v>
      </c>
      <c r="L481" s="1">
        <v>44490.380000000005</v>
      </c>
      <c r="N481" s="1" t="b">
        <f>C481='AR5-Coal-EJ'!C479</f>
        <v>1</v>
      </c>
    </row>
    <row r="482" spans="1:14" x14ac:dyDescent="0.15">
      <c r="A482" s="1" t="s">
        <v>660</v>
      </c>
      <c r="B482" s="1" t="s">
        <v>185</v>
      </c>
      <c r="C482" s="1" t="s">
        <v>688</v>
      </c>
      <c r="D482" s="1" t="s">
        <v>33</v>
      </c>
      <c r="E482" s="1" t="s">
        <v>1466</v>
      </c>
      <c r="F482" s="1" t="s">
        <v>1439</v>
      </c>
      <c r="G482" s="1">
        <v>11456.060000000001</v>
      </c>
      <c r="H482" s="1">
        <v>13766.192000000003</v>
      </c>
      <c r="I482" s="1">
        <v>24176.922000000002</v>
      </c>
      <c r="J482" s="1">
        <v>35515.678000000007</v>
      </c>
      <c r="K482" s="1">
        <v>43756.284000000007</v>
      </c>
      <c r="L482" s="1">
        <v>61751.096000000005</v>
      </c>
      <c r="N482" s="1" t="b">
        <f>C482='AR5-Coal-EJ'!C480</f>
        <v>1</v>
      </c>
    </row>
    <row r="483" spans="1:14" x14ac:dyDescent="0.15">
      <c r="A483" s="1" t="s">
        <v>660</v>
      </c>
      <c r="B483" s="1" t="s">
        <v>351</v>
      </c>
      <c r="C483" s="1" t="s">
        <v>689</v>
      </c>
      <c r="D483" s="1" t="s">
        <v>33</v>
      </c>
      <c r="E483" s="1" t="s">
        <v>1466</v>
      </c>
      <c r="F483" s="1" t="s">
        <v>1439</v>
      </c>
      <c r="G483" s="1">
        <v>11456.060000000001</v>
      </c>
      <c r="H483" s="1">
        <v>13766.192000000003</v>
      </c>
      <c r="I483" s="1">
        <v>24175.030000000002</v>
      </c>
      <c r="J483" s="1">
        <v>35513.786000000007</v>
      </c>
      <c r="K483" s="1">
        <v>43754.392</v>
      </c>
      <c r="L483" s="1">
        <v>61748.258000000009</v>
      </c>
      <c r="N483" s="1" t="b">
        <f>C483='AR5-Coal-EJ'!C481</f>
        <v>1</v>
      </c>
    </row>
    <row r="484" spans="1:14" x14ac:dyDescent="0.15">
      <c r="A484" s="1" t="s">
        <v>660</v>
      </c>
      <c r="B484" s="1" t="s">
        <v>353</v>
      </c>
      <c r="C484" s="1" t="s">
        <v>690</v>
      </c>
      <c r="D484" s="1" t="s">
        <v>33</v>
      </c>
      <c r="E484" s="1" t="s">
        <v>1466</v>
      </c>
      <c r="F484" s="1" t="s">
        <v>1439</v>
      </c>
      <c r="G484" s="1">
        <v>11456.060000000001</v>
      </c>
      <c r="H484" s="1">
        <v>13766.192000000003</v>
      </c>
      <c r="I484" s="1">
        <v>24185.436000000002</v>
      </c>
      <c r="J484" s="1">
        <v>36173.148000000001</v>
      </c>
      <c r="K484" s="1">
        <v>48433.308000000005</v>
      </c>
      <c r="L484" s="1">
        <v>68844.204000000012</v>
      </c>
      <c r="N484" s="1" t="b">
        <f>C484='AR5-Coal-EJ'!C482</f>
        <v>1</v>
      </c>
    </row>
    <row r="485" spans="1:14" x14ac:dyDescent="0.15">
      <c r="A485" s="1" t="s">
        <v>660</v>
      </c>
      <c r="B485" s="1" t="s">
        <v>187</v>
      </c>
      <c r="C485" s="1" t="s">
        <v>691</v>
      </c>
      <c r="D485" s="1" t="s">
        <v>33</v>
      </c>
      <c r="E485" s="1" t="s">
        <v>1466</v>
      </c>
      <c r="F485" s="1" t="s">
        <v>1439</v>
      </c>
      <c r="G485" s="1">
        <v>11456.060000000001</v>
      </c>
      <c r="H485" s="1">
        <v>13766.192000000003</v>
      </c>
      <c r="I485" s="1">
        <v>21491.228000000003</v>
      </c>
      <c r="J485" s="1">
        <v>29447.088</v>
      </c>
      <c r="K485" s="1">
        <v>34675.630000000005</v>
      </c>
      <c r="L485" s="1">
        <v>42010.914000000004</v>
      </c>
      <c r="N485" s="1" t="b">
        <f>C485='AR5-Coal-EJ'!C483</f>
        <v>1</v>
      </c>
    </row>
    <row r="486" spans="1:14" x14ac:dyDescent="0.15">
      <c r="A486" s="1" t="s">
        <v>660</v>
      </c>
      <c r="B486" s="1" t="s">
        <v>189</v>
      </c>
      <c r="C486" s="1" t="s">
        <v>692</v>
      </c>
      <c r="D486" s="1" t="s">
        <v>33</v>
      </c>
      <c r="E486" s="1" t="s">
        <v>1466</v>
      </c>
      <c r="F486" s="1" t="s">
        <v>1439</v>
      </c>
      <c r="G486" s="1">
        <v>11456.060000000001</v>
      </c>
      <c r="H486" s="1">
        <v>13766.192000000003</v>
      </c>
      <c r="I486" s="1">
        <v>24676.410000000003</v>
      </c>
      <c r="J486" s="1">
        <v>37364.162000000004</v>
      </c>
      <c r="K486" s="1">
        <v>49375.524000000012</v>
      </c>
      <c r="L486" s="1">
        <v>67584.131999999998</v>
      </c>
      <c r="N486" s="1" t="b">
        <f>C486='AR5-Coal-EJ'!C484</f>
        <v>1</v>
      </c>
    </row>
    <row r="487" spans="1:14" x14ac:dyDescent="0.15">
      <c r="A487" s="1" t="s">
        <v>660</v>
      </c>
      <c r="B487" s="1" t="s">
        <v>191</v>
      </c>
      <c r="C487" s="1" t="s">
        <v>693</v>
      </c>
      <c r="D487" s="1" t="s">
        <v>33</v>
      </c>
      <c r="E487" s="1" t="s">
        <v>1466</v>
      </c>
      <c r="F487" s="1" t="s">
        <v>1439</v>
      </c>
      <c r="G487" s="1">
        <v>11456.060000000001</v>
      </c>
      <c r="H487" s="1">
        <v>13766.192000000003</v>
      </c>
      <c r="I487" s="1">
        <v>10576.28</v>
      </c>
      <c r="J487" s="1">
        <v>10580.064000000002</v>
      </c>
      <c r="K487" s="1">
        <v>16460.400000000001</v>
      </c>
      <c r="L487" s="1">
        <v>12262.052000000001</v>
      </c>
      <c r="N487" s="1" t="b">
        <f>C487='AR5-Coal-EJ'!C485</f>
        <v>1</v>
      </c>
    </row>
    <row r="488" spans="1:14" x14ac:dyDescent="0.15">
      <c r="A488" s="1" t="s">
        <v>660</v>
      </c>
      <c r="B488" s="1" t="s">
        <v>358</v>
      </c>
      <c r="C488" s="1" t="s">
        <v>694</v>
      </c>
      <c r="D488" s="1" t="s">
        <v>33</v>
      </c>
      <c r="E488" s="1" t="s">
        <v>1466</v>
      </c>
      <c r="F488" s="1" t="s">
        <v>1439</v>
      </c>
      <c r="G488" s="1">
        <v>11456.060000000001</v>
      </c>
      <c r="H488" s="1">
        <v>13766.192000000003</v>
      </c>
      <c r="I488" s="1">
        <v>17329.774000000001</v>
      </c>
      <c r="J488" s="1">
        <v>21110.936000000002</v>
      </c>
      <c r="K488" s="1">
        <v>20608.61</v>
      </c>
      <c r="L488" s="1">
        <v>14629.890000000001</v>
      </c>
      <c r="N488" s="1" t="b">
        <f>C488='AR5-Coal-EJ'!C486</f>
        <v>1</v>
      </c>
    </row>
    <row r="489" spans="1:14" x14ac:dyDescent="0.15">
      <c r="A489" s="1" t="s">
        <v>660</v>
      </c>
      <c r="B489" s="1" t="s">
        <v>193</v>
      </c>
      <c r="C489" s="1" t="s">
        <v>695</v>
      </c>
      <c r="D489" s="1" t="s">
        <v>33</v>
      </c>
      <c r="E489" s="1" t="s">
        <v>1466</v>
      </c>
      <c r="F489" s="1" t="s">
        <v>1439</v>
      </c>
      <c r="G489" s="1">
        <v>11456.060000000001</v>
      </c>
      <c r="H489" s="1">
        <v>13766.192000000003</v>
      </c>
      <c r="I489" s="1">
        <v>17641.008000000002</v>
      </c>
      <c r="J489" s="1">
        <v>24062.456000000002</v>
      </c>
      <c r="K489" s="1">
        <v>23026.586000000003</v>
      </c>
      <c r="L489" s="1">
        <v>16615.544000000002</v>
      </c>
      <c r="N489" s="1" t="b">
        <f>C489='AR5-Coal-EJ'!C487</f>
        <v>1</v>
      </c>
    </row>
    <row r="490" spans="1:14" x14ac:dyDescent="0.15">
      <c r="A490" s="1" t="s">
        <v>660</v>
      </c>
      <c r="B490" s="1" t="s">
        <v>195</v>
      </c>
      <c r="C490" s="1" t="s">
        <v>696</v>
      </c>
      <c r="D490" s="1" t="s">
        <v>33</v>
      </c>
      <c r="E490" s="1" t="s">
        <v>1466</v>
      </c>
      <c r="F490" s="1" t="s">
        <v>1439</v>
      </c>
      <c r="G490" s="1">
        <v>11456.060000000001</v>
      </c>
      <c r="H490" s="1">
        <v>13766.192000000003</v>
      </c>
      <c r="I490" s="1">
        <v>16266.470000000001</v>
      </c>
      <c r="J490" s="1">
        <v>18854.726000000002</v>
      </c>
      <c r="K490" s="1">
        <v>23104.157999999999</v>
      </c>
      <c r="L490" s="1">
        <v>21017.281999999999</v>
      </c>
      <c r="N490" s="1" t="b">
        <f>C490='AR5-Coal-EJ'!C488</f>
        <v>1</v>
      </c>
    </row>
    <row r="491" spans="1:14" x14ac:dyDescent="0.15">
      <c r="A491" s="1" t="s">
        <v>660</v>
      </c>
      <c r="B491" s="1" t="s">
        <v>538</v>
      </c>
      <c r="C491" s="1" t="s">
        <v>697</v>
      </c>
      <c r="D491" s="1" t="s">
        <v>33</v>
      </c>
      <c r="E491" s="1" t="s">
        <v>1466</v>
      </c>
      <c r="F491" s="1" t="s">
        <v>1439</v>
      </c>
      <c r="G491" s="1">
        <v>11456.060000000001</v>
      </c>
      <c r="H491" s="1">
        <v>13766.192000000003</v>
      </c>
      <c r="I491" s="1">
        <v>17641.008000000002</v>
      </c>
      <c r="J491" s="1">
        <v>24062.456000000002</v>
      </c>
      <c r="K491" s="1">
        <v>25749.174000000003</v>
      </c>
      <c r="L491" s="1">
        <v>22253.704000000002</v>
      </c>
      <c r="N491" s="1" t="b">
        <f>C491='AR5-Coal-EJ'!C489</f>
        <v>1</v>
      </c>
    </row>
    <row r="492" spans="1:14" x14ac:dyDescent="0.15">
      <c r="A492" s="1" t="s">
        <v>660</v>
      </c>
      <c r="B492" s="1" t="s">
        <v>197</v>
      </c>
      <c r="C492" s="1" t="s">
        <v>698</v>
      </c>
      <c r="D492" s="1" t="s">
        <v>33</v>
      </c>
      <c r="E492" s="1" t="s">
        <v>1466</v>
      </c>
      <c r="F492" s="1" t="s">
        <v>1439</v>
      </c>
      <c r="G492" s="1">
        <v>11456.060000000001</v>
      </c>
      <c r="H492" s="1">
        <v>13766.192000000003</v>
      </c>
      <c r="I492" s="1">
        <v>24176.922000000002</v>
      </c>
      <c r="J492" s="1">
        <v>35515.678000000007</v>
      </c>
      <c r="K492" s="1">
        <v>43756.284000000007</v>
      </c>
      <c r="L492" s="1">
        <v>61751.096000000005</v>
      </c>
      <c r="N492" s="1" t="b">
        <f>C492='AR5-Coal-EJ'!C490</f>
        <v>1</v>
      </c>
    </row>
    <row r="493" spans="1:14" x14ac:dyDescent="0.15">
      <c r="A493" s="1" t="s">
        <v>660</v>
      </c>
      <c r="B493" s="1" t="s">
        <v>699</v>
      </c>
      <c r="C493" s="1" t="s">
        <v>700</v>
      </c>
      <c r="D493" s="1" t="s">
        <v>33</v>
      </c>
      <c r="E493" s="1" t="s">
        <v>1466</v>
      </c>
      <c r="F493" s="1" t="s">
        <v>1439</v>
      </c>
      <c r="G493" s="1">
        <v>11456.060000000001</v>
      </c>
      <c r="H493" s="1">
        <v>13766.192000000003</v>
      </c>
      <c r="I493" s="1">
        <v>22348.304000000004</v>
      </c>
      <c r="J493" s="1">
        <v>32610.512000000006</v>
      </c>
      <c r="K493" s="1">
        <v>41855.770000000004</v>
      </c>
      <c r="L493" s="1">
        <v>59115.54</v>
      </c>
      <c r="N493" s="1" t="b">
        <f>C493='AR5-Coal-EJ'!C491</f>
        <v>1</v>
      </c>
    </row>
    <row r="494" spans="1:14" x14ac:dyDescent="0.15">
      <c r="A494" s="1" t="s">
        <v>660</v>
      </c>
      <c r="B494" s="1" t="s">
        <v>363</v>
      </c>
      <c r="C494" s="1" t="s">
        <v>701</v>
      </c>
      <c r="D494" s="1" t="s">
        <v>33</v>
      </c>
      <c r="E494" s="1" t="s">
        <v>1466</v>
      </c>
      <c r="F494" s="1" t="s">
        <v>1439</v>
      </c>
      <c r="G494" s="1">
        <v>11456.060000000001</v>
      </c>
      <c r="H494" s="1">
        <v>13766.192000000003</v>
      </c>
      <c r="I494" s="1">
        <v>22348.304000000004</v>
      </c>
      <c r="J494" s="1">
        <v>32610.512000000006</v>
      </c>
      <c r="K494" s="1">
        <v>42184.032000000007</v>
      </c>
      <c r="L494" s="1">
        <v>60880.775999999998</v>
      </c>
      <c r="N494" s="1" t="b">
        <f>C494='AR5-Coal-EJ'!C492</f>
        <v>1</v>
      </c>
    </row>
    <row r="495" spans="1:14" x14ac:dyDescent="0.15">
      <c r="A495" s="1" t="s">
        <v>660</v>
      </c>
      <c r="B495" s="1" t="s">
        <v>199</v>
      </c>
      <c r="C495" s="1" t="s">
        <v>702</v>
      </c>
      <c r="D495" s="1" t="s">
        <v>33</v>
      </c>
      <c r="E495" s="1" t="s">
        <v>1466</v>
      </c>
      <c r="F495" s="1" t="s">
        <v>1439</v>
      </c>
      <c r="G495" s="1">
        <v>11456.060000000001</v>
      </c>
      <c r="H495" s="1">
        <v>13766.192000000003</v>
      </c>
      <c r="I495" s="1">
        <v>10702.098</v>
      </c>
      <c r="J495" s="1">
        <v>11154.286</v>
      </c>
      <c r="K495" s="1">
        <v>16432.966000000004</v>
      </c>
      <c r="L495" s="1">
        <v>12198.67</v>
      </c>
      <c r="N495" s="1" t="b">
        <f>C495='AR5-Coal-EJ'!C493</f>
        <v>1</v>
      </c>
    </row>
    <row r="496" spans="1:14" x14ac:dyDescent="0.15">
      <c r="A496" s="1" t="s">
        <v>660</v>
      </c>
      <c r="B496" s="1" t="s">
        <v>366</v>
      </c>
      <c r="C496" s="1" t="s">
        <v>703</v>
      </c>
      <c r="D496" s="1" t="s">
        <v>33</v>
      </c>
      <c r="E496" s="1" t="s">
        <v>1466</v>
      </c>
      <c r="F496" s="1" t="s">
        <v>1439</v>
      </c>
      <c r="G496" s="1">
        <v>11456.060000000001</v>
      </c>
      <c r="H496" s="1">
        <v>13766.192000000003</v>
      </c>
      <c r="I496" s="1">
        <v>22348.304000000004</v>
      </c>
      <c r="J496" s="1">
        <v>32610.512000000006</v>
      </c>
      <c r="K496" s="1">
        <v>31461.122000000003</v>
      </c>
      <c r="L496" s="1">
        <v>21388.114000000001</v>
      </c>
      <c r="N496" s="1" t="b">
        <f>C496='AR5-Coal-EJ'!C494</f>
        <v>1</v>
      </c>
    </row>
    <row r="497" spans="1:14" x14ac:dyDescent="0.15">
      <c r="A497" s="1" t="s">
        <v>660</v>
      </c>
      <c r="B497" s="1" t="s">
        <v>201</v>
      </c>
      <c r="C497" s="1" t="s">
        <v>704</v>
      </c>
      <c r="D497" s="1" t="s">
        <v>33</v>
      </c>
      <c r="E497" s="1" t="s">
        <v>1466</v>
      </c>
      <c r="F497" s="1" t="s">
        <v>1439</v>
      </c>
      <c r="G497" s="1">
        <v>11456.060000000001</v>
      </c>
      <c r="H497" s="1">
        <v>13766.192000000003</v>
      </c>
      <c r="I497" s="1">
        <v>17930.484</v>
      </c>
      <c r="J497" s="1">
        <v>18759.180000000004</v>
      </c>
      <c r="K497" s="1">
        <v>20888.626000000004</v>
      </c>
      <c r="L497" s="1">
        <v>24755.874000000003</v>
      </c>
      <c r="N497" s="1" t="b">
        <f>C497='AR5-Coal-EJ'!C495</f>
        <v>1</v>
      </c>
    </row>
    <row r="498" spans="1:14" x14ac:dyDescent="0.15">
      <c r="A498" s="1" t="s">
        <v>660</v>
      </c>
      <c r="B498" s="1" t="s">
        <v>705</v>
      </c>
      <c r="C498" s="1" t="s">
        <v>706</v>
      </c>
      <c r="D498" s="1" t="s">
        <v>33</v>
      </c>
      <c r="E498" s="1" t="s">
        <v>1466</v>
      </c>
      <c r="F498" s="1" t="s">
        <v>1439</v>
      </c>
      <c r="G498" s="1">
        <v>11456.060000000001</v>
      </c>
      <c r="H498" s="1">
        <v>13766.192000000003</v>
      </c>
      <c r="I498" s="1">
        <v>17329.774000000001</v>
      </c>
      <c r="J498" s="1">
        <v>21110.936000000002</v>
      </c>
      <c r="K498" s="1">
        <v>26383.94</v>
      </c>
      <c r="L498" s="1">
        <v>29989.146000000001</v>
      </c>
      <c r="N498" s="1" t="b">
        <f>C498='AR5-Coal-EJ'!C496</f>
        <v>1</v>
      </c>
    </row>
    <row r="499" spans="1:14" x14ac:dyDescent="0.15">
      <c r="A499" s="1" t="s">
        <v>660</v>
      </c>
      <c r="B499" s="1" t="s">
        <v>369</v>
      </c>
      <c r="C499" s="1" t="s">
        <v>707</v>
      </c>
      <c r="D499" s="1" t="s">
        <v>33</v>
      </c>
      <c r="E499" s="1" t="s">
        <v>1466</v>
      </c>
      <c r="F499" s="1" t="s">
        <v>1439</v>
      </c>
      <c r="G499" s="1">
        <v>11456.060000000001</v>
      </c>
      <c r="H499" s="1">
        <v>13766.192000000003</v>
      </c>
      <c r="I499" s="1">
        <v>17329.774000000001</v>
      </c>
      <c r="J499" s="1">
        <v>21110.936000000002</v>
      </c>
      <c r="K499" s="1">
        <v>27034.788</v>
      </c>
      <c r="L499" s="1">
        <v>34854.424000000006</v>
      </c>
      <c r="N499" s="1" t="b">
        <f>C499='AR5-Coal-EJ'!C497</f>
        <v>1</v>
      </c>
    </row>
    <row r="500" spans="1:14" x14ac:dyDescent="0.15">
      <c r="A500" s="1" t="s">
        <v>660</v>
      </c>
      <c r="B500" s="1" t="s">
        <v>708</v>
      </c>
      <c r="C500" s="1" t="s">
        <v>709</v>
      </c>
      <c r="D500" s="1" t="s">
        <v>33</v>
      </c>
      <c r="E500" s="1" t="s">
        <v>1466</v>
      </c>
      <c r="F500" s="1" t="s">
        <v>1439</v>
      </c>
      <c r="G500" s="1">
        <v>11456.060000000001</v>
      </c>
      <c r="H500" s="1">
        <v>13766.192000000003</v>
      </c>
      <c r="I500" s="1">
        <v>17641.008000000002</v>
      </c>
      <c r="J500" s="1">
        <v>24062.456000000002</v>
      </c>
      <c r="K500" s="1">
        <v>30076.178000000004</v>
      </c>
      <c r="L500" s="1">
        <v>36992.384000000005</v>
      </c>
      <c r="N500" s="1" t="b">
        <f>C500='AR5-Coal-EJ'!C498</f>
        <v>1</v>
      </c>
    </row>
    <row r="501" spans="1:14" x14ac:dyDescent="0.15">
      <c r="A501" s="1" t="s">
        <v>660</v>
      </c>
      <c r="B501" s="1" t="s">
        <v>203</v>
      </c>
      <c r="C501" s="1" t="s">
        <v>710</v>
      </c>
      <c r="D501" s="1" t="s">
        <v>33</v>
      </c>
      <c r="E501" s="1" t="s">
        <v>1466</v>
      </c>
      <c r="F501" s="1" t="s">
        <v>1439</v>
      </c>
      <c r="G501" s="1">
        <v>11456.060000000001</v>
      </c>
      <c r="H501" s="1">
        <v>13766.192000000003</v>
      </c>
      <c r="I501" s="1">
        <v>17641.008000000002</v>
      </c>
      <c r="J501" s="1">
        <v>24062.456000000002</v>
      </c>
      <c r="K501" s="1">
        <v>29731.834000000006</v>
      </c>
      <c r="L501" s="1">
        <v>37898.652000000002</v>
      </c>
      <c r="N501" s="1" t="b">
        <f>C501='AR5-Coal-EJ'!C499</f>
        <v>1</v>
      </c>
    </row>
    <row r="502" spans="1:14" x14ac:dyDescent="0.15">
      <c r="A502" s="1" t="s">
        <v>660</v>
      </c>
      <c r="B502" s="1" t="s">
        <v>205</v>
      </c>
      <c r="C502" s="1" t="s">
        <v>711</v>
      </c>
      <c r="D502" s="1" t="s">
        <v>33</v>
      </c>
      <c r="E502" s="1" t="s">
        <v>1466</v>
      </c>
      <c r="F502" s="1" t="s">
        <v>1439</v>
      </c>
      <c r="G502" s="1">
        <v>11456.060000000001</v>
      </c>
      <c r="H502" s="1">
        <v>13766.192000000003</v>
      </c>
      <c r="I502" s="1">
        <v>17673.172000000002</v>
      </c>
      <c r="J502" s="1">
        <v>24353.824000000001</v>
      </c>
      <c r="K502" s="1">
        <v>29664.668000000001</v>
      </c>
      <c r="L502" s="1">
        <v>38319.622000000003</v>
      </c>
      <c r="N502" s="1" t="b">
        <f>C502='AR5-Coal-EJ'!C500</f>
        <v>1</v>
      </c>
    </row>
    <row r="503" spans="1:14" x14ac:dyDescent="0.15">
      <c r="A503" s="1" t="s">
        <v>712</v>
      </c>
      <c r="B503" s="1" t="s">
        <v>144</v>
      </c>
      <c r="C503" s="1" t="s">
        <v>713</v>
      </c>
      <c r="D503" s="1" t="s">
        <v>33</v>
      </c>
      <c r="E503" s="1" t="s">
        <v>1466</v>
      </c>
      <c r="F503" s="1" t="s">
        <v>1439</v>
      </c>
      <c r="G503" s="1">
        <v>0</v>
      </c>
      <c r="H503" s="1">
        <v>13370.003340320001</v>
      </c>
      <c r="I503" s="1">
        <v>14056.847453880002</v>
      </c>
      <c r="J503" s="1">
        <v>13875.890377580001</v>
      </c>
      <c r="K503" s="1">
        <v>16099.918394120001</v>
      </c>
      <c r="L503" s="1">
        <v>20125.601925440002</v>
      </c>
      <c r="N503" s="1" t="b">
        <f>C503='AR5-Coal-EJ'!C501</f>
        <v>1</v>
      </c>
    </row>
    <row r="504" spans="1:14" x14ac:dyDescent="0.15">
      <c r="A504" s="1" t="s">
        <v>712</v>
      </c>
      <c r="B504" s="1" t="s">
        <v>146</v>
      </c>
      <c r="C504" s="1" t="s">
        <v>714</v>
      </c>
      <c r="D504" s="1" t="s">
        <v>33</v>
      </c>
      <c r="E504" s="1" t="s">
        <v>1466</v>
      </c>
      <c r="F504" s="1" t="s">
        <v>1439</v>
      </c>
      <c r="G504" s="1">
        <v>0</v>
      </c>
      <c r="H504" s="1">
        <v>13370.003340320001</v>
      </c>
      <c r="I504" s="1">
        <v>16544.621528600001</v>
      </c>
      <c r="J504" s="1">
        <v>21330.01611004</v>
      </c>
      <c r="K504" s="1">
        <v>27168.7625539</v>
      </c>
      <c r="L504" s="1">
        <v>30552.778173280003</v>
      </c>
      <c r="N504" s="1" t="b">
        <f>C504='AR5-Coal-EJ'!C502</f>
        <v>1</v>
      </c>
    </row>
    <row r="505" spans="1:14" x14ac:dyDescent="0.15">
      <c r="A505" s="1" t="s">
        <v>712</v>
      </c>
      <c r="B505" s="1" t="s">
        <v>148</v>
      </c>
      <c r="C505" s="1" t="s">
        <v>715</v>
      </c>
      <c r="D505" s="1" t="s">
        <v>33</v>
      </c>
      <c r="E505" s="1" t="s">
        <v>1466</v>
      </c>
      <c r="F505" s="1" t="s">
        <v>1439</v>
      </c>
      <c r="G505" s="1">
        <v>0</v>
      </c>
      <c r="H505" s="1">
        <v>13370.003340320001</v>
      </c>
      <c r="I505" s="1">
        <v>14023.203077400001</v>
      </c>
      <c r="J505" s="1">
        <v>13791.573425960001</v>
      </c>
      <c r="K505" s="1">
        <v>16058.123404620002</v>
      </c>
      <c r="L505" s="1">
        <v>20030.257603180002</v>
      </c>
      <c r="N505" s="1" t="b">
        <f>C505='AR5-Coal-EJ'!C503</f>
        <v>1</v>
      </c>
    </row>
    <row r="506" spans="1:14" x14ac:dyDescent="0.15">
      <c r="A506" s="1" t="s">
        <v>712</v>
      </c>
      <c r="B506" s="1" t="s">
        <v>150</v>
      </c>
      <c r="C506" s="1" t="s">
        <v>716</v>
      </c>
      <c r="D506" s="1" t="s">
        <v>33</v>
      </c>
      <c r="E506" s="1" t="s">
        <v>1466</v>
      </c>
      <c r="F506" s="1" t="s">
        <v>1439</v>
      </c>
      <c r="G506" s="1">
        <v>0</v>
      </c>
      <c r="H506" s="1">
        <v>13370.003340320001</v>
      </c>
      <c r="I506" s="1">
        <v>13335.766067800001</v>
      </c>
      <c r="J506" s="1">
        <v>12374.80500212</v>
      </c>
      <c r="K506" s="1">
        <v>14627.383875720001</v>
      </c>
      <c r="L506" s="1">
        <v>14953.29999438</v>
      </c>
      <c r="N506" s="1" t="b">
        <f>C506='AR5-Coal-EJ'!C504</f>
        <v>1</v>
      </c>
    </row>
    <row r="507" spans="1:14" x14ac:dyDescent="0.15">
      <c r="A507" s="1" t="s">
        <v>712</v>
      </c>
      <c r="B507" s="1" t="s">
        <v>152</v>
      </c>
      <c r="C507" s="1" t="s">
        <v>717</v>
      </c>
      <c r="D507" s="1" t="s">
        <v>33</v>
      </c>
      <c r="E507" s="1" t="s">
        <v>1466</v>
      </c>
      <c r="F507" s="1" t="s">
        <v>1439</v>
      </c>
      <c r="G507" s="1">
        <v>0</v>
      </c>
      <c r="H507" s="1">
        <v>13370.003340320001</v>
      </c>
      <c r="I507" s="1">
        <v>18822.320798380002</v>
      </c>
      <c r="J507" s="1">
        <v>26967.820451880001</v>
      </c>
      <c r="K507" s="1">
        <v>38816.213281780001</v>
      </c>
      <c r="L507" s="1">
        <v>52661.898002340007</v>
      </c>
      <c r="N507" s="1" t="b">
        <f>C507='AR5-Coal-EJ'!C505</f>
        <v>1</v>
      </c>
    </row>
    <row r="508" spans="1:14" x14ac:dyDescent="0.15">
      <c r="A508" s="1" t="s">
        <v>718</v>
      </c>
      <c r="B508" s="1" t="s">
        <v>31</v>
      </c>
      <c r="C508" s="1" t="s">
        <v>719</v>
      </c>
      <c r="D508" s="1" t="s">
        <v>33</v>
      </c>
      <c r="E508" s="1" t="s">
        <v>1466</v>
      </c>
      <c r="F508" s="1" t="s">
        <v>1439</v>
      </c>
      <c r="G508" s="1">
        <v>11580.455310600002</v>
      </c>
      <c r="H508" s="1">
        <v>13745.7696574</v>
      </c>
      <c r="I508" s="1">
        <v>11450.252439780001</v>
      </c>
      <c r="J508" s="1">
        <v>6403.4711724060007</v>
      </c>
      <c r="K508" s="1">
        <v>4888.7298971939999</v>
      </c>
      <c r="L508" s="1">
        <v>1646.076200582</v>
      </c>
      <c r="N508" s="1" t="b">
        <f>C508='AR5-Coal-EJ'!C506</f>
        <v>1</v>
      </c>
    </row>
    <row r="509" spans="1:14" x14ac:dyDescent="0.15">
      <c r="A509" s="1" t="s">
        <v>718</v>
      </c>
      <c r="B509" s="1" t="s">
        <v>38</v>
      </c>
      <c r="C509" s="1" t="s">
        <v>720</v>
      </c>
      <c r="D509" s="1" t="s">
        <v>33</v>
      </c>
      <c r="E509" s="1" t="s">
        <v>1466</v>
      </c>
      <c r="F509" s="1" t="s">
        <v>1439</v>
      </c>
      <c r="G509" s="1">
        <v>11580.455310600002</v>
      </c>
      <c r="H509" s="1">
        <v>13745.7696574</v>
      </c>
      <c r="I509" s="1">
        <v>14326.307796680001</v>
      </c>
      <c r="J509" s="1">
        <v>12830.499445720001</v>
      </c>
      <c r="K509" s="1">
        <v>12796.684656800002</v>
      </c>
      <c r="L509" s="1">
        <v>11516.166229040002</v>
      </c>
      <c r="N509" s="1" t="b">
        <f>C509='AR5-Coal-EJ'!C507</f>
        <v>1</v>
      </c>
    </row>
    <row r="510" spans="1:14" x14ac:dyDescent="0.15">
      <c r="A510" s="1" t="s">
        <v>718</v>
      </c>
      <c r="B510" s="1" t="s">
        <v>40</v>
      </c>
      <c r="C510" s="1" t="s">
        <v>721</v>
      </c>
      <c r="D510" s="1" t="s">
        <v>33</v>
      </c>
      <c r="E510" s="1" t="s">
        <v>1466</v>
      </c>
      <c r="F510" s="1" t="s">
        <v>1439</v>
      </c>
      <c r="G510" s="1">
        <v>11580.455310600002</v>
      </c>
      <c r="H510" s="1">
        <v>13745.7696574</v>
      </c>
      <c r="I510" s="1">
        <v>11717.508176880001</v>
      </c>
      <c r="J510" s="1">
        <v>7301.1347471040008</v>
      </c>
      <c r="K510" s="1">
        <v>4362.9450563600003</v>
      </c>
      <c r="L510" s="1">
        <v>751.51497025880008</v>
      </c>
      <c r="N510" s="1" t="b">
        <f>C510='AR5-Coal-EJ'!C508</f>
        <v>1</v>
      </c>
    </row>
    <row r="511" spans="1:14" x14ac:dyDescent="0.15">
      <c r="A511" s="1" t="s">
        <v>718</v>
      </c>
      <c r="B511" s="1" t="s">
        <v>42</v>
      </c>
      <c r="C511" s="1" t="s">
        <v>722</v>
      </c>
      <c r="D511" s="1" t="s">
        <v>33</v>
      </c>
      <c r="E511" s="1" t="s">
        <v>1466</v>
      </c>
      <c r="F511" s="1" t="s">
        <v>1439</v>
      </c>
      <c r="G511" s="1">
        <v>11580.455310600002</v>
      </c>
      <c r="H511" s="1">
        <v>13745.7696574</v>
      </c>
      <c r="I511" s="1">
        <v>14364.01886634</v>
      </c>
      <c r="J511" s="1">
        <v>12572.289521440001</v>
      </c>
      <c r="K511" s="1">
        <v>14096.124560320002</v>
      </c>
      <c r="L511" s="1">
        <v>13211.378400880001</v>
      </c>
      <c r="N511" s="1" t="b">
        <f>C511='AR5-Coal-EJ'!C509</f>
        <v>1</v>
      </c>
    </row>
    <row r="512" spans="1:14" x14ac:dyDescent="0.15">
      <c r="A512" s="1" t="s">
        <v>718</v>
      </c>
      <c r="B512" s="1" t="s">
        <v>44</v>
      </c>
      <c r="C512" s="1" t="s">
        <v>723</v>
      </c>
      <c r="D512" s="1" t="s">
        <v>33</v>
      </c>
      <c r="E512" s="1" t="s">
        <v>1466</v>
      </c>
      <c r="F512" s="1" t="s">
        <v>1439</v>
      </c>
      <c r="G512" s="1">
        <v>11580.455310600002</v>
      </c>
      <c r="H512" s="1">
        <v>13745.7696574</v>
      </c>
      <c r="I512" s="1">
        <v>14428.766332200001</v>
      </c>
      <c r="J512" s="1">
        <v>12853.952110120003</v>
      </c>
      <c r="K512" s="1">
        <v>11926.229445020001</v>
      </c>
      <c r="L512" s="1">
        <v>10059.395627600001</v>
      </c>
      <c r="N512" s="1" t="b">
        <f>C512='AR5-Coal-EJ'!C510</f>
        <v>1</v>
      </c>
    </row>
    <row r="513" spans="1:14" x14ac:dyDescent="0.15">
      <c r="A513" s="1" t="s">
        <v>718</v>
      </c>
      <c r="B513" s="1" t="s">
        <v>48</v>
      </c>
      <c r="C513" s="1" t="s">
        <v>724</v>
      </c>
      <c r="D513" s="1" t="s">
        <v>33</v>
      </c>
      <c r="E513" s="1" t="s">
        <v>1466</v>
      </c>
      <c r="F513" s="1" t="s">
        <v>1439</v>
      </c>
      <c r="G513" s="1">
        <v>11580.455310600002</v>
      </c>
      <c r="H513" s="1">
        <v>13745.7696574</v>
      </c>
      <c r="I513" s="1">
        <v>14414.540450420001</v>
      </c>
      <c r="J513" s="1">
        <v>12928.347754300001</v>
      </c>
      <c r="K513" s="1">
        <v>12676.116625700002</v>
      </c>
      <c r="L513" s="1">
        <v>12171.557176460001</v>
      </c>
      <c r="N513" s="1" t="b">
        <f>C513='AR5-Coal-EJ'!C511</f>
        <v>1</v>
      </c>
    </row>
    <row r="514" spans="1:14" x14ac:dyDescent="0.15">
      <c r="A514" s="1" t="s">
        <v>718</v>
      </c>
      <c r="B514" s="1" t="s">
        <v>50</v>
      </c>
      <c r="C514" s="1" t="s">
        <v>725</v>
      </c>
      <c r="D514" s="1" t="s">
        <v>33</v>
      </c>
      <c r="E514" s="1" t="s">
        <v>1466</v>
      </c>
      <c r="F514" s="1" t="s">
        <v>1439</v>
      </c>
      <c r="G514" s="1">
        <v>11580.455310600002</v>
      </c>
      <c r="H514" s="1">
        <v>13745.7696574</v>
      </c>
      <c r="I514" s="1">
        <v>15518.411153520001</v>
      </c>
      <c r="J514" s="1">
        <v>14928.31689118</v>
      </c>
      <c r="K514" s="1">
        <v>16679.382265260003</v>
      </c>
      <c r="L514" s="1">
        <v>16079.46785126</v>
      </c>
      <c r="N514" s="1" t="b">
        <f>C514='AR5-Coal-EJ'!C512</f>
        <v>1</v>
      </c>
    </row>
    <row r="515" spans="1:14" x14ac:dyDescent="0.15">
      <c r="A515" s="1" t="s">
        <v>718</v>
      </c>
      <c r="B515" s="1" t="s">
        <v>52</v>
      </c>
      <c r="C515" s="1" t="s">
        <v>726</v>
      </c>
      <c r="D515" s="1" t="s">
        <v>33</v>
      </c>
      <c r="E515" s="1" t="s">
        <v>1466</v>
      </c>
      <c r="F515" s="1" t="s">
        <v>1439</v>
      </c>
      <c r="G515" s="1">
        <v>11580.455310600002</v>
      </c>
      <c r="H515" s="1">
        <v>13745.7696574</v>
      </c>
      <c r="I515" s="1">
        <v>14246.003408120001</v>
      </c>
      <c r="J515" s="1">
        <v>12176.551195600001</v>
      </c>
      <c r="K515" s="1">
        <v>9953.7404540200023</v>
      </c>
      <c r="L515" s="1">
        <v>5713.3870372260008</v>
      </c>
      <c r="N515" s="1" t="b">
        <f>C515='AR5-Coal-EJ'!C513</f>
        <v>1</v>
      </c>
    </row>
    <row r="516" spans="1:14" x14ac:dyDescent="0.15">
      <c r="A516" s="1" t="s">
        <v>718</v>
      </c>
      <c r="B516" s="1" t="s">
        <v>54</v>
      </c>
      <c r="C516" s="1" t="s">
        <v>727</v>
      </c>
      <c r="D516" s="1" t="s">
        <v>33</v>
      </c>
      <c r="E516" s="1" t="s">
        <v>1466</v>
      </c>
      <c r="F516" s="1" t="s">
        <v>1439</v>
      </c>
      <c r="G516" s="1">
        <v>11580.455310600002</v>
      </c>
      <c r="H516" s="1">
        <v>13745.7696574</v>
      </c>
      <c r="I516" s="1">
        <v>15686.42069676</v>
      </c>
      <c r="J516" s="1">
        <v>15005.576351700003</v>
      </c>
      <c r="K516" s="1">
        <v>15116.587673220001</v>
      </c>
      <c r="L516" s="1">
        <v>16502.018503740001</v>
      </c>
      <c r="N516" s="1" t="b">
        <f>C516='AR5-Coal-EJ'!C514</f>
        <v>1</v>
      </c>
    </row>
    <row r="517" spans="1:14" x14ac:dyDescent="0.15">
      <c r="A517" s="1" t="s">
        <v>718</v>
      </c>
      <c r="B517" s="1" t="s">
        <v>56</v>
      </c>
      <c r="C517" s="1" t="s">
        <v>728</v>
      </c>
      <c r="D517" s="1" t="s">
        <v>33</v>
      </c>
      <c r="E517" s="1" t="s">
        <v>1466</v>
      </c>
      <c r="F517" s="1" t="s">
        <v>1439</v>
      </c>
      <c r="G517" s="1">
        <v>11580.455310600002</v>
      </c>
      <c r="H517" s="1">
        <v>13745.7696574</v>
      </c>
      <c r="I517" s="1">
        <v>15593.0871921</v>
      </c>
      <c r="J517" s="1">
        <v>14845.633851840001</v>
      </c>
      <c r="K517" s="1">
        <v>15164.498912200001</v>
      </c>
      <c r="L517" s="1">
        <v>14712.2787955</v>
      </c>
      <c r="N517" s="1" t="b">
        <f>C517='AR5-Coal-EJ'!C515</f>
        <v>1</v>
      </c>
    </row>
    <row r="518" spans="1:14" x14ac:dyDescent="0.15">
      <c r="A518" s="1" t="s">
        <v>718</v>
      </c>
      <c r="B518" s="1" t="s">
        <v>58</v>
      </c>
      <c r="C518" s="1" t="s">
        <v>729</v>
      </c>
      <c r="D518" s="1" t="s">
        <v>33</v>
      </c>
      <c r="E518" s="1" t="s">
        <v>1466</v>
      </c>
      <c r="F518" s="1" t="s">
        <v>1439</v>
      </c>
      <c r="G518" s="1">
        <v>11580.455310600002</v>
      </c>
      <c r="H518" s="1">
        <v>13745.7696574</v>
      </c>
      <c r="I518" s="1">
        <v>15730.387834700003</v>
      </c>
      <c r="J518" s="1">
        <v>15336.199104160003</v>
      </c>
      <c r="K518" s="1">
        <v>16832.594656240002</v>
      </c>
      <c r="L518" s="1">
        <v>17065.037593340003</v>
      </c>
      <c r="N518" s="1" t="b">
        <f>C518='AR5-Coal-EJ'!C516</f>
        <v>1</v>
      </c>
    </row>
    <row r="519" spans="1:14" x14ac:dyDescent="0.15">
      <c r="A519" s="1" t="s">
        <v>718</v>
      </c>
      <c r="B519" s="1" t="s">
        <v>60</v>
      </c>
      <c r="C519" s="1" t="s">
        <v>730</v>
      </c>
      <c r="D519" s="1" t="s">
        <v>33</v>
      </c>
      <c r="E519" s="1" t="s">
        <v>1466</v>
      </c>
      <c r="F519" s="1" t="s">
        <v>1439</v>
      </c>
      <c r="G519" s="1">
        <v>11580.455310600002</v>
      </c>
      <c r="H519" s="1">
        <v>13745.7696574</v>
      </c>
      <c r="I519" s="1">
        <v>14120.840986120002</v>
      </c>
      <c r="J519" s="1">
        <v>11722.344261320002</v>
      </c>
      <c r="K519" s="1">
        <v>10347.177360520001</v>
      </c>
      <c r="L519" s="1">
        <v>2476.1919876540001</v>
      </c>
      <c r="N519" s="1" t="b">
        <f>C519='AR5-Coal-EJ'!C517</f>
        <v>1</v>
      </c>
    </row>
    <row r="520" spans="1:14" x14ac:dyDescent="0.15">
      <c r="A520" s="1" t="s">
        <v>718</v>
      </c>
      <c r="B520" s="1" t="s">
        <v>62</v>
      </c>
      <c r="C520" s="1" t="s">
        <v>731</v>
      </c>
      <c r="D520" s="1" t="s">
        <v>33</v>
      </c>
      <c r="E520" s="1" t="s">
        <v>1466</v>
      </c>
      <c r="F520" s="1" t="s">
        <v>1439</v>
      </c>
      <c r="G520" s="1">
        <v>11580.455310600002</v>
      </c>
      <c r="H520" s="1">
        <v>13745.7696574</v>
      </c>
      <c r="I520" s="1">
        <v>15540.191554800002</v>
      </c>
      <c r="J520" s="1">
        <v>15011.06375714</v>
      </c>
      <c r="K520" s="1">
        <v>14001.363002440001</v>
      </c>
      <c r="L520" s="1">
        <v>15136.346273840001</v>
      </c>
      <c r="N520" s="1" t="b">
        <f>C520='AR5-Coal-EJ'!C518</f>
        <v>1</v>
      </c>
    </row>
    <row r="521" spans="1:14" x14ac:dyDescent="0.15">
      <c r="A521" s="1" t="s">
        <v>718</v>
      </c>
      <c r="B521" s="1" t="s">
        <v>64</v>
      </c>
      <c r="C521" s="1" t="s">
        <v>732</v>
      </c>
      <c r="D521" s="1" t="s">
        <v>33</v>
      </c>
      <c r="E521" s="1" t="s">
        <v>1466</v>
      </c>
      <c r="F521" s="1" t="s">
        <v>1439</v>
      </c>
      <c r="G521" s="1">
        <v>11580.455310600002</v>
      </c>
      <c r="H521" s="1">
        <v>13745.7696574</v>
      </c>
      <c r="I521" s="1">
        <v>14260.814608479999</v>
      </c>
      <c r="J521" s="1">
        <v>11842.217644620001</v>
      </c>
      <c r="K521" s="1">
        <v>9043.0611529060006</v>
      </c>
      <c r="L521" s="1">
        <v>5382.9721275880011</v>
      </c>
      <c r="N521" s="1" t="b">
        <f>C521='AR5-Coal-EJ'!C519</f>
        <v>1</v>
      </c>
    </row>
    <row r="522" spans="1:14" x14ac:dyDescent="0.15">
      <c r="A522" s="1" t="s">
        <v>718</v>
      </c>
      <c r="B522" s="1" t="s">
        <v>66</v>
      </c>
      <c r="C522" s="1" t="s">
        <v>733</v>
      </c>
      <c r="D522" s="1" t="s">
        <v>33</v>
      </c>
      <c r="E522" s="1" t="s">
        <v>1466</v>
      </c>
      <c r="F522" s="1" t="s">
        <v>1439</v>
      </c>
      <c r="G522" s="1">
        <v>11580.455310600002</v>
      </c>
      <c r="H522" s="1">
        <v>13745.7696574</v>
      </c>
      <c r="I522" s="1">
        <v>15855.890220720001</v>
      </c>
      <c r="J522" s="1">
        <v>16229.508919140002</v>
      </c>
      <c r="K522" s="1">
        <v>16205.023241660001</v>
      </c>
      <c r="L522" s="1">
        <v>15277.10733714</v>
      </c>
      <c r="N522" s="1" t="b">
        <f>C522='AR5-Coal-EJ'!C520</f>
        <v>1</v>
      </c>
    </row>
    <row r="523" spans="1:14" x14ac:dyDescent="0.15">
      <c r="A523" s="1" t="s">
        <v>718</v>
      </c>
      <c r="B523" s="1" t="s">
        <v>68</v>
      </c>
      <c r="C523" s="1" t="s">
        <v>734</v>
      </c>
      <c r="D523" s="1" t="s">
        <v>33</v>
      </c>
      <c r="E523" s="1" t="s">
        <v>1466</v>
      </c>
      <c r="F523" s="1" t="s">
        <v>1439</v>
      </c>
      <c r="G523" s="1">
        <v>11580.455310600002</v>
      </c>
      <c r="H523" s="1">
        <v>13745.7696574</v>
      </c>
      <c r="I523" s="1">
        <v>21421.081541860003</v>
      </c>
      <c r="J523" s="1">
        <v>31357.274906760002</v>
      </c>
      <c r="K523" s="1">
        <v>43447.632532700009</v>
      </c>
      <c r="L523" s="1">
        <v>56723.029979440005</v>
      </c>
      <c r="N523" s="1" t="b">
        <f>C523='AR5-Coal-EJ'!C521</f>
        <v>1</v>
      </c>
    </row>
    <row r="524" spans="1:14" x14ac:dyDescent="0.15">
      <c r="A524" s="1" t="s">
        <v>718</v>
      </c>
      <c r="B524" s="1" t="s">
        <v>70</v>
      </c>
      <c r="C524" s="1" t="s">
        <v>735</v>
      </c>
      <c r="D524" s="1" t="s">
        <v>33</v>
      </c>
      <c r="E524" s="1" t="s">
        <v>1466</v>
      </c>
      <c r="F524" s="1" t="s">
        <v>1439</v>
      </c>
      <c r="G524" s="1">
        <v>11580.455310600002</v>
      </c>
      <c r="H524" s="1">
        <v>13745.7696574</v>
      </c>
      <c r="I524" s="1">
        <v>20580.563701500003</v>
      </c>
      <c r="J524" s="1">
        <v>28996.545737280001</v>
      </c>
      <c r="K524" s="1">
        <v>38982.296144660002</v>
      </c>
      <c r="L524" s="1">
        <v>46990.759553100004</v>
      </c>
      <c r="N524" s="1" t="b">
        <f>C524='AR5-Coal-EJ'!C522</f>
        <v>1</v>
      </c>
    </row>
    <row r="525" spans="1:14" x14ac:dyDescent="0.15">
      <c r="A525" s="1" t="s">
        <v>718</v>
      </c>
      <c r="B525" s="1" t="s">
        <v>72</v>
      </c>
      <c r="C525" s="1" t="s">
        <v>736</v>
      </c>
      <c r="D525" s="1" t="s">
        <v>33</v>
      </c>
      <c r="E525" s="1" t="s">
        <v>1466</v>
      </c>
      <c r="F525" s="1" t="s">
        <v>1439</v>
      </c>
      <c r="G525" s="1">
        <v>11580.455310600002</v>
      </c>
      <c r="H525" s="1">
        <v>13745.7696574</v>
      </c>
      <c r="I525" s="1">
        <v>21410.478414380003</v>
      </c>
      <c r="J525" s="1">
        <v>31366.988652340006</v>
      </c>
      <c r="K525" s="1">
        <v>43820.525242340002</v>
      </c>
      <c r="L525" s="1">
        <v>57304.542612240002</v>
      </c>
      <c r="N525" s="1" t="b">
        <f>C525='AR5-Coal-EJ'!C523</f>
        <v>1</v>
      </c>
    </row>
    <row r="526" spans="1:14" x14ac:dyDescent="0.15">
      <c r="A526" s="1" t="s">
        <v>718</v>
      </c>
      <c r="B526" s="1" t="s">
        <v>74</v>
      </c>
      <c r="C526" s="1" t="s">
        <v>737</v>
      </c>
      <c r="D526" s="1" t="s">
        <v>33</v>
      </c>
      <c r="E526" s="1" t="s">
        <v>1466</v>
      </c>
      <c r="F526" s="1" t="s">
        <v>1439</v>
      </c>
      <c r="G526" s="1">
        <v>11580.455310600002</v>
      </c>
      <c r="H526" s="1">
        <v>13745.7696574</v>
      </c>
      <c r="I526" s="1">
        <v>21411.054622980002</v>
      </c>
      <c r="J526" s="1">
        <v>31368.637303300002</v>
      </c>
      <c r="K526" s="1">
        <v>43819.561798100003</v>
      </c>
      <c r="L526" s="1">
        <v>57305.056848380009</v>
      </c>
      <c r="N526" s="1" t="b">
        <f>C526='AR5-Coal-EJ'!C524</f>
        <v>1</v>
      </c>
    </row>
    <row r="527" spans="1:14" x14ac:dyDescent="0.15">
      <c r="A527" s="1" t="s">
        <v>718</v>
      </c>
      <c r="B527" s="1" t="s">
        <v>76</v>
      </c>
      <c r="C527" s="1" t="s">
        <v>738</v>
      </c>
      <c r="D527" s="1" t="s">
        <v>33</v>
      </c>
      <c r="E527" s="1" t="s">
        <v>1466</v>
      </c>
      <c r="F527" s="1" t="s">
        <v>1439</v>
      </c>
      <c r="G527" s="1">
        <v>11580.455310600002</v>
      </c>
      <c r="H527" s="1">
        <v>13745.7696574</v>
      </c>
      <c r="I527" s="1">
        <v>21420.142230080004</v>
      </c>
      <c r="J527" s="1">
        <v>31358.91371932</v>
      </c>
      <c r="K527" s="1">
        <v>43451.727832920005</v>
      </c>
      <c r="L527" s="1">
        <v>56712.040306900009</v>
      </c>
      <c r="N527" s="1" t="b">
        <f>C527='AR5-Coal-EJ'!C525</f>
        <v>1</v>
      </c>
    </row>
    <row r="528" spans="1:14" x14ac:dyDescent="0.15">
      <c r="A528" s="1" t="s">
        <v>718</v>
      </c>
      <c r="B528" s="1" t="s">
        <v>78</v>
      </c>
      <c r="C528" s="1" t="s">
        <v>739</v>
      </c>
      <c r="D528" s="1" t="s">
        <v>33</v>
      </c>
      <c r="E528" s="1" t="s">
        <v>1466</v>
      </c>
      <c r="F528" s="1" t="s">
        <v>1439</v>
      </c>
      <c r="G528" s="1">
        <v>11580.455310600002</v>
      </c>
      <c r="H528" s="1">
        <v>13745.7696574</v>
      </c>
      <c r="I528" s="1">
        <v>21447.887132980002</v>
      </c>
      <c r="J528" s="1">
        <v>31069.311948620001</v>
      </c>
      <c r="K528" s="1">
        <v>43033.041212040007</v>
      </c>
      <c r="L528" s="1">
        <v>56288.465760780004</v>
      </c>
      <c r="N528" s="1" t="b">
        <f>C528='AR5-Coal-EJ'!C526</f>
        <v>1</v>
      </c>
    </row>
    <row r="529" spans="1:14" x14ac:dyDescent="0.15">
      <c r="A529" s="1" t="s">
        <v>718</v>
      </c>
      <c r="B529" s="1" t="s">
        <v>80</v>
      </c>
      <c r="C529" s="1" t="s">
        <v>740</v>
      </c>
      <c r="D529" s="1" t="s">
        <v>33</v>
      </c>
      <c r="E529" s="1" t="s">
        <v>1466</v>
      </c>
      <c r="F529" s="1" t="s">
        <v>1439</v>
      </c>
      <c r="G529" s="1">
        <v>11580.455310600002</v>
      </c>
      <c r="H529" s="1">
        <v>13745.7696574</v>
      </c>
      <c r="I529" s="1">
        <v>20645.860613620003</v>
      </c>
      <c r="J529" s="1">
        <v>29185.093309460004</v>
      </c>
      <c r="K529" s="1">
        <v>39114.720961360006</v>
      </c>
      <c r="L529" s="1">
        <v>46438.926279680003</v>
      </c>
      <c r="N529" s="1" t="b">
        <f>C529='AR5-Coal-EJ'!C527</f>
        <v>1</v>
      </c>
    </row>
    <row r="530" spans="1:14" x14ac:dyDescent="0.15">
      <c r="A530" s="1" t="s">
        <v>718</v>
      </c>
      <c r="B530" s="1" t="s">
        <v>82</v>
      </c>
      <c r="C530" s="1" t="s">
        <v>741</v>
      </c>
      <c r="D530" s="1" t="s">
        <v>33</v>
      </c>
      <c r="E530" s="1" t="s">
        <v>1466</v>
      </c>
      <c r="F530" s="1" t="s">
        <v>1439</v>
      </c>
      <c r="G530" s="1">
        <v>11580.455310600002</v>
      </c>
      <c r="H530" s="1">
        <v>13745.7696574</v>
      </c>
      <c r="I530" s="1">
        <v>21439.146405160001</v>
      </c>
      <c r="J530" s="1">
        <v>31383.203423440005</v>
      </c>
      <c r="K530" s="1">
        <v>43686.992640720004</v>
      </c>
      <c r="L530" s="1">
        <v>56984.938262340009</v>
      </c>
      <c r="N530" s="1" t="b">
        <f>C530='AR5-Coal-EJ'!C528</f>
        <v>1</v>
      </c>
    </row>
    <row r="531" spans="1:14" x14ac:dyDescent="0.15">
      <c r="A531" s="1" t="s">
        <v>718</v>
      </c>
      <c r="B531" s="1" t="s">
        <v>84</v>
      </c>
      <c r="C531" s="1" t="s">
        <v>742</v>
      </c>
      <c r="D531" s="1" t="s">
        <v>33</v>
      </c>
      <c r="E531" s="1" t="s">
        <v>1466</v>
      </c>
      <c r="F531" s="1" t="s">
        <v>1439</v>
      </c>
      <c r="G531" s="1">
        <v>11580.455310600002</v>
      </c>
      <c r="H531" s="1">
        <v>13745.7696574</v>
      </c>
      <c r="I531" s="1">
        <v>16774.686969040002</v>
      </c>
      <c r="J531" s="1">
        <v>20295.275738100001</v>
      </c>
      <c r="K531" s="1">
        <v>23251.3974605</v>
      </c>
      <c r="L531" s="1">
        <v>27115.028732220002</v>
      </c>
      <c r="N531" s="1" t="b">
        <f>C531='AR5-Coal-EJ'!C529</f>
        <v>1</v>
      </c>
    </row>
    <row r="532" spans="1:14" x14ac:dyDescent="0.15">
      <c r="A532" s="1" t="s">
        <v>718</v>
      </c>
      <c r="B532" s="1" t="s">
        <v>86</v>
      </c>
      <c r="C532" s="1" t="s">
        <v>743</v>
      </c>
      <c r="D532" s="1" t="s">
        <v>33</v>
      </c>
      <c r="E532" s="1" t="s">
        <v>1466</v>
      </c>
      <c r="F532" s="1" t="s">
        <v>1439</v>
      </c>
      <c r="G532" s="1">
        <v>11580.455310600002</v>
      </c>
      <c r="H532" s="1">
        <v>13745.7696574</v>
      </c>
      <c r="I532" s="1">
        <v>17877.177382460002</v>
      </c>
      <c r="J532" s="1">
        <v>21545.859168900002</v>
      </c>
      <c r="K532" s="1">
        <v>28148.924203180006</v>
      </c>
      <c r="L532" s="1">
        <v>39441.340005320002</v>
      </c>
      <c r="N532" s="1" t="b">
        <f>C532='AR5-Coal-EJ'!C530</f>
        <v>1</v>
      </c>
    </row>
    <row r="533" spans="1:14" x14ac:dyDescent="0.15">
      <c r="A533" s="1" t="s">
        <v>718</v>
      </c>
      <c r="B533" s="1" t="s">
        <v>88</v>
      </c>
      <c r="C533" s="1" t="s">
        <v>744</v>
      </c>
      <c r="D533" s="1" t="s">
        <v>33</v>
      </c>
      <c r="E533" s="1" t="s">
        <v>1466</v>
      </c>
      <c r="F533" s="1" t="s">
        <v>1439</v>
      </c>
      <c r="G533" s="1">
        <v>11580.455310600002</v>
      </c>
      <c r="H533" s="1">
        <v>13745.7696574</v>
      </c>
      <c r="I533" s="1">
        <v>11103.383717140001</v>
      </c>
      <c r="J533" s="1">
        <v>7366.8712938040007</v>
      </c>
      <c r="K533" s="1">
        <v>4750.713537482</v>
      </c>
      <c r="L533" s="1">
        <v>1685.7139156000003</v>
      </c>
      <c r="N533" s="1" t="b">
        <f>C533='AR5-Coal-EJ'!C531</f>
        <v>1</v>
      </c>
    </row>
    <row r="534" spans="1:14" x14ac:dyDescent="0.15">
      <c r="A534" s="1" t="s">
        <v>718</v>
      </c>
      <c r="B534" s="1" t="s">
        <v>90</v>
      </c>
      <c r="C534" s="1" t="s">
        <v>745</v>
      </c>
      <c r="D534" s="1" t="s">
        <v>33</v>
      </c>
      <c r="E534" s="1" t="s">
        <v>1466</v>
      </c>
      <c r="F534" s="1" t="s">
        <v>1439</v>
      </c>
      <c r="G534" s="1">
        <v>11580.455310600002</v>
      </c>
      <c r="H534" s="1">
        <v>13745.7696574</v>
      </c>
      <c r="I534" s="1">
        <v>14101.25213574</v>
      </c>
      <c r="J534" s="1">
        <v>13123.695429900003</v>
      </c>
      <c r="K534" s="1">
        <v>12714.88081094</v>
      </c>
      <c r="L534" s="1">
        <v>12686.957047820002</v>
      </c>
      <c r="N534" s="1" t="b">
        <f>C534='AR5-Coal-EJ'!C532</f>
        <v>1</v>
      </c>
    </row>
    <row r="535" spans="1:14" x14ac:dyDescent="0.15">
      <c r="A535" s="1" t="s">
        <v>746</v>
      </c>
      <c r="B535" s="1" t="s">
        <v>747</v>
      </c>
      <c r="C535" s="1" t="s">
        <v>748</v>
      </c>
      <c r="D535" s="1" t="s">
        <v>33</v>
      </c>
      <c r="E535" s="1" t="s">
        <v>1466</v>
      </c>
      <c r="F535" s="1" t="s">
        <v>1439</v>
      </c>
      <c r="G535" s="1">
        <v>11511.852242000001</v>
      </c>
      <c r="H535" s="1">
        <v>13473.470274000001</v>
      </c>
      <c r="I535" s="1">
        <v>16486.037546</v>
      </c>
      <c r="J535" s="1">
        <v>18493.941466</v>
      </c>
      <c r="K535" s="1">
        <v>23949.486572000002</v>
      </c>
      <c r="L535" s="1">
        <v>33440.841742000004</v>
      </c>
      <c r="N535" s="1" t="b">
        <f>C535='AR5-Coal-EJ'!C533</f>
        <v>1</v>
      </c>
    </row>
    <row r="536" spans="1:14" x14ac:dyDescent="0.15">
      <c r="A536" s="1" t="s">
        <v>746</v>
      </c>
      <c r="B536" s="1" t="s">
        <v>749</v>
      </c>
      <c r="C536" s="1" t="s">
        <v>750</v>
      </c>
      <c r="D536" s="1" t="s">
        <v>33</v>
      </c>
      <c r="E536" s="1" t="s">
        <v>1466</v>
      </c>
      <c r="F536" s="1" t="s">
        <v>1439</v>
      </c>
      <c r="G536" s="1">
        <v>11401.948800000002</v>
      </c>
      <c r="H536" s="1">
        <v>11766.821000000002</v>
      </c>
      <c r="I536" s="1">
        <v>8209.9556000000011</v>
      </c>
      <c r="J536" s="1">
        <v>4418.8606</v>
      </c>
      <c r="K536" s="1">
        <v>3485.4424000000004</v>
      </c>
      <c r="L536" s="1">
        <v>2772.4422</v>
      </c>
      <c r="N536" s="1" t="b">
        <f>C536='AR5-Coal-EJ'!C534</f>
        <v>1</v>
      </c>
    </row>
    <row r="537" spans="1:14" x14ac:dyDescent="0.15">
      <c r="A537" s="1" t="s">
        <v>746</v>
      </c>
      <c r="B537" s="1" t="s">
        <v>751</v>
      </c>
      <c r="C537" s="1" t="s">
        <v>752</v>
      </c>
      <c r="D537" s="1" t="s">
        <v>33</v>
      </c>
      <c r="E537" s="1" t="s">
        <v>1466</v>
      </c>
      <c r="F537" s="1" t="s">
        <v>1439</v>
      </c>
      <c r="G537" s="1">
        <v>11464.763200000001</v>
      </c>
      <c r="H537" s="1">
        <v>12842.2338</v>
      </c>
      <c r="I537" s="1">
        <v>12731.551800000001</v>
      </c>
      <c r="J537" s="1">
        <v>10553.670600000001</v>
      </c>
      <c r="K537" s="1">
        <v>10418.487200000001</v>
      </c>
      <c r="L537" s="1">
        <v>9861.8608000000022</v>
      </c>
      <c r="N537" s="1" t="b">
        <f>C537='AR5-Coal-EJ'!C535</f>
        <v>1</v>
      </c>
    </row>
    <row r="538" spans="1:14" x14ac:dyDescent="0.15">
      <c r="A538" s="1" t="s">
        <v>746</v>
      </c>
      <c r="B538" s="1" t="s">
        <v>753</v>
      </c>
      <c r="C538" s="1" t="s">
        <v>754</v>
      </c>
      <c r="D538" s="1" t="s">
        <v>33</v>
      </c>
      <c r="E538" s="1" t="s">
        <v>1466</v>
      </c>
      <c r="F538" s="1" t="s">
        <v>1439</v>
      </c>
      <c r="G538" s="1">
        <v>11471.101400000001</v>
      </c>
      <c r="H538" s="1">
        <v>13104.559600000002</v>
      </c>
      <c r="I538" s="1">
        <v>14564.710600000002</v>
      </c>
      <c r="J538" s="1">
        <v>14170.796200000001</v>
      </c>
      <c r="K538" s="1">
        <v>16671.074200000003</v>
      </c>
      <c r="L538" s="1">
        <v>19867.702800000003</v>
      </c>
      <c r="N538" s="1" t="b">
        <f>C538='AR5-Coal-EJ'!C536</f>
        <v>1</v>
      </c>
    </row>
    <row r="539" spans="1:14" x14ac:dyDescent="0.15">
      <c r="A539" s="1" t="s">
        <v>755</v>
      </c>
      <c r="B539" s="1" t="s">
        <v>142</v>
      </c>
      <c r="C539" s="1" t="s">
        <v>756</v>
      </c>
      <c r="D539" s="1" t="s">
        <v>33</v>
      </c>
      <c r="E539" s="1" t="s">
        <v>1466</v>
      </c>
      <c r="F539" s="1" t="s">
        <v>1439</v>
      </c>
      <c r="G539" s="1">
        <v>11418.220000000001</v>
      </c>
      <c r="H539" s="1">
        <v>12174.074000000001</v>
      </c>
      <c r="I539" s="1">
        <v>9289.4362000000019</v>
      </c>
      <c r="J539" s="1">
        <v>6634.6764000000003</v>
      </c>
      <c r="K539" s="1">
        <v>5981.7472000000007</v>
      </c>
      <c r="L539" s="1">
        <v>7303.1200000000008</v>
      </c>
      <c r="N539" s="1" t="b">
        <f>C539='AR5-Coal-EJ'!C537</f>
        <v>1</v>
      </c>
    </row>
    <row r="540" spans="1:14" x14ac:dyDescent="0.15">
      <c r="A540" s="1" t="s">
        <v>755</v>
      </c>
      <c r="B540" s="1" t="s">
        <v>144</v>
      </c>
      <c r="C540" s="1" t="s">
        <v>757</v>
      </c>
      <c r="D540" s="1" t="s">
        <v>33</v>
      </c>
      <c r="E540" s="1" t="s">
        <v>1466</v>
      </c>
      <c r="F540" s="1" t="s">
        <v>1439</v>
      </c>
      <c r="G540" s="1">
        <v>11418.3146</v>
      </c>
      <c r="H540" s="1">
        <v>12175.114600000001</v>
      </c>
      <c r="I540" s="1">
        <v>12014.483800000002</v>
      </c>
      <c r="J540" s="1">
        <v>11432.693800000001</v>
      </c>
      <c r="K540" s="1">
        <v>10020.883400000001</v>
      </c>
      <c r="L540" s="1">
        <v>9377.4142000000011</v>
      </c>
      <c r="N540" s="1" t="b">
        <f>C540='AR5-Coal-EJ'!C538</f>
        <v>1</v>
      </c>
    </row>
    <row r="541" spans="1:14" x14ac:dyDescent="0.15">
      <c r="A541" s="1" t="s">
        <v>755</v>
      </c>
      <c r="B541" s="1" t="s">
        <v>146</v>
      </c>
      <c r="C541" s="1" t="s">
        <v>758</v>
      </c>
      <c r="D541" s="1" t="s">
        <v>33</v>
      </c>
      <c r="E541" s="1" t="s">
        <v>1466</v>
      </c>
      <c r="F541" s="1" t="s">
        <v>1439</v>
      </c>
      <c r="G541" s="1">
        <v>11418.3146</v>
      </c>
      <c r="H541" s="1">
        <v>12174.830800000002</v>
      </c>
      <c r="I541" s="1">
        <v>12077.109000000002</v>
      </c>
      <c r="J541" s="1">
        <v>12481.145600000002</v>
      </c>
      <c r="K541" s="1">
        <v>11139.433800000001</v>
      </c>
      <c r="L541" s="1">
        <v>11732.481200000002</v>
      </c>
      <c r="N541" s="1" t="b">
        <f>C541='AR5-Coal-EJ'!C539</f>
        <v>1</v>
      </c>
    </row>
    <row r="542" spans="1:14" x14ac:dyDescent="0.15">
      <c r="A542" s="1" t="s">
        <v>755</v>
      </c>
      <c r="B542" s="1" t="s">
        <v>148</v>
      </c>
      <c r="C542" s="1" t="s">
        <v>759</v>
      </c>
      <c r="D542" s="1" t="s">
        <v>33</v>
      </c>
      <c r="E542" s="1" t="s">
        <v>1466</v>
      </c>
      <c r="F542" s="1" t="s">
        <v>1439</v>
      </c>
      <c r="G542" s="1">
        <v>11418.3146</v>
      </c>
      <c r="H542" s="1">
        <v>12174.168600000001</v>
      </c>
      <c r="I542" s="1">
        <v>9567.5602000000017</v>
      </c>
      <c r="J542" s="1">
        <v>7371.0428000000011</v>
      </c>
      <c r="K542" s="1">
        <v>6605.6342000000004</v>
      </c>
      <c r="L542" s="1">
        <v>7424.6810000000005</v>
      </c>
      <c r="N542" s="1" t="b">
        <f>C542='AR5-Coal-EJ'!C540</f>
        <v>1</v>
      </c>
    </row>
    <row r="543" spans="1:14" x14ac:dyDescent="0.15">
      <c r="A543" s="1" t="s">
        <v>755</v>
      </c>
      <c r="B543" s="1" t="s">
        <v>150</v>
      </c>
      <c r="C543" s="1" t="s">
        <v>760</v>
      </c>
      <c r="D543" s="1" t="s">
        <v>33</v>
      </c>
      <c r="E543" s="1" t="s">
        <v>1466</v>
      </c>
      <c r="F543" s="1" t="s">
        <v>1439</v>
      </c>
      <c r="G543" s="1">
        <v>11417.652400000001</v>
      </c>
      <c r="H543" s="1">
        <v>12173.601000000001</v>
      </c>
      <c r="I543" s="1">
        <v>7618.8002000000015</v>
      </c>
      <c r="J543" s="1">
        <v>4580.5320000000002</v>
      </c>
      <c r="K543" s="1">
        <v>4448.8488000000007</v>
      </c>
      <c r="L543" s="1">
        <v>6729.9386000000013</v>
      </c>
      <c r="N543" s="1" t="b">
        <f>C543='AR5-Coal-EJ'!C541</f>
        <v>1</v>
      </c>
    </row>
    <row r="544" spans="1:14" x14ac:dyDescent="0.15">
      <c r="A544" s="1" t="s">
        <v>755</v>
      </c>
      <c r="B544" s="1" t="s">
        <v>152</v>
      </c>
      <c r="C544" s="1" t="s">
        <v>761</v>
      </c>
      <c r="D544" s="1" t="s">
        <v>33</v>
      </c>
      <c r="E544" s="1" t="s">
        <v>1466</v>
      </c>
      <c r="F544" s="1" t="s">
        <v>1439</v>
      </c>
      <c r="G544" s="1">
        <v>11418.598400000001</v>
      </c>
      <c r="H544" s="1">
        <v>12175.587600000001</v>
      </c>
      <c r="I544" s="1">
        <v>14895.243000000002</v>
      </c>
      <c r="J544" s="1">
        <v>17321.733</v>
      </c>
      <c r="K544" s="1">
        <v>20872.1656</v>
      </c>
      <c r="L544" s="1">
        <v>26337.680600000003</v>
      </c>
      <c r="N544" s="1" t="b">
        <f>C544='AR5-Coal-EJ'!C542</f>
        <v>1</v>
      </c>
    </row>
    <row r="545" spans="1:14" x14ac:dyDescent="0.15">
      <c r="A545" s="1" t="s">
        <v>755</v>
      </c>
      <c r="B545" s="1" t="s">
        <v>762</v>
      </c>
      <c r="C545" s="1" t="s">
        <v>763</v>
      </c>
      <c r="D545" s="1" t="s">
        <v>33</v>
      </c>
      <c r="E545" s="1" t="s">
        <v>1466</v>
      </c>
      <c r="F545" s="1" t="s">
        <v>1439</v>
      </c>
      <c r="G545" s="1">
        <v>11471.858200000001</v>
      </c>
      <c r="H545" s="1">
        <v>13202.281400000002</v>
      </c>
      <c r="I545" s="1">
        <v>16047.092600000002</v>
      </c>
      <c r="J545" s="1">
        <v>20577.4866</v>
      </c>
      <c r="K545" s="1">
        <v>27369.861200000003</v>
      </c>
      <c r="L545" s="1">
        <v>35706.580800000003</v>
      </c>
      <c r="N545" s="1" t="b">
        <f>C545='AR5-Coal-EJ'!C543</f>
        <v>1</v>
      </c>
    </row>
    <row r="546" spans="1:14" x14ac:dyDescent="0.15">
      <c r="A546" s="1" t="s">
        <v>755</v>
      </c>
      <c r="B546" s="1" t="s">
        <v>764</v>
      </c>
      <c r="C546" s="1" t="s">
        <v>765</v>
      </c>
      <c r="D546" s="1" t="s">
        <v>33</v>
      </c>
      <c r="E546" s="1" t="s">
        <v>1466</v>
      </c>
      <c r="F546" s="1" t="s">
        <v>1439</v>
      </c>
      <c r="G546" s="1">
        <v>11471.574400000001</v>
      </c>
      <c r="H546" s="1">
        <v>13200.3894</v>
      </c>
      <c r="I546" s="1">
        <v>10913.056</v>
      </c>
      <c r="J546" s="1">
        <v>9185.2816000000021</v>
      </c>
      <c r="K546" s="1">
        <v>7431.8706000000011</v>
      </c>
      <c r="L546" s="1">
        <v>6283.994200000001</v>
      </c>
      <c r="N546" s="1" t="b">
        <f>C546='AR5-Coal-EJ'!C544</f>
        <v>1</v>
      </c>
    </row>
    <row r="547" spans="1:14" x14ac:dyDescent="0.15">
      <c r="A547" s="1" t="s">
        <v>755</v>
      </c>
      <c r="B547" s="1" t="s">
        <v>766</v>
      </c>
      <c r="C547" s="1" t="s">
        <v>767</v>
      </c>
      <c r="D547" s="1" t="s">
        <v>33</v>
      </c>
      <c r="E547" s="1" t="s">
        <v>1466</v>
      </c>
      <c r="F547" s="1" t="s">
        <v>1439</v>
      </c>
      <c r="G547" s="1">
        <v>11471.574400000001</v>
      </c>
      <c r="H547" s="1">
        <v>13200.3894</v>
      </c>
      <c r="I547" s="1">
        <v>11098.093600000002</v>
      </c>
      <c r="J547" s="1">
        <v>9329.3574000000008</v>
      </c>
      <c r="K547" s="1">
        <v>7239.8326000000015</v>
      </c>
      <c r="L547" s="1">
        <v>5422.9450000000006</v>
      </c>
      <c r="N547" s="1" t="b">
        <f>C547='AR5-Coal-EJ'!C545</f>
        <v>1</v>
      </c>
    </row>
    <row r="548" spans="1:14" x14ac:dyDescent="0.15">
      <c r="A548" s="1" t="s">
        <v>755</v>
      </c>
      <c r="B548" s="1" t="s">
        <v>768</v>
      </c>
      <c r="C548" s="1" t="s">
        <v>769</v>
      </c>
      <c r="D548" s="1" t="s">
        <v>33</v>
      </c>
      <c r="E548" s="1" t="s">
        <v>1466</v>
      </c>
      <c r="F548" s="1" t="s">
        <v>1439</v>
      </c>
      <c r="G548" s="1">
        <v>11471.574400000001</v>
      </c>
      <c r="H548" s="1">
        <v>13200.3894</v>
      </c>
      <c r="I548" s="1">
        <v>10755.263199999999</v>
      </c>
      <c r="J548" s="1">
        <v>8179.0214000000014</v>
      </c>
      <c r="K548" s="1">
        <v>6295.8192000000008</v>
      </c>
      <c r="L548" s="1">
        <v>5207.5408000000007</v>
      </c>
      <c r="N548" s="1" t="b">
        <f>C548='AR5-Coal-EJ'!C546</f>
        <v>1</v>
      </c>
    </row>
    <row r="549" spans="1:14" x14ac:dyDescent="0.15">
      <c r="A549" s="1" t="s">
        <v>755</v>
      </c>
      <c r="B549" s="1" t="s">
        <v>770</v>
      </c>
      <c r="C549" s="1" t="s">
        <v>771</v>
      </c>
      <c r="D549" s="1" t="s">
        <v>33</v>
      </c>
      <c r="E549" s="1" t="s">
        <v>1466</v>
      </c>
      <c r="F549" s="1" t="s">
        <v>1439</v>
      </c>
      <c r="G549" s="1">
        <v>11471.2906</v>
      </c>
      <c r="H549" s="1">
        <v>13199.9164</v>
      </c>
      <c r="I549" s="1">
        <v>8639.4395999999997</v>
      </c>
      <c r="J549" s="1">
        <v>6302.157400000001</v>
      </c>
      <c r="K549" s="1">
        <v>7347.0144000000009</v>
      </c>
      <c r="L549" s="1">
        <v>9143.2792000000009</v>
      </c>
      <c r="N549" s="1" t="b">
        <f>C549='AR5-Coal-EJ'!C547</f>
        <v>1</v>
      </c>
    </row>
    <row r="550" spans="1:14" x14ac:dyDescent="0.15">
      <c r="A550" s="1" t="s">
        <v>755</v>
      </c>
      <c r="B550" s="1" t="s">
        <v>772</v>
      </c>
      <c r="C550" s="1" t="s">
        <v>773</v>
      </c>
      <c r="D550" s="1" t="s">
        <v>33</v>
      </c>
      <c r="E550" s="1" t="s">
        <v>1466</v>
      </c>
      <c r="F550" s="1" t="s">
        <v>1439</v>
      </c>
      <c r="G550" s="1">
        <v>11471.574400000001</v>
      </c>
      <c r="H550" s="1">
        <v>13200.294800000001</v>
      </c>
      <c r="I550" s="1">
        <v>10451.5972</v>
      </c>
      <c r="J550" s="1">
        <v>8277.6892000000007</v>
      </c>
      <c r="K550" s="1">
        <v>7712.7380000000012</v>
      </c>
      <c r="L550" s="1">
        <v>8433.9683999999997</v>
      </c>
      <c r="N550" s="1" t="b">
        <f>C550='AR5-Coal-EJ'!C548</f>
        <v>1</v>
      </c>
    </row>
    <row r="551" spans="1:14" x14ac:dyDescent="0.15">
      <c r="A551" s="1" t="s">
        <v>755</v>
      </c>
      <c r="B551" s="1" t="s">
        <v>774</v>
      </c>
      <c r="C551" s="1" t="s">
        <v>775</v>
      </c>
      <c r="D551" s="1" t="s">
        <v>33</v>
      </c>
      <c r="E551" s="1" t="s">
        <v>1466</v>
      </c>
      <c r="F551" s="1" t="s">
        <v>1439</v>
      </c>
      <c r="G551" s="1">
        <v>11471.574400000001</v>
      </c>
      <c r="H551" s="1">
        <v>13200.294800000001</v>
      </c>
      <c r="I551" s="1">
        <v>10596.619000000001</v>
      </c>
      <c r="J551" s="1">
        <v>7719.9276</v>
      </c>
      <c r="K551" s="1">
        <v>5657.08</v>
      </c>
      <c r="L551" s="1">
        <v>4262.108400000001</v>
      </c>
      <c r="N551" s="1" t="b">
        <f>C551='AR5-Coal-EJ'!C549</f>
        <v>1</v>
      </c>
    </row>
    <row r="552" spans="1:14" x14ac:dyDescent="0.15">
      <c r="A552" s="1" t="s">
        <v>755</v>
      </c>
      <c r="B552" s="1" t="s">
        <v>776</v>
      </c>
      <c r="C552" s="1" t="s">
        <v>777</v>
      </c>
      <c r="D552" s="1" t="s">
        <v>33</v>
      </c>
      <c r="E552" s="1" t="s">
        <v>1466</v>
      </c>
      <c r="F552" s="1" t="s">
        <v>1439</v>
      </c>
      <c r="G552" s="1">
        <v>11471.101400000001</v>
      </c>
      <c r="H552" s="1">
        <v>13199.632600000003</v>
      </c>
      <c r="I552" s="1">
        <v>7174.3694000000005</v>
      </c>
      <c r="J552" s="1">
        <v>3867.8156000000008</v>
      </c>
      <c r="K552" s="1">
        <v>4045.0014000000006</v>
      </c>
      <c r="L552" s="1">
        <v>4589.8028000000004</v>
      </c>
      <c r="N552" s="1" t="b">
        <f>C552='AR5-Coal-EJ'!C550</f>
        <v>1</v>
      </c>
    </row>
    <row r="553" spans="1:14" x14ac:dyDescent="0.15">
      <c r="A553" s="1" t="s">
        <v>755</v>
      </c>
      <c r="B553" s="1" t="s">
        <v>778</v>
      </c>
      <c r="C553" s="1" t="s">
        <v>779</v>
      </c>
      <c r="D553" s="1" t="s">
        <v>33</v>
      </c>
      <c r="E553" s="1" t="s">
        <v>1466</v>
      </c>
      <c r="F553" s="1" t="s">
        <v>1439</v>
      </c>
      <c r="G553" s="1">
        <v>11471.574400000001</v>
      </c>
      <c r="H553" s="1">
        <v>13200.200200000001</v>
      </c>
      <c r="I553" s="1">
        <v>9151.4148000000005</v>
      </c>
      <c r="J553" s="1">
        <v>6200.5570000000007</v>
      </c>
      <c r="K553" s="1">
        <v>3172.3164000000002</v>
      </c>
      <c r="L553" s="1">
        <v>796.62660000000005</v>
      </c>
      <c r="N553" s="1" t="b">
        <f>C553='AR5-Coal-EJ'!C551</f>
        <v>1</v>
      </c>
    </row>
    <row r="554" spans="1:14" x14ac:dyDescent="0.15">
      <c r="A554" s="1" t="s">
        <v>755</v>
      </c>
      <c r="B554" s="1" t="s">
        <v>780</v>
      </c>
      <c r="C554" s="1" t="s">
        <v>781</v>
      </c>
      <c r="D554" s="1" t="s">
        <v>33</v>
      </c>
      <c r="E554" s="1" t="s">
        <v>1466</v>
      </c>
      <c r="F554" s="1" t="s">
        <v>1439</v>
      </c>
      <c r="G554" s="1">
        <v>11471.385200000001</v>
      </c>
      <c r="H554" s="1">
        <v>13200.011</v>
      </c>
      <c r="I554" s="1">
        <v>8386.8576000000012</v>
      </c>
      <c r="J554" s="1">
        <v>4844.1822000000002</v>
      </c>
      <c r="K554" s="1">
        <v>2453.8294000000001</v>
      </c>
      <c r="L554" s="1">
        <v>620.19760000000008</v>
      </c>
      <c r="N554" s="1" t="b">
        <f>C554='AR5-Coal-EJ'!C552</f>
        <v>1</v>
      </c>
    </row>
    <row r="555" spans="1:14" x14ac:dyDescent="0.15">
      <c r="A555" s="1" t="s">
        <v>755</v>
      </c>
      <c r="B555" s="1" t="s">
        <v>782</v>
      </c>
      <c r="C555" s="1" t="s">
        <v>783</v>
      </c>
      <c r="D555" s="1" t="s">
        <v>33</v>
      </c>
      <c r="E555" s="1" t="s">
        <v>1466</v>
      </c>
      <c r="F555" s="1" t="s">
        <v>1439</v>
      </c>
      <c r="G555" s="1">
        <v>11471.574400000001</v>
      </c>
      <c r="H555" s="1">
        <v>13200.200200000001</v>
      </c>
      <c r="I555" s="1">
        <v>10246.315200000001</v>
      </c>
      <c r="J555" s="1">
        <v>7383.8138000000008</v>
      </c>
      <c r="K555" s="1">
        <v>5138.7665999999999</v>
      </c>
      <c r="L555" s="1">
        <v>4196.8343999999997</v>
      </c>
      <c r="N555" s="1" t="b">
        <f>C555='AR5-Coal-EJ'!C553</f>
        <v>1</v>
      </c>
    </row>
    <row r="556" spans="1:14" x14ac:dyDescent="0.15">
      <c r="A556" s="1" t="s">
        <v>755</v>
      </c>
      <c r="B556" s="1" t="s">
        <v>784</v>
      </c>
      <c r="C556" s="1" t="s">
        <v>785</v>
      </c>
      <c r="D556" s="1" t="s">
        <v>33</v>
      </c>
      <c r="E556" s="1" t="s">
        <v>1466</v>
      </c>
      <c r="F556" s="1" t="s">
        <v>1439</v>
      </c>
      <c r="G556" s="1">
        <v>11471.574400000001</v>
      </c>
      <c r="H556" s="1">
        <v>13200.3894</v>
      </c>
      <c r="I556" s="1">
        <v>10854.214800000002</v>
      </c>
      <c r="J556" s="1">
        <v>8696.1996000000017</v>
      </c>
      <c r="K556" s="1">
        <v>6833.9040000000005</v>
      </c>
      <c r="L556" s="1">
        <v>5341.872800000001</v>
      </c>
      <c r="N556" s="1" t="b">
        <f>C556='AR5-Coal-EJ'!C554</f>
        <v>1</v>
      </c>
    </row>
    <row r="557" spans="1:14" x14ac:dyDescent="0.15">
      <c r="A557" s="1" t="s">
        <v>755</v>
      </c>
      <c r="B557" s="1" t="s">
        <v>786</v>
      </c>
      <c r="C557" s="1" t="s">
        <v>787</v>
      </c>
      <c r="D557" s="1" t="s">
        <v>33</v>
      </c>
      <c r="E557" s="1" t="s">
        <v>1466</v>
      </c>
      <c r="F557" s="1" t="s">
        <v>1439</v>
      </c>
      <c r="G557" s="1">
        <v>11471.574400000001</v>
      </c>
      <c r="H557" s="1">
        <v>13200.294800000001</v>
      </c>
      <c r="I557" s="1">
        <v>10506.654399999999</v>
      </c>
      <c r="J557" s="1">
        <v>7475.5758000000005</v>
      </c>
      <c r="K557" s="1">
        <v>5539.6814000000004</v>
      </c>
      <c r="L557" s="1">
        <v>4873.4135999999999</v>
      </c>
      <c r="N557" s="1" t="b">
        <f>C557='AR5-Coal-EJ'!C555</f>
        <v>1</v>
      </c>
    </row>
    <row r="558" spans="1:14" x14ac:dyDescent="0.15">
      <c r="A558" s="1" t="s">
        <v>755</v>
      </c>
      <c r="B558" s="1" t="s">
        <v>788</v>
      </c>
      <c r="C558" s="1" t="s">
        <v>789</v>
      </c>
      <c r="D558" s="1" t="s">
        <v>33</v>
      </c>
      <c r="E558" s="1" t="s">
        <v>1466</v>
      </c>
      <c r="F558" s="1" t="s">
        <v>1439</v>
      </c>
      <c r="G558" s="1">
        <v>11471.006800000001</v>
      </c>
      <c r="H558" s="1">
        <v>13199.538</v>
      </c>
      <c r="I558" s="1">
        <v>7263.8610000000008</v>
      </c>
      <c r="J558" s="1">
        <v>5222.393</v>
      </c>
      <c r="K558" s="1">
        <v>6915.1654000000008</v>
      </c>
      <c r="L558" s="1">
        <v>9520.7332000000006</v>
      </c>
      <c r="N558" s="1" t="b">
        <f>C558='AR5-Coal-EJ'!C556</f>
        <v>1</v>
      </c>
    </row>
    <row r="559" spans="1:14" x14ac:dyDescent="0.15">
      <c r="A559" s="1" t="s">
        <v>755</v>
      </c>
      <c r="B559" s="1" t="s">
        <v>790</v>
      </c>
      <c r="C559" s="1" t="s">
        <v>791</v>
      </c>
      <c r="D559" s="1" t="s">
        <v>33</v>
      </c>
      <c r="E559" s="1" t="s">
        <v>1466</v>
      </c>
      <c r="F559" s="1" t="s">
        <v>1439</v>
      </c>
      <c r="G559" s="1">
        <v>11471.574400000001</v>
      </c>
      <c r="H559" s="1">
        <v>13200.200200000001</v>
      </c>
      <c r="I559" s="1">
        <v>9956.0824000000011</v>
      </c>
      <c r="J559" s="1">
        <v>7492.6038000000008</v>
      </c>
      <c r="K559" s="1">
        <v>7102.4733999999999</v>
      </c>
      <c r="L559" s="1">
        <v>8291.122400000002</v>
      </c>
      <c r="N559" s="1" t="b">
        <f>C559='AR5-Coal-EJ'!C557</f>
        <v>1</v>
      </c>
    </row>
    <row r="560" spans="1:14" x14ac:dyDescent="0.15">
      <c r="A560" s="1" t="s">
        <v>755</v>
      </c>
      <c r="B560" s="1" t="s">
        <v>792</v>
      </c>
      <c r="C560" s="1" t="s">
        <v>793</v>
      </c>
      <c r="D560" s="1" t="s">
        <v>33</v>
      </c>
      <c r="E560" s="1" t="s">
        <v>1466</v>
      </c>
      <c r="F560" s="1" t="s">
        <v>1439</v>
      </c>
      <c r="G560" s="1">
        <v>11471.574400000001</v>
      </c>
      <c r="H560" s="1">
        <v>13200.294800000001</v>
      </c>
      <c r="I560" s="1">
        <v>10159.472400000001</v>
      </c>
      <c r="J560" s="1">
        <v>7004.5624000000007</v>
      </c>
      <c r="K560" s="1">
        <v>4854.4936000000007</v>
      </c>
      <c r="L560" s="1">
        <v>4388.6832000000004</v>
      </c>
      <c r="N560" s="1" t="b">
        <f>C560='AR5-Coal-EJ'!C558</f>
        <v>1</v>
      </c>
    </row>
    <row r="561" spans="1:14" x14ac:dyDescent="0.15">
      <c r="A561" s="1" t="s">
        <v>755</v>
      </c>
      <c r="B561" s="1" t="s">
        <v>794</v>
      </c>
      <c r="C561" s="1" t="s">
        <v>795</v>
      </c>
      <c r="D561" s="1" t="s">
        <v>33</v>
      </c>
      <c r="E561" s="1" t="s">
        <v>1466</v>
      </c>
      <c r="F561" s="1" t="s">
        <v>1439</v>
      </c>
      <c r="G561" s="1">
        <v>11470.8176</v>
      </c>
      <c r="H561" s="1">
        <v>13199.4434</v>
      </c>
      <c r="I561" s="1">
        <v>6752.7372000000014</v>
      </c>
      <c r="J561" s="1">
        <v>4354.0596000000005</v>
      </c>
      <c r="K561" s="1">
        <v>4083.5982000000004</v>
      </c>
      <c r="L561" s="1">
        <v>5054.8564000000006</v>
      </c>
      <c r="N561" s="1" t="b">
        <f>C561='AR5-Coal-EJ'!C559</f>
        <v>1</v>
      </c>
    </row>
    <row r="562" spans="1:14" x14ac:dyDescent="0.15">
      <c r="A562" s="1" t="s">
        <v>755</v>
      </c>
      <c r="B562" s="1" t="s">
        <v>796</v>
      </c>
      <c r="C562" s="1" t="s">
        <v>797</v>
      </c>
      <c r="D562" s="1" t="s">
        <v>33</v>
      </c>
      <c r="E562" s="1" t="s">
        <v>1466</v>
      </c>
      <c r="F562" s="1" t="s">
        <v>1439</v>
      </c>
      <c r="G562" s="1">
        <v>11471.574400000001</v>
      </c>
      <c r="H562" s="1">
        <v>13200.011</v>
      </c>
      <c r="I562" s="1">
        <v>8515.6082000000006</v>
      </c>
      <c r="J562" s="1">
        <v>5137.4422000000004</v>
      </c>
      <c r="K562" s="1">
        <v>2184.6924000000004</v>
      </c>
      <c r="L562" s="1">
        <v>506.01540000000006</v>
      </c>
      <c r="N562" s="1" t="b">
        <f>C562='AR5-Coal-EJ'!C560</f>
        <v>1</v>
      </c>
    </row>
    <row r="563" spans="1:14" x14ac:dyDescent="0.15">
      <c r="A563" s="1" t="s">
        <v>755</v>
      </c>
      <c r="B563" s="1" t="s">
        <v>798</v>
      </c>
      <c r="C563" s="1" t="s">
        <v>799</v>
      </c>
      <c r="D563" s="1" t="s">
        <v>33</v>
      </c>
      <c r="E563" s="1" t="s">
        <v>1466</v>
      </c>
      <c r="F563" s="1" t="s">
        <v>1439</v>
      </c>
      <c r="G563" s="1">
        <v>11471.101400000001</v>
      </c>
      <c r="H563" s="1">
        <v>13199.538</v>
      </c>
      <c r="I563" s="1">
        <v>7065.1064000000006</v>
      </c>
      <c r="J563" s="1">
        <v>3106.5694000000003</v>
      </c>
      <c r="K563" s="1">
        <v>1001.5302</v>
      </c>
      <c r="L563" s="1">
        <v>250.69000000000003</v>
      </c>
      <c r="N563" s="1" t="b">
        <f>C563='AR5-Coal-EJ'!C561</f>
        <v>1</v>
      </c>
    </row>
    <row r="564" spans="1:14" x14ac:dyDescent="0.15">
      <c r="A564" s="1" t="s">
        <v>755</v>
      </c>
      <c r="B564" s="1" t="s">
        <v>800</v>
      </c>
      <c r="C564" s="1" t="s">
        <v>801</v>
      </c>
      <c r="D564" s="1" t="s">
        <v>33</v>
      </c>
      <c r="E564" s="1" t="s">
        <v>1466</v>
      </c>
      <c r="F564" s="1" t="s">
        <v>1439</v>
      </c>
      <c r="G564" s="1">
        <v>11471.574400000001</v>
      </c>
      <c r="H564" s="1">
        <v>13200.3894</v>
      </c>
      <c r="I564" s="1">
        <v>10733.5998</v>
      </c>
      <c r="J564" s="1">
        <v>8472.9436000000005</v>
      </c>
      <c r="K564" s="1">
        <v>6929.4500000000007</v>
      </c>
      <c r="L564" s="1">
        <v>6426.6510000000007</v>
      </c>
      <c r="N564" s="1" t="b">
        <f>C564='AR5-Coal-EJ'!C562</f>
        <v>1</v>
      </c>
    </row>
    <row r="565" spans="1:14" x14ac:dyDescent="0.15">
      <c r="A565" s="1" t="s">
        <v>755</v>
      </c>
      <c r="B565" s="1" t="s">
        <v>802</v>
      </c>
      <c r="C565" s="1" t="s">
        <v>803</v>
      </c>
      <c r="D565" s="1" t="s">
        <v>33</v>
      </c>
      <c r="E565" s="1" t="s">
        <v>1466</v>
      </c>
      <c r="F565" s="1" t="s">
        <v>1439</v>
      </c>
      <c r="G565" s="1">
        <v>11471.574400000001</v>
      </c>
      <c r="H565" s="1">
        <v>13200.294800000001</v>
      </c>
      <c r="I565" s="1">
        <v>10154.742400000001</v>
      </c>
      <c r="J565" s="1">
        <v>7002.1028000000006</v>
      </c>
      <c r="K565" s="1">
        <v>4806.342200000001</v>
      </c>
      <c r="L565" s="1">
        <v>4278.2850000000008</v>
      </c>
      <c r="N565" s="1" t="b">
        <f>C565='AR5-Coal-EJ'!C563</f>
        <v>1</v>
      </c>
    </row>
    <row r="566" spans="1:14" x14ac:dyDescent="0.15">
      <c r="A566" s="1" t="s">
        <v>755</v>
      </c>
      <c r="B566" s="1" t="s">
        <v>804</v>
      </c>
      <c r="C566" s="1" t="s">
        <v>805</v>
      </c>
      <c r="D566" s="1" t="s">
        <v>33</v>
      </c>
      <c r="E566" s="1" t="s">
        <v>1466</v>
      </c>
      <c r="F566" s="1" t="s">
        <v>1439</v>
      </c>
      <c r="G566" s="1">
        <v>11471.574400000001</v>
      </c>
      <c r="H566" s="1">
        <v>13200.105600000001</v>
      </c>
      <c r="I566" s="1">
        <v>10098.550000000001</v>
      </c>
      <c r="J566" s="1">
        <v>7415.0318000000007</v>
      </c>
      <c r="K566" s="1">
        <v>6530.0488000000014</v>
      </c>
      <c r="L566" s="1">
        <v>7540.3768000000009</v>
      </c>
      <c r="N566" s="1" t="b">
        <f>C566='AR5-Coal-EJ'!C564</f>
        <v>1</v>
      </c>
    </row>
    <row r="567" spans="1:14" x14ac:dyDescent="0.15">
      <c r="A567" s="1" t="s">
        <v>755</v>
      </c>
      <c r="B567" s="1" t="s">
        <v>806</v>
      </c>
      <c r="C567" s="1" t="s">
        <v>807</v>
      </c>
      <c r="D567" s="1" t="s">
        <v>33</v>
      </c>
      <c r="E567" s="1" t="s">
        <v>1466</v>
      </c>
      <c r="F567" s="1" t="s">
        <v>1439</v>
      </c>
      <c r="G567" s="1">
        <v>11471.574400000001</v>
      </c>
      <c r="H567" s="1">
        <v>13200.294800000001</v>
      </c>
      <c r="I567" s="1">
        <v>11516.604000000001</v>
      </c>
      <c r="J567" s="1">
        <v>9449.2155999999995</v>
      </c>
      <c r="K567" s="1">
        <v>8161.3312000000014</v>
      </c>
      <c r="L567" s="1">
        <v>8013.7552000000014</v>
      </c>
      <c r="N567" s="1" t="b">
        <f>C567='AR5-Coal-EJ'!C565</f>
        <v>1</v>
      </c>
    </row>
    <row r="568" spans="1:14" x14ac:dyDescent="0.15">
      <c r="A568" s="1" t="s">
        <v>755</v>
      </c>
      <c r="B568" s="1" t="s">
        <v>808</v>
      </c>
      <c r="C568" s="1" t="s">
        <v>809</v>
      </c>
      <c r="D568" s="1" t="s">
        <v>33</v>
      </c>
      <c r="E568" s="1" t="s">
        <v>1466</v>
      </c>
      <c r="F568" s="1" t="s">
        <v>1439</v>
      </c>
      <c r="G568" s="1">
        <v>11471.385200000001</v>
      </c>
      <c r="H568" s="1">
        <v>13200.105600000001</v>
      </c>
      <c r="I568" s="1">
        <v>10061.183000000001</v>
      </c>
      <c r="J568" s="1">
        <v>7581.0548000000008</v>
      </c>
      <c r="K568" s="1">
        <v>6875.1496000000006</v>
      </c>
      <c r="L568" s="1">
        <v>7524.9570000000012</v>
      </c>
      <c r="N568" s="1" t="b">
        <f>C568='AR5-Coal-EJ'!C566</f>
        <v>1</v>
      </c>
    </row>
    <row r="569" spans="1:14" x14ac:dyDescent="0.15">
      <c r="A569" s="1" t="s">
        <v>755</v>
      </c>
      <c r="B569" s="1" t="s">
        <v>810</v>
      </c>
      <c r="C569" s="1" t="s">
        <v>811</v>
      </c>
      <c r="D569" s="1" t="s">
        <v>33</v>
      </c>
      <c r="E569" s="1" t="s">
        <v>1466</v>
      </c>
      <c r="F569" s="1" t="s">
        <v>1439</v>
      </c>
      <c r="G569" s="1">
        <v>11471.101400000001</v>
      </c>
      <c r="H569" s="1">
        <v>13199.632600000003</v>
      </c>
      <c r="I569" s="1">
        <v>8531.0280000000021</v>
      </c>
      <c r="J569" s="1">
        <v>6454.1796000000004</v>
      </c>
      <c r="K569" s="1">
        <v>8160.5744000000004</v>
      </c>
      <c r="L569" s="1">
        <v>11745.914400000001</v>
      </c>
      <c r="N569" s="1" t="b">
        <f>C569='AR5-Coal-EJ'!C567</f>
        <v>1</v>
      </c>
    </row>
    <row r="570" spans="1:14" x14ac:dyDescent="0.15">
      <c r="A570" s="1" t="s">
        <v>755</v>
      </c>
      <c r="B570" s="1" t="s">
        <v>812</v>
      </c>
      <c r="C570" s="1" t="s">
        <v>813</v>
      </c>
      <c r="D570" s="1" t="s">
        <v>33</v>
      </c>
      <c r="E570" s="1" t="s">
        <v>1466</v>
      </c>
      <c r="F570" s="1" t="s">
        <v>1439</v>
      </c>
      <c r="G570" s="1">
        <v>11471.479800000001</v>
      </c>
      <c r="H570" s="1">
        <v>13200.011</v>
      </c>
      <c r="I570" s="1">
        <v>9725.9206000000013</v>
      </c>
      <c r="J570" s="1">
        <v>6999.8324000000002</v>
      </c>
      <c r="K570" s="1">
        <v>5948.0696000000007</v>
      </c>
      <c r="L570" s="1">
        <v>6403.9470000000001</v>
      </c>
      <c r="N570" s="1" t="b">
        <f>C570='AR5-Coal-EJ'!C568</f>
        <v>1</v>
      </c>
    </row>
    <row r="571" spans="1:14" x14ac:dyDescent="0.15">
      <c r="A571" s="1" t="s">
        <v>755</v>
      </c>
      <c r="B571" s="1" t="s">
        <v>814</v>
      </c>
      <c r="C571" s="1" t="s">
        <v>815</v>
      </c>
      <c r="D571" s="1" t="s">
        <v>33</v>
      </c>
      <c r="E571" s="1" t="s">
        <v>1466</v>
      </c>
      <c r="F571" s="1" t="s">
        <v>1439</v>
      </c>
      <c r="G571" s="1">
        <v>11471.006800000001</v>
      </c>
      <c r="H571" s="1">
        <v>13199.632600000003</v>
      </c>
      <c r="I571" s="1">
        <v>7748.5914000000012</v>
      </c>
      <c r="J571" s="1">
        <v>4005.2694000000001</v>
      </c>
      <c r="K571" s="1">
        <v>1213.9072000000001</v>
      </c>
      <c r="L571" s="1">
        <v>466.56720000000007</v>
      </c>
      <c r="N571" s="1" t="b">
        <f>C571='AR5-Coal-EJ'!C569</f>
        <v>1</v>
      </c>
    </row>
    <row r="572" spans="1:14" x14ac:dyDescent="0.15">
      <c r="A572" s="1" t="s">
        <v>755</v>
      </c>
      <c r="B572" s="1" t="s">
        <v>816</v>
      </c>
      <c r="C572" s="1" t="s">
        <v>817</v>
      </c>
      <c r="D572" s="1" t="s">
        <v>33</v>
      </c>
      <c r="E572" s="1" t="s">
        <v>1466</v>
      </c>
      <c r="F572" s="1" t="s">
        <v>1439</v>
      </c>
      <c r="G572" s="1">
        <v>11471.385200000001</v>
      </c>
      <c r="H572" s="1">
        <v>13200.200200000001</v>
      </c>
      <c r="I572" s="1">
        <v>10474.3012</v>
      </c>
      <c r="J572" s="1">
        <v>8538.8798000000006</v>
      </c>
      <c r="K572" s="1">
        <v>8127.7482000000009</v>
      </c>
      <c r="L572" s="1">
        <v>9532.463600000001</v>
      </c>
      <c r="N572" s="1" t="b">
        <f>C572='AR5-Coal-EJ'!C570</f>
        <v>1</v>
      </c>
    </row>
    <row r="573" spans="1:14" x14ac:dyDescent="0.15">
      <c r="A573" s="1" t="s">
        <v>755</v>
      </c>
      <c r="B573" s="1" t="s">
        <v>818</v>
      </c>
      <c r="C573" s="1" t="s">
        <v>819</v>
      </c>
      <c r="D573" s="1" t="s">
        <v>33</v>
      </c>
      <c r="E573" s="1" t="s">
        <v>1466</v>
      </c>
      <c r="F573" s="1" t="s">
        <v>1439</v>
      </c>
      <c r="G573" s="1">
        <v>11471.2906</v>
      </c>
      <c r="H573" s="1">
        <v>13199.9164</v>
      </c>
      <c r="I573" s="1">
        <v>9305.0452000000005</v>
      </c>
      <c r="J573" s="1">
        <v>6000.3834000000006</v>
      </c>
      <c r="K573" s="1">
        <v>5304.1274000000003</v>
      </c>
      <c r="L573" s="1">
        <v>6274.9126000000006</v>
      </c>
      <c r="N573" s="1" t="b">
        <f>C573='AR5-Coal-EJ'!C571</f>
        <v>1</v>
      </c>
    </row>
    <row r="574" spans="1:14" x14ac:dyDescent="0.15">
      <c r="A574" s="1" t="s">
        <v>755</v>
      </c>
      <c r="B574" s="1" t="s">
        <v>820</v>
      </c>
      <c r="C574" s="1" t="s">
        <v>821</v>
      </c>
      <c r="D574" s="1" t="s">
        <v>33</v>
      </c>
      <c r="E574" s="1" t="s">
        <v>1466</v>
      </c>
      <c r="F574" s="1" t="s">
        <v>1439</v>
      </c>
      <c r="G574" s="1">
        <v>11471.101400000001</v>
      </c>
      <c r="H574" s="1">
        <v>13199.632600000003</v>
      </c>
      <c r="I574" s="1">
        <v>8343.8145999999997</v>
      </c>
      <c r="J574" s="1">
        <v>5261.4628000000002</v>
      </c>
      <c r="K574" s="1">
        <v>5473.2722000000003</v>
      </c>
      <c r="L574" s="1">
        <v>7929.2774000000009</v>
      </c>
      <c r="N574" s="1" t="b">
        <f>C574='AR5-Coal-EJ'!C572</f>
        <v>1</v>
      </c>
    </row>
    <row r="575" spans="1:14" x14ac:dyDescent="0.15">
      <c r="A575" s="1" t="s">
        <v>755</v>
      </c>
      <c r="B575" s="1" t="s">
        <v>822</v>
      </c>
      <c r="C575" s="1" t="s">
        <v>823</v>
      </c>
      <c r="D575" s="1" t="s">
        <v>33</v>
      </c>
      <c r="E575" s="1" t="s">
        <v>1466</v>
      </c>
      <c r="F575" s="1" t="s">
        <v>1439</v>
      </c>
      <c r="G575" s="1">
        <v>11470.8176</v>
      </c>
      <c r="H575" s="1">
        <v>13199.3488</v>
      </c>
      <c r="I575" s="1">
        <v>7861.1654000000008</v>
      </c>
      <c r="J575" s="1">
        <v>6841.6612000000005</v>
      </c>
      <c r="K575" s="1">
        <v>8091.421800000001</v>
      </c>
      <c r="L575" s="1">
        <v>11935.398200000001</v>
      </c>
      <c r="N575" s="1" t="b">
        <f>C575='AR5-Coal-EJ'!C573</f>
        <v>1</v>
      </c>
    </row>
    <row r="576" spans="1:14" x14ac:dyDescent="0.15">
      <c r="A576" s="1" t="s">
        <v>755</v>
      </c>
      <c r="B576" s="1" t="s">
        <v>824</v>
      </c>
      <c r="C576" s="1" t="s">
        <v>825</v>
      </c>
      <c r="D576" s="1" t="s">
        <v>33</v>
      </c>
      <c r="E576" s="1" t="s">
        <v>1466</v>
      </c>
      <c r="F576" s="1" t="s">
        <v>1439</v>
      </c>
      <c r="G576" s="1">
        <v>11471.006800000001</v>
      </c>
      <c r="H576" s="1">
        <v>13199.538</v>
      </c>
      <c r="I576" s="1">
        <v>7905.4382000000005</v>
      </c>
      <c r="J576" s="1">
        <v>4754.8798000000006</v>
      </c>
      <c r="K576" s="1">
        <v>4993.5556000000006</v>
      </c>
      <c r="L576" s="1">
        <v>7207.4794000000002</v>
      </c>
      <c r="N576" s="1" t="b">
        <f>C576='AR5-Coal-EJ'!C574</f>
        <v>1</v>
      </c>
    </row>
    <row r="577" spans="1:14" x14ac:dyDescent="0.15">
      <c r="A577" s="1" t="s">
        <v>755</v>
      </c>
      <c r="B577" s="1" t="s">
        <v>826</v>
      </c>
      <c r="C577" s="1" t="s">
        <v>827</v>
      </c>
      <c r="D577" s="1" t="s">
        <v>33</v>
      </c>
      <c r="E577" s="1" t="s">
        <v>1466</v>
      </c>
      <c r="F577" s="1" t="s">
        <v>1439</v>
      </c>
      <c r="G577" s="1">
        <v>11471.196000000002</v>
      </c>
      <c r="H577" s="1">
        <v>13199.727200000003</v>
      </c>
      <c r="I577" s="1">
        <v>9047.8278000000009</v>
      </c>
      <c r="J577" s="1">
        <v>6113.8088000000007</v>
      </c>
      <c r="K577" s="1">
        <v>6164.5144000000009</v>
      </c>
      <c r="L577" s="1">
        <v>8725.4310000000005</v>
      </c>
      <c r="N577" s="1" t="b">
        <f>C577='AR5-Coal-EJ'!C575</f>
        <v>1</v>
      </c>
    </row>
    <row r="578" spans="1:14" x14ac:dyDescent="0.15">
      <c r="A578" s="1" t="s">
        <v>755</v>
      </c>
      <c r="B578" s="1" t="s">
        <v>828</v>
      </c>
      <c r="C578" s="1" t="s">
        <v>829</v>
      </c>
      <c r="D578" s="1" t="s">
        <v>33</v>
      </c>
      <c r="E578" s="1" t="s">
        <v>1466</v>
      </c>
      <c r="F578" s="1" t="s">
        <v>1439</v>
      </c>
      <c r="G578" s="1">
        <v>11471.006800000001</v>
      </c>
      <c r="H578" s="1">
        <v>13199.632600000003</v>
      </c>
      <c r="I578" s="1">
        <v>7959.5493999999999</v>
      </c>
      <c r="J578" s="1">
        <v>4750.9066000000003</v>
      </c>
      <c r="K578" s="1">
        <v>4970.7570000000005</v>
      </c>
      <c r="L578" s="1">
        <v>7206.0604000000012</v>
      </c>
      <c r="N578" s="1" t="b">
        <f>C578='AR5-Coal-EJ'!C576</f>
        <v>1</v>
      </c>
    </row>
    <row r="579" spans="1:14" x14ac:dyDescent="0.15">
      <c r="A579" s="1" t="s">
        <v>755</v>
      </c>
      <c r="B579" s="1" t="s">
        <v>830</v>
      </c>
      <c r="C579" s="1" t="s">
        <v>831</v>
      </c>
      <c r="D579" s="1" t="s">
        <v>33</v>
      </c>
      <c r="E579" s="1" t="s">
        <v>1466</v>
      </c>
      <c r="F579" s="1" t="s">
        <v>1439</v>
      </c>
      <c r="G579" s="1">
        <v>11471.196000000002</v>
      </c>
      <c r="H579" s="1">
        <v>13200.011</v>
      </c>
      <c r="I579" s="1">
        <v>9461.229800000001</v>
      </c>
      <c r="J579" s="1">
        <v>6445.6656000000003</v>
      </c>
      <c r="K579" s="1">
        <v>6528.8190000000004</v>
      </c>
      <c r="L579" s="1">
        <v>9639.0778000000009</v>
      </c>
      <c r="N579" s="1" t="b">
        <f>C579='AR5-Coal-EJ'!C577</f>
        <v>1</v>
      </c>
    </row>
    <row r="580" spans="1:14" x14ac:dyDescent="0.15">
      <c r="A580" s="1" t="s">
        <v>755</v>
      </c>
      <c r="B580" s="1" t="s">
        <v>832</v>
      </c>
      <c r="C580" s="1" t="s">
        <v>833</v>
      </c>
      <c r="D580" s="1" t="s">
        <v>33</v>
      </c>
      <c r="E580" s="1" t="s">
        <v>1466</v>
      </c>
      <c r="F580" s="1" t="s">
        <v>1439</v>
      </c>
      <c r="G580" s="1">
        <v>11471.101400000001</v>
      </c>
      <c r="H580" s="1">
        <v>13199.4434</v>
      </c>
      <c r="I580" s="1">
        <v>8210.9961999999996</v>
      </c>
      <c r="J580" s="1">
        <v>5398.2544000000007</v>
      </c>
      <c r="K580" s="1">
        <v>6251.8302000000012</v>
      </c>
      <c r="L580" s="1">
        <v>8940.1730000000007</v>
      </c>
      <c r="N580" s="1" t="b">
        <f>C580='AR5-Coal-EJ'!C578</f>
        <v>1</v>
      </c>
    </row>
    <row r="581" spans="1:14" x14ac:dyDescent="0.15">
      <c r="A581" s="1" t="s">
        <v>755</v>
      </c>
      <c r="B581" s="1" t="s">
        <v>834</v>
      </c>
      <c r="C581" s="1" t="s">
        <v>835</v>
      </c>
      <c r="D581" s="1" t="s">
        <v>33</v>
      </c>
      <c r="E581" s="1" t="s">
        <v>1466</v>
      </c>
      <c r="F581" s="1" t="s">
        <v>1439</v>
      </c>
      <c r="G581" s="1">
        <v>11470.439200000001</v>
      </c>
      <c r="H581" s="1">
        <v>13199.159600000003</v>
      </c>
      <c r="I581" s="1">
        <v>7763.3490000000002</v>
      </c>
      <c r="J581" s="1">
        <v>6745.1692000000012</v>
      </c>
      <c r="K581" s="1">
        <v>8978.2968000000001</v>
      </c>
      <c r="L581" s="1">
        <v>13380.6024</v>
      </c>
      <c r="N581" s="1" t="b">
        <f>C581='AR5-Coal-EJ'!C579</f>
        <v>1</v>
      </c>
    </row>
    <row r="582" spans="1:14" x14ac:dyDescent="0.15">
      <c r="A582" s="1" t="s">
        <v>755</v>
      </c>
      <c r="B582" s="1" t="s">
        <v>836</v>
      </c>
      <c r="C582" s="1" t="s">
        <v>837</v>
      </c>
      <c r="D582" s="1" t="s">
        <v>33</v>
      </c>
      <c r="E582" s="1" t="s">
        <v>1466</v>
      </c>
      <c r="F582" s="1" t="s">
        <v>1439</v>
      </c>
      <c r="G582" s="1">
        <v>11471.006800000001</v>
      </c>
      <c r="H582" s="1">
        <v>13199.3488</v>
      </c>
      <c r="I582" s="1">
        <v>7742.5370000000003</v>
      </c>
      <c r="J582" s="1">
        <v>4988.0688000000009</v>
      </c>
      <c r="K582" s="1">
        <v>5944.3802000000005</v>
      </c>
      <c r="L582" s="1">
        <v>8459.7942000000021</v>
      </c>
      <c r="N582" s="1" t="b">
        <f>C582='AR5-Coal-EJ'!C580</f>
        <v>1</v>
      </c>
    </row>
    <row r="583" spans="1:14" x14ac:dyDescent="0.15">
      <c r="A583" s="1" t="s">
        <v>755</v>
      </c>
      <c r="B583" s="1" t="s">
        <v>838</v>
      </c>
      <c r="C583" s="1" t="s">
        <v>839</v>
      </c>
      <c r="D583" s="1" t="s">
        <v>33</v>
      </c>
      <c r="E583" s="1" t="s">
        <v>1466</v>
      </c>
      <c r="F583" s="1" t="s">
        <v>1439</v>
      </c>
      <c r="G583" s="1">
        <v>11471.196000000002</v>
      </c>
      <c r="H583" s="1">
        <v>13199.4434</v>
      </c>
      <c r="I583" s="1">
        <v>8166.534200000001</v>
      </c>
      <c r="J583" s="1">
        <v>5956.3944000000001</v>
      </c>
      <c r="K583" s="1">
        <v>7677.6414000000013</v>
      </c>
      <c r="L583" s="1">
        <v>10718.369200000001</v>
      </c>
      <c r="N583" s="1" t="b">
        <f>C583='AR5-Coal-EJ'!C581</f>
        <v>1</v>
      </c>
    </row>
    <row r="584" spans="1:14" x14ac:dyDescent="0.15">
      <c r="A584" s="1" t="s">
        <v>755</v>
      </c>
      <c r="B584" s="1" t="s">
        <v>840</v>
      </c>
      <c r="C584" s="1" t="s">
        <v>841</v>
      </c>
      <c r="D584" s="1" t="s">
        <v>33</v>
      </c>
      <c r="E584" s="1" t="s">
        <v>1466</v>
      </c>
      <c r="F584" s="1" t="s">
        <v>1439</v>
      </c>
      <c r="G584" s="1">
        <v>11471.006800000001</v>
      </c>
      <c r="H584" s="1">
        <v>13199.3488</v>
      </c>
      <c r="I584" s="1">
        <v>7822.8524000000007</v>
      </c>
      <c r="J584" s="1">
        <v>5000.461400000001</v>
      </c>
      <c r="K584" s="1">
        <v>5905.5942000000005</v>
      </c>
      <c r="L584" s="1">
        <v>8413.0618000000013</v>
      </c>
      <c r="N584" s="1" t="b">
        <f>C584='AR5-Coal-EJ'!C582</f>
        <v>1</v>
      </c>
    </row>
    <row r="585" spans="1:14" x14ac:dyDescent="0.15">
      <c r="A585" s="1" t="s">
        <v>755</v>
      </c>
      <c r="B585" s="1" t="s">
        <v>842</v>
      </c>
      <c r="C585" s="1" t="s">
        <v>843</v>
      </c>
      <c r="D585" s="1" t="s">
        <v>33</v>
      </c>
      <c r="E585" s="1" t="s">
        <v>1466</v>
      </c>
      <c r="F585" s="1" t="s">
        <v>1439</v>
      </c>
      <c r="G585" s="1">
        <v>11471.101400000001</v>
      </c>
      <c r="H585" s="1">
        <v>13199.632600000003</v>
      </c>
      <c r="I585" s="1">
        <v>8344.7606000000014</v>
      </c>
      <c r="J585" s="1">
        <v>5338.0888000000004</v>
      </c>
      <c r="K585" s="1">
        <v>5661.4315999999999</v>
      </c>
      <c r="L585" s="1">
        <v>8152.8172000000013</v>
      </c>
      <c r="N585" s="1" t="b">
        <f>C585='AR5-Coal-EJ'!C583</f>
        <v>1</v>
      </c>
    </row>
    <row r="586" spans="1:14" x14ac:dyDescent="0.15">
      <c r="A586" s="1" t="s">
        <v>755</v>
      </c>
      <c r="B586" s="1" t="s">
        <v>844</v>
      </c>
      <c r="C586" s="1" t="s">
        <v>845</v>
      </c>
      <c r="D586" s="1" t="s">
        <v>33</v>
      </c>
      <c r="E586" s="1" t="s">
        <v>1466</v>
      </c>
      <c r="F586" s="1" t="s">
        <v>1439</v>
      </c>
      <c r="G586" s="1">
        <v>11471.006800000001</v>
      </c>
      <c r="H586" s="1">
        <v>13199.3488</v>
      </c>
      <c r="I586" s="1">
        <v>7531.0114000000003</v>
      </c>
      <c r="J586" s="1">
        <v>5641.1872000000003</v>
      </c>
      <c r="K586" s="1">
        <v>7237.3730000000005</v>
      </c>
      <c r="L586" s="1">
        <v>9279.503200000001</v>
      </c>
      <c r="N586" s="1" t="b">
        <f>C586='AR5-Coal-EJ'!C584</f>
        <v>1</v>
      </c>
    </row>
    <row r="587" spans="1:14" x14ac:dyDescent="0.15">
      <c r="A587" s="1" t="s">
        <v>846</v>
      </c>
      <c r="B587" s="1" t="s">
        <v>297</v>
      </c>
      <c r="C587" s="1" t="s">
        <v>847</v>
      </c>
      <c r="D587" s="1" t="s">
        <v>33</v>
      </c>
      <c r="E587" s="1" t="s">
        <v>1466</v>
      </c>
      <c r="F587" s="1" t="s">
        <v>1439</v>
      </c>
      <c r="G587" s="1">
        <v>11460.6008</v>
      </c>
      <c r="H587" s="1">
        <v>13038.245000000001</v>
      </c>
      <c r="I587" s="1">
        <v>7601.1100000000006</v>
      </c>
      <c r="J587" s="1">
        <v>5879.1062000000002</v>
      </c>
      <c r="K587" s="1">
        <v>9020.2046000000009</v>
      </c>
      <c r="L587" s="1">
        <v>15406.650600000001</v>
      </c>
      <c r="N587" s="1" t="b">
        <f>C587='AR5-Coal-EJ'!C585</f>
        <v>1</v>
      </c>
    </row>
    <row r="588" spans="1:14" x14ac:dyDescent="0.15">
      <c r="A588" s="1" t="s">
        <v>846</v>
      </c>
      <c r="B588" s="1" t="s">
        <v>303</v>
      </c>
      <c r="C588" s="1" t="s">
        <v>848</v>
      </c>
      <c r="D588" s="1" t="s">
        <v>33</v>
      </c>
      <c r="E588" s="1" t="s">
        <v>1466</v>
      </c>
      <c r="F588" s="1" t="s">
        <v>1439</v>
      </c>
      <c r="G588" s="1">
        <v>11460.6008</v>
      </c>
      <c r="H588" s="1">
        <v>13038.245000000001</v>
      </c>
      <c r="I588" s="1">
        <v>8358.9506000000019</v>
      </c>
      <c r="J588" s="1">
        <v>5130.7255999999998</v>
      </c>
      <c r="K588" s="1">
        <v>1166.9856000000002</v>
      </c>
      <c r="L588" s="1">
        <v>279.73220000000003</v>
      </c>
      <c r="N588" s="1" t="b">
        <f>C588='AR5-Coal-EJ'!C586</f>
        <v>1</v>
      </c>
    </row>
    <row r="589" spans="1:14" x14ac:dyDescent="0.15">
      <c r="A589" s="1" t="s">
        <v>846</v>
      </c>
      <c r="B589" s="1" t="s">
        <v>155</v>
      </c>
      <c r="C589" s="1" t="s">
        <v>849</v>
      </c>
      <c r="D589" s="1" t="s">
        <v>33</v>
      </c>
      <c r="E589" s="1" t="s">
        <v>1466</v>
      </c>
      <c r="F589" s="1" t="s">
        <v>1439</v>
      </c>
      <c r="G589" s="1">
        <v>11460.6008</v>
      </c>
      <c r="H589" s="1">
        <v>13038.245000000001</v>
      </c>
      <c r="I589" s="1">
        <v>14185.932200000001</v>
      </c>
      <c r="J589" s="1">
        <v>14120.374400000002</v>
      </c>
      <c r="K589" s="1">
        <v>6442.26</v>
      </c>
      <c r="L589" s="1">
        <v>6374.8102000000008</v>
      </c>
      <c r="N589" s="1" t="b">
        <f>C589='AR5-Coal-EJ'!C587</f>
        <v>1</v>
      </c>
    </row>
    <row r="590" spans="1:14" x14ac:dyDescent="0.15">
      <c r="A590" s="1" t="s">
        <v>846</v>
      </c>
      <c r="B590" s="1" t="s">
        <v>157</v>
      </c>
      <c r="C590" s="1" t="s">
        <v>850</v>
      </c>
      <c r="D590" s="1" t="s">
        <v>33</v>
      </c>
      <c r="E590" s="1" t="s">
        <v>1466</v>
      </c>
      <c r="F590" s="1" t="s">
        <v>1439</v>
      </c>
      <c r="G590" s="1">
        <v>11460.6008</v>
      </c>
      <c r="H590" s="1">
        <v>13038.245000000001</v>
      </c>
      <c r="I590" s="1">
        <v>12417.7636</v>
      </c>
      <c r="J590" s="1">
        <v>9922.4994000000006</v>
      </c>
      <c r="K590" s="1">
        <v>5802.5748000000003</v>
      </c>
      <c r="L590" s="1">
        <v>6719.2488000000012</v>
      </c>
      <c r="N590" s="1" t="b">
        <f>C590='AR5-Coal-EJ'!C588</f>
        <v>1</v>
      </c>
    </row>
    <row r="591" spans="1:14" x14ac:dyDescent="0.15">
      <c r="A591" s="1" t="s">
        <v>846</v>
      </c>
      <c r="B591" s="1" t="s">
        <v>159</v>
      </c>
      <c r="C591" s="1" t="s">
        <v>851</v>
      </c>
      <c r="D591" s="1" t="s">
        <v>33</v>
      </c>
      <c r="E591" s="1" t="s">
        <v>1466</v>
      </c>
      <c r="F591" s="1" t="s">
        <v>1439</v>
      </c>
      <c r="G591" s="1">
        <v>11460.6008</v>
      </c>
      <c r="H591" s="1">
        <v>13038.245000000001</v>
      </c>
      <c r="I591" s="1">
        <v>11898.788</v>
      </c>
      <c r="J591" s="1">
        <v>9202.3096000000005</v>
      </c>
      <c r="K591" s="1">
        <v>5821.0218000000004</v>
      </c>
      <c r="L591" s="1">
        <v>7360.9206000000013</v>
      </c>
      <c r="N591" s="1" t="b">
        <f>C591='AR5-Coal-EJ'!C589</f>
        <v>1</v>
      </c>
    </row>
    <row r="592" spans="1:14" x14ac:dyDescent="0.15">
      <c r="A592" s="1" t="s">
        <v>846</v>
      </c>
      <c r="B592" s="1" t="s">
        <v>310</v>
      </c>
      <c r="C592" s="1" t="s">
        <v>852</v>
      </c>
      <c r="D592" s="1" t="s">
        <v>33</v>
      </c>
      <c r="E592" s="1" t="s">
        <v>1466</v>
      </c>
      <c r="F592" s="1" t="s">
        <v>1439</v>
      </c>
      <c r="G592" s="1">
        <v>11460.6008</v>
      </c>
      <c r="H592" s="1">
        <v>13038.245000000001</v>
      </c>
      <c r="I592" s="1">
        <v>12349.840800000002</v>
      </c>
      <c r="J592" s="1">
        <v>9888.3488000000016</v>
      </c>
      <c r="K592" s="1">
        <v>4515.2579999999998</v>
      </c>
      <c r="L592" s="1">
        <v>6894.7318000000005</v>
      </c>
      <c r="N592" s="1" t="b">
        <f>C592='AR5-Coal-EJ'!C590</f>
        <v>1</v>
      </c>
    </row>
    <row r="593" spans="1:14" x14ac:dyDescent="0.15">
      <c r="A593" s="1" t="s">
        <v>846</v>
      </c>
      <c r="B593" s="1" t="s">
        <v>312</v>
      </c>
      <c r="C593" s="1" t="s">
        <v>853</v>
      </c>
      <c r="D593" s="1" t="s">
        <v>33</v>
      </c>
      <c r="E593" s="1" t="s">
        <v>1466</v>
      </c>
      <c r="F593" s="1" t="s">
        <v>1439</v>
      </c>
      <c r="G593" s="1">
        <v>11460.6008</v>
      </c>
      <c r="H593" s="1">
        <v>13038.245000000001</v>
      </c>
      <c r="I593" s="1">
        <v>8841.4106000000011</v>
      </c>
      <c r="J593" s="1">
        <v>6485.6814000000004</v>
      </c>
      <c r="K593" s="1">
        <v>5090.4260000000004</v>
      </c>
      <c r="L593" s="1">
        <v>7826.7310000000007</v>
      </c>
      <c r="N593" s="1" t="b">
        <f>C593='AR5-Coal-EJ'!C591</f>
        <v>1</v>
      </c>
    </row>
    <row r="594" spans="1:14" x14ac:dyDescent="0.15">
      <c r="A594" s="1" t="s">
        <v>846</v>
      </c>
      <c r="B594" s="1" t="s">
        <v>314</v>
      </c>
      <c r="C594" s="1" t="s">
        <v>854</v>
      </c>
      <c r="D594" s="1" t="s">
        <v>33</v>
      </c>
      <c r="E594" s="1" t="s">
        <v>1466</v>
      </c>
      <c r="F594" s="1" t="s">
        <v>1439</v>
      </c>
      <c r="G594" s="1">
        <v>11460.6008</v>
      </c>
      <c r="H594" s="1">
        <v>13038.245000000001</v>
      </c>
      <c r="I594" s="1">
        <v>14331.994600000002</v>
      </c>
      <c r="J594" s="1">
        <v>14080.0748</v>
      </c>
      <c r="K594" s="1">
        <v>7060.7548000000015</v>
      </c>
      <c r="L594" s="1">
        <v>12891.520400000001</v>
      </c>
      <c r="N594" s="1" t="b">
        <f>C594='AR5-Coal-EJ'!C592</f>
        <v>1</v>
      </c>
    </row>
    <row r="595" spans="1:14" x14ac:dyDescent="0.15">
      <c r="A595" s="1" t="s">
        <v>846</v>
      </c>
      <c r="B595" s="1" t="s">
        <v>316</v>
      </c>
      <c r="C595" s="1" t="s">
        <v>855</v>
      </c>
      <c r="D595" s="1" t="s">
        <v>33</v>
      </c>
      <c r="E595" s="1" t="s">
        <v>1466</v>
      </c>
      <c r="F595" s="1" t="s">
        <v>1439</v>
      </c>
      <c r="G595" s="1">
        <v>11460.6008</v>
      </c>
      <c r="H595" s="1">
        <v>13038.245000000001</v>
      </c>
      <c r="I595" s="1">
        <v>12163.668000000001</v>
      </c>
      <c r="J595" s="1">
        <v>10584.604800000001</v>
      </c>
      <c r="K595" s="1">
        <v>8752.4866000000002</v>
      </c>
      <c r="L595" s="1">
        <v>14325.656400000002</v>
      </c>
      <c r="N595" s="1" t="b">
        <f>C595='AR5-Coal-EJ'!C593</f>
        <v>1</v>
      </c>
    </row>
    <row r="596" spans="1:14" x14ac:dyDescent="0.15">
      <c r="A596" s="1" t="s">
        <v>846</v>
      </c>
      <c r="B596" s="1" t="s">
        <v>318</v>
      </c>
      <c r="C596" s="1" t="s">
        <v>856</v>
      </c>
      <c r="D596" s="1" t="s">
        <v>33</v>
      </c>
      <c r="E596" s="1" t="s">
        <v>1466</v>
      </c>
      <c r="F596" s="1" t="s">
        <v>1439</v>
      </c>
      <c r="G596" s="1">
        <v>11460.6008</v>
      </c>
      <c r="H596" s="1">
        <v>13038.245000000001</v>
      </c>
      <c r="I596" s="1">
        <v>10600.970600000002</v>
      </c>
      <c r="J596" s="1">
        <v>8787.0156000000006</v>
      </c>
      <c r="K596" s="1">
        <v>7657.1131999999998</v>
      </c>
      <c r="L596" s="1">
        <v>14191.0406</v>
      </c>
      <c r="N596" s="1" t="b">
        <f>C596='AR5-Coal-EJ'!C594</f>
        <v>1</v>
      </c>
    </row>
    <row r="597" spans="1:14" x14ac:dyDescent="0.15">
      <c r="A597" s="1" t="s">
        <v>846</v>
      </c>
      <c r="B597" s="1" t="s">
        <v>161</v>
      </c>
      <c r="C597" s="1" t="s">
        <v>857</v>
      </c>
      <c r="D597" s="1" t="s">
        <v>33</v>
      </c>
      <c r="E597" s="1" t="s">
        <v>1466</v>
      </c>
      <c r="F597" s="1" t="s">
        <v>1439</v>
      </c>
      <c r="G597" s="1">
        <v>11460.6008</v>
      </c>
      <c r="H597" s="1">
        <v>13038.245000000001</v>
      </c>
      <c r="I597" s="1">
        <v>13207.673600000002</v>
      </c>
      <c r="J597" s="1">
        <v>12997.7562</v>
      </c>
      <c r="K597" s="1">
        <v>5860.6592000000001</v>
      </c>
      <c r="L597" s="1">
        <v>3710.8742000000002</v>
      </c>
      <c r="N597" s="1" t="b">
        <f>C597='AR5-Coal-EJ'!C595</f>
        <v>1</v>
      </c>
    </row>
    <row r="598" spans="1:14" x14ac:dyDescent="0.15">
      <c r="A598" s="1" t="s">
        <v>846</v>
      </c>
      <c r="B598" s="1" t="s">
        <v>163</v>
      </c>
      <c r="C598" s="1" t="s">
        <v>858</v>
      </c>
      <c r="D598" s="1" t="s">
        <v>33</v>
      </c>
      <c r="E598" s="1" t="s">
        <v>1466</v>
      </c>
      <c r="F598" s="1" t="s">
        <v>1439</v>
      </c>
      <c r="G598" s="1">
        <v>11460.6008</v>
      </c>
      <c r="H598" s="1">
        <v>13038.245000000001</v>
      </c>
      <c r="I598" s="1">
        <v>12252.024400000002</v>
      </c>
      <c r="J598" s="1">
        <v>11180.9632</v>
      </c>
      <c r="K598" s="1">
        <v>5050.599400000001</v>
      </c>
      <c r="L598" s="1">
        <v>3501.9974000000002</v>
      </c>
      <c r="N598" s="1" t="b">
        <f>C598='AR5-Coal-EJ'!C596</f>
        <v>1</v>
      </c>
    </row>
    <row r="599" spans="1:14" x14ac:dyDescent="0.15">
      <c r="A599" s="1" t="s">
        <v>846</v>
      </c>
      <c r="B599" s="1" t="s">
        <v>165</v>
      </c>
      <c r="C599" s="1" t="s">
        <v>859</v>
      </c>
      <c r="D599" s="1" t="s">
        <v>33</v>
      </c>
      <c r="E599" s="1" t="s">
        <v>1466</v>
      </c>
      <c r="F599" s="1" t="s">
        <v>1439</v>
      </c>
      <c r="G599" s="1">
        <v>11460.6008</v>
      </c>
      <c r="H599" s="1">
        <v>13038.245000000001</v>
      </c>
      <c r="I599" s="1">
        <v>11341.972400000002</v>
      </c>
      <c r="J599" s="1">
        <v>9321.6002000000008</v>
      </c>
      <c r="K599" s="1">
        <v>3991.4578000000001</v>
      </c>
      <c r="L599" s="1">
        <v>3300.4048000000003</v>
      </c>
      <c r="N599" s="1" t="b">
        <f>C599='AR5-Coal-EJ'!C597</f>
        <v>1</v>
      </c>
    </row>
    <row r="600" spans="1:14" x14ac:dyDescent="0.15">
      <c r="A600" s="1" t="s">
        <v>846</v>
      </c>
      <c r="B600" s="1" t="s">
        <v>171</v>
      </c>
      <c r="C600" s="1" t="s">
        <v>860</v>
      </c>
      <c r="D600" s="1" t="s">
        <v>33</v>
      </c>
      <c r="E600" s="1" t="s">
        <v>1466</v>
      </c>
      <c r="F600" s="1" t="s">
        <v>1439</v>
      </c>
      <c r="G600" s="1">
        <v>11460.6008</v>
      </c>
      <c r="H600" s="1">
        <v>13038.245000000001</v>
      </c>
      <c r="I600" s="1">
        <v>6812.0514000000003</v>
      </c>
      <c r="J600" s="1">
        <v>2331.3224</v>
      </c>
      <c r="K600" s="1">
        <v>633.72540000000004</v>
      </c>
      <c r="L600" s="1">
        <v>218.14760000000001</v>
      </c>
      <c r="N600" s="1" t="b">
        <f>C600='AR5-Coal-EJ'!C598</f>
        <v>1</v>
      </c>
    </row>
    <row r="601" spans="1:14" x14ac:dyDescent="0.15">
      <c r="A601" s="1" t="s">
        <v>846</v>
      </c>
      <c r="B601" s="1" t="s">
        <v>173</v>
      </c>
      <c r="C601" s="1" t="s">
        <v>861</v>
      </c>
      <c r="D601" s="1" t="s">
        <v>33</v>
      </c>
      <c r="E601" s="1" t="s">
        <v>1466</v>
      </c>
      <c r="F601" s="1" t="s">
        <v>1439</v>
      </c>
      <c r="G601" s="1">
        <v>11460.6008</v>
      </c>
      <c r="H601" s="1">
        <v>13038.245000000001</v>
      </c>
      <c r="I601" s="1">
        <v>14162.471400000002</v>
      </c>
      <c r="J601" s="1">
        <v>14156.417000000003</v>
      </c>
      <c r="K601" s="1">
        <v>6970.2226000000001</v>
      </c>
      <c r="L601" s="1">
        <v>7633.7470000000003</v>
      </c>
      <c r="N601" s="1" t="b">
        <f>C601='AR5-Coal-EJ'!C599</f>
        <v>1</v>
      </c>
    </row>
    <row r="602" spans="1:14" x14ac:dyDescent="0.15">
      <c r="A602" s="1" t="s">
        <v>846</v>
      </c>
      <c r="B602" s="1" t="s">
        <v>175</v>
      </c>
      <c r="C602" s="1" t="s">
        <v>862</v>
      </c>
      <c r="D602" s="1" t="s">
        <v>33</v>
      </c>
      <c r="E602" s="1" t="s">
        <v>1466</v>
      </c>
      <c r="F602" s="1" t="s">
        <v>1439</v>
      </c>
      <c r="G602" s="1">
        <v>11460.6008</v>
      </c>
      <c r="H602" s="1">
        <v>13038.245000000001</v>
      </c>
      <c r="I602" s="1">
        <v>12346.813599999999</v>
      </c>
      <c r="J602" s="1">
        <v>9981.3406000000014</v>
      </c>
      <c r="K602" s="1">
        <v>6310.9552000000012</v>
      </c>
      <c r="L602" s="1">
        <v>7643.1124</v>
      </c>
      <c r="N602" s="1" t="b">
        <f>C602='AR5-Coal-EJ'!C600</f>
        <v>1</v>
      </c>
    </row>
    <row r="603" spans="1:14" x14ac:dyDescent="0.15">
      <c r="A603" s="1" t="s">
        <v>846</v>
      </c>
      <c r="B603" s="1" t="s">
        <v>177</v>
      </c>
      <c r="C603" s="1" t="s">
        <v>863</v>
      </c>
      <c r="D603" s="1" t="s">
        <v>33</v>
      </c>
      <c r="E603" s="1" t="s">
        <v>1466</v>
      </c>
      <c r="F603" s="1" t="s">
        <v>1439</v>
      </c>
      <c r="G603" s="1">
        <v>11460.6008</v>
      </c>
      <c r="H603" s="1">
        <v>13038.245000000001</v>
      </c>
      <c r="I603" s="1">
        <v>11422.95</v>
      </c>
      <c r="J603" s="1">
        <v>8646.2507999999998</v>
      </c>
      <c r="K603" s="1">
        <v>5780.6276000000007</v>
      </c>
      <c r="L603" s="1">
        <v>8603.2078000000001</v>
      </c>
      <c r="N603" s="1" t="b">
        <f>C603='AR5-Coal-EJ'!C601</f>
        <v>1</v>
      </c>
    </row>
    <row r="604" spans="1:14" x14ac:dyDescent="0.15">
      <c r="A604" s="1" t="s">
        <v>846</v>
      </c>
      <c r="B604" s="1" t="s">
        <v>329</v>
      </c>
      <c r="C604" s="1" t="s">
        <v>864</v>
      </c>
      <c r="D604" s="1" t="s">
        <v>33</v>
      </c>
      <c r="E604" s="1" t="s">
        <v>1466</v>
      </c>
      <c r="F604" s="1" t="s">
        <v>1439</v>
      </c>
      <c r="G604" s="1">
        <v>11460.6008</v>
      </c>
      <c r="H604" s="1">
        <v>13038.245000000001</v>
      </c>
      <c r="I604" s="1">
        <v>12891.8042</v>
      </c>
      <c r="J604" s="1">
        <v>11956.494000000001</v>
      </c>
      <c r="K604" s="1">
        <v>10039.519600000001</v>
      </c>
      <c r="L604" s="1">
        <v>15600.107600000001</v>
      </c>
      <c r="N604" s="1" t="b">
        <f>C604='AR5-Coal-EJ'!C602</f>
        <v>1</v>
      </c>
    </row>
    <row r="605" spans="1:14" x14ac:dyDescent="0.15">
      <c r="A605" s="1" t="s">
        <v>846</v>
      </c>
      <c r="B605" s="1" t="s">
        <v>331</v>
      </c>
      <c r="C605" s="1" t="s">
        <v>865</v>
      </c>
      <c r="D605" s="1" t="s">
        <v>33</v>
      </c>
      <c r="E605" s="1" t="s">
        <v>1466</v>
      </c>
      <c r="F605" s="1" t="s">
        <v>1439</v>
      </c>
      <c r="G605" s="1">
        <v>11460.6008</v>
      </c>
      <c r="H605" s="1">
        <v>13038.245000000001</v>
      </c>
      <c r="I605" s="1">
        <v>12207.184000000001</v>
      </c>
      <c r="J605" s="1">
        <v>10730.761800000002</v>
      </c>
      <c r="K605" s="1">
        <v>5292.4916000000003</v>
      </c>
      <c r="L605" s="1">
        <v>3633.8697999999999</v>
      </c>
      <c r="N605" s="1" t="b">
        <f>C605='AR5-Coal-EJ'!C603</f>
        <v>1</v>
      </c>
    </row>
    <row r="606" spans="1:14" x14ac:dyDescent="0.15">
      <c r="A606" s="1" t="s">
        <v>846</v>
      </c>
      <c r="B606" s="1" t="s">
        <v>179</v>
      </c>
      <c r="C606" s="1" t="s">
        <v>866</v>
      </c>
      <c r="D606" s="1" t="s">
        <v>33</v>
      </c>
      <c r="E606" s="1" t="s">
        <v>1466</v>
      </c>
      <c r="F606" s="1" t="s">
        <v>1439</v>
      </c>
      <c r="G606" s="1">
        <v>11460.6008</v>
      </c>
      <c r="H606" s="1">
        <v>13038.245000000001</v>
      </c>
      <c r="I606" s="1">
        <v>14190.567600000002</v>
      </c>
      <c r="J606" s="1">
        <v>14125.0098</v>
      </c>
      <c r="K606" s="1">
        <v>9502.9484000000011</v>
      </c>
      <c r="L606" s="1">
        <v>9267.6782000000003</v>
      </c>
      <c r="N606" s="1" t="b">
        <f>C606='AR5-Coal-EJ'!C604</f>
        <v>1</v>
      </c>
    </row>
    <row r="607" spans="1:14" x14ac:dyDescent="0.15">
      <c r="A607" s="1" t="s">
        <v>846</v>
      </c>
      <c r="B607" s="1" t="s">
        <v>181</v>
      </c>
      <c r="C607" s="1" t="s">
        <v>867</v>
      </c>
      <c r="D607" s="1" t="s">
        <v>33</v>
      </c>
      <c r="E607" s="1" t="s">
        <v>1466</v>
      </c>
      <c r="F607" s="1" t="s">
        <v>1439</v>
      </c>
      <c r="G607" s="1">
        <v>11460.6008</v>
      </c>
      <c r="H607" s="1">
        <v>13038.245000000001</v>
      </c>
      <c r="I607" s="1">
        <v>12420.6962</v>
      </c>
      <c r="J607" s="1">
        <v>9927.5131999999994</v>
      </c>
      <c r="K607" s="1">
        <v>8392.9120000000003</v>
      </c>
      <c r="L607" s="1">
        <v>8885.021200000001</v>
      </c>
      <c r="N607" s="1" t="b">
        <f>C607='AR5-Coal-EJ'!C605</f>
        <v>1</v>
      </c>
    </row>
    <row r="608" spans="1:14" x14ac:dyDescent="0.15">
      <c r="A608" s="1" t="s">
        <v>846</v>
      </c>
      <c r="B608" s="1" t="s">
        <v>183</v>
      </c>
      <c r="C608" s="1" t="s">
        <v>868</v>
      </c>
      <c r="D608" s="1" t="s">
        <v>33</v>
      </c>
      <c r="E608" s="1" t="s">
        <v>1466</v>
      </c>
      <c r="F608" s="1" t="s">
        <v>1439</v>
      </c>
      <c r="G608" s="1">
        <v>11460.6008</v>
      </c>
      <c r="H608" s="1">
        <v>13038.245000000001</v>
      </c>
      <c r="I608" s="1">
        <v>14059.925000000001</v>
      </c>
      <c r="J608" s="1">
        <v>13727.879000000003</v>
      </c>
      <c r="K608" s="1">
        <v>9171.4700000000012</v>
      </c>
      <c r="L608" s="1">
        <v>8936.2944000000007</v>
      </c>
      <c r="N608" s="1" t="b">
        <f>C608='AR5-Coal-EJ'!C606</f>
        <v>1</v>
      </c>
    </row>
    <row r="609" spans="1:14" x14ac:dyDescent="0.15">
      <c r="A609" s="1" t="s">
        <v>846</v>
      </c>
      <c r="B609" s="1" t="s">
        <v>336</v>
      </c>
      <c r="C609" s="1" t="s">
        <v>869</v>
      </c>
      <c r="D609" s="1" t="s">
        <v>33</v>
      </c>
      <c r="E609" s="1" t="s">
        <v>1466</v>
      </c>
      <c r="F609" s="1" t="s">
        <v>1439</v>
      </c>
      <c r="G609" s="1">
        <v>11460.6008</v>
      </c>
      <c r="H609" s="1">
        <v>13038.245000000001</v>
      </c>
      <c r="I609" s="1">
        <v>13392.143600000001</v>
      </c>
      <c r="J609" s="1">
        <v>11805.323200000001</v>
      </c>
      <c r="K609" s="1">
        <v>7888.5994000000001</v>
      </c>
      <c r="L609" s="1">
        <v>8828.2612000000008</v>
      </c>
      <c r="N609" s="1" t="b">
        <f>C609='AR5-Coal-EJ'!C607</f>
        <v>1</v>
      </c>
    </row>
    <row r="610" spans="1:14" x14ac:dyDescent="0.15">
      <c r="A610" s="1" t="s">
        <v>846</v>
      </c>
      <c r="B610" s="1" t="s">
        <v>338</v>
      </c>
      <c r="C610" s="1" t="s">
        <v>870</v>
      </c>
      <c r="D610" s="1" t="s">
        <v>33</v>
      </c>
      <c r="E610" s="1" t="s">
        <v>1466</v>
      </c>
      <c r="F610" s="1" t="s">
        <v>1439</v>
      </c>
      <c r="G610" s="1">
        <v>11460.6008</v>
      </c>
      <c r="H610" s="1">
        <v>13038.245000000001</v>
      </c>
      <c r="I610" s="1">
        <v>13810.937800000002</v>
      </c>
      <c r="J610" s="1">
        <v>13593.074000000001</v>
      </c>
      <c r="K610" s="1">
        <v>10760.939200000001</v>
      </c>
      <c r="L610" s="1">
        <v>13400.468400000002</v>
      </c>
      <c r="N610" s="1" t="b">
        <f>C610='AR5-Coal-EJ'!C608</f>
        <v>1</v>
      </c>
    </row>
    <row r="611" spans="1:14" x14ac:dyDescent="0.15">
      <c r="A611" s="1" t="s">
        <v>846</v>
      </c>
      <c r="B611" s="1" t="s">
        <v>340</v>
      </c>
      <c r="C611" s="1" t="s">
        <v>871</v>
      </c>
      <c r="D611" s="1" t="s">
        <v>33</v>
      </c>
      <c r="E611" s="1" t="s">
        <v>1466</v>
      </c>
      <c r="F611" s="1" t="s">
        <v>1439</v>
      </c>
      <c r="G611" s="1">
        <v>11460.6008</v>
      </c>
      <c r="H611" s="1">
        <v>13038.245000000001</v>
      </c>
      <c r="I611" s="1">
        <v>12703.550200000001</v>
      </c>
      <c r="J611" s="1">
        <v>11577.999400000001</v>
      </c>
      <c r="K611" s="1">
        <v>8402.1828000000005</v>
      </c>
      <c r="L611" s="1">
        <v>7438.7764000000006</v>
      </c>
      <c r="N611" s="1" t="b">
        <f>C611='AR5-Coal-EJ'!C609</f>
        <v>1</v>
      </c>
    </row>
    <row r="612" spans="1:14" x14ac:dyDescent="0.15">
      <c r="A612" s="1" t="s">
        <v>846</v>
      </c>
      <c r="B612" s="1" t="s">
        <v>342</v>
      </c>
      <c r="C612" s="1" t="s">
        <v>872</v>
      </c>
      <c r="D612" s="1" t="s">
        <v>33</v>
      </c>
      <c r="E612" s="1" t="s">
        <v>1466</v>
      </c>
      <c r="F612" s="1" t="s">
        <v>1439</v>
      </c>
      <c r="G612" s="1">
        <v>11460.6008</v>
      </c>
      <c r="H612" s="1">
        <v>13038.245000000001</v>
      </c>
      <c r="I612" s="1">
        <v>12548.217000000002</v>
      </c>
      <c r="J612" s="1">
        <v>9779.6534000000011</v>
      </c>
      <c r="K612" s="1">
        <v>3958.8208000000004</v>
      </c>
      <c r="L612" s="1">
        <v>1695.1374000000003</v>
      </c>
      <c r="N612" s="1" t="b">
        <f>C612='AR5-Coal-EJ'!C610</f>
        <v>1</v>
      </c>
    </row>
    <row r="613" spans="1:14" x14ac:dyDescent="0.15">
      <c r="A613" s="1" t="s">
        <v>846</v>
      </c>
      <c r="B613" s="1" t="s">
        <v>344</v>
      </c>
      <c r="C613" s="1" t="s">
        <v>873</v>
      </c>
      <c r="D613" s="1" t="s">
        <v>33</v>
      </c>
      <c r="E613" s="1" t="s">
        <v>1466</v>
      </c>
      <c r="F613" s="1" t="s">
        <v>1439</v>
      </c>
      <c r="G613" s="1">
        <v>11460.6008</v>
      </c>
      <c r="H613" s="1">
        <v>13038.245000000001</v>
      </c>
      <c r="I613" s="1">
        <v>13905.064800000002</v>
      </c>
      <c r="J613" s="1">
        <v>13619.089000000002</v>
      </c>
      <c r="K613" s="1">
        <v>9195.5930000000008</v>
      </c>
      <c r="L613" s="1">
        <v>9223.973</v>
      </c>
      <c r="N613" s="1" t="b">
        <f>C613='AR5-Coal-EJ'!C611</f>
        <v>1</v>
      </c>
    </row>
    <row r="614" spans="1:14" x14ac:dyDescent="0.15">
      <c r="A614" s="1" t="s">
        <v>846</v>
      </c>
      <c r="B614" s="1" t="s">
        <v>346</v>
      </c>
      <c r="C614" s="1" t="s">
        <v>874</v>
      </c>
      <c r="D614" s="1" t="s">
        <v>33</v>
      </c>
      <c r="E614" s="1" t="s">
        <v>1466</v>
      </c>
      <c r="F614" s="1" t="s">
        <v>1439</v>
      </c>
      <c r="G614" s="1">
        <v>11460.6008</v>
      </c>
      <c r="H614" s="1">
        <v>13038.245000000001</v>
      </c>
      <c r="I614" s="1">
        <v>15785.712800000001</v>
      </c>
      <c r="J614" s="1">
        <v>18102.8452</v>
      </c>
      <c r="K614" s="1">
        <v>21540.420000000002</v>
      </c>
      <c r="L614" s="1">
        <v>26454.984600000003</v>
      </c>
      <c r="N614" s="1" t="b">
        <f>C614='AR5-Coal-EJ'!C612</f>
        <v>1</v>
      </c>
    </row>
    <row r="615" spans="1:14" x14ac:dyDescent="0.15">
      <c r="A615" s="1" t="s">
        <v>846</v>
      </c>
      <c r="B615" s="1" t="s">
        <v>348</v>
      </c>
      <c r="C615" s="1" t="s">
        <v>875</v>
      </c>
      <c r="D615" s="1" t="s">
        <v>33</v>
      </c>
      <c r="E615" s="1" t="s">
        <v>1466</v>
      </c>
      <c r="F615" s="1" t="s">
        <v>1439</v>
      </c>
      <c r="G615" s="1">
        <v>11460.6008</v>
      </c>
      <c r="H615" s="1">
        <v>13038.245000000001</v>
      </c>
      <c r="I615" s="1">
        <v>13209.471</v>
      </c>
      <c r="J615" s="1">
        <v>12998.986000000001</v>
      </c>
      <c r="K615" s="1">
        <v>12380.207400000001</v>
      </c>
      <c r="L615" s="1">
        <v>13608.872200000002</v>
      </c>
      <c r="N615" s="1" t="b">
        <f>C615='AR5-Coal-EJ'!C613</f>
        <v>1</v>
      </c>
    </row>
    <row r="616" spans="1:14" x14ac:dyDescent="0.15">
      <c r="A616" s="1" t="s">
        <v>846</v>
      </c>
      <c r="B616" s="1" t="s">
        <v>185</v>
      </c>
      <c r="C616" s="1" t="s">
        <v>876</v>
      </c>
      <c r="D616" s="1" t="s">
        <v>33</v>
      </c>
      <c r="E616" s="1" t="s">
        <v>1466</v>
      </c>
      <c r="F616" s="1" t="s">
        <v>1439</v>
      </c>
      <c r="G616" s="1">
        <v>11460.6008</v>
      </c>
      <c r="H616" s="1">
        <v>13038.245000000001</v>
      </c>
      <c r="I616" s="1">
        <v>15751.089200000002</v>
      </c>
      <c r="J616" s="1">
        <v>17871.926600000003</v>
      </c>
      <c r="K616" s="1">
        <v>20918.7088</v>
      </c>
      <c r="L616" s="1">
        <v>25640.100200000001</v>
      </c>
      <c r="N616" s="1" t="b">
        <f>C616='AR5-Coal-EJ'!C614</f>
        <v>1</v>
      </c>
    </row>
    <row r="617" spans="1:14" x14ac:dyDescent="0.15">
      <c r="A617" s="1" t="s">
        <v>846</v>
      </c>
      <c r="B617" s="1" t="s">
        <v>351</v>
      </c>
      <c r="C617" s="1" t="s">
        <v>877</v>
      </c>
      <c r="D617" s="1" t="s">
        <v>33</v>
      </c>
      <c r="E617" s="1" t="s">
        <v>1466</v>
      </c>
      <c r="F617" s="1" t="s">
        <v>1439</v>
      </c>
      <c r="G617" s="1">
        <v>11460.6008</v>
      </c>
      <c r="H617" s="1">
        <v>13038.245000000001</v>
      </c>
      <c r="I617" s="1">
        <v>15744.940200000003</v>
      </c>
      <c r="J617" s="1">
        <v>17872.115800000003</v>
      </c>
      <c r="K617" s="1">
        <v>21032.701800000003</v>
      </c>
      <c r="L617" s="1">
        <v>26127.195599999999</v>
      </c>
      <c r="N617" s="1" t="b">
        <f>C617='AR5-Coal-EJ'!C615</f>
        <v>1</v>
      </c>
    </row>
    <row r="618" spans="1:14" x14ac:dyDescent="0.15">
      <c r="A618" s="1" t="s">
        <v>846</v>
      </c>
      <c r="B618" s="1" t="s">
        <v>353</v>
      </c>
      <c r="C618" s="1" t="s">
        <v>878</v>
      </c>
      <c r="D618" s="1" t="s">
        <v>33</v>
      </c>
      <c r="E618" s="1" t="s">
        <v>1466</v>
      </c>
      <c r="F618" s="1" t="s">
        <v>1439</v>
      </c>
      <c r="G618" s="1">
        <v>11460.6008</v>
      </c>
      <c r="H618" s="1">
        <v>13038.245000000001</v>
      </c>
      <c r="I618" s="1">
        <v>15780.226000000002</v>
      </c>
      <c r="J618" s="1">
        <v>18009.191200000005</v>
      </c>
      <c r="K618" s="1">
        <v>21297.203400000002</v>
      </c>
      <c r="L618" s="1">
        <v>26322.828400000006</v>
      </c>
      <c r="N618" s="1" t="b">
        <f>C618='AR5-Coal-EJ'!C616</f>
        <v>1</v>
      </c>
    </row>
    <row r="619" spans="1:14" x14ac:dyDescent="0.15">
      <c r="A619" s="1" t="s">
        <v>846</v>
      </c>
      <c r="B619" s="1" t="s">
        <v>187</v>
      </c>
      <c r="C619" s="1" t="s">
        <v>879</v>
      </c>
      <c r="D619" s="1" t="s">
        <v>33</v>
      </c>
      <c r="E619" s="1" t="s">
        <v>1466</v>
      </c>
      <c r="F619" s="1" t="s">
        <v>1439</v>
      </c>
      <c r="G619" s="1">
        <v>11460.6008</v>
      </c>
      <c r="H619" s="1">
        <v>13038.245000000001</v>
      </c>
      <c r="I619" s="1">
        <v>13183.645200000001</v>
      </c>
      <c r="J619" s="1">
        <v>13108.438200000002</v>
      </c>
      <c r="K619" s="1">
        <v>12504.9848</v>
      </c>
      <c r="L619" s="1">
        <v>13650.401600000001</v>
      </c>
      <c r="N619" s="1" t="b">
        <f>C619='AR5-Coal-EJ'!C617</f>
        <v>1</v>
      </c>
    </row>
    <row r="620" spans="1:14" x14ac:dyDescent="0.15">
      <c r="A620" s="1" t="s">
        <v>846</v>
      </c>
      <c r="B620" s="1" t="s">
        <v>189</v>
      </c>
      <c r="C620" s="1" t="s">
        <v>880</v>
      </c>
      <c r="D620" s="1" t="s">
        <v>33</v>
      </c>
      <c r="E620" s="1" t="s">
        <v>1466</v>
      </c>
      <c r="F620" s="1" t="s">
        <v>1439</v>
      </c>
      <c r="G620" s="1">
        <v>11460.6008</v>
      </c>
      <c r="H620" s="1">
        <v>13038.245000000001</v>
      </c>
      <c r="I620" s="1">
        <v>15716.181800000002</v>
      </c>
      <c r="J620" s="1">
        <v>17857.074400000001</v>
      </c>
      <c r="K620" s="1">
        <v>20914.924800000001</v>
      </c>
      <c r="L620" s="1">
        <v>25659.304000000004</v>
      </c>
      <c r="N620" s="1" t="b">
        <f>C620='AR5-Coal-EJ'!C618</f>
        <v>1</v>
      </c>
    </row>
    <row r="621" spans="1:14" x14ac:dyDescent="0.15">
      <c r="A621" s="1" t="s">
        <v>846</v>
      </c>
      <c r="B621" s="1" t="s">
        <v>191</v>
      </c>
      <c r="C621" s="1" t="s">
        <v>881</v>
      </c>
      <c r="D621" s="1" t="s">
        <v>33</v>
      </c>
      <c r="E621" s="1" t="s">
        <v>1466</v>
      </c>
      <c r="F621" s="1" t="s">
        <v>1439</v>
      </c>
      <c r="G621" s="1">
        <v>11458.0466</v>
      </c>
      <c r="H621" s="1">
        <v>13062.935600000003</v>
      </c>
      <c r="I621" s="1">
        <v>11346.418600000001</v>
      </c>
      <c r="J621" s="1">
        <v>8808.5844000000016</v>
      </c>
      <c r="K621" s="1">
        <v>4925.3490000000002</v>
      </c>
      <c r="L621" s="1">
        <v>6803.1590000000015</v>
      </c>
      <c r="N621" s="1" t="b">
        <f>C621='AR5-Coal-EJ'!C619</f>
        <v>1</v>
      </c>
    </row>
    <row r="622" spans="1:14" x14ac:dyDescent="0.15">
      <c r="A622" s="1" t="s">
        <v>846</v>
      </c>
      <c r="B622" s="1" t="s">
        <v>193</v>
      </c>
      <c r="C622" s="1" t="s">
        <v>882</v>
      </c>
      <c r="D622" s="1" t="s">
        <v>33</v>
      </c>
      <c r="E622" s="1" t="s">
        <v>1466</v>
      </c>
      <c r="F622" s="1" t="s">
        <v>1439</v>
      </c>
      <c r="G622" s="1">
        <v>11457.952000000001</v>
      </c>
      <c r="H622" s="1">
        <v>13063.314000000002</v>
      </c>
      <c r="I622" s="1">
        <v>14114.036200000002</v>
      </c>
      <c r="J622" s="1">
        <v>15653.272800000001</v>
      </c>
      <c r="K622" s="1">
        <v>8999.5817999999999</v>
      </c>
      <c r="L622" s="1">
        <v>6091.104800000001</v>
      </c>
      <c r="N622" s="1" t="b">
        <f>C622='AR5-Coal-EJ'!C620</f>
        <v>1</v>
      </c>
    </row>
    <row r="623" spans="1:14" x14ac:dyDescent="0.15">
      <c r="A623" s="1" t="s">
        <v>846</v>
      </c>
      <c r="B623" s="1" t="s">
        <v>195</v>
      </c>
      <c r="C623" s="1" t="s">
        <v>883</v>
      </c>
      <c r="D623" s="1" t="s">
        <v>33</v>
      </c>
      <c r="E623" s="1" t="s">
        <v>1466</v>
      </c>
      <c r="F623" s="1" t="s">
        <v>1439</v>
      </c>
      <c r="G623" s="1">
        <v>11457.952000000001</v>
      </c>
      <c r="H623" s="1">
        <v>13063.219400000002</v>
      </c>
      <c r="I623" s="1">
        <v>12841.8554</v>
      </c>
      <c r="J623" s="1">
        <v>13016.203200000002</v>
      </c>
      <c r="K623" s="1">
        <v>8139.0056000000004</v>
      </c>
      <c r="L623" s="1">
        <v>8532.3524000000016</v>
      </c>
      <c r="N623" s="1" t="b">
        <f>C623='AR5-Coal-EJ'!C621</f>
        <v>1</v>
      </c>
    </row>
    <row r="624" spans="1:14" x14ac:dyDescent="0.15">
      <c r="A624" s="1" t="s">
        <v>846</v>
      </c>
      <c r="B624" s="1" t="s">
        <v>197</v>
      </c>
      <c r="C624" s="1" t="s">
        <v>884</v>
      </c>
      <c r="D624" s="1" t="s">
        <v>33</v>
      </c>
      <c r="E624" s="1" t="s">
        <v>1466</v>
      </c>
      <c r="F624" s="1" t="s">
        <v>1439</v>
      </c>
      <c r="G624" s="1">
        <v>11460.6008</v>
      </c>
      <c r="H624" s="1">
        <v>13038.245000000001</v>
      </c>
      <c r="I624" s="1">
        <v>15751.089200000002</v>
      </c>
      <c r="J624" s="1">
        <v>17871.926600000003</v>
      </c>
      <c r="K624" s="1">
        <v>20918.7088</v>
      </c>
      <c r="L624" s="1">
        <v>25640.100200000001</v>
      </c>
      <c r="N624" s="1" t="b">
        <f>C624='AR5-Coal-EJ'!C622</f>
        <v>1</v>
      </c>
    </row>
    <row r="625" spans="1:14" x14ac:dyDescent="0.15">
      <c r="A625" s="1" t="s">
        <v>846</v>
      </c>
      <c r="B625" s="1" t="s">
        <v>199</v>
      </c>
      <c r="C625" s="1" t="s">
        <v>885</v>
      </c>
      <c r="D625" s="1" t="s">
        <v>33</v>
      </c>
      <c r="E625" s="1" t="s">
        <v>1466</v>
      </c>
      <c r="F625" s="1" t="s">
        <v>1439</v>
      </c>
      <c r="G625" s="1">
        <v>11460.6008</v>
      </c>
      <c r="H625" s="1">
        <v>13038.245000000001</v>
      </c>
      <c r="I625" s="1">
        <v>11898.788</v>
      </c>
      <c r="J625" s="1">
        <v>9202.3096000000005</v>
      </c>
      <c r="K625" s="1">
        <v>5821.0218000000004</v>
      </c>
      <c r="L625" s="1">
        <v>7360.9206000000013</v>
      </c>
      <c r="N625" s="1" t="b">
        <f>C625='AR5-Coal-EJ'!C623</f>
        <v>1</v>
      </c>
    </row>
    <row r="626" spans="1:14" x14ac:dyDescent="0.15">
      <c r="A626" s="1" t="s">
        <v>846</v>
      </c>
      <c r="B626" s="1" t="s">
        <v>201</v>
      </c>
      <c r="C626" s="1" t="s">
        <v>886</v>
      </c>
      <c r="D626" s="1" t="s">
        <v>33</v>
      </c>
      <c r="E626" s="1" t="s">
        <v>1466</v>
      </c>
      <c r="F626" s="1" t="s">
        <v>1439</v>
      </c>
      <c r="G626" s="1">
        <v>11460.6008</v>
      </c>
      <c r="H626" s="1">
        <v>13038.245000000001</v>
      </c>
      <c r="I626" s="1">
        <v>14059.925000000001</v>
      </c>
      <c r="J626" s="1">
        <v>13727.879000000003</v>
      </c>
      <c r="K626" s="1">
        <v>9171.4700000000012</v>
      </c>
      <c r="L626" s="1">
        <v>8936.2944000000007</v>
      </c>
      <c r="N626" s="1" t="b">
        <f>C626='AR5-Coal-EJ'!C624</f>
        <v>1</v>
      </c>
    </row>
    <row r="627" spans="1:14" x14ac:dyDescent="0.15">
      <c r="A627" s="1" t="s">
        <v>846</v>
      </c>
      <c r="B627" s="1" t="s">
        <v>708</v>
      </c>
      <c r="C627" s="1" t="s">
        <v>887</v>
      </c>
      <c r="D627" s="1" t="s">
        <v>33</v>
      </c>
      <c r="E627" s="1" t="s">
        <v>1466</v>
      </c>
      <c r="F627" s="1" t="s">
        <v>1439</v>
      </c>
      <c r="G627" s="1">
        <v>11457.952000000001</v>
      </c>
      <c r="H627" s="1">
        <v>13063.219400000002</v>
      </c>
      <c r="I627" s="1">
        <v>14114.036200000002</v>
      </c>
      <c r="J627" s="1">
        <v>15653.272800000001</v>
      </c>
      <c r="K627" s="1">
        <v>15989.765000000001</v>
      </c>
      <c r="L627" s="1">
        <v>17040.203400000002</v>
      </c>
      <c r="N627" s="1" t="b">
        <f>C627='AR5-Coal-EJ'!C625</f>
        <v>1</v>
      </c>
    </row>
    <row r="628" spans="1:14" x14ac:dyDescent="0.15">
      <c r="A628" s="1" t="s">
        <v>846</v>
      </c>
      <c r="B628" s="1" t="s">
        <v>203</v>
      </c>
      <c r="C628" s="1" t="s">
        <v>888</v>
      </c>
      <c r="D628" s="1" t="s">
        <v>33</v>
      </c>
      <c r="E628" s="1" t="s">
        <v>1466</v>
      </c>
      <c r="F628" s="1" t="s">
        <v>1439</v>
      </c>
      <c r="G628" s="1">
        <v>11457.952000000001</v>
      </c>
      <c r="H628" s="1">
        <v>13063.219400000002</v>
      </c>
      <c r="I628" s="1">
        <v>14114.036200000002</v>
      </c>
      <c r="J628" s="1">
        <v>15653.272800000001</v>
      </c>
      <c r="K628" s="1">
        <v>16058.823</v>
      </c>
      <c r="L628" s="1">
        <v>17128.749</v>
      </c>
      <c r="N628" s="1" t="b">
        <f>C628='AR5-Coal-EJ'!C626</f>
        <v>1</v>
      </c>
    </row>
    <row r="629" spans="1:14" x14ac:dyDescent="0.15">
      <c r="A629" s="1" t="s">
        <v>846</v>
      </c>
      <c r="B629" s="1" t="s">
        <v>205</v>
      </c>
      <c r="C629" s="1" t="s">
        <v>889</v>
      </c>
      <c r="D629" s="1" t="s">
        <v>33</v>
      </c>
      <c r="E629" s="1" t="s">
        <v>1466</v>
      </c>
      <c r="F629" s="1" t="s">
        <v>1439</v>
      </c>
      <c r="G629" s="1">
        <v>11457.952000000001</v>
      </c>
      <c r="H629" s="1">
        <v>13063.219400000002</v>
      </c>
      <c r="I629" s="1">
        <v>14202.6764</v>
      </c>
      <c r="J629" s="1">
        <v>15794.6052</v>
      </c>
      <c r="K629" s="1">
        <v>16133.746200000001</v>
      </c>
      <c r="L629" s="1">
        <v>17208.780600000002</v>
      </c>
      <c r="N629" s="1" t="b">
        <f>C629='AR5-Coal-EJ'!C627</f>
        <v>1</v>
      </c>
    </row>
    <row r="630" spans="1:14" x14ac:dyDescent="0.15">
      <c r="A630" s="1" t="s">
        <v>846</v>
      </c>
      <c r="B630" s="1" t="s">
        <v>36</v>
      </c>
      <c r="C630" s="1" t="s">
        <v>890</v>
      </c>
      <c r="D630" s="1" t="s">
        <v>33</v>
      </c>
      <c r="E630" s="1" t="s">
        <v>1466</v>
      </c>
      <c r="F630" s="1" t="s">
        <v>1439</v>
      </c>
      <c r="G630" s="1">
        <v>11464.384800000002</v>
      </c>
      <c r="H630" s="1">
        <v>13136.8182</v>
      </c>
      <c r="I630" s="1">
        <v>6997.7511999999997</v>
      </c>
      <c r="J630" s="1">
        <v>3722.9830000000002</v>
      </c>
      <c r="K630" s="1">
        <v>1498.1802</v>
      </c>
      <c r="L630" s="1">
        <v>278.88080000000002</v>
      </c>
      <c r="N630" s="1" t="b">
        <f>C630='AR5-Coal-EJ'!C628</f>
        <v>1</v>
      </c>
    </row>
    <row r="631" spans="1:14" x14ac:dyDescent="0.15">
      <c r="A631" s="1" t="s">
        <v>846</v>
      </c>
      <c r="B631" s="1" t="s">
        <v>38</v>
      </c>
      <c r="C631" s="1" t="s">
        <v>891</v>
      </c>
      <c r="D631" s="1" t="s">
        <v>33</v>
      </c>
      <c r="E631" s="1" t="s">
        <v>1466</v>
      </c>
      <c r="F631" s="1" t="s">
        <v>1439</v>
      </c>
      <c r="G631" s="1">
        <v>11464.384800000002</v>
      </c>
      <c r="H631" s="1">
        <v>13136.8182</v>
      </c>
      <c r="I631" s="1">
        <v>10141.214600000001</v>
      </c>
      <c r="J631" s="1">
        <v>7808.6624000000002</v>
      </c>
      <c r="K631" s="1">
        <v>5561.8178000000007</v>
      </c>
      <c r="L631" s="1">
        <v>6379.1618000000017</v>
      </c>
      <c r="N631" s="1" t="b">
        <f>C631='AR5-Coal-EJ'!C629</f>
        <v>1</v>
      </c>
    </row>
    <row r="632" spans="1:14" x14ac:dyDescent="0.15">
      <c r="A632" s="1" t="s">
        <v>846</v>
      </c>
      <c r="B632" s="1" t="s">
        <v>40</v>
      </c>
      <c r="C632" s="1" t="s">
        <v>892</v>
      </c>
      <c r="D632" s="1" t="s">
        <v>33</v>
      </c>
      <c r="E632" s="1" t="s">
        <v>1466</v>
      </c>
      <c r="F632" s="1" t="s">
        <v>1439</v>
      </c>
      <c r="G632" s="1">
        <v>11464.384800000002</v>
      </c>
      <c r="H632" s="1">
        <v>13136.8182</v>
      </c>
      <c r="I632" s="1">
        <v>6602.890800000001</v>
      </c>
      <c r="J632" s="1">
        <v>3893.7359999999999</v>
      </c>
      <c r="K632" s="1">
        <v>4871.7107999999998</v>
      </c>
      <c r="L632" s="1">
        <v>7361.2990000000009</v>
      </c>
      <c r="N632" s="1" t="b">
        <f>C632='AR5-Coal-EJ'!C630</f>
        <v>1</v>
      </c>
    </row>
    <row r="633" spans="1:14" x14ac:dyDescent="0.15">
      <c r="A633" s="1" t="s">
        <v>846</v>
      </c>
      <c r="B633" s="1" t="s">
        <v>42</v>
      </c>
      <c r="C633" s="1" t="s">
        <v>893</v>
      </c>
      <c r="D633" s="1" t="s">
        <v>33</v>
      </c>
      <c r="E633" s="1" t="s">
        <v>1466</v>
      </c>
      <c r="F633" s="1" t="s">
        <v>1439</v>
      </c>
      <c r="G633" s="1">
        <v>11464.384800000002</v>
      </c>
      <c r="H633" s="1">
        <v>13136.8182</v>
      </c>
      <c r="I633" s="1">
        <v>9325.9518000000007</v>
      </c>
      <c r="J633" s="1">
        <v>7253.4550000000008</v>
      </c>
      <c r="K633" s="1">
        <v>7666.4786000000004</v>
      </c>
      <c r="L633" s="1">
        <v>13024.433400000002</v>
      </c>
      <c r="N633" s="1" t="b">
        <f>C633='AR5-Coal-EJ'!C631</f>
        <v>1</v>
      </c>
    </row>
    <row r="634" spans="1:14" x14ac:dyDescent="0.15">
      <c r="A634" s="1" t="s">
        <v>846</v>
      </c>
      <c r="B634" s="1" t="s">
        <v>44</v>
      </c>
      <c r="C634" s="1" t="s">
        <v>894</v>
      </c>
      <c r="D634" s="1" t="s">
        <v>33</v>
      </c>
      <c r="E634" s="1" t="s">
        <v>1466</v>
      </c>
      <c r="F634" s="1" t="s">
        <v>1439</v>
      </c>
      <c r="G634" s="1">
        <v>11464.384800000002</v>
      </c>
      <c r="H634" s="1">
        <v>13136.8182</v>
      </c>
      <c r="I634" s="1">
        <v>10756.776800000001</v>
      </c>
      <c r="J634" s="1">
        <v>9930.2566000000006</v>
      </c>
      <c r="K634" s="1">
        <v>6935.9774000000007</v>
      </c>
      <c r="L634" s="1">
        <v>4809.1802000000007</v>
      </c>
      <c r="N634" s="1" t="b">
        <f>C634='AR5-Coal-EJ'!C632</f>
        <v>1</v>
      </c>
    </row>
    <row r="635" spans="1:14" x14ac:dyDescent="0.15">
      <c r="A635" s="1" t="s">
        <v>846</v>
      </c>
      <c r="B635" s="1" t="s">
        <v>48</v>
      </c>
      <c r="C635" s="1" t="s">
        <v>895</v>
      </c>
      <c r="D635" s="1" t="s">
        <v>33</v>
      </c>
      <c r="E635" s="1" t="s">
        <v>1466</v>
      </c>
      <c r="F635" s="1" t="s">
        <v>1439</v>
      </c>
      <c r="G635" s="1">
        <v>11464.384800000002</v>
      </c>
      <c r="H635" s="1">
        <v>13136.8182</v>
      </c>
      <c r="I635" s="1">
        <v>9958.731200000002</v>
      </c>
      <c r="J635" s="1">
        <v>7932.9668000000011</v>
      </c>
      <c r="K635" s="1">
        <v>6389.1894000000011</v>
      </c>
      <c r="L635" s="1">
        <v>7623.1518000000005</v>
      </c>
      <c r="N635" s="1" t="b">
        <f>C635='AR5-Coal-EJ'!C633</f>
        <v>1</v>
      </c>
    </row>
    <row r="636" spans="1:14" x14ac:dyDescent="0.15">
      <c r="A636" s="1" t="s">
        <v>846</v>
      </c>
      <c r="B636" s="1" t="s">
        <v>50</v>
      </c>
      <c r="C636" s="1" t="s">
        <v>896</v>
      </c>
      <c r="D636" s="1" t="s">
        <v>33</v>
      </c>
      <c r="E636" s="1" t="s">
        <v>1466</v>
      </c>
      <c r="F636" s="1" t="s">
        <v>1439</v>
      </c>
      <c r="G636" s="1">
        <v>11464.384800000002</v>
      </c>
      <c r="H636" s="1">
        <v>13136.8182</v>
      </c>
      <c r="I636" s="1">
        <v>9535.7746000000006</v>
      </c>
      <c r="J636" s="1">
        <v>7457.5072</v>
      </c>
      <c r="K636" s="1">
        <v>7829.6636000000008</v>
      </c>
      <c r="L636" s="1">
        <v>14534.438600000001</v>
      </c>
      <c r="N636" s="1" t="b">
        <f>C636='AR5-Coal-EJ'!C634</f>
        <v>1</v>
      </c>
    </row>
    <row r="637" spans="1:14" x14ac:dyDescent="0.15">
      <c r="A637" s="1" t="s">
        <v>846</v>
      </c>
      <c r="B637" s="1" t="s">
        <v>52</v>
      </c>
      <c r="C637" s="1" t="s">
        <v>897</v>
      </c>
      <c r="D637" s="1" t="s">
        <v>33</v>
      </c>
      <c r="E637" s="1" t="s">
        <v>1466</v>
      </c>
      <c r="F637" s="1" t="s">
        <v>1439</v>
      </c>
      <c r="G637" s="1">
        <v>11464.384800000002</v>
      </c>
      <c r="H637" s="1">
        <v>13136.8182</v>
      </c>
      <c r="I637" s="1">
        <v>10706.165800000001</v>
      </c>
      <c r="J637" s="1">
        <v>8171.8317999999999</v>
      </c>
      <c r="K637" s="1">
        <v>3682.6834000000003</v>
      </c>
      <c r="L637" s="1">
        <v>473.00000000000006</v>
      </c>
      <c r="N637" s="1" t="b">
        <f>C637='AR5-Coal-EJ'!C635</f>
        <v>1</v>
      </c>
    </row>
    <row r="638" spans="1:14" x14ac:dyDescent="0.15">
      <c r="A638" s="1" t="s">
        <v>846</v>
      </c>
      <c r="B638" s="1" t="s">
        <v>54</v>
      </c>
      <c r="C638" s="1" t="s">
        <v>898</v>
      </c>
      <c r="D638" s="1" t="s">
        <v>33</v>
      </c>
      <c r="E638" s="1" t="s">
        <v>1466</v>
      </c>
      <c r="F638" s="1" t="s">
        <v>1439</v>
      </c>
      <c r="G638" s="1">
        <v>11464.384800000002</v>
      </c>
      <c r="H638" s="1">
        <v>13136.8182</v>
      </c>
      <c r="I638" s="1">
        <v>9400.875</v>
      </c>
      <c r="J638" s="1">
        <v>7130.0965999999999</v>
      </c>
      <c r="K638" s="1">
        <v>5407.2414000000008</v>
      </c>
      <c r="L638" s="1">
        <v>7719.5492000000013</v>
      </c>
      <c r="N638" s="1" t="b">
        <f>C638='AR5-Coal-EJ'!C636</f>
        <v>1</v>
      </c>
    </row>
    <row r="639" spans="1:14" x14ac:dyDescent="0.15">
      <c r="A639" s="1" t="s">
        <v>846</v>
      </c>
      <c r="B639" s="1" t="s">
        <v>56</v>
      </c>
      <c r="C639" s="1" t="s">
        <v>899</v>
      </c>
      <c r="D639" s="1" t="s">
        <v>33</v>
      </c>
      <c r="E639" s="1" t="s">
        <v>1466</v>
      </c>
      <c r="F639" s="1" t="s">
        <v>1439</v>
      </c>
      <c r="G639" s="1">
        <v>11464.384800000002</v>
      </c>
      <c r="H639" s="1">
        <v>13136.8182</v>
      </c>
      <c r="I639" s="1">
        <v>9348.6558000000005</v>
      </c>
      <c r="J639" s="1">
        <v>6977.979800000001</v>
      </c>
      <c r="K639" s="1">
        <v>4732.2704000000003</v>
      </c>
      <c r="L639" s="1">
        <v>7656.7348000000011</v>
      </c>
      <c r="N639" s="1" t="b">
        <f>C639='AR5-Coal-EJ'!C637</f>
        <v>1</v>
      </c>
    </row>
    <row r="640" spans="1:14" x14ac:dyDescent="0.15">
      <c r="A640" s="1" t="s">
        <v>846</v>
      </c>
      <c r="B640" s="1" t="s">
        <v>58</v>
      </c>
      <c r="C640" s="1" t="s">
        <v>900</v>
      </c>
      <c r="D640" s="1" t="s">
        <v>33</v>
      </c>
      <c r="E640" s="1" t="s">
        <v>1466</v>
      </c>
      <c r="F640" s="1" t="s">
        <v>1439</v>
      </c>
      <c r="G640" s="1">
        <v>11464.384800000002</v>
      </c>
      <c r="H640" s="1">
        <v>13136.8182</v>
      </c>
      <c r="I640" s="1">
        <v>9423.5789999999997</v>
      </c>
      <c r="J640" s="1">
        <v>7317.1208000000006</v>
      </c>
      <c r="K640" s="1">
        <v>6781.1172000000006</v>
      </c>
      <c r="L640" s="1">
        <v>11495.319000000001</v>
      </c>
      <c r="N640" s="1" t="b">
        <f>C640='AR5-Coal-EJ'!C638</f>
        <v>1</v>
      </c>
    </row>
    <row r="641" spans="1:14" x14ac:dyDescent="0.15">
      <c r="A641" s="1" t="s">
        <v>846</v>
      </c>
      <c r="B641" s="1" t="s">
        <v>62</v>
      </c>
      <c r="C641" s="1" t="s">
        <v>901</v>
      </c>
      <c r="D641" s="1" t="s">
        <v>33</v>
      </c>
      <c r="E641" s="1" t="s">
        <v>1466</v>
      </c>
      <c r="F641" s="1" t="s">
        <v>1439</v>
      </c>
      <c r="G641" s="1">
        <v>11464.384800000002</v>
      </c>
      <c r="H641" s="1">
        <v>13136.8182</v>
      </c>
      <c r="I641" s="1">
        <v>10797.738600000001</v>
      </c>
      <c r="J641" s="1">
        <v>8509.9321999999993</v>
      </c>
      <c r="K641" s="1">
        <v>5462.0148000000008</v>
      </c>
      <c r="L641" s="1">
        <v>3772.8371999999999</v>
      </c>
      <c r="N641" s="1" t="b">
        <f>C641='AR5-Coal-EJ'!C639</f>
        <v>1</v>
      </c>
    </row>
    <row r="642" spans="1:14" x14ac:dyDescent="0.15">
      <c r="A642" s="1" t="s">
        <v>846</v>
      </c>
      <c r="B642" s="1" t="s">
        <v>64</v>
      </c>
      <c r="C642" s="1" t="s">
        <v>902</v>
      </c>
      <c r="D642" s="1" t="s">
        <v>33</v>
      </c>
      <c r="E642" s="1" t="s">
        <v>1466</v>
      </c>
      <c r="F642" s="1" t="s">
        <v>1439</v>
      </c>
      <c r="G642" s="1">
        <v>11464.384800000002</v>
      </c>
      <c r="H642" s="1">
        <v>13136.8182</v>
      </c>
      <c r="I642" s="1">
        <v>9620.4416000000001</v>
      </c>
      <c r="J642" s="1">
        <v>5955.7322000000004</v>
      </c>
      <c r="K642" s="1">
        <v>1212.6774000000003</v>
      </c>
      <c r="L642" s="1">
        <v>155.33320000000001</v>
      </c>
      <c r="N642" s="1" t="b">
        <f>C642='AR5-Coal-EJ'!C640</f>
        <v>1</v>
      </c>
    </row>
    <row r="643" spans="1:14" x14ac:dyDescent="0.15">
      <c r="A643" s="1" t="s">
        <v>846</v>
      </c>
      <c r="B643" s="1" t="s">
        <v>66</v>
      </c>
      <c r="C643" s="1" t="s">
        <v>903</v>
      </c>
      <c r="D643" s="1" t="s">
        <v>33</v>
      </c>
      <c r="E643" s="1" t="s">
        <v>1466</v>
      </c>
      <c r="F643" s="1" t="s">
        <v>1439</v>
      </c>
      <c r="G643" s="1">
        <v>11464.384800000002</v>
      </c>
      <c r="H643" s="1">
        <v>13136.8182</v>
      </c>
      <c r="I643" s="1">
        <v>9406.7402000000002</v>
      </c>
      <c r="J643" s="1">
        <v>7249.860200000001</v>
      </c>
      <c r="K643" s="1">
        <v>5777.789600000001</v>
      </c>
      <c r="L643" s="1">
        <v>8611.7218000000012</v>
      </c>
      <c r="N643" s="1" t="b">
        <f>C643='AR5-Coal-EJ'!C641</f>
        <v>1</v>
      </c>
    </row>
    <row r="644" spans="1:14" x14ac:dyDescent="0.15">
      <c r="A644" s="1" t="s">
        <v>846</v>
      </c>
      <c r="B644" s="1" t="s">
        <v>68</v>
      </c>
      <c r="C644" s="1" t="s">
        <v>904</v>
      </c>
      <c r="D644" s="1" t="s">
        <v>33</v>
      </c>
      <c r="E644" s="1" t="s">
        <v>1466</v>
      </c>
      <c r="F644" s="1" t="s">
        <v>1439</v>
      </c>
      <c r="G644" s="1">
        <v>11464.384800000002</v>
      </c>
      <c r="H644" s="1">
        <v>13136.8182</v>
      </c>
      <c r="I644" s="1">
        <v>15263.615400000001</v>
      </c>
      <c r="J644" s="1">
        <v>17798.327800000003</v>
      </c>
      <c r="K644" s="1">
        <v>20830.636200000001</v>
      </c>
      <c r="L644" s="1">
        <v>25839.517</v>
      </c>
      <c r="N644" s="1" t="b">
        <f>C644='AR5-Coal-EJ'!C642</f>
        <v>1</v>
      </c>
    </row>
    <row r="645" spans="1:14" x14ac:dyDescent="0.15">
      <c r="A645" s="1" t="s">
        <v>846</v>
      </c>
      <c r="B645" s="1" t="s">
        <v>70</v>
      </c>
      <c r="C645" s="1" t="s">
        <v>905</v>
      </c>
      <c r="D645" s="1" t="s">
        <v>33</v>
      </c>
      <c r="E645" s="1" t="s">
        <v>1466</v>
      </c>
      <c r="F645" s="1" t="s">
        <v>1439</v>
      </c>
      <c r="G645" s="1">
        <v>11464.384800000002</v>
      </c>
      <c r="H645" s="1">
        <v>13136.8182</v>
      </c>
      <c r="I645" s="1">
        <v>12578.772800000001</v>
      </c>
      <c r="J645" s="1">
        <v>13242.202600000001</v>
      </c>
      <c r="K645" s="1">
        <v>14445.5146</v>
      </c>
      <c r="L645" s="1">
        <v>17087.125</v>
      </c>
      <c r="N645" s="1" t="b">
        <f>C645='AR5-Coal-EJ'!C643</f>
        <v>1</v>
      </c>
    </row>
    <row r="646" spans="1:14" x14ac:dyDescent="0.15">
      <c r="A646" s="1" t="s">
        <v>846</v>
      </c>
      <c r="B646" s="1" t="s">
        <v>72</v>
      </c>
      <c r="C646" s="1" t="s">
        <v>906</v>
      </c>
      <c r="D646" s="1" t="s">
        <v>33</v>
      </c>
      <c r="E646" s="1" t="s">
        <v>1466</v>
      </c>
      <c r="F646" s="1" t="s">
        <v>1439</v>
      </c>
      <c r="G646" s="1">
        <v>11464.384800000002</v>
      </c>
      <c r="H646" s="1">
        <v>13136.8182</v>
      </c>
      <c r="I646" s="1">
        <v>15035.818600000002</v>
      </c>
      <c r="J646" s="1">
        <v>17290.515000000003</v>
      </c>
      <c r="K646" s="1">
        <v>20057.375800000002</v>
      </c>
      <c r="L646" s="1">
        <v>24375.771200000003</v>
      </c>
      <c r="N646" s="1" t="b">
        <f>C646='AR5-Coal-EJ'!C644</f>
        <v>1</v>
      </c>
    </row>
    <row r="647" spans="1:14" x14ac:dyDescent="0.15">
      <c r="A647" s="1" t="s">
        <v>846</v>
      </c>
      <c r="B647" s="1" t="s">
        <v>74</v>
      </c>
      <c r="C647" s="1" t="s">
        <v>907</v>
      </c>
      <c r="D647" s="1" t="s">
        <v>33</v>
      </c>
      <c r="E647" s="1" t="s">
        <v>1466</v>
      </c>
      <c r="F647" s="1" t="s">
        <v>1439</v>
      </c>
      <c r="G647" s="1">
        <v>11464.384800000002</v>
      </c>
      <c r="H647" s="1">
        <v>13136.8182</v>
      </c>
      <c r="I647" s="1">
        <v>15060.603800000001</v>
      </c>
      <c r="J647" s="1">
        <v>17360.708200000001</v>
      </c>
      <c r="K647" s="1">
        <v>20113.852000000003</v>
      </c>
      <c r="L647" s="1">
        <v>24641.691800000004</v>
      </c>
      <c r="N647" s="1" t="b">
        <f>C647='AR5-Coal-EJ'!C645</f>
        <v>1</v>
      </c>
    </row>
    <row r="648" spans="1:14" x14ac:dyDescent="0.15">
      <c r="A648" s="1" t="s">
        <v>846</v>
      </c>
      <c r="B648" s="1" t="s">
        <v>76</v>
      </c>
      <c r="C648" s="1" t="s">
        <v>908</v>
      </c>
      <c r="D648" s="1" t="s">
        <v>33</v>
      </c>
      <c r="E648" s="1" t="s">
        <v>1466</v>
      </c>
      <c r="F648" s="1" t="s">
        <v>1439</v>
      </c>
      <c r="G648" s="1">
        <v>11464.384800000002</v>
      </c>
      <c r="H648" s="1">
        <v>13136.8182</v>
      </c>
      <c r="I648" s="1">
        <v>15260.115200000002</v>
      </c>
      <c r="J648" s="1">
        <v>17785.745999999999</v>
      </c>
      <c r="K648" s="1">
        <v>20827.798200000001</v>
      </c>
      <c r="L648" s="1">
        <v>26036.285000000003</v>
      </c>
      <c r="N648" s="1" t="b">
        <f>C648='AR5-Coal-EJ'!C646</f>
        <v>1</v>
      </c>
    </row>
    <row r="649" spans="1:14" x14ac:dyDescent="0.15">
      <c r="A649" s="1" t="s">
        <v>846</v>
      </c>
      <c r="B649" s="1" t="s">
        <v>78</v>
      </c>
      <c r="C649" s="1" t="s">
        <v>909</v>
      </c>
      <c r="D649" s="1" t="s">
        <v>33</v>
      </c>
      <c r="E649" s="1" t="s">
        <v>1466</v>
      </c>
      <c r="F649" s="1" t="s">
        <v>1439</v>
      </c>
      <c r="G649" s="1">
        <v>11464.384800000002</v>
      </c>
      <c r="H649" s="1">
        <v>13136.8182</v>
      </c>
      <c r="I649" s="1">
        <v>15263.331600000001</v>
      </c>
      <c r="J649" s="1">
        <v>17797.854800000001</v>
      </c>
      <c r="K649" s="1">
        <v>20827.609</v>
      </c>
      <c r="L649" s="1">
        <v>25838.571</v>
      </c>
      <c r="N649" s="1" t="b">
        <f>C649='AR5-Coal-EJ'!C647</f>
        <v>1</v>
      </c>
    </row>
    <row r="650" spans="1:14" x14ac:dyDescent="0.15">
      <c r="A650" s="1" t="s">
        <v>846</v>
      </c>
      <c r="B650" s="1" t="s">
        <v>80</v>
      </c>
      <c r="C650" s="1" t="s">
        <v>910</v>
      </c>
      <c r="D650" s="1" t="s">
        <v>33</v>
      </c>
      <c r="E650" s="1" t="s">
        <v>1466</v>
      </c>
      <c r="F650" s="1" t="s">
        <v>1439</v>
      </c>
      <c r="G650" s="1">
        <v>11464.384800000002</v>
      </c>
      <c r="H650" s="1">
        <v>13136.8182</v>
      </c>
      <c r="I650" s="1">
        <v>12579.624200000002</v>
      </c>
      <c r="J650" s="1">
        <v>13242.391800000001</v>
      </c>
      <c r="K650" s="1">
        <v>14445.609200000001</v>
      </c>
      <c r="L650" s="1">
        <v>17087.598000000002</v>
      </c>
      <c r="N650" s="1" t="b">
        <f>C650='AR5-Coal-EJ'!C648</f>
        <v>1</v>
      </c>
    </row>
    <row r="651" spans="1:14" x14ac:dyDescent="0.15">
      <c r="A651" s="1" t="s">
        <v>846</v>
      </c>
      <c r="B651" s="1" t="s">
        <v>82</v>
      </c>
      <c r="C651" s="1" t="s">
        <v>911</v>
      </c>
      <c r="D651" s="1" t="s">
        <v>33</v>
      </c>
      <c r="E651" s="1" t="s">
        <v>1466</v>
      </c>
      <c r="F651" s="1" t="s">
        <v>1439</v>
      </c>
      <c r="G651" s="1">
        <v>11464.384800000002</v>
      </c>
      <c r="H651" s="1">
        <v>13136.8182</v>
      </c>
      <c r="I651" s="1">
        <v>15036.386200000001</v>
      </c>
      <c r="J651" s="1">
        <v>17289.001400000001</v>
      </c>
      <c r="K651" s="1">
        <v>20051.794400000002</v>
      </c>
      <c r="L651" s="1">
        <v>24372.933200000003</v>
      </c>
      <c r="N651" s="1" t="b">
        <f>C651='AR5-Coal-EJ'!C649</f>
        <v>1</v>
      </c>
    </row>
    <row r="652" spans="1:14" x14ac:dyDescent="0.15">
      <c r="A652" s="1" t="s">
        <v>846</v>
      </c>
      <c r="B652" s="1" t="s">
        <v>93</v>
      </c>
      <c r="C652" s="1" t="s">
        <v>912</v>
      </c>
      <c r="D652" s="1" t="s">
        <v>33</v>
      </c>
      <c r="E652" s="1" t="s">
        <v>1466</v>
      </c>
      <c r="F652" s="1" t="s">
        <v>1439</v>
      </c>
      <c r="G652" s="1">
        <v>11464.384800000002</v>
      </c>
      <c r="H652" s="1">
        <v>13135.777600000001</v>
      </c>
      <c r="I652" s="1">
        <v>9364.5486000000001</v>
      </c>
      <c r="J652" s="1">
        <v>6705.3426000000009</v>
      </c>
      <c r="K652" s="1">
        <v>3516.9442000000004</v>
      </c>
      <c r="L652" s="1">
        <v>6466.2884000000004</v>
      </c>
      <c r="N652" s="1" t="b">
        <f>C652='AR5-Coal-EJ'!C650</f>
        <v>1</v>
      </c>
    </row>
    <row r="653" spans="1:14" x14ac:dyDescent="0.15">
      <c r="A653" s="1" t="s">
        <v>846</v>
      </c>
      <c r="B653" s="1" t="s">
        <v>95</v>
      </c>
      <c r="C653" s="1" t="s">
        <v>913</v>
      </c>
      <c r="D653" s="1" t="s">
        <v>33</v>
      </c>
      <c r="E653" s="1" t="s">
        <v>1466</v>
      </c>
      <c r="F653" s="1" t="s">
        <v>1439</v>
      </c>
      <c r="G653" s="1">
        <v>11464.384800000002</v>
      </c>
      <c r="H653" s="1">
        <v>13135.777600000001</v>
      </c>
      <c r="I653" s="1">
        <v>11512.9146</v>
      </c>
      <c r="J653" s="1">
        <v>9768.8690000000006</v>
      </c>
      <c r="K653" s="1">
        <v>6595.0390000000007</v>
      </c>
      <c r="L653" s="1">
        <v>5975.1252000000004</v>
      </c>
      <c r="N653" s="1" t="b">
        <f>C653='AR5-Coal-EJ'!C651</f>
        <v>1</v>
      </c>
    </row>
    <row r="654" spans="1:14" x14ac:dyDescent="0.15">
      <c r="A654" s="1" t="s">
        <v>846</v>
      </c>
      <c r="B654" s="1" t="s">
        <v>97</v>
      </c>
      <c r="C654" s="1" t="s">
        <v>914</v>
      </c>
      <c r="D654" s="1" t="s">
        <v>33</v>
      </c>
      <c r="E654" s="1" t="s">
        <v>1466</v>
      </c>
      <c r="F654" s="1" t="s">
        <v>1439</v>
      </c>
      <c r="G654" s="1">
        <v>11464.384800000002</v>
      </c>
      <c r="H654" s="1">
        <v>13135.777600000001</v>
      </c>
      <c r="I654" s="1">
        <v>15034.115800000001</v>
      </c>
      <c r="J654" s="1">
        <v>17291.934000000001</v>
      </c>
      <c r="K654" s="1">
        <v>20054.727000000003</v>
      </c>
      <c r="L654" s="1">
        <v>24370.379000000004</v>
      </c>
      <c r="N654" s="1" t="b">
        <f>C654='AR5-Coal-EJ'!C652</f>
        <v>1</v>
      </c>
    </row>
    <row r="655" spans="1:14" x14ac:dyDescent="0.15">
      <c r="A655" s="1" t="s">
        <v>846</v>
      </c>
      <c r="B655" s="1" t="s">
        <v>99</v>
      </c>
      <c r="C655" s="1" t="s">
        <v>915</v>
      </c>
      <c r="D655" s="1" t="s">
        <v>33</v>
      </c>
      <c r="E655" s="1" t="s">
        <v>1466</v>
      </c>
      <c r="F655" s="1" t="s">
        <v>1439</v>
      </c>
      <c r="G655" s="1">
        <v>11464.384800000002</v>
      </c>
      <c r="H655" s="1">
        <v>13135.777600000001</v>
      </c>
      <c r="I655" s="1">
        <v>13347.776200000002</v>
      </c>
      <c r="J655" s="1">
        <v>14752.3024</v>
      </c>
      <c r="K655" s="1">
        <v>16201.006800000003</v>
      </c>
      <c r="L655" s="1">
        <v>18104.642600000003</v>
      </c>
      <c r="N655" s="1" t="b">
        <f>C655='AR5-Coal-EJ'!C653</f>
        <v>1</v>
      </c>
    </row>
    <row r="656" spans="1:14" x14ac:dyDescent="0.15">
      <c r="A656" s="1" t="s">
        <v>846</v>
      </c>
      <c r="B656" s="1" t="s">
        <v>101</v>
      </c>
      <c r="C656" s="1" t="s">
        <v>916</v>
      </c>
      <c r="D656" s="1" t="s">
        <v>33</v>
      </c>
      <c r="E656" s="1" t="s">
        <v>1466</v>
      </c>
      <c r="F656" s="1" t="s">
        <v>1439</v>
      </c>
      <c r="G656" s="1">
        <v>11464.384800000002</v>
      </c>
      <c r="H656" s="1">
        <v>13135.777600000001</v>
      </c>
      <c r="I656" s="1">
        <v>13347.776200000002</v>
      </c>
      <c r="J656" s="1">
        <v>7140.0296000000008</v>
      </c>
      <c r="K656" s="1">
        <v>4079.8142000000007</v>
      </c>
      <c r="L656" s="1">
        <v>6339.3352000000004</v>
      </c>
      <c r="N656" s="1" t="b">
        <f>C656='AR5-Coal-EJ'!C654</f>
        <v>1</v>
      </c>
    </row>
    <row r="657" spans="1:14" x14ac:dyDescent="0.15">
      <c r="A657" s="1" t="s">
        <v>846</v>
      </c>
      <c r="B657" s="1" t="s">
        <v>103</v>
      </c>
      <c r="C657" s="1" t="s">
        <v>917</v>
      </c>
      <c r="D657" s="1" t="s">
        <v>33</v>
      </c>
      <c r="E657" s="1" t="s">
        <v>1466</v>
      </c>
      <c r="F657" s="1" t="s">
        <v>1439</v>
      </c>
      <c r="G657" s="1">
        <v>11464.384800000002</v>
      </c>
      <c r="H657" s="1">
        <v>13135.777600000001</v>
      </c>
      <c r="I657" s="1">
        <v>13347.776200000002</v>
      </c>
      <c r="J657" s="1">
        <v>7000.1162000000004</v>
      </c>
      <c r="K657" s="1">
        <v>4142.5340000000006</v>
      </c>
      <c r="L657" s="1">
        <v>6408.6770000000006</v>
      </c>
      <c r="N657" s="1" t="b">
        <f>C657='AR5-Coal-EJ'!C655</f>
        <v>1</v>
      </c>
    </row>
    <row r="658" spans="1:14" x14ac:dyDescent="0.15">
      <c r="A658" s="1" t="s">
        <v>846</v>
      </c>
      <c r="B658" s="1" t="s">
        <v>105</v>
      </c>
      <c r="C658" s="1" t="s">
        <v>918</v>
      </c>
      <c r="D658" s="1" t="s">
        <v>33</v>
      </c>
      <c r="E658" s="1" t="s">
        <v>1466</v>
      </c>
      <c r="F658" s="1" t="s">
        <v>1439</v>
      </c>
      <c r="G658" s="1">
        <v>11464.384800000002</v>
      </c>
      <c r="H658" s="1">
        <v>13135.777600000001</v>
      </c>
      <c r="I658" s="1">
        <v>13347.776200000002</v>
      </c>
      <c r="J658" s="1">
        <v>6726.2492000000011</v>
      </c>
      <c r="K658" s="1">
        <v>3975.5650000000001</v>
      </c>
      <c r="L658" s="1">
        <v>6212.0036</v>
      </c>
      <c r="N658" s="1" t="b">
        <f>C658='AR5-Coal-EJ'!C656</f>
        <v>1</v>
      </c>
    </row>
    <row r="659" spans="1:14" x14ac:dyDescent="0.15">
      <c r="A659" s="1" t="s">
        <v>846</v>
      </c>
      <c r="B659" s="1" t="s">
        <v>107</v>
      </c>
      <c r="C659" s="1" t="s">
        <v>919</v>
      </c>
      <c r="D659" s="1" t="s">
        <v>33</v>
      </c>
      <c r="E659" s="1" t="s">
        <v>1466</v>
      </c>
      <c r="F659" s="1" t="s">
        <v>1439</v>
      </c>
      <c r="G659" s="1">
        <v>11464.384800000002</v>
      </c>
      <c r="H659" s="1">
        <v>13135.777600000001</v>
      </c>
      <c r="I659" s="1">
        <v>13347.776200000002</v>
      </c>
      <c r="J659" s="1">
        <v>10165.905200000001</v>
      </c>
      <c r="K659" s="1">
        <v>6377.6482000000005</v>
      </c>
      <c r="L659" s="1">
        <v>6131.9719999999998</v>
      </c>
      <c r="N659" s="1" t="b">
        <f>C659='AR5-Coal-EJ'!C657</f>
        <v>1</v>
      </c>
    </row>
    <row r="660" spans="1:14" x14ac:dyDescent="0.15">
      <c r="A660" s="1" t="s">
        <v>846</v>
      </c>
      <c r="B660" s="1" t="s">
        <v>109</v>
      </c>
      <c r="C660" s="1" t="s">
        <v>920</v>
      </c>
      <c r="D660" s="1" t="s">
        <v>33</v>
      </c>
      <c r="E660" s="1" t="s">
        <v>1466</v>
      </c>
      <c r="F660" s="1" t="s">
        <v>1439</v>
      </c>
      <c r="G660" s="1">
        <v>11464.384800000002</v>
      </c>
      <c r="H660" s="1">
        <v>13135.777600000001</v>
      </c>
      <c r="I660" s="1">
        <v>13347.776200000002</v>
      </c>
      <c r="J660" s="1">
        <v>14752.3024</v>
      </c>
      <c r="K660" s="1">
        <v>5416.0392000000011</v>
      </c>
      <c r="L660" s="1">
        <v>5313.5874000000003</v>
      </c>
      <c r="N660" s="1" t="b">
        <f>C660='AR5-Coal-EJ'!C658</f>
        <v>1</v>
      </c>
    </row>
    <row r="661" spans="1:14" x14ac:dyDescent="0.15">
      <c r="A661" s="1" t="s">
        <v>846</v>
      </c>
      <c r="B661" s="1" t="s">
        <v>111</v>
      </c>
      <c r="C661" s="1" t="s">
        <v>921</v>
      </c>
      <c r="D661" s="1" t="s">
        <v>33</v>
      </c>
      <c r="E661" s="1" t="s">
        <v>1466</v>
      </c>
      <c r="F661" s="1" t="s">
        <v>1439</v>
      </c>
      <c r="G661" s="1">
        <v>11464.384800000002</v>
      </c>
      <c r="H661" s="1">
        <v>13135.777600000001</v>
      </c>
      <c r="I661" s="1">
        <v>12273.782400000002</v>
      </c>
      <c r="J661" s="1">
        <v>13082.801600000001</v>
      </c>
      <c r="K661" s="1">
        <v>14513.437400000003</v>
      </c>
      <c r="L661" s="1">
        <v>15487.817400000002</v>
      </c>
      <c r="N661" s="1" t="b">
        <f>C661='AR5-Coal-EJ'!C659</f>
        <v>1</v>
      </c>
    </row>
    <row r="662" spans="1:14" x14ac:dyDescent="0.15">
      <c r="A662" s="1" t="s">
        <v>846</v>
      </c>
      <c r="B662" s="1" t="s">
        <v>113</v>
      </c>
      <c r="C662" s="1" t="s">
        <v>922</v>
      </c>
      <c r="D662" s="1" t="s">
        <v>33</v>
      </c>
      <c r="E662" s="1" t="s">
        <v>1466</v>
      </c>
      <c r="F662" s="1" t="s">
        <v>1439</v>
      </c>
      <c r="G662" s="1">
        <v>11464.384800000002</v>
      </c>
      <c r="H662" s="1">
        <v>13135.777600000001</v>
      </c>
      <c r="I662" s="1">
        <v>12273.782400000002</v>
      </c>
      <c r="J662" s="1">
        <v>6790.198800000001</v>
      </c>
      <c r="K662" s="1">
        <v>3455.6434000000008</v>
      </c>
      <c r="L662" s="1">
        <v>6090.7264000000005</v>
      </c>
      <c r="N662" s="1" t="b">
        <f>C662='AR5-Coal-EJ'!C660</f>
        <v>1</v>
      </c>
    </row>
    <row r="663" spans="1:14" x14ac:dyDescent="0.15">
      <c r="A663" s="1" t="s">
        <v>846</v>
      </c>
      <c r="B663" s="1" t="s">
        <v>115</v>
      </c>
      <c r="C663" s="1" t="s">
        <v>923</v>
      </c>
      <c r="D663" s="1" t="s">
        <v>33</v>
      </c>
      <c r="E663" s="1" t="s">
        <v>1466</v>
      </c>
      <c r="F663" s="1" t="s">
        <v>1439</v>
      </c>
      <c r="G663" s="1">
        <v>11464.384800000002</v>
      </c>
      <c r="H663" s="1">
        <v>13135.777600000001</v>
      </c>
      <c r="I663" s="1">
        <v>12273.782400000002</v>
      </c>
      <c r="J663" s="1">
        <v>9320.6542000000009</v>
      </c>
      <c r="K663" s="1">
        <v>6125.8230000000003</v>
      </c>
      <c r="L663" s="1">
        <v>5688.2980000000007</v>
      </c>
      <c r="N663" s="1" t="b">
        <f>C663='AR5-Coal-EJ'!C661</f>
        <v>1</v>
      </c>
    </row>
    <row r="664" spans="1:14" x14ac:dyDescent="0.15">
      <c r="A664" s="1" t="s">
        <v>924</v>
      </c>
      <c r="B664" s="1" t="s">
        <v>293</v>
      </c>
      <c r="C664" s="1" t="s">
        <v>925</v>
      </c>
      <c r="D664" s="1" t="s">
        <v>33</v>
      </c>
      <c r="E664" s="1" t="s">
        <v>1466</v>
      </c>
      <c r="F664" s="1" t="s">
        <v>1439</v>
      </c>
      <c r="G664" s="1">
        <v>11529.6191153</v>
      </c>
      <c r="H664" s="1">
        <v>13553.38690662</v>
      </c>
      <c r="I664" s="1">
        <v>15261.573033300003</v>
      </c>
      <c r="J664" s="1">
        <v>18534.343678620004</v>
      </c>
      <c r="K664" s="1">
        <v>6782.1745867700001</v>
      </c>
      <c r="L664" s="1">
        <v>6428.577000186001</v>
      </c>
      <c r="N664" s="1" t="b">
        <f>C664='AR5-Coal-EJ'!C662</f>
        <v>1</v>
      </c>
    </row>
    <row r="665" spans="1:14" x14ac:dyDescent="0.15">
      <c r="A665" s="1" t="s">
        <v>924</v>
      </c>
      <c r="B665" s="1" t="s">
        <v>295</v>
      </c>
      <c r="C665" s="1" t="s">
        <v>926</v>
      </c>
      <c r="D665" s="1" t="s">
        <v>33</v>
      </c>
      <c r="E665" s="1" t="s">
        <v>1466</v>
      </c>
      <c r="F665" s="1" t="s">
        <v>1439</v>
      </c>
      <c r="G665" s="1">
        <v>11529.6191153</v>
      </c>
      <c r="H665" s="1">
        <v>13552.538325700001</v>
      </c>
      <c r="I665" s="1">
        <v>13765.853407680001</v>
      </c>
      <c r="J665" s="1">
        <v>15585.107814540001</v>
      </c>
      <c r="K665" s="1">
        <v>8787.171076046001</v>
      </c>
      <c r="L665" s="1">
        <v>8559.1171939240012</v>
      </c>
      <c r="N665" s="1" t="b">
        <f>C665='AR5-Coal-EJ'!C663</f>
        <v>1</v>
      </c>
    </row>
    <row r="666" spans="1:14" x14ac:dyDescent="0.15">
      <c r="A666" s="1" t="s">
        <v>924</v>
      </c>
      <c r="B666" s="1" t="s">
        <v>297</v>
      </c>
      <c r="C666" s="1" t="s">
        <v>927</v>
      </c>
      <c r="D666" s="1" t="s">
        <v>33</v>
      </c>
      <c r="E666" s="1" t="s">
        <v>1466</v>
      </c>
      <c r="F666" s="1" t="s">
        <v>1439</v>
      </c>
      <c r="G666" s="1">
        <v>11529.6191153</v>
      </c>
      <c r="H666" s="1">
        <v>13553.38592278</v>
      </c>
      <c r="I666" s="1">
        <v>15316.806160920001</v>
      </c>
      <c r="J666" s="1">
        <v>10669.181986760001</v>
      </c>
      <c r="K666" s="1">
        <v>10637.704224620002</v>
      </c>
      <c r="L666" s="1">
        <v>10905.045404440001</v>
      </c>
      <c r="N666" s="1" t="b">
        <f>C666='AR5-Coal-EJ'!C664</f>
        <v>1</v>
      </c>
    </row>
    <row r="667" spans="1:14" x14ac:dyDescent="0.15">
      <c r="A667" s="1" t="s">
        <v>924</v>
      </c>
      <c r="B667" s="1" t="s">
        <v>303</v>
      </c>
      <c r="C667" s="1" t="s">
        <v>928</v>
      </c>
      <c r="D667" s="1" t="s">
        <v>33</v>
      </c>
      <c r="E667" s="1" t="s">
        <v>1466</v>
      </c>
      <c r="F667" s="1" t="s">
        <v>1439</v>
      </c>
      <c r="G667" s="1">
        <v>11529.618131460002</v>
      </c>
      <c r="H667" s="1">
        <v>13544.557491300002</v>
      </c>
      <c r="I667" s="1">
        <v>15534.552287980001</v>
      </c>
      <c r="J667" s="1">
        <v>4135.2554722160003</v>
      </c>
      <c r="K667" s="1">
        <v>2102.6439024580004</v>
      </c>
      <c r="L667" s="1">
        <v>1525.707786834</v>
      </c>
      <c r="N667" s="1" t="b">
        <f>C667='AR5-Coal-EJ'!C665</f>
        <v>1</v>
      </c>
    </row>
    <row r="668" spans="1:14" x14ac:dyDescent="0.15">
      <c r="A668" s="1" t="s">
        <v>924</v>
      </c>
      <c r="B668" s="1" t="s">
        <v>155</v>
      </c>
      <c r="C668" s="1" t="s">
        <v>929</v>
      </c>
      <c r="D668" s="1" t="s">
        <v>33</v>
      </c>
      <c r="E668" s="1" t="s">
        <v>1466</v>
      </c>
      <c r="F668" s="1" t="s">
        <v>1439</v>
      </c>
      <c r="G668" s="1">
        <v>11529.618131460002</v>
      </c>
      <c r="H668" s="1">
        <v>13553.985970580001</v>
      </c>
      <c r="I668" s="1">
        <v>15267.821051120001</v>
      </c>
      <c r="J668" s="1">
        <v>17953.855667880001</v>
      </c>
      <c r="K668" s="1">
        <v>7578.0065505540006</v>
      </c>
      <c r="L668" s="1">
        <v>7574.184958406001</v>
      </c>
      <c r="N668" s="1" t="b">
        <f>C668='AR5-Coal-EJ'!C666</f>
        <v>1</v>
      </c>
    </row>
    <row r="669" spans="1:14" x14ac:dyDescent="0.15">
      <c r="A669" s="1" t="s">
        <v>924</v>
      </c>
      <c r="B669" s="1" t="s">
        <v>157</v>
      </c>
      <c r="C669" s="1" t="s">
        <v>930</v>
      </c>
      <c r="D669" s="1" t="s">
        <v>33</v>
      </c>
      <c r="E669" s="1" t="s">
        <v>1466</v>
      </c>
      <c r="F669" s="1" t="s">
        <v>1439</v>
      </c>
      <c r="G669" s="1">
        <v>11529.618131460002</v>
      </c>
      <c r="H669" s="1">
        <v>13553.579001380002</v>
      </c>
      <c r="I669" s="1">
        <v>13776.225521960003</v>
      </c>
      <c r="J669" s="1">
        <v>15025.175901340002</v>
      </c>
      <c r="K669" s="1">
        <v>8350.5381360720003</v>
      </c>
      <c r="L669" s="1">
        <v>8075.3606829500004</v>
      </c>
      <c r="N669" s="1" t="b">
        <f>C669='AR5-Coal-EJ'!C667</f>
        <v>1</v>
      </c>
    </row>
    <row r="670" spans="1:14" x14ac:dyDescent="0.15">
      <c r="A670" s="1" t="s">
        <v>924</v>
      </c>
      <c r="B670" s="1" t="s">
        <v>159</v>
      </c>
      <c r="C670" s="1" t="s">
        <v>931</v>
      </c>
      <c r="D670" s="1" t="s">
        <v>33</v>
      </c>
      <c r="E670" s="1" t="s">
        <v>1466</v>
      </c>
      <c r="F670" s="1" t="s">
        <v>1439</v>
      </c>
      <c r="G670" s="1">
        <v>11529.618131460002</v>
      </c>
      <c r="H670" s="1">
        <v>13524.367760640002</v>
      </c>
      <c r="I670" s="1">
        <v>15319.846008940001</v>
      </c>
      <c r="J670" s="1">
        <v>9727.3225057800009</v>
      </c>
      <c r="K670" s="1">
        <v>8643.7477246779999</v>
      </c>
      <c r="L670" s="1">
        <v>8764.9792026060022</v>
      </c>
      <c r="N670" s="1" t="b">
        <f>C670='AR5-Coal-EJ'!C668</f>
        <v>1</v>
      </c>
    </row>
    <row r="671" spans="1:14" x14ac:dyDescent="0.15">
      <c r="A671" s="1" t="s">
        <v>924</v>
      </c>
      <c r="B671" s="1" t="s">
        <v>308</v>
      </c>
      <c r="C671" s="1" t="s">
        <v>932</v>
      </c>
      <c r="D671" s="1" t="s">
        <v>33</v>
      </c>
      <c r="E671" s="1" t="s">
        <v>1466</v>
      </c>
      <c r="F671" s="1" t="s">
        <v>1439</v>
      </c>
      <c r="G671" s="1">
        <v>11529.6191153</v>
      </c>
      <c r="H671" s="1">
        <v>13568.750514220001</v>
      </c>
      <c r="I671" s="1">
        <v>15244.6776152</v>
      </c>
      <c r="J671" s="1">
        <v>18119.080764180002</v>
      </c>
      <c r="K671" s="1">
        <v>5929.5559032159999</v>
      </c>
      <c r="L671" s="1">
        <v>5340.7107903600008</v>
      </c>
      <c r="N671" s="1" t="b">
        <f>C671='AR5-Coal-EJ'!C669</f>
        <v>1</v>
      </c>
    </row>
    <row r="672" spans="1:14" x14ac:dyDescent="0.15">
      <c r="A672" s="1" t="s">
        <v>924</v>
      </c>
      <c r="B672" s="1" t="s">
        <v>310</v>
      </c>
      <c r="C672" s="1" t="s">
        <v>933</v>
      </c>
      <c r="D672" s="1" t="s">
        <v>33</v>
      </c>
      <c r="E672" s="1" t="s">
        <v>1466</v>
      </c>
      <c r="F672" s="1" t="s">
        <v>1439</v>
      </c>
      <c r="G672" s="1">
        <v>11529.6191153</v>
      </c>
      <c r="H672" s="1">
        <v>13552.182856740001</v>
      </c>
      <c r="I672" s="1">
        <v>13644.369431000001</v>
      </c>
      <c r="J672" s="1">
        <v>15170.583574740001</v>
      </c>
      <c r="K672" s="1">
        <v>7637.769251046001</v>
      </c>
      <c r="L672" s="1">
        <v>6828.7446474940007</v>
      </c>
      <c r="N672" s="1" t="b">
        <f>C672='AR5-Coal-EJ'!C670</f>
        <v>1</v>
      </c>
    </row>
    <row r="673" spans="1:14" x14ac:dyDescent="0.15">
      <c r="A673" s="1" t="s">
        <v>924</v>
      </c>
      <c r="B673" s="1" t="s">
        <v>312</v>
      </c>
      <c r="C673" s="1" t="s">
        <v>934</v>
      </c>
      <c r="D673" s="1" t="s">
        <v>33</v>
      </c>
      <c r="E673" s="1" t="s">
        <v>1466</v>
      </c>
      <c r="F673" s="1" t="s">
        <v>1439</v>
      </c>
      <c r="G673" s="1">
        <v>11529.6191153</v>
      </c>
      <c r="H673" s="1">
        <v>13542.131559440002</v>
      </c>
      <c r="I673" s="1">
        <v>15254.133821740003</v>
      </c>
      <c r="J673" s="1">
        <v>10153.187251680001</v>
      </c>
      <c r="K673" s="1">
        <v>9301.7082663560013</v>
      </c>
      <c r="L673" s="1">
        <v>8917.8944020100007</v>
      </c>
      <c r="N673" s="1" t="b">
        <f>C673='AR5-Coal-EJ'!C671</f>
        <v>1</v>
      </c>
    </row>
    <row r="674" spans="1:14" x14ac:dyDescent="0.15">
      <c r="A674" s="1" t="s">
        <v>924</v>
      </c>
      <c r="B674" s="1" t="s">
        <v>314</v>
      </c>
      <c r="C674" s="1" t="s">
        <v>935</v>
      </c>
      <c r="D674" s="1" t="s">
        <v>33</v>
      </c>
      <c r="E674" s="1" t="s">
        <v>1466</v>
      </c>
      <c r="F674" s="1" t="s">
        <v>1439</v>
      </c>
      <c r="G674" s="1">
        <v>11529.618131460002</v>
      </c>
      <c r="H674" s="1">
        <v>13554.699888400002</v>
      </c>
      <c r="I674" s="1">
        <v>15288.541525620001</v>
      </c>
      <c r="J674" s="1">
        <v>18365.381655280002</v>
      </c>
      <c r="K674" s="1">
        <v>8514.8136508160005</v>
      </c>
      <c r="L674" s="1">
        <v>9147.028568832</v>
      </c>
      <c r="N674" s="1" t="b">
        <f>C674='AR5-Coal-EJ'!C672</f>
        <v>1</v>
      </c>
    </row>
    <row r="675" spans="1:14" x14ac:dyDescent="0.15">
      <c r="A675" s="1" t="s">
        <v>924</v>
      </c>
      <c r="B675" s="1" t="s">
        <v>316</v>
      </c>
      <c r="C675" s="1" t="s">
        <v>936</v>
      </c>
      <c r="D675" s="1" t="s">
        <v>33</v>
      </c>
      <c r="E675" s="1" t="s">
        <v>1466</v>
      </c>
      <c r="F675" s="1" t="s">
        <v>1439</v>
      </c>
      <c r="G675" s="1">
        <v>11529.618131460002</v>
      </c>
      <c r="H675" s="1">
        <v>13553.926561780001</v>
      </c>
      <c r="I675" s="1">
        <v>13772.059848800001</v>
      </c>
      <c r="J675" s="1">
        <v>15463.464427400002</v>
      </c>
      <c r="K675" s="1">
        <v>9001.6446646280001</v>
      </c>
      <c r="L675" s="1">
        <v>9436.974529334002</v>
      </c>
      <c r="N675" s="1" t="b">
        <f>C675='AR5-Coal-EJ'!C673</f>
        <v>1</v>
      </c>
    </row>
    <row r="676" spans="1:14" x14ac:dyDescent="0.15">
      <c r="A676" s="1" t="s">
        <v>924</v>
      </c>
      <c r="B676" s="1" t="s">
        <v>318</v>
      </c>
      <c r="C676" s="1" t="s">
        <v>937</v>
      </c>
      <c r="D676" s="1" t="s">
        <v>33</v>
      </c>
      <c r="E676" s="1" t="s">
        <v>1466</v>
      </c>
      <c r="F676" s="1" t="s">
        <v>1439</v>
      </c>
      <c r="G676" s="1">
        <v>11529.618131460002</v>
      </c>
      <c r="H676" s="1">
        <v>13544.639679780003</v>
      </c>
      <c r="I676" s="1">
        <v>15438.128731080002</v>
      </c>
      <c r="J676" s="1">
        <v>10614.870717220001</v>
      </c>
      <c r="K676" s="1">
        <v>10335.74343692</v>
      </c>
      <c r="L676" s="1">
        <v>11192.26540256</v>
      </c>
      <c r="N676" s="1" t="b">
        <f>C676='AR5-Coal-EJ'!C674</f>
        <v>1</v>
      </c>
    </row>
    <row r="677" spans="1:14" x14ac:dyDescent="0.15">
      <c r="A677" s="1" t="s">
        <v>924</v>
      </c>
      <c r="B677" s="1" t="s">
        <v>161</v>
      </c>
      <c r="C677" s="1" t="s">
        <v>938</v>
      </c>
      <c r="D677" s="1" t="s">
        <v>33</v>
      </c>
      <c r="E677" s="1" t="s">
        <v>1466</v>
      </c>
      <c r="F677" s="1" t="s">
        <v>1439</v>
      </c>
      <c r="G677" s="1">
        <v>11529.618131460002</v>
      </c>
      <c r="H677" s="1">
        <v>13509.636875680002</v>
      </c>
      <c r="I677" s="1">
        <v>15890.391635360002</v>
      </c>
      <c r="J677" s="1">
        <v>18810.05880314</v>
      </c>
      <c r="K677" s="1">
        <v>5290.465682348</v>
      </c>
      <c r="L677" s="1">
        <v>5008.446593568</v>
      </c>
      <c r="N677" s="1" t="b">
        <f>C677='AR5-Coal-EJ'!C675</f>
        <v>1</v>
      </c>
    </row>
    <row r="678" spans="1:14" x14ac:dyDescent="0.15">
      <c r="A678" s="1" t="s">
        <v>924</v>
      </c>
      <c r="B678" s="1" t="s">
        <v>163</v>
      </c>
      <c r="C678" s="1" t="s">
        <v>939</v>
      </c>
      <c r="D678" s="1" t="s">
        <v>33</v>
      </c>
      <c r="E678" s="1" t="s">
        <v>1466</v>
      </c>
      <c r="F678" s="1" t="s">
        <v>1439</v>
      </c>
      <c r="G678" s="1">
        <v>11529.618131460002</v>
      </c>
      <c r="H678" s="1">
        <v>13508.780376740002</v>
      </c>
      <c r="I678" s="1">
        <v>13956.729066940001</v>
      </c>
      <c r="J678" s="1">
        <v>14725.715325420002</v>
      </c>
      <c r="K678" s="1">
        <v>6523.2400170300016</v>
      </c>
      <c r="L678" s="1">
        <v>5781.2767177659998</v>
      </c>
      <c r="N678" s="1" t="b">
        <f>C678='AR5-Coal-EJ'!C676</f>
        <v>1</v>
      </c>
    </row>
    <row r="679" spans="1:14" x14ac:dyDescent="0.15">
      <c r="A679" s="1" t="s">
        <v>924</v>
      </c>
      <c r="B679" s="1" t="s">
        <v>165</v>
      </c>
      <c r="C679" s="1" t="s">
        <v>940</v>
      </c>
      <c r="D679" s="1" t="s">
        <v>33</v>
      </c>
      <c r="E679" s="1" t="s">
        <v>1466</v>
      </c>
      <c r="F679" s="1" t="s">
        <v>1439</v>
      </c>
      <c r="G679" s="1">
        <v>11529.618131460002</v>
      </c>
      <c r="H679" s="1">
        <v>13509.636875680002</v>
      </c>
      <c r="I679" s="1">
        <v>15979.216560780002</v>
      </c>
      <c r="J679" s="1">
        <v>9222.8138378200001</v>
      </c>
      <c r="K679" s="1">
        <v>7286.7347407800016</v>
      </c>
      <c r="L679" s="1">
        <v>6418.7900796140011</v>
      </c>
      <c r="N679" s="1" t="b">
        <f>C679='AR5-Coal-EJ'!C677</f>
        <v>1</v>
      </c>
    </row>
    <row r="680" spans="1:14" x14ac:dyDescent="0.15">
      <c r="A680" s="1" t="s">
        <v>924</v>
      </c>
      <c r="B680" s="1" t="s">
        <v>173</v>
      </c>
      <c r="C680" s="1" t="s">
        <v>941</v>
      </c>
      <c r="D680" s="1" t="s">
        <v>33</v>
      </c>
      <c r="E680" s="1" t="s">
        <v>1466</v>
      </c>
      <c r="F680" s="1" t="s">
        <v>1439</v>
      </c>
      <c r="G680" s="1">
        <v>11529.618131460002</v>
      </c>
      <c r="H680" s="1">
        <v>13597.053765240002</v>
      </c>
      <c r="I680" s="1">
        <v>15391.86265232</v>
      </c>
      <c r="J680" s="1">
        <v>18756.906033580002</v>
      </c>
      <c r="K680" s="1">
        <v>9718.741614120001</v>
      </c>
      <c r="L680" s="1">
        <v>9318.1452244760021</v>
      </c>
      <c r="N680" s="1" t="b">
        <f>C680='AR5-Coal-EJ'!C678</f>
        <v>1</v>
      </c>
    </row>
    <row r="681" spans="1:14" x14ac:dyDescent="0.15">
      <c r="A681" s="1" t="s">
        <v>924</v>
      </c>
      <c r="B681" s="1" t="s">
        <v>175</v>
      </c>
      <c r="C681" s="1" t="s">
        <v>942</v>
      </c>
      <c r="D681" s="1" t="s">
        <v>33</v>
      </c>
      <c r="E681" s="1" t="s">
        <v>1466</v>
      </c>
      <c r="F681" s="1" t="s">
        <v>1439</v>
      </c>
      <c r="G681" s="1">
        <v>11529.618131460002</v>
      </c>
      <c r="H681" s="1">
        <v>13597.053765240002</v>
      </c>
      <c r="I681" s="1">
        <v>14160.062165040001</v>
      </c>
      <c r="J681" s="1">
        <v>16174.87180936</v>
      </c>
      <c r="K681" s="1">
        <v>10328.852791840001</v>
      </c>
      <c r="L681" s="1">
        <v>10306.646066200001</v>
      </c>
      <c r="N681" s="1" t="b">
        <f>C681='AR5-Coal-EJ'!C679</f>
        <v>1</v>
      </c>
    </row>
    <row r="682" spans="1:14" x14ac:dyDescent="0.15">
      <c r="A682" s="1" t="s">
        <v>924</v>
      </c>
      <c r="B682" s="1" t="s">
        <v>177</v>
      </c>
      <c r="C682" s="1" t="s">
        <v>943</v>
      </c>
      <c r="D682" s="1" t="s">
        <v>33</v>
      </c>
      <c r="E682" s="1" t="s">
        <v>1466</v>
      </c>
      <c r="F682" s="1" t="s">
        <v>1439</v>
      </c>
      <c r="G682" s="1">
        <v>11529.618131460002</v>
      </c>
      <c r="H682" s="1">
        <v>13611.144993380001</v>
      </c>
      <c r="I682" s="1">
        <v>16153.298799660002</v>
      </c>
      <c r="J682" s="1">
        <v>11351.781133440001</v>
      </c>
      <c r="K682" s="1">
        <v>10579.181722560001</v>
      </c>
      <c r="L682" s="1">
        <v>11228.131639780002</v>
      </c>
      <c r="N682" s="1" t="b">
        <f>C682='AR5-Coal-EJ'!C680</f>
        <v>1</v>
      </c>
    </row>
    <row r="683" spans="1:14" x14ac:dyDescent="0.15">
      <c r="A683" s="1" t="s">
        <v>924</v>
      </c>
      <c r="B683" s="1" t="s">
        <v>329</v>
      </c>
      <c r="C683" s="1" t="s">
        <v>944</v>
      </c>
      <c r="D683" s="1" t="s">
        <v>33</v>
      </c>
      <c r="E683" s="1" t="s">
        <v>1466</v>
      </c>
      <c r="F683" s="1" t="s">
        <v>1439</v>
      </c>
      <c r="G683" s="1">
        <v>11529.6191153</v>
      </c>
      <c r="H683" s="1">
        <v>13547.417126320001</v>
      </c>
      <c r="I683" s="1">
        <v>13739.496844920002</v>
      </c>
      <c r="J683" s="1">
        <v>13307.513777800001</v>
      </c>
      <c r="K683" s="1">
        <v>15278.391201040002</v>
      </c>
      <c r="L683" s="1">
        <v>17622.55194678</v>
      </c>
      <c r="N683" s="1" t="b">
        <f>C683='AR5-Coal-EJ'!C681</f>
        <v>1</v>
      </c>
    </row>
    <row r="684" spans="1:14" x14ac:dyDescent="0.15">
      <c r="A684" s="1" t="s">
        <v>924</v>
      </c>
      <c r="B684" s="1" t="s">
        <v>331</v>
      </c>
      <c r="C684" s="1" t="s">
        <v>945</v>
      </c>
      <c r="D684" s="1" t="s">
        <v>33</v>
      </c>
      <c r="E684" s="1" t="s">
        <v>1466</v>
      </c>
      <c r="F684" s="1" t="s">
        <v>1439</v>
      </c>
      <c r="G684" s="1">
        <v>11529.618131460002</v>
      </c>
      <c r="H684" s="1">
        <v>13544.54560954</v>
      </c>
      <c r="I684" s="1">
        <v>13576.574899140001</v>
      </c>
      <c r="J684" s="1">
        <v>9796.2131583800001</v>
      </c>
      <c r="K684" s="1">
        <v>8302.3857702060013</v>
      </c>
      <c r="L684" s="1">
        <v>6704.3752951340002</v>
      </c>
      <c r="N684" s="1" t="b">
        <f>C684='AR5-Coal-EJ'!C682</f>
        <v>1</v>
      </c>
    </row>
    <row r="685" spans="1:14" x14ac:dyDescent="0.15">
      <c r="A685" s="1" t="s">
        <v>924</v>
      </c>
      <c r="B685" s="1" t="s">
        <v>179</v>
      </c>
      <c r="C685" s="1" t="s">
        <v>946</v>
      </c>
      <c r="D685" s="1" t="s">
        <v>33</v>
      </c>
      <c r="E685" s="1" t="s">
        <v>1466</v>
      </c>
      <c r="F685" s="1" t="s">
        <v>1439</v>
      </c>
      <c r="G685" s="1">
        <v>11529.618131460002</v>
      </c>
      <c r="H685" s="1">
        <v>13556.036624240001</v>
      </c>
      <c r="I685" s="1">
        <v>15303.809076380001</v>
      </c>
      <c r="J685" s="1">
        <v>18041.599324760002</v>
      </c>
      <c r="K685" s="1">
        <v>14407.479969960001</v>
      </c>
      <c r="L685" s="1">
        <v>13579.142437740002</v>
      </c>
      <c r="N685" s="1" t="b">
        <f>C685='AR5-Coal-EJ'!C683</f>
        <v>1</v>
      </c>
    </row>
    <row r="686" spans="1:14" x14ac:dyDescent="0.15">
      <c r="A686" s="1" t="s">
        <v>924</v>
      </c>
      <c r="B686" s="1" t="s">
        <v>181</v>
      </c>
      <c r="C686" s="1" t="s">
        <v>947</v>
      </c>
      <c r="D686" s="1" t="s">
        <v>33</v>
      </c>
      <c r="E686" s="1" t="s">
        <v>1466</v>
      </c>
      <c r="F686" s="1" t="s">
        <v>1439</v>
      </c>
      <c r="G686" s="1">
        <v>11529.618131460002</v>
      </c>
      <c r="H686" s="1">
        <v>13555.988113360003</v>
      </c>
      <c r="I686" s="1">
        <v>13804.764440500001</v>
      </c>
      <c r="J686" s="1">
        <v>15362.092949940001</v>
      </c>
      <c r="K686" s="1">
        <v>14800.650028780003</v>
      </c>
      <c r="L686" s="1">
        <v>14662.211234660002</v>
      </c>
      <c r="N686" s="1" t="b">
        <f>C686='AR5-Coal-EJ'!C684</f>
        <v>1</v>
      </c>
    </row>
    <row r="687" spans="1:14" x14ac:dyDescent="0.15">
      <c r="A687" s="1" t="s">
        <v>924</v>
      </c>
      <c r="B687" s="1" t="s">
        <v>183</v>
      </c>
      <c r="C687" s="1" t="s">
        <v>948</v>
      </c>
      <c r="D687" s="1" t="s">
        <v>33</v>
      </c>
      <c r="E687" s="1" t="s">
        <v>1466</v>
      </c>
      <c r="F687" s="1" t="s">
        <v>1439</v>
      </c>
      <c r="G687" s="1">
        <v>11529.618131460002</v>
      </c>
      <c r="H687" s="1">
        <v>13569.442645660001</v>
      </c>
      <c r="I687" s="1">
        <v>13813.712682879999</v>
      </c>
      <c r="J687" s="1">
        <v>12992.854955080002</v>
      </c>
      <c r="K687" s="1">
        <v>13780.350602260001</v>
      </c>
      <c r="L687" s="1">
        <v>14175.7346984</v>
      </c>
      <c r="N687" s="1" t="b">
        <f>C687='AR5-Coal-EJ'!C685</f>
        <v>1</v>
      </c>
    </row>
    <row r="688" spans="1:14" x14ac:dyDescent="0.15">
      <c r="A688" s="1" t="s">
        <v>924</v>
      </c>
      <c r="B688" s="1" t="s">
        <v>336</v>
      </c>
      <c r="C688" s="1" t="s">
        <v>949</v>
      </c>
      <c r="D688" s="1" t="s">
        <v>33</v>
      </c>
      <c r="E688" s="1" t="s">
        <v>1466</v>
      </c>
      <c r="F688" s="1" t="s">
        <v>1439</v>
      </c>
      <c r="G688" s="1">
        <v>11529.6191153</v>
      </c>
      <c r="H688" s="1">
        <v>13566.890962020001</v>
      </c>
      <c r="I688" s="1">
        <v>13723.7500411</v>
      </c>
      <c r="J688" s="1">
        <v>12673.42742204</v>
      </c>
      <c r="K688" s="1">
        <v>13410.751741640001</v>
      </c>
      <c r="L688" s="1">
        <v>14252.358655040001</v>
      </c>
      <c r="N688" s="1" t="b">
        <f>C688='AR5-Coal-EJ'!C686</f>
        <v>1</v>
      </c>
    </row>
    <row r="689" spans="1:14" x14ac:dyDescent="0.15">
      <c r="A689" s="1" t="s">
        <v>924</v>
      </c>
      <c r="B689" s="1" t="s">
        <v>338</v>
      </c>
      <c r="C689" s="1" t="s">
        <v>950</v>
      </c>
      <c r="D689" s="1" t="s">
        <v>33</v>
      </c>
      <c r="E689" s="1" t="s">
        <v>1466</v>
      </c>
      <c r="F689" s="1" t="s">
        <v>1439</v>
      </c>
      <c r="G689" s="1">
        <v>11529.618131460002</v>
      </c>
      <c r="H689" s="1">
        <v>13569.797130780002</v>
      </c>
      <c r="I689" s="1">
        <v>13956.526083720002</v>
      </c>
      <c r="J689" s="1">
        <v>13553.977059260002</v>
      </c>
      <c r="K689" s="1">
        <v>15190.310891140001</v>
      </c>
      <c r="L689" s="1">
        <v>16812.334675620001</v>
      </c>
      <c r="N689" s="1" t="b">
        <f>C689='AR5-Coal-EJ'!C687</f>
        <v>1</v>
      </c>
    </row>
    <row r="690" spans="1:14" x14ac:dyDescent="0.15">
      <c r="A690" s="1" t="s">
        <v>924</v>
      </c>
      <c r="B690" s="1" t="s">
        <v>340</v>
      </c>
      <c r="C690" s="1" t="s">
        <v>951</v>
      </c>
      <c r="D690" s="1" t="s">
        <v>33</v>
      </c>
      <c r="E690" s="1" t="s">
        <v>1466</v>
      </c>
      <c r="F690" s="1" t="s">
        <v>1439</v>
      </c>
      <c r="G690" s="1">
        <v>11529.618131460002</v>
      </c>
      <c r="H690" s="1">
        <v>13523.840980540001</v>
      </c>
      <c r="I690" s="1">
        <v>13942.541791420001</v>
      </c>
      <c r="J690" s="1">
        <v>12677.187128760001</v>
      </c>
      <c r="K690" s="1">
        <v>12118.528588320001</v>
      </c>
      <c r="L690" s="1">
        <v>10928.88889928</v>
      </c>
      <c r="N690" s="1" t="b">
        <f>C690='AR5-Coal-EJ'!C688</f>
        <v>1</v>
      </c>
    </row>
    <row r="691" spans="1:14" x14ac:dyDescent="0.15">
      <c r="A691" s="1" t="s">
        <v>924</v>
      </c>
      <c r="B691" s="1" t="s">
        <v>342</v>
      </c>
      <c r="C691" s="1" t="s">
        <v>952</v>
      </c>
      <c r="D691" s="1" t="s">
        <v>33</v>
      </c>
      <c r="E691" s="1" t="s">
        <v>1466</v>
      </c>
      <c r="F691" s="1" t="s">
        <v>1439</v>
      </c>
      <c r="G691" s="1">
        <v>11529.618131460002</v>
      </c>
      <c r="H691" s="1">
        <v>13569.442645660001</v>
      </c>
      <c r="I691" s="1">
        <v>13040.754823140001</v>
      </c>
      <c r="J691" s="1">
        <v>8665.8772169860003</v>
      </c>
      <c r="K691" s="1">
        <v>6733.2587932280003</v>
      </c>
      <c r="L691" s="1">
        <v>4680.8431647120005</v>
      </c>
      <c r="N691" s="1" t="b">
        <f>C691='AR5-Coal-EJ'!C689</f>
        <v>1</v>
      </c>
    </row>
    <row r="692" spans="1:14" x14ac:dyDescent="0.15">
      <c r="A692" s="1" t="s">
        <v>924</v>
      </c>
      <c r="B692" s="1" t="s">
        <v>344</v>
      </c>
      <c r="C692" s="1" t="s">
        <v>953</v>
      </c>
      <c r="D692" s="1" t="s">
        <v>33</v>
      </c>
      <c r="E692" s="1" t="s">
        <v>1466</v>
      </c>
      <c r="F692" s="1" t="s">
        <v>1439</v>
      </c>
      <c r="G692" s="1">
        <v>11529.618131460002</v>
      </c>
      <c r="H692" s="1">
        <v>13611.13311162</v>
      </c>
      <c r="I692" s="1">
        <v>14340.720172900001</v>
      </c>
      <c r="J692" s="1">
        <v>14130.058772280001</v>
      </c>
      <c r="K692" s="1">
        <v>15572.599887680002</v>
      </c>
      <c r="L692" s="1">
        <v>16065.409591220003</v>
      </c>
      <c r="N692" s="1" t="b">
        <f>C692='AR5-Coal-EJ'!C690</f>
        <v>1</v>
      </c>
    </row>
    <row r="693" spans="1:14" x14ac:dyDescent="0.15">
      <c r="A693" s="1" t="s">
        <v>924</v>
      </c>
      <c r="B693" s="1" t="s">
        <v>346</v>
      </c>
      <c r="C693" s="1" t="s">
        <v>954</v>
      </c>
      <c r="D693" s="1" t="s">
        <v>33</v>
      </c>
      <c r="E693" s="1" t="s">
        <v>1466</v>
      </c>
      <c r="F693" s="1" t="s">
        <v>1439</v>
      </c>
      <c r="G693" s="1">
        <v>11529.6191153</v>
      </c>
      <c r="H693" s="1">
        <v>13546.66062904</v>
      </c>
      <c r="I693" s="1">
        <v>18449.742860779999</v>
      </c>
      <c r="J693" s="1">
        <v>23225.376273660004</v>
      </c>
      <c r="K693" s="1">
        <v>28222.334323480005</v>
      </c>
      <c r="L693" s="1">
        <v>33806.862140040008</v>
      </c>
      <c r="N693" s="1" t="b">
        <f>C693='AR5-Coal-EJ'!C691</f>
        <v>1</v>
      </c>
    </row>
    <row r="694" spans="1:14" x14ac:dyDescent="0.15">
      <c r="A694" s="1" t="s">
        <v>924</v>
      </c>
      <c r="B694" s="1" t="s">
        <v>348</v>
      </c>
      <c r="C694" s="1" t="s">
        <v>955</v>
      </c>
      <c r="D694" s="1" t="s">
        <v>33</v>
      </c>
      <c r="E694" s="1" t="s">
        <v>1466</v>
      </c>
      <c r="F694" s="1" t="s">
        <v>1439</v>
      </c>
      <c r="G694" s="1">
        <v>11529.618131460002</v>
      </c>
      <c r="H694" s="1">
        <v>13544.557491300002</v>
      </c>
      <c r="I694" s="1">
        <v>17665.448449220003</v>
      </c>
      <c r="J694" s="1">
        <v>20217.557505420002</v>
      </c>
      <c r="K694" s="1">
        <v>21396.459706600002</v>
      </c>
      <c r="L694" s="1">
        <v>21529.062390220002</v>
      </c>
      <c r="N694" s="1" t="b">
        <f>C694='AR5-Coal-EJ'!C692</f>
        <v>1</v>
      </c>
    </row>
    <row r="695" spans="1:14" x14ac:dyDescent="0.15">
      <c r="A695" s="1" t="s">
        <v>924</v>
      </c>
      <c r="B695" s="1" t="s">
        <v>185</v>
      </c>
      <c r="C695" s="1" t="s">
        <v>956</v>
      </c>
      <c r="D695" s="1" t="s">
        <v>33</v>
      </c>
      <c r="E695" s="1" t="s">
        <v>1466</v>
      </c>
      <c r="F695" s="1" t="s">
        <v>1439</v>
      </c>
      <c r="G695" s="1">
        <v>11529.618131460002</v>
      </c>
      <c r="H695" s="1">
        <v>13548.13203744</v>
      </c>
      <c r="I695" s="1">
        <v>18201.117032780003</v>
      </c>
      <c r="J695" s="1">
        <v>22424.310228100003</v>
      </c>
      <c r="K695" s="1">
        <v>26263.99157052</v>
      </c>
      <c r="L695" s="1">
        <v>30175.34002824</v>
      </c>
      <c r="N695" s="1" t="b">
        <f>C695='AR5-Coal-EJ'!C693</f>
        <v>1</v>
      </c>
    </row>
    <row r="696" spans="1:14" x14ac:dyDescent="0.15">
      <c r="A696" s="1" t="s">
        <v>924</v>
      </c>
      <c r="B696" s="1" t="s">
        <v>351</v>
      </c>
      <c r="C696" s="1" t="s">
        <v>957</v>
      </c>
      <c r="D696" s="1" t="s">
        <v>33</v>
      </c>
      <c r="E696" s="1" t="s">
        <v>1466</v>
      </c>
      <c r="F696" s="1" t="s">
        <v>1439</v>
      </c>
      <c r="G696" s="1">
        <v>11529.6191153</v>
      </c>
      <c r="H696" s="1">
        <v>13546.293278320001</v>
      </c>
      <c r="I696" s="1">
        <v>18348.29909946</v>
      </c>
      <c r="J696" s="1">
        <v>22794.379430460001</v>
      </c>
      <c r="K696" s="1">
        <v>27060.334465120002</v>
      </c>
      <c r="L696" s="1">
        <v>31560.169590620004</v>
      </c>
      <c r="N696" s="1" t="b">
        <f>C696='AR5-Coal-EJ'!C694</f>
        <v>1</v>
      </c>
    </row>
    <row r="697" spans="1:14" x14ac:dyDescent="0.15">
      <c r="A697" s="1" t="s">
        <v>924</v>
      </c>
      <c r="B697" s="1" t="s">
        <v>353</v>
      </c>
      <c r="C697" s="1" t="s">
        <v>958</v>
      </c>
      <c r="D697" s="1" t="s">
        <v>33</v>
      </c>
      <c r="E697" s="1" t="s">
        <v>1466</v>
      </c>
      <c r="F697" s="1" t="s">
        <v>1439</v>
      </c>
      <c r="G697" s="1">
        <v>11529.618131460002</v>
      </c>
      <c r="H697" s="1">
        <v>13548.533056300001</v>
      </c>
      <c r="I697" s="1">
        <v>18286.971423600004</v>
      </c>
      <c r="J697" s="1">
        <v>22826.378031820004</v>
      </c>
      <c r="K697" s="1">
        <v>27323.931783720003</v>
      </c>
      <c r="L697" s="1">
        <v>32230.694504139999</v>
      </c>
      <c r="N697" s="1" t="b">
        <f>C697='AR5-Coal-EJ'!C695</f>
        <v>1</v>
      </c>
    </row>
    <row r="698" spans="1:14" x14ac:dyDescent="0.15">
      <c r="A698" s="1" t="s">
        <v>924</v>
      </c>
      <c r="B698" s="1" t="s">
        <v>187</v>
      </c>
      <c r="C698" s="1" t="s">
        <v>959</v>
      </c>
      <c r="D698" s="1" t="s">
        <v>33</v>
      </c>
      <c r="E698" s="1" t="s">
        <v>1466</v>
      </c>
      <c r="F698" s="1" t="s">
        <v>1439</v>
      </c>
      <c r="G698" s="1">
        <v>11529.618131460002</v>
      </c>
      <c r="H698" s="1">
        <v>13502.497688020001</v>
      </c>
      <c r="I698" s="1">
        <v>17125.704289540001</v>
      </c>
      <c r="J698" s="1">
        <v>19205.167632200002</v>
      </c>
      <c r="K698" s="1">
        <v>19957.722863980001</v>
      </c>
      <c r="L698" s="1">
        <v>19715.376744800004</v>
      </c>
      <c r="N698" s="1" t="b">
        <f>C698='AR5-Coal-EJ'!C696</f>
        <v>1</v>
      </c>
    </row>
    <row r="699" spans="1:14" x14ac:dyDescent="0.15">
      <c r="A699" s="1" t="s">
        <v>924</v>
      </c>
      <c r="B699" s="1" t="s">
        <v>189</v>
      </c>
      <c r="C699" s="1" t="s">
        <v>960</v>
      </c>
      <c r="D699" s="1" t="s">
        <v>33</v>
      </c>
      <c r="E699" s="1" t="s">
        <v>1466</v>
      </c>
      <c r="F699" s="1" t="s">
        <v>1439</v>
      </c>
      <c r="G699" s="1">
        <v>11529.618131460002</v>
      </c>
      <c r="H699" s="1">
        <v>13590.241344900001</v>
      </c>
      <c r="I699" s="1">
        <v>18795.667551099999</v>
      </c>
      <c r="J699" s="1">
        <v>23690.159979860004</v>
      </c>
      <c r="K699" s="1">
        <v>28204.536866000006</v>
      </c>
      <c r="L699" s="1">
        <v>32994.090205339999</v>
      </c>
      <c r="N699" s="1" t="b">
        <f>C699='AR5-Coal-EJ'!C697</f>
        <v>1</v>
      </c>
    </row>
    <row r="700" spans="1:14" x14ac:dyDescent="0.15">
      <c r="A700" s="1" t="s">
        <v>924</v>
      </c>
      <c r="B700" s="1" t="s">
        <v>191</v>
      </c>
      <c r="C700" s="1" t="s">
        <v>961</v>
      </c>
      <c r="D700" s="1" t="s">
        <v>33</v>
      </c>
      <c r="E700" s="1" t="s">
        <v>1466</v>
      </c>
      <c r="F700" s="1" t="s">
        <v>1439</v>
      </c>
      <c r="G700" s="1">
        <v>11529.618131460002</v>
      </c>
      <c r="H700" s="1">
        <v>13240.782701300002</v>
      </c>
      <c r="I700" s="1">
        <v>12142.211679399999</v>
      </c>
      <c r="J700" s="1">
        <v>9811.0658313800013</v>
      </c>
      <c r="K700" s="1">
        <v>10724.510177920001</v>
      </c>
      <c r="L700" s="1">
        <v>11523.395844840001</v>
      </c>
      <c r="N700" s="1" t="b">
        <f>C700='AR5-Coal-EJ'!C698</f>
        <v>1</v>
      </c>
    </row>
    <row r="701" spans="1:14" x14ac:dyDescent="0.15">
      <c r="A701" s="1" t="s">
        <v>924</v>
      </c>
      <c r="B701" s="1" t="s">
        <v>358</v>
      </c>
      <c r="C701" s="1" t="s">
        <v>962</v>
      </c>
      <c r="D701" s="1" t="s">
        <v>33</v>
      </c>
      <c r="E701" s="1" t="s">
        <v>1466</v>
      </c>
      <c r="F701" s="1" t="s">
        <v>1439</v>
      </c>
      <c r="G701" s="1">
        <v>11529.618131460002</v>
      </c>
      <c r="H701" s="1">
        <v>13240.782701300002</v>
      </c>
      <c r="I701" s="1">
        <v>14788.514400220001</v>
      </c>
      <c r="J701" s="1">
        <v>14360.900008400002</v>
      </c>
      <c r="K701" s="1">
        <v>10303.98446682</v>
      </c>
      <c r="L701" s="1">
        <v>10911.629100900002</v>
      </c>
      <c r="N701" s="1" t="b">
        <f>C701='AR5-Coal-EJ'!C699</f>
        <v>1</v>
      </c>
    </row>
    <row r="702" spans="1:14" x14ac:dyDescent="0.15">
      <c r="A702" s="1" t="s">
        <v>924</v>
      </c>
      <c r="B702" s="1" t="s">
        <v>193</v>
      </c>
      <c r="C702" s="1" t="s">
        <v>963</v>
      </c>
      <c r="D702" s="1" t="s">
        <v>33</v>
      </c>
      <c r="E702" s="1" t="s">
        <v>1466</v>
      </c>
      <c r="F702" s="1" t="s">
        <v>1439</v>
      </c>
      <c r="G702" s="1">
        <v>11529.618131460002</v>
      </c>
      <c r="H702" s="1">
        <v>13240.782701300002</v>
      </c>
      <c r="I702" s="1">
        <v>17342.246366719999</v>
      </c>
      <c r="J702" s="1">
        <v>20238.598796900002</v>
      </c>
      <c r="K702" s="1">
        <v>10657.018640400001</v>
      </c>
      <c r="L702" s="1">
        <v>10979.15925414</v>
      </c>
      <c r="N702" s="1" t="b">
        <f>C702='AR5-Coal-EJ'!C700</f>
        <v>1</v>
      </c>
    </row>
    <row r="703" spans="1:14" x14ac:dyDescent="0.15">
      <c r="A703" s="1" t="s">
        <v>924</v>
      </c>
      <c r="B703" s="1" t="s">
        <v>195</v>
      </c>
      <c r="C703" s="1" t="s">
        <v>964</v>
      </c>
      <c r="D703" s="1" t="s">
        <v>33</v>
      </c>
      <c r="E703" s="1" t="s">
        <v>1466</v>
      </c>
      <c r="F703" s="1" t="s">
        <v>1439</v>
      </c>
      <c r="G703" s="1">
        <v>11529.618131460002</v>
      </c>
      <c r="H703" s="1">
        <v>13240.782701300002</v>
      </c>
      <c r="I703" s="1">
        <v>14801.062929400001</v>
      </c>
      <c r="J703" s="1">
        <v>13991.568487380002</v>
      </c>
      <c r="K703" s="1">
        <v>14497.640647380002</v>
      </c>
      <c r="L703" s="1">
        <v>14963.537313120001</v>
      </c>
      <c r="N703" s="1" t="b">
        <f>C703='AR5-Coal-EJ'!C701</f>
        <v>1</v>
      </c>
    </row>
    <row r="704" spans="1:14" x14ac:dyDescent="0.15">
      <c r="A704" s="1" t="s">
        <v>924</v>
      </c>
      <c r="B704" s="1" t="s">
        <v>538</v>
      </c>
      <c r="C704" s="1" t="s">
        <v>965</v>
      </c>
      <c r="D704" s="1" t="s">
        <v>33</v>
      </c>
      <c r="E704" s="1" t="s">
        <v>1466</v>
      </c>
      <c r="F704" s="1" t="s">
        <v>1439</v>
      </c>
      <c r="G704" s="1">
        <v>11529.618131460002</v>
      </c>
      <c r="H704" s="1">
        <v>13240.782701300002</v>
      </c>
      <c r="I704" s="1">
        <v>17342.246366719999</v>
      </c>
      <c r="J704" s="1">
        <v>20238.598796900002</v>
      </c>
      <c r="K704" s="1">
        <v>15527.913137000001</v>
      </c>
      <c r="L704" s="1">
        <v>15029.319797580001</v>
      </c>
      <c r="N704" s="1" t="b">
        <f>C704='AR5-Coal-EJ'!C702</f>
        <v>1</v>
      </c>
    </row>
    <row r="705" spans="1:14" x14ac:dyDescent="0.15">
      <c r="A705" s="1" t="s">
        <v>924</v>
      </c>
      <c r="B705" s="1" t="s">
        <v>197</v>
      </c>
      <c r="C705" s="1" t="s">
        <v>966</v>
      </c>
      <c r="D705" s="1" t="s">
        <v>33</v>
      </c>
      <c r="E705" s="1" t="s">
        <v>1466</v>
      </c>
      <c r="F705" s="1" t="s">
        <v>1439</v>
      </c>
      <c r="G705" s="1">
        <v>11529.618131460002</v>
      </c>
      <c r="H705" s="1">
        <v>13534.755720420002</v>
      </c>
      <c r="I705" s="1">
        <v>18519.134543360004</v>
      </c>
      <c r="J705" s="1">
        <v>23434.295955840003</v>
      </c>
      <c r="K705" s="1">
        <v>28257.970843520005</v>
      </c>
      <c r="L705" s="1">
        <v>33365.28227186</v>
      </c>
      <c r="N705" s="1" t="b">
        <f>C705='AR5-Coal-EJ'!C703</f>
        <v>1</v>
      </c>
    </row>
    <row r="706" spans="1:14" x14ac:dyDescent="0.15">
      <c r="A706" s="1" t="s">
        <v>924</v>
      </c>
      <c r="B706" s="1" t="s">
        <v>363</v>
      </c>
      <c r="C706" s="1" t="s">
        <v>967</v>
      </c>
      <c r="D706" s="1" t="s">
        <v>33</v>
      </c>
      <c r="E706" s="1" t="s">
        <v>1466</v>
      </c>
      <c r="F706" s="1" t="s">
        <v>1439</v>
      </c>
      <c r="G706" s="1">
        <v>11529.618131460002</v>
      </c>
      <c r="H706" s="1">
        <v>13291.48774316</v>
      </c>
      <c r="I706" s="1">
        <v>18170.518549260003</v>
      </c>
      <c r="J706" s="1">
        <v>22816.977279800001</v>
      </c>
      <c r="K706" s="1">
        <v>27698.726114180001</v>
      </c>
      <c r="L706" s="1">
        <v>32909.253719980006</v>
      </c>
      <c r="N706" s="1" t="b">
        <f>C706='AR5-Coal-EJ'!C704</f>
        <v>1</v>
      </c>
    </row>
    <row r="707" spans="1:14" x14ac:dyDescent="0.15">
      <c r="A707" s="1" t="s">
        <v>924</v>
      </c>
      <c r="B707" s="1" t="s">
        <v>199</v>
      </c>
      <c r="C707" s="1" t="s">
        <v>968</v>
      </c>
      <c r="D707" s="1" t="s">
        <v>33</v>
      </c>
      <c r="E707" s="1" t="s">
        <v>1466</v>
      </c>
      <c r="F707" s="1" t="s">
        <v>1439</v>
      </c>
      <c r="G707" s="1">
        <v>11529.618131460002</v>
      </c>
      <c r="H707" s="1">
        <v>13534.755720420002</v>
      </c>
      <c r="I707" s="1">
        <v>12794.463836659999</v>
      </c>
      <c r="J707" s="1">
        <v>10093.735966820001</v>
      </c>
      <c r="K707" s="1">
        <v>10786.371558600002</v>
      </c>
      <c r="L707" s="1">
        <v>11428.012973080002</v>
      </c>
      <c r="N707" s="1" t="b">
        <f>C707='AR5-Coal-EJ'!C705</f>
        <v>1</v>
      </c>
    </row>
    <row r="708" spans="1:14" x14ac:dyDescent="0.15">
      <c r="A708" s="1" t="s">
        <v>924</v>
      </c>
      <c r="B708" s="1" t="s">
        <v>366</v>
      </c>
      <c r="C708" s="1" t="s">
        <v>969</v>
      </c>
      <c r="D708" s="1" t="s">
        <v>33</v>
      </c>
      <c r="E708" s="1" t="s">
        <v>1466</v>
      </c>
      <c r="F708" s="1" t="s">
        <v>1439</v>
      </c>
      <c r="G708" s="1">
        <v>11529.618131460002</v>
      </c>
      <c r="H708" s="1">
        <v>13291.48774316</v>
      </c>
      <c r="I708" s="1">
        <v>18170.518549260003</v>
      </c>
      <c r="J708" s="1">
        <v>22816.977279800001</v>
      </c>
      <c r="K708" s="1">
        <v>12949.17027382</v>
      </c>
      <c r="L708" s="1">
        <v>11897.775297540002</v>
      </c>
      <c r="N708" s="1" t="b">
        <f>C708='AR5-Coal-EJ'!C706</f>
        <v>1</v>
      </c>
    </row>
    <row r="709" spans="1:14" x14ac:dyDescent="0.15">
      <c r="A709" s="1" t="s">
        <v>924</v>
      </c>
      <c r="B709" s="1" t="s">
        <v>201</v>
      </c>
      <c r="C709" s="1" t="s">
        <v>970</v>
      </c>
      <c r="D709" s="1" t="s">
        <v>33</v>
      </c>
      <c r="E709" s="1" t="s">
        <v>1466</v>
      </c>
      <c r="F709" s="1" t="s">
        <v>1439</v>
      </c>
      <c r="G709" s="1">
        <v>11529.618131460002</v>
      </c>
      <c r="H709" s="1">
        <v>13534.755720420002</v>
      </c>
      <c r="I709" s="1">
        <v>15121.870771040001</v>
      </c>
      <c r="J709" s="1">
        <v>14246.322522300001</v>
      </c>
      <c r="K709" s="1">
        <v>14885.329080820002</v>
      </c>
      <c r="L709" s="1">
        <v>15431.942099200001</v>
      </c>
      <c r="N709" s="1" t="b">
        <f>C709='AR5-Coal-EJ'!C707</f>
        <v>1</v>
      </c>
    </row>
    <row r="710" spans="1:14" x14ac:dyDescent="0.15">
      <c r="A710" s="1" t="s">
        <v>924</v>
      </c>
      <c r="B710" s="1" t="s">
        <v>369</v>
      </c>
      <c r="C710" s="1" t="s">
        <v>971</v>
      </c>
      <c r="D710" s="1" t="s">
        <v>33</v>
      </c>
      <c r="E710" s="1" t="s">
        <v>1466</v>
      </c>
      <c r="F710" s="1" t="s">
        <v>1439</v>
      </c>
      <c r="G710" s="1">
        <v>11529.618131460002</v>
      </c>
      <c r="H710" s="1">
        <v>13240.782701300002</v>
      </c>
      <c r="I710" s="1">
        <v>14788.514400220001</v>
      </c>
      <c r="J710" s="1">
        <v>14360.900008400002</v>
      </c>
      <c r="K710" s="1">
        <v>18047.651293540002</v>
      </c>
      <c r="L710" s="1">
        <v>22690.228529320004</v>
      </c>
      <c r="N710" s="1" t="b">
        <f>C710='AR5-Coal-EJ'!C708</f>
        <v>1</v>
      </c>
    </row>
    <row r="711" spans="1:14" x14ac:dyDescent="0.15">
      <c r="A711" s="1" t="s">
        <v>924</v>
      </c>
      <c r="B711" s="1" t="s">
        <v>203</v>
      </c>
      <c r="C711" s="1" t="s">
        <v>972</v>
      </c>
      <c r="D711" s="1" t="s">
        <v>33</v>
      </c>
      <c r="E711" s="1" t="s">
        <v>1466</v>
      </c>
      <c r="F711" s="1" t="s">
        <v>1439</v>
      </c>
      <c r="G711" s="1">
        <v>11529.618131460002</v>
      </c>
      <c r="H711" s="1">
        <v>13240.782701300002</v>
      </c>
      <c r="I711" s="1">
        <v>17342.246366719999</v>
      </c>
      <c r="J711" s="1">
        <v>20238.598796900002</v>
      </c>
      <c r="K711" s="1">
        <v>23304.40833952</v>
      </c>
      <c r="L711" s="1">
        <v>26565.290915019999</v>
      </c>
      <c r="N711" s="1" t="b">
        <f>C711='AR5-Coal-EJ'!C709</f>
        <v>1</v>
      </c>
    </row>
    <row r="712" spans="1:14" x14ac:dyDescent="0.15">
      <c r="A712" s="1" t="s">
        <v>924</v>
      </c>
      <c r="B712" s="1" t="s">
        <v>205</v>
      </c>
      <c r="C712" s="1" t="s">
        <v>973</v>
      </c>
      <c r="D712" s="1" t="s">
        <v>33</v>
      </c>
      <c r="E712" s="1" t="s">
        <v>1466</v>
      </c>
      <c r="F712" s="1" t="s">
        <v>1439</v>
      </c>
      <c r="G712" s="1">
        <v>11529.618131460002</v>
      </c>
      <c r="H712" s="1">
        <v>13240.782701300002</v>
      </c>
      <c r="I712" s="1">
        <v>17482.164487260001</v>
      </c>
      <c r="J712" s="1">
        <v>20434.959051980004</v>
      </c>
      <c r="K712" s="1">
        <v>23422.576207800004</v>
      </c>
      <c r="L712" s="1">
        <v>26681.383363360004</v>
      </c>
      <c r="N712" s="1" t="b">
        <f>C712='AR5-Coal-EJ'!C710</f>
        <v>1</v>
      </c>
    </row>
    <row r="713" spans="1:14" x14ac:dyDescent="0.15">
      <c r="A713" s="1" t="s">
        <v>974</v>
      </c>
      <c r="B713" s="1" t="s">
        <v>31</v>
      </c>
      <c r="C713" s="1" t="s">
        <v>975</v>
      </c>
      <c r="D713" s="1" t="s">
        <v>33</v>
      </c>
      <c r="E713" s="1" t="s">
        <v>1466</v>
      </c>
      <c r="F713" s="1" t="s">
        <v>1439</v>
      </c>
      <c r="G713" s="1">
        <v>11529.6191153</v>
      </c>
      <c r="H713" s="1">
        <v>13444.567315740002</v>
      </c>
      <c r="I713" s="1">
        <v>12124.237963200001</v>
      </c>
      <c r="J713" s="1">
        <v>11726.58635236</v>
      </c>
      <c r="K713" s="1">
        <v>10804.740352780002</v>
      </c>
      <c r="L713" s="1">
        <v>10216.62401562</v>
      </c>
      <c r="N713" s="1" t="b">
        <f>C713='AR5-Coal-EJ'!C711</f>
        <v>1</v>
      </c>
    </row>
    <row r="714" spans="1:14" x14ac:dyDescent="0.15">
      <c r="A714" s="1" t="s">
        <v>974</v>
      </c>
      <c r="B714" s="1" t="s">
        <v>36</v>
      </c>
      <c r="C714" s="1" t="s">
        <v>976</v>
      </c>
      <c r="D714" s="1" t="s">
        <v>33</v>
      </c>
      <c r="E714" s="1" t="s">
        <v>1466</v>
      </c>
      <c r="F714" s="1" t="s">
        <v>1439</v>
      </c>
      <c r="G714" s="1">
        <v>11529.618131460002</v>
      </c>
      <c r="H714" s="1">
        <v>13461.996429200002</v>
      </c>
      <c r="I714" s="1">
        <v>9419.0463630340018</v>
      </c>
      <c r="J714" s="1">
        <v>3604.8957290280005</v>
      </c>
      <c r="K714" s="1">
        <v>2464.0398845040004</v>
      </c>
      <c r="L714" s="1">
        <v>1586.4247714480002</v>
      </c>
      <c r="N714" s="1" t="b">
        <f>C714='AR5-Coal-EJ'!C712</f>
        <v>1</v>
      </c>
    </row>
    <row r="715" spans="1:14" x14ac:dyDescent="0.15">
      <c r="A715" s="1" t="s">
        <v>974</v>
      </c>
      <c r="B715" s="1" t="s">
        <v>38</v>
      </c>
      <c r="C715" s="1" t="s">
        <v>977</v>
      </c>
      <c r="D715" s="1" t="s">
        <v>33</v>
      </c>
      <c r="E715" s="1" t="s">
        <v>1466</v>
      </c>
      <c r="F715" s="1" t="s">
        <v>1439</v>
      </c>
      <c r="G715" s="1">
        <v>11529.618131460002</v>
      </c>
      <c r="H715" s="1">
        <v>13443.603871500003</v>
      </c>
      <c r="I715" s="1">
        <v>12468.053574900001</v>
      </c>
      <c r="J715" s="1">
        <v>10494.852208060001</v>
      </c>
      <c r="K715" s="1">
        <v>10314.264497460001</v>
      </c>
      <c r="L715" s="1">
        <v>10560.783214520001</v>
      </c>
      <c r="N715" s="1" t="b">
        <f>C715='AR5-Coal-EJ'!C713</f>
        <v>1</v>
      </c>
    </row>
    <row r="716" spans="1:14" x14ac:dyDescent="0.15">
      <c r="A716" s="1" t="s">
        <v>974</v>
      </c>
      <c r="B716" s="1" t="s">
        <v>40</v>
      </c>
      <c r="C716" s="1" t="s">
        <v>978</v>
      </c>
      <c r="D716" s="1" t="s">
        <v>33</v>
      </c>
      <c r="E716" s="1" t="s">
        <v>1466</v>
      </c>
      <c r="F716" s="1" t="s">
        <v>1439</v>
      </c>
      <c r="G716" s="1">
        <v>11529.6191153</v>
      </c>
      <c r="H716" s="1">
        <v>13444.3247235</v>
      </c>
      <c r="I716" s="1">
        <v>11960.511993100001</v>
      </c>
      <c r="J716" s="1">
        <v>11142.363391720002</v>
      </c>
      <c r="K716" s="1">
        <v>9792.8435820600007</v>
      </c>
      <c r="L716" s="1">
        <v>8895.2539779400013</v>
      </c>
      <c r="N716" s="1" t="b">
        <f>C716='AR5-Coal-EJ'!C714</f>
        <v>1</v>
      </c>
    </row>
    <row r="717" spans="1:14" x14ac:dyDescent="0.15">
      <c r="A717" s="1" t="s">
        <v>974</v>
      </c>
      <c r="B717" s="1" t="s">
        <v>42</v>
      </c>
      <c r="C717" s="1" t="s">
        <v>979</v>
      </c>
      <c r="D717" s="1" t="s">
        <v>33</v>
      </c>
      <c r="E717" s="1" t="s">
        <v>1466</v>
      </c>
      <c r="F717" s="1" t="s">
        <v>1439</v>
      </c>
      <c r="G717" s="1">
        <v>11529.618131460002</v>
      </c>
      <c r="H717" s="1">
        <v>13443.833598140001</v>
      </c>
      <c r="I717" s="1">
        <v>12563.053250440002</v>
      </c>
      <c r="J717" s="1">
        <v>10828.526415960001</v>
      </c>
      <c r="K717" s="1">
        <v>11415.114906360002</v>
      </c>
      <c r="L717" s="1">
        <v>12759.464012460003</v>
      </c>
      <c r="N717" s="1" t="b">
        <f>C717='AR5-Coal-EJ'!C715</f>
        <v>1</v>
      </c>
    </row>
    <row r="718" spans="1:14" x14ac:dyDescent="0.15">
      <c r="A718" s="1" t="s">
        <v>974</v>
      </c>
      <c r="B718" s="1" t="s">
        <v>44</v>
      </c>
      <c r="C718" s="1" t="s">
        <v>980</v>
      </c>
      <c r="D718" s="1" t="s">
        <v>33</v>
      </c>
      <c r="E718" s="1" t="s">
        <v>1466</v>
      </c>
      <c r="F718" s="1" t="s">
        <v>1439</v>
      </c>
      <c r="G718" s="1">
        <v>11529.618131460002</v>
      </c>
      <c r="H718" s="1">
        <v>13414.324301180002</v>
      </c>
      <c r="I718" s="1">
        <v>12417.770344980001</v>
      </c>
      <c r="J718" s="1">
        <v>9937.3749472800009</v>
      </c>
      <c r="K718" s="1">
        <v>8688.0562191500012</v>
      </c>
      <c r="L718" s="1">
        <v>7562.3211374040002</v>
      </c>
      <c r="N718" s="1" t="b">
        <f>C718='AR5-Coal-EJ'!C716</f>
        <v>1</v>
      </c>
    </row>
    <row r="719" spans="1:14" x14ac:dyDescent="0.15">
      <c r="A719" s="1" t="s">
        <v>974</v>
      </c>
      <c r="B719" s="1" t="s">
        <v>46</v>
      </c>
      <c r="C719" s="1" t="s">
        <v>981</v>
      </c>
      <c r="D719" s="1" t="s">
        <v>33</v>
      </c>
      <c r="E719" s="1" t="s">
        <v>1466</v>
      </c>
      <c r="F719" s="1" t="s">
        <v>1439</v>
      </c>
      <c r="G719" s="1">
        <v>11529.618131460002</v>
      </c>
      <c r="H719" s="1">
        <v>13443.499906100002</v>
      </c>
      <c r="I719" s="1">
        <v>8690.3365994500018</v>
      </c>
      <c r="J719" s="1">
        <v>2316.506798848</v>
      </c>
      <c r="K719" s="1">
        <v>1213.3383739840001</v>
      </c>
      <c r="L719" s="1">
        <v>561.90453027939998</v>
      </c>
      <c r="N719" s="1" t="b">
        <f>C719='AR5-Coal-EJ'!C717</f>
        <v>1</v>
      </c>
    </row>
    <row r="720" spans="1:14" x14ac:dyDescent="0.15">
      <c r="A720" s="1" t="s">
        <v>974</v>
      </c>
      <c r="B720" s="1" t="s">
        <v>48</v>
      </c>
      <c r="C720" s="1" t="s">
        <v>982</v>
      </c>
      <c r="D720" s="1" t="s">
        <v>33</v>
      </c>
      <c r="E720" s="1" t="s">
        <v>1466</v>
      </c>
      <c r="F720" s="1" t="s">
        <v>1439</v>
      </c>
      <c r="G720" s="1">
        <v>11529.618131460002</v>
      </c>
      <c r="H720" s="1">
        <v>13491.265111060002</v>
      </c>
      <c r="I720" s="1">
        <v>13569.651579220001</v>
      </c>
      <c r="J720" s="1">
        <v>12207.57333576</v>
      </c>
      <c r="K720" s="1">
        <v>12311.279654740001</v>
      </c>
      <c r="L720" s="1">
        <v>13416.121474140002</v>
      </c>
      <c r="N720" s="1" t="b">
        <f>C720='AR5-Coal-EJ'!C718</f>
        <v>1</v>
      </c>
    </row>
    <row r="721" spans="1:14" x14ac:dyDescent="0.15">
      <c r="A721" s="1" t="s">
        <v>974</v>
      </c>
      <c r="B721" s="1" t="s">
        <v>50</v>
      </c>
      <c r="C721" s="1" t="s">
        <v>983</v>
      </c>
      <c r="D721" s="1" t="s">
        <v>33</v>
      </c>
      <c r="E721" s="1" t="s">
        <v>1466</v>
      </c>
      <c r="F721" s="1" t="s">
        <v>1439</v>
      </c>
      <c r="G721" s="1">
        <v>11529.6191153</v>
      </c>
      <c r="H721" s="1">
        <v>13444.567315740002</v>
      </c>
      <c r="I721" s="1">
        <v>13414.540159460001</v>
      </c>
      <c r="J721" s="1">
        <v>12575.663175020001</v>
      </c>
      <c r="K721" s="1">
        <v>13768.567481680002</v>
      </c>
      <c r="L721" s="1">
        <v>15780.426410100001</v>
      </c>
      <c r="N721" s="1" t="b">
        <f>C721='AR5-Coal-EJ'!C719</f>
        <v>1</v>
      </c>
    </row>
    <row r="722" spans="1:14" x14ac:dyDescent="0.15">
      <c r="A722" s="1" t="s">
        <v>974</v>
      </c>
      <c r="B722" s="1" t="s">
        <v>52</v>
      </c>
      <c r="C722" s="1" t="s">
        <v>984</v>
      </c>
      <c r="D722" s="1" t="s">
        <v>33</v>
      </c>
      <c r="E722" s="1" t="s">
        <v>1466</v>
      </c>
      <c r="F722" s="1" t="s">
        <v>1439</v>
      </c>
      <c r="G722" s="1">
        <v>11529.618131460002</v>
      </c>
      <c r="H722" s="1">
        <v>13461.996429200002</v>
      </c>
      <c r="I722" s="1">
        <v>12738.426684720002</v>
      </c>
      <c r="J722" s="1">
        <v>7881.8001536560014</v>
      </c>
      <c r="K722" s="1">
        <v>4776.8399516859999</v>
      </c>
      <c r="L722" s="1">
        <v>3289.2192458620002</v>
      </c>
      <c r="N722" s="1" t="b">
        <f>C722='AR5-Coal-EJ'!C720</f>
        <v>1</v>
      </c>
    </row>
    <row r="723" spans="1:14" x14ac:dyDescent="0.15">
      <c r="A723" s="1" t="s">
        <v>974</v>
      </c>
      <c r="B723" s="1" t="s">
        <v>54</v>
      </c>
      <c r="C723" s="1" t="s">
        <v>985</v>
      </c>
      <c r="D723" s="1" t="s">
        <v>33</v>
      </c>
      <c r="E723" s="1" t="s">
        <v>1466</v>
      </c>
      <c r="F723" s="1" t="s">
        <v>1439</v>
      </c>
      <c r="G723" s="1">
        <v>11529.618131460002</v>
      </c>
      <c r="H723" s="1">
        <v>13443.603871500003</v>
      </c>
      <c r="I723" s="1">
        <v>13126.569604939999</v>
      </c>
      <c r="J723" s="1">
        <v>11798.688164120002</v>
      </c>
      <c r="K723" s="1">
        <v>12697.411520860001</v>
      </c>
      <c r="L723" s="1">
        <v>14076.317836680002</v>
      </c>
      <c r="N723" s="1" t="b">
        <f>C723='AR5-Coal-EJ'!C721</f>
        <v>1</v>
      </c>
    </row>
    <row r="724" spans="1:14" x14ac:dyDescent="0.15">
      <c r="A724" s="1" t="s">
        <v>974</v>
      </c>
      <c r="B724" s="1" t="s">
        <v>56</v>
      </c>
      <c r="C724" s="1" t="s">
        <v>986</v>
      </c>
      <c r="D724" s="1" t="s">
        <v>33</v>
      </c>
      <c r="E724" s="1" t="s">
        <v>1466</v>
      </c>
      <c r="F724" s="1" t="s">
        <v>1439</v>
      </c>
      <c r="G724" s="1">
        <v>11529.6191153</v>
      </c>
      <c r="H724" s="1">
        <v>13444.3247235</v>
      </c>
      <c r="I724" s="1">
        <v>13263.960789200002</v>
      </c>
      <c r="J724" s="1">
        <v>12293.86440018</v>
      </c>
      <c r="K724" s="1">
        <v>12696.960988360002</v>
      </c>
      <c r="L724" s="1">
        <v>13673.298479940002</v>
      </c>
      <c r="N724" s="1" t="b">
        <f>C724='AR5-Coal-EJ'!C722</f>
        <v>1</v>
      </c>
    </row>
    <row r="725" spans="1:14" x14ac:dyDescent="0.15">
      <c r="A725" s="1" t="s">
        <v>974</v>
      </c>
      <c r="B725" s="1" t="s">
        <v>58</v>
      </c>
      <c r="C725" s="1" t="s">
        <v>987</v>
      </c>
      <c r="D725" s="1" t="s">
        <v>33</v>
      </c>
      <c r="E725" s="1" t="s">
        <v>1466</v>
      </c>
      <c r="F725" s="1" t="s">
        <v>1439</v>
      </c>
      <c r="G725" s="1">
        <v>11529.618131460002</v>
      </c>
      <c r="H725" s="1">
        <v>13443.833598140001</v>
      </c>
      <c r="I725" s="1">
        <v>13591.036457900002</v>
      </c>
      <c r="J725" s="1">
        <v>12374.0757591</v>
      </c>
      <c r="K725" s="1">
        <v>13641.063227220002</v>
      </c>
      <c r="L725" s="1">
        <v>15988.714353480002</v>
      </c>
      <c r="N725" s="1" t="b">
        <f>C725='AR5-Coal-EJ'!C723</f>
        <v>1</v>
      </c>
    </row>
    <row r="726" spans="1:14" x14ac:dyDescent="0.15">
      <c r="A726" s="1" t="s">
        <v>974</v>
      </c>
      <c r="B726" s="1" t="s">
        <v>62</v>
      </c>
      <c r="C726" s="1" t="s">
        <v>988</v>
      </c>
      <c r="D726" s="1" t="s">
        <v>33</v>
      </c>
      <c r="E726" s="1" t="s">
        <v>1466</v>
      </c>
      <c r="F726" s="1" t="s">
        <v>1439</v>
      </c>
      <c r="G726" s="1">
        <v>11529.618131460002</v>
      </c>
      <c r="H726" s="1">
        <v>13414.324301180002</v>
      </c>
      <c r="I726" s="1">
        <v>12829.967670740001</v>
      </c>
      <c r="J726" s="1">
        <v>11531.807411960002</v>
      </c>
      <c r="K726" s="1">
        <v>10783.772338460001</v>
      </c>
      <c r="L726" s="1">
        <v>9850.2927336000012</v>
      </c>
      <c r="N726" s="1" t="b">
        <f>C726='AR5-Coal-EJ'!C724</f>
        <v>1</v>
      </c>
    </row>
    <row r="727" spans="1:14" x14ac:dyDescent="0.15">
      <c r="A727" s="1" t="s">
        <v>974</v>
      </c>
      <c r="B727" s="1" t="s">
        <v>64</v>
      </c>
      <c r="C727" s="1" t="s">
        <v>989</v>
      </c>
      <c r="D727" s="1" t="s">
        <v>33</v>
      </c>
      <c r="E727" s="1" t="s">
        <v>1466</v>
      </c>
      <c r="F727" s="1" t="s">
        <v>1439</v>
      </c>
      <c r="G727" s="1">
        <v>11529.618131460002</v>
      </c>
      <c r="H727" s="1">
        <v>13443.499906100002</v>
      </c>
      <c r="I727" s="1">
        <v>11639.509095720001</v>
      </c>
      <c r="J727" s="1">
        <v>6430.2504013440011</v>
      </c>
      <c r="K727" s="1">
        <v>4001.1016740200002</v>
      </c>
      <c r="L727" s="1">
        <v>2286.3187412120001</v>
      </c>
      <c r="N727" s="1" t="b">
        <f>C727='AR5-Coal-EJ'!C725</f>
        <v>1</v>
      </c>
    </row>
    <row r="728" spans="1:14" x14ac:dyDescent="0.15">
      <c r="A728" s="1" t="s">
        <v>974</v>
      </c>
      <c r="B728" s="1" t="s">
        <v>66</v>
      </c>
      <c r="C728" s="1" t="s">
        <v>990</v>
      </c>
      <c r="D728" s="1" t="s">
        <v>33</v>
      </c>
      <c r="E728" s="1" t="s">
        <v>1466</v>
      </c>
      <c r="F728" s="1" t="s">
        <v>1439</v>
      </c>
      <c r="G728" s="1">
        <v>11529.618131460002</v>
      </c>
      <c r="H728" s="1">
        <v>13491.265111060002</v>
      </c>
      <c r="I728" s="1">
        <v>13868.7061887</v>
      </c>
      <c r="J728" s="1">
        <v>13620.83388754</v>
      </c>
      <c r="K728" s="1">
        <v>14725.749977400001</v>
      </c>
      <c r="L728" s="1">
        <v>16621.654081560002</v>
      </c>
      <c r="N728" s="1" t="b">
        <f>C728='AR5-Coal-EJ'!C726</f>
        <v>1</v>
      </c>
    </row>
    <row r="729" spans="1:14" x14ac:dyDescent="0.15">
      <c r="A729" s="1" t="s">
        <v>974</v>
      </c>
      <c r="B729" s="1" t="s">
        <v>68</v>
      </c>
      <c r="C729" s="1" t="s">
        <v>991</v>
      </c>
      <c r="D729" s="1" t="s">
        <v>33</v>
      </c>
      <c r="E729" s="1" t="s">
        <v>1466</v>
      </c>
      <c r="F729" s="1" t="s">
        <v>1439</v>
      </c>
      <c r="G729" s="1">
        <v>11529.6191153</v>
      </c>
      <c r="H729" s="1">
        <v>13535.854811600002</v>
      </c>
      <c r="I729" s="1">
        <v>18749.232157260001</v>
      </c>
      <c r="J729" s="1">
        <v>24197.129241120001</v>
      </c>
      <c r="K729" s="1">
        <v>30062.475549480001</v>
      </c>
      <c r="L729" s="1">
        <v>36665.562057960007</v>
      </c>
      <c r="N729" s="1" t="b">
        <f>C729='AR5-Coal-EJ'!C727</f>
        <v>1</v>
      </c>
    </row>
    <row r="730" spans="1:14" x14ac:dyDescent="0.15">
      <c r="A730" s="1" t="s">
        <v>974</v>
      </c>
      <c r="B730" s="1" t="s">
        <v>70</v>
      </c>
      <c r="C730" s="1" t="s">
        <v>992</v>
      </c>
      <c r="D730" s="1" t="s">
        <v>33</v>
      </c>
      <c r="E730" s="1" t="s">
        <v>1466</v>
      </c>
      <c r="F730" s="1" t="s">
        <v>1439</v>
      </c>
      <c r="G730" s="1">
        <v>11529.618131460002</v>
      </c>
      <c r="H730" s="1">
        <v>13548.635044560002</v>
      </c>
      <c r="I730" s="1">
        <v>18305.933331400003</v>
      </c>
      <c r="J730" s="1">
        <v>21909.892853420002</v>
      </c>
      <c r="K730" s="1">
        <v>24333.106448639999</v>
      </c>
      <c r="L730" s="1">
        <v>25646.863002640002</v>
      </c>
      <c r="N730" s="1" t="b">
        <f>C730='AR5-Coal-EJ'!C728</f>
        <v>1</v>
      </c>
    </row>
    <row r="731" spans="1:14" x14ac:dyDescent="0.15">
      <c r="A731" s="1" t="s">
        <v>974</v>
      </c>
      <c r="B731" s="1" t="s">
        <v>72</v>
      </c>
      <c r="C731" s="1" t="s">
        <v>993</v>
      </c>
      <c r="D731" s="1" t="s">
        <v>33</v>
      </c>
      <c r="E731" s="1" t="s">
        <v>1466</v>
      </c>
      <c r="F731" s="1" t="s">
        <v>1439</v>
      </c>
      <c r="G731" s="1">
        <v>11529.618131460002</v>
      </c>
      <c r="H731" s="1">
        <v>13534.755720420002</v>
      </c>
      <c r="I731" s="1">
        <v>18523.152687820002</v>
      </c>
      <c r="J731" s="1">
        <v>23438.809189400003</v>
      </c>
      <c r="K731" s="1">
        <v>28261.068113740002</v>
      </c>
      <c r="L731" s="1">
        <v>33430.039926140009</v>
      </c>
      <c r="N731" s="1" t="b">
        <f>C731='AR5-Coal-EJ'!C729</f>
        <v>1</v>
      </c>
    </row>
    <row r="732" spans="1:14" x14ac:dyDescent="0.15">
      <c r="A732" s="1" t="s">
        <v>974</v>
      </c>
      <c r="B732" s="1" t="s">
        <v>74</v>
      </c>
      <c r="C732" s="1" t="s">
        <v>994</v>
      </c>
      <c r="D732" s="1" t="s">
        <v>33</v>
      </c>
      <c r="E732" s="1" t="s">
        <v>1466</v>
      </c>
      <c r="F732" s="1" t="s">
        <v>1439</v>
      </c>
      <c r="G732" s="1">
        <v>11529.6191153</v>
      </c>
      <c r="H732" s="1">
        <v>13535.48547428</v>
      </c>
      <c r="I732" s="1">
        <v>18647.293306840002</v>
      </c>
      <c r="J732" s="1">
        <v>23761.403306080003</v>
      </c>
      <c r="K732" s="1">
        <v>28957.84463132</v>
      </c>
      <c r="L732" s="1">
        <v>34693.36471876</v>
      </c>
      <c r="N732" s="1" t="b">
        <f>C732='AR5-Coal-EJ'!C730</f>
        <v>1</v>
      </c>
    </row>
    <row r="733" spans="1:14" x14ac:dyDescent="0.15">
      <c r="A733" s="1" t="s">
        <v>974</v>
      </c>
      <c r="B733" s="1" t="s">
        <v>76</v>
      </c>
      <c r="C733" s="1" t="s">
        <v>995</v>
      </c>
      <c r="D733" s="1" t="s">
        <v>33</v>
      </c>
      <c r="E733" s="1" t="s">
        <v>1466</v>
      </c>
      <c r="F733" s="1" t="s">
        <v>1439</v>
      </c>
      <c r="G733" s="1">
        <v>11529.618131460002</v>
      </c>
      <c r="H733" s="1">
        <v>13535.130998619999</v>
      </c>
      <c r="I733" s="1">
        <v>18624.087491680002</v>
      </c>
      <c r="J733" s="1">
        <v>23863.300560880001</v>
      </c>
      <c r="K733" s="1">
        <v>29336.084785700004</v>
      </c>
      <c r="L733" s="1">
        <v>35360.257663939999</v>
      </c>
      <c r="N733" s="1" t="b">
        <f>C733='AR5-Coal-EJ'!C731</f>
        <v>1</v>
      </c>
    </row>
    <row r="734" spans="1:14" x14ac:dyDescent="0.15">
      <c r="A734" s="1" t="s">
        <v>974</v>
      </c>
      <c r="B734" s="1" t="s">
        <v>78</v>
      </c>
      <c r="C734" s="1" t="s">
        <v>996</v>
      </c>
      <c r="D734" s="1" t="s">
        <v>33</v>
      </c>
      <c r="E734" s="1" t="s">
        <v>1466</v>
      </c>
      <c r="F734" s="1" t="s">
        <v>1439</v>
      </c>
      <c r="G734" s="1">
        <v>11529.6191153</v>
      </c>
      <c r="H734" s="1">
        <v>13578.236425159999</v>
      </c>
      <c r="I734" s="1">
        <v>19437.754550500002</v>
      </c>
      <c r="J734" s="1">
        <v>25729.54288234</v>
      </c>
      <c r="K734" s="1">
        <v>32598.896226820005</v>
      </c>
      <c r="L734" s="1">
        <v>40625.977804500006</v>
      </c>
      <c r="N734" s="1" t="b">
        <f>C734='AR5-Coal-EJ'!C732</f>
        <v>1</v>
      </c>
    </row>
    <row r="735" spans="1:14" x14ac:dyDescent="0.15">
      <c r="A735" s="1" t="s">
        <v>974</v>
      </c>
      <c r="B735" s="1" t="s">
        <v>80</v>
      </c>
      <c r="C735" s="1" t="s">
        <v>997</v>
      </c>
      <c r="D735" s="1" t="s">
        <v>33</v>
      </c>
      <c r="E735" s="1" t="s">
        <v>1466</v>
      </c>
      <c r="F735" s="1" t="s">
        <v>1439</v>
      </c>
      <c r="G735" s="1">
        <v>11529.618131460002</v>
      </c>
      <c r="H735" s="1">
        <v>13505.907866660002</v>
      </c>
      <c r="I735" s="1">
        <v>17614.75726626</v>
      </c>
      <c r="J735" s="1">
        <v>20376.144444040001</v>
      </c>
      <c r="K735" s="1">
        <v>21797.751213260002</v>
      </c>
      <c r="L735" s="1">
        <v>22240.646040360003</v>
      </c>
      <c r="N735" s="1" t="b">
        <f>C735='AR5-Coal-EJ'!C733</f>
        <v>1</v>
      </c>
    </row>
    <row r="736" spans="1:14" x14ac:dyDescent="0.15">
      <c r="A736" s="1" t="s">
        <v>974</v>
      </c>
      <c r="B736" s="1" t="s">
        <v>82</v>
      </c>
      <c r="C736" s="1" t="s">
        <v>998</v>
      </c>
      <c r="D736" s="1" t="s">
        <v>33</v>
      </c>
      <c r="E736" s="1" t="s">
        <v>1466</v>
      </c>
      <c r="F736" s="1" t="s">
        <v>1439</v>
      </c>
      <c r="G736" s="1">
        <v>11529.618131460002</v>
      </c>
      <c r="H736" s="1">
        <v>13577.049195160002</v>
      </c>
      <c r="I736" s="1">
        <v>19173.172994580003</v>
      </c>
      <c r="J736" s="1">
        <v>24847.34559692</v>
      </c>
      <c r="K736" s="1">
        <v>30443.418889400004</v>
      </c>
      <c r="L736" s="1">
        <v>36631.75340858</v>
      </c>
      <c r="N736" s="1" t="b">
        <f>C736='AR5-Coal-EJ'!C734</f>
        <v>1</v>
      </c>
    </row>
    <row r="737" spans="1:14" x14ac:dyDescent="0.15">
      <c r="A737" s="1" t="s">
        <v>974</v>
      </c>
      <c r="B737" s="1" t="s">
        <v>88</v>
      </c>
      <c r="C737" s="1" t="s">
        <v>999</v>
      </c>
      <c r="D737" s="1" t="s">
        <v>33</v>
      </c>
      <c r="E737" s="1" t="s">
        <v>1466</v>
      </c>
      <c r="F737" s="1" t="s">
        <v>1439</v>
      </c>
      <c r="G737" s="1">
        <v>11529.618131460002</v>
      </c>
      <c r="H737" s="1">
        <v>13548.127080400001</v>
      </c>
      <c r="I737" s="1">
        <v>14336.154464720001</v>
      </c>
      <c r="J737" s="1">
        <v>4465.4868332580008</v>
      </c>
      <c r="K737" s="1">
        <v>4463.2609122860003</v>
      </c>
      <c r="L737" s="1">
        <v>4200.8305187420001</v>
      </c>
      <c r="N737" s="1" t="b">
        <f>C737='AR5-Coal-EJ'!C735</f>
        <v>1</v>
      </c>
    </row>
    <row r="738" spans="1:14" x14ac:dyDescent="0.15">
      <c r="A738" s="1" t="s">
        <v>974</v>
      </c>
      <c r="B738" s="1" t="s">
        <v>90</v>
      </c>
      <c r="C738" s="1" t="s">
        <v>1000</v>
      </c>
      <c r="D738" s="1" t="s">
        <v>33</v>
      </c>
      <c r="E738" s="1" t="s">
        <v>1466</v>
      </c>
      <c r="F738" s="1" t="s">
        <v>1439</v>
      </c>
      <c r="G738" s="1">
        <v>11529.618131460002</v>
      </c>
      <c r="H738" s="1">
        <v>13534.755720420002</v>
      </c>
      <c r="I738" s="1">
        <v>15167.191218740001</v>
      </c>
      <c r="J738" s="1">
        <v>10090.60007142</v>
      </c>
      <c r="K738" s="1">
        <v>11708.214587740002</v>
      </c>
      <c r="L738" s="1">
        <v>12911.123667420001</v>
      </c>
      <c r="N738" s="1" t="b">
        <f>C738='AR5-Coal-EJ'!C736</f>
        <v>1</v>
      </c>
    </row>
    <row r="739" spans="1:14" x14ac:dyDescent="0.15">
      <c r="A739" s="1" t="s">
        <v>1001</v>
      </c>
      <c r="B739" s="1" t="s">
        <v>146</v>
      </c>
      <c r="C739" s="1" t="s">
        <v>1002</v>
      </c>
      <c r="D739" s="1" t="s">
        <v>33</v>
      </c>
      <c r="E739" s="1" t="s">
        <v>1466</v>
      </c>
      <c r="F739" s="1" t="s">
        <v>1439</v>
      </c>
      <c r="G739" s="1">
        <v>11204.695502</v>
      </c>
      <c r="H739" s="1">
        <v>13162.537347960002</v>
      </c>
      <c r="I739" s="1">
        <v>14718.52285904</v>
      </c>
      <c r="J739" s="1">
        <v>17352.804388920002</v>
      </c>
      <c r="K739" s="1">
        <v>19626.69032324</v>
      </c>
      <c r="L739" s="1">
        <v>20314.099085280002</v>
      </c>
      <c r="N739" s="1" t="b">
        <f>C739='AR5-Coal-EJ'!C737</f>
        <v>1</v>
      </c>
    </row>
    <row r="740" spans="1:14" x14ac:dyDescent="0.15">
      <c r="A740" s="1" t="s">
        <v>1001</v>
      </c>
      <c r="B740" s="1" t="s">
        <v>148</v>
      </c>
      <c r="C740" s="1" t="s">
        <v>1003</v>
      </c>
      <c r="D740" s="1" t="s">
        <v>33</v>
      </c>
      <c r="E740" s="1" t="s">
        <v>1466</v>
      </c>
      <c r="F740" s="1" t="s">
        <v>1439</v>
      </c>
      <c r="G740" s="1">
        <v>11204.695502</v>
      </c>
      <c r="H740" s="1">
        <v>13162.537347960002</v>
      </c>
      <c r="I740" s="1">
        <v>12584.5421702</v>
      </c>
      <c r="J740" s="1">
        <v>12849.70082396</v>
      </c>
      <c r="K740" s="1">
        <v>13752.491592840001</v>
      </c>
      <c r="L740" s="1">
        <v>12865.223851480001</v>
      </c>
      <c r="N740" s="1" t="b">
        <f>C740='AR5-Coal-EJ'!C738</f>
        <v>1</v>
      </c>
    </row>
    <row r="741" spans="1:14" x14ac:dyDescent="0.15">
      <c r="A741" s="1" t="s">
        <v>1001</v>
      </c>
      <c r="B741" s="1" t="s">
        <v>150</v>
      </c>
      <c r="C741" s="1" t="s">
        <v>1004</v>
      </c>
      <c r="D741" s="1" t="s">
        <v>33</v>
      </c>
      <c r="E741" s="1" t="s">
        <v>1466</v>
      </c>
      <c r="F741" s="1" t="s">
        <v>1439</v>
      </c>
      <c r="G741" s="1">
        <v>11204.695502</v>
      </c>
      <c r="H741" s="1">
        <v>13159.7257792</v>
      </c>
      <c r="I741" s="1">
        <v>10997.629402760002</v>
      </c>
      <c r="J741" s="1">
        <v>10241.753001480001</v>
      </c>
      <c r="K741" s="1">
        <v>10925.399805320001</v>
      </c>
      <c r="L741" s="1">
        <v>10950.50592636</v>
      </c>
      <c r="N741" s="1" t="b">
        <f>C741='AR5-Coal-EJ'!C739</f>
        <v>1</v>
      </c>
    </row>
    <row r="742" spans="1:14" x14ac:dyDescent="0.15">
      <c r="A742" s="1" t="s">
        <v>1001</v>
      </c>
      <c r="B742" s="1" t="s">
        <v>152</v>
      </c>
      <c r="C742" s="1" t="s">
        <v>1005</v>
      </c>
      <c r="D742" s="1" t="s">
        <v>33</v>
      </c>
      <c r="E742" s="1" t="s">
        <v>1466</v>
      </c>
      <c r="F742" s="1" t="s">
        <v>1439</v>
      </c>
      <c r="G742" s="1">
        <v>11204.695502</v>
      </c>
      <c r="H742" s="1">
        <v>13216.51154824</v>
      </c>
      <c r="I742" s="1">
        <v>15839.626002200001</v>
      </c>
      <c r="J742" s="1">
        <v>20090.995164240001</v>
      </c>
      <c r="K742" s="1">
        <v>24621.2244278</v>
      </c>
      <c r="L742" s="1">
        <v>26928.809587680003</v>
      </c>
      <c r="N742" s="1" t="b">
        <f>C742='AR5-Coal-EJ'!C740</f>
        <v>1</v>
      </c>
    </row>
    <row r="743" spans="1:14" x14ac:dyDescent="0.15">
      <c r="A743" s="1" t="s">
        <v>1006</v>
      </c>
      <c r="B743" s="1" t="s">
        <v>144</v>
      </c>
      <c r="C743" s="1" t="s">
        <v>1007</v>
      </c>
      <c r="D743" s="1" t="s">
        <v>33</v>
      </c>
      <c r="E743" s="1" t="s">
        <v>1466</v>
      </c>
      <c r="F743" s="1" t="s">
        <v>1439</v>
      </c>
      <c r="G743" s="1">
        <v>11552.637944100001</v>
      </c>
      <c r="H743" s="1">
        <v>13122.780222200001</v>
      </c>
      <c r="I743" s="1">
        <v>5962.0487120040007</v>
      </c>
      <c r="J743" s="1">
        <v>5967.3464567420006</v>
      </c>
      <c r="K743" s="1">
        <v>7080.1304986060004</v>
      </c>
      <c r="L743" s="1">
        <v>9308.4954625520004</v>
      </c>
      <c r="N743" s="1" t="b">
        <f>C743='AR5-Coal-EJ'!C741</f>
        <v>1</v>
      </c>
    </row>
    <row r="744" spans="1:14" x14ac:dyDescent="0.15">
      <c r="A744" s="1" t="s">
        <v>1006</v>
      </c>
      <c r="B744" s="1" t="s">
        <v>146</v>
      </c>
      <c r="C744" s="1" t="s">
        <v>1008</v>
      </c>
      <c r="D744" s="1" t="s">
        <v>33</v>
      </c>
      <c r="E744" s="1" t="s">
        <v>1466</v>
      </c>
      <c r="F744" s="1" t="s">
        <v>1439</v>
      </c>
      <c r="G744" s="1">
        <v>11552.637944100001</v>
      </c>
      <c r="H744" s="1">
        <v>13122.780222200001</v>
      </c>
      <c r="I744" s="1">
        <v>11136.577542200001</v>
      </c>
      <c r="J744" s="1">
        <v>12080.170407360001</v>
      </c>
      <c r="K744" s="1">
        <v>12977.670377980001</v>
      </c>
      <c r="L744" s="1">
        <v>14291.815756900001</v>
      </c>
      <c r="N744" s="1" t="b">
        <f>C744='AR5-Coal-EJ'!C742</f>
        <v>1</v>
      </c>
    </row>
    <row r="745" spans="1:14" x14ac:dyDescent="0.15">
      <c r="A745" s="1" t="s">
        <v>1006</v>
      </c>
      <c r="B745" s="1" t="s">
        <v>148</v>
      </c>
      <c r="C745" s="1" t="s">
        <v>1009</v>
      </c>
      <c r="D745" s="1" t="s">
        <v>33</v>
      </c>
      <c r="E745" s="1" t="s">
        <v>1466</v>
      </c>
      <c r="F745" s="1" t="s">
        <v>1439</v>
      </c>
      <c r="G745" s="1">
        <v>11552.637944100001</v>
      </c>
      <c r="H745" s="1">
        <v>13122.780222200001</v>
      </c>
      <c r="I745" s="1">
        <v>7050.4835633760003</v>
      </c>
      <c r="J745" s="1">
        <v>7023.0060738640004</v>
      </c>
      <c r="K745" s="1">
        <v>7807.4372079659997</v>
      </c>
      <c r="L745" s="1">
        <v>9576.5281948600004</v>
      </c>
      <c r="N745" s="1" t="b">
        <f>C745='AR5-Coal-EJ'!C743</f>
        <v>1</v>
      </c>
    </row>
    <row r="746" spans="1:14" x14ac:dyDescent="0.15">
      <c r="A746" s="1" t="s">
        <v>1006</v>
      </c>
      <c r="B746" s="1" t="s">
        <v>150</v>
      </c>
      <c r="C746" s="1" t="s">
        <v>1010</v>
      </c>
      <c r="D746" s="1" t="s">
        <v>33</v>
      </c>
      <c r="E746" s="1" t="s">
        <v>1466</v>
      </c>
      <c r="F746" s="1" t="s">
        <v>1439</v>
      </c>
      <c r="G746" s="1">
        <v>11552.637944100001</v>
      </c>
      <c r="H746" s="1">
        <v>13122.780222200001</v>
      </c>
      <c r="I746" s="1">
        <v>5157.4698534260006</v>
      </c>
      <c r="J746" s="1">
        <v>5305.3410224540003</v>
      </c>
      <c r="K746" s="1">
        <v>6734.8309525200011</v>
      </c>
      <c r="L746" s="1">
        <v>9283.6094624680009</v>
      </c>
      <c r="N746" s="1" t="b">
        <f>C746='AR5-Coal-EJ'!C744</f>
        <v>1</v>
      </c>
    </row>
    <row r="747" spans="1:14" x14ac:dyDescent="0.15">
      <c r="A747" s="1" t="s">
        <v>1006</v>
      </c>
      <c r="B747" s="1" t="s">
        <v>152</v>
      </c>
      <c r="C747" s="1" t="s">
        <v>1011</v>
      </c>
      <c r="D747" s="1" t="s">
        <v>33</v>
      </c>
      <c r="E747" s="1" t="s">
        <v>1466</v>
      </c>
      <c r="F747" s="1" t="s">
        <v>1439</v>
      </c>
      <c r="G747" s="1">
        <v>11553.445392940001</v>
      </c>
      <c r="H747" s="1">
        <v>13122.57704978</v>
      </c>
      <c r="I747" s="1">
        <v>16400.357824620001</v>
      </c>
      <c r="J747" s="1">
        <v>20200.481732420001</v>
      </c>
      <c r="K747" s="1">
        <v>25398.885402220003</v>
      </c>
      <c r="L747" s="1">
        <v>31873.907964800004</v>
      </c>
      <c r="N747" s="1" t="b">
        <f>C747='AR5-Coal-EJ'!C745</f>
        <v>1</v>
      </c>
    </row>
    <row r="748" spans="1:14" x14ac:dyDescent="0.15">
      <c r="A748" s="1" t="s">
        <v>1006</v>
      </c>
      <c r="B748" s="1" t="s">
        <v>31</v>
      </c>
      <c r="C748" s="1" t="s">
        <v>1012</v>
      </c>
      <c r="D748" s="1" t="s">
        <v>33</v>
      </c>
      <c r="E748" s="1" t="s">
        <v>1466</v>
      </c>
      <c r="F748" s="1" t="s">
        <v>1439</v>
      </c>
      <c r="G748" s="1">
        <v>11688.0620538</v>
      </c>
      <c r="H748" s="1">
        <v>13275.696051640001</v>
      </c>
      <c r="I748" s="1">
        <v>7171.7739998080006</v>
      </c>
      <c r="J748" s="1">
        <v>7471.6952039400012</v>
      </c>
      <c r="K748" s="1">
        <v>8382.4559471400007</v>
      </c>
      <c r="L748" s="1">
        <v>10725.162198960001</v>
      </c>
      <c r="N748" s="1" t="b">
        <f>C748='AR5-Coal-EJ'!C746</f>
        <v>1</v>
      </c>
    </row>
    <row r="749" spans="1:14" x14ac:dyDescent="0.15">
      <c r="A749" s="1" t="s">
        <v>1006</v>
      </c>
      <c r="B749" s="1" t="s">
        <v>36</v>
      </c>
      <c r="C749" s="1" t="s">
        <v>1013</v>
      </c>
      <c r="D749" s="1" t="s">
        <v>33</v>
      </c>
      <c r="E749" s="1" t="s">
        <v>1466</v>
      </c>
      <c r="F749" s="1" t="s">
        <v>1439</v>
      </c>
      <c r="G749" s="1">
        <v>11699.79020232</v>
      </c>
      <c r="H749" s="1">
        <v>12442.046634820001</v>
      </c>
      <c r="I749" s="1">
        <v>8050.5352060540008</v>
      </c>
      <c r="J749" s="1">
        <v>7691.9388230300001</v>
      </c>
      <c r="K749" s="1">
        <v>7152.7351708560009</v>
      </c>
      <c r="L749" s="1">
        <v>6229.8200200499996</v>
      </c>
      <c r="N749" s="1" t="b">
        <f>C749='AR5-Coal-EJ'!C747</f>
        <v>1</v>
      </c>
    </row>
    <row r="750" spans="1:14" x14ac:dyDescent="0.15">
      <c r="A750" s="1" t="s">
        <v>1006</v>
      </c>
      <c r="B750" s="1" t="s">
        <v>38</v>
      </c>
      <c r="C750" s="1" t="s">
        <v>1014</v>
      </c>
      <c r="D750" s="1" t="s">
        <v>33</v>
      </c>
      <c r="E750" s="1" t="s">
        <v>1466</v>
      </c>
      <c r="F750" s="1" t="s">
        <v>1439</v>
      </c>
      <c r="G750" s="1">
        <v>11693.527663400002</v>
      </c>
      <c r="H750" s="1">
        <v>13274.375511320002</v>
      </c>
      <c r="I750" s="1">
        <v>7171.7328743500011</v>
      </c>
      <c r="J750" s="1">
        <v>7471.6737865000005</v>
      </c>
      <c r="K750" s="1">
        <v>8382.3529003060012</v>
      </c>
      <c r="L750" s="1">
        <v>10718.77273522</v>
      </c>
      <c r="N750" s="1" t="b">
        <f>C750='AR5-Coal-EJ'!C748</f>
        <v>1</v>
      </c>
    </row>
    <row r="751" spans="1:14" x14ac:dyDescent="0.15">
      <c r="A751" s="1" t="s">
        <v>1006</v>
      </c>
      <c r="B751" s="1" t="s">
        <v>40</v>
      </c>
      <c r="C751" s="1" t="s">
        <v>1015</v>
      </c>
      <c r="D751" s="1" t="s">
        <v>33</v>
      </c>
      <c r="E751" s="1" t="s">
        <v>1466</v>
      </c>
      <c r="F751" s="1" t="s">
        <v>1439</v>
      </c>
      <c r="G751" s="1">
        <v>11693.527663400002</v>
      </c>
      <c r="H751" s="1">
        <v>13274.375511320002</v>
      </c>
      <c r="I751" s="1">
        <v>7171.7328743500011</v>
      </c>
      <c r="J751" s="1">
        <v>7471.6737865000005</v>
      </c>
      <c r="K751" s="1">
        <v>8382.3529003060012</v>
      </c>
      <c r="L751" s="1">
        <v>10718.77273522</v>
      </c>
      <c r="N751" s="1" t="b">
        <f>C751='AR5-Coal-EJ'!C749</f>
        <v>1</v>
      </c>
    </row>
    <row r="752" spans="1:14" x14ac:dyDescent="0.15">
      <c r="A752" s="1" t="s">
        <v>1006</v>
      </c>
      <c r="B752" s="1" t="s">
        <v>42</v>
      </c>
      <c r="C752" s="1" t="s">
        <v>1016</v>
      </c>
      <c r="D752" s="1" t="s">
        <v>33</v>
      </c>
      <c r="E752" s="1" t="s">
        <v>1466</v>
      </c>
      <c r="F752" s="1" t="s">
        <v>1439</v>
      </c>
      <c r="G752" s="1">
        <v>11688.0620538</v>
      </c>
      <c r="H752" s="1">
        <v>13275.696051640001</v>
      </c>
      <c r="I752" s="1">
        <v>7171.7739998080006</v>
      </c>
      <c r="J752" s="1">
        <v>7471.6952039400012</v>
      </c>
      <c r="K752" s="1">
        <v>8382.4559471400007</v>
      </c>
      <c r="L752" s="1">
        <v>10725.162198960001</v>
      </c>
      <c r="N752" s="1" t="b">
        <f>C752='AR5-Coal-EJ'!C750</f>
        <v>1</v>
      </c>
    </row>
    <row r="753" spans="1:14" x14ac:dyDescent="0.15">
      <c r="A753" s="1" t="s">
        <v>1006</v>
      </c>
      <c r="B753" s="1" t="s">
        <v>1017</v>
      </c>
      <c r="C753" s="1" t="s">
        <v>1018</v>
      </c>
      <c r="D753" s="1" t="s">
        <v>33</v>
      </c>
      <c r="E753" s="1" t="s">
        <v>1466</v>
      </c>
      <c r="F753" s="1" t="s">
        <v>1439</v>
      </c>
      <c r="G753" s="1">
        <v>11699.796748640001</v>
      </c>
      <c r="H753" s="1">
        <v>13348.403852080002</v>
      </c>
      <c r="I753" s="1">
        <v>6704.411942228001</v>
      </c>
      <c r="J753" s="1">
        <v>6998.9314636560011</v>
      </c>
      <c r="K753" s="1">
        <v>6998.4865163400009</v>
      </c>
      <c r="L753" s="1">
        <v>6783.9444420880009</v>
      </c>
      <c r="N753" s="1" t="b">
        <f>C753='AR5-Coal-EJ'!C751</f>
        <v>1</v>
      </c>
    </row>
    <row r="754" spans="1:14" x14ac:dyDescent="0.15">
      <c r="A754" s="1" t="s">
        <v>1006</v>
      </c>
      <c r="B754" s="1" t="s">
        <v>44</v>
      </c>
      <c r="C754" s="1" t="s">
        <v>1019</v>
      </c>
      <c r="D754" s="1" t="s">
        <v>33</v>
      </c>
      <c r="E754" s="1" t="s">
        <v>1466</v>
      </c>
      <c r="F754" s="1" t="s">
        <v>1439</v>
      </c>
      <c r="G754" s="1">
        <v>11688.179982160002</v>
      </c>
      <c r="H754" s="1">
        <v>12336.103442080002</v>
      </c>
      <c r="I754" s="1">
        <v>8118.4384370980006</v>
      </c>
      <c r="J754" s="1">
        <v>7622.8032936000009</v>
      </c>
      <c r="K754" s="1">
        <v>7206.8714512080005</v>
      </c>
      <c r="L754" s="1">
        <v>6893.7930662260005</v>
      </c>
      <c r="N754" s="1" t="b">
        <f>C754='AR5-Coal-EJ'!C752</f>
        <v>1</v>
      </c>
    </row>
    <row r="755" spans="1:14" x14ac:dyDescent="0.15">
      <c r="A755" s="1" t="s">
        <v>1006</v>
      </c>
      <c r="B755" s="1" t="s">
        <v>46</v>
      </c>
      <c r="C755" s="1" t="s">
        <v>1020</v>
      </c>
      <c r="D755" s="1" t="s">
        <v>33</v>
      </c>
      <c r="E755" s="1" t="s">
        <v>1466</v>
      </c>
      <c r="F755" s="1" t="s">
        <v>1439</v>
      </c>
      <c r="G755" s="1">
        <v>11693.527663400002</v>
      </c>
      <c r="H755" s="1">
        <v>13274.375511320002</v>
      </c>
      <c r="I755" s="1">
        <v>7171.7328743500011</v>
      </c>
      <c r="J755" s="1">
        <v>7101.6296900340012</v>
      </c>
      <c r="K755" s="1">
        <v>6406.5611555880005</v>
      </c>
      <c r="L755" s="1">
        <v>6479.5951879120012</v>
      </c>
      <c r="N755" s="1" t="b">
        <f>C755='AR5-Coal-EJ'!C753</f>
        <v>1</v>
      </c>
    </row>
    <row r="756" spans="1:14" x14ac:dyDescent="0.15">
      <c r="A756" s="1" t="s">
        <v>1006</v>
      </c>
      <c r="B756" s="1" t="s">
        <v>48</v>
      </c>
      <c r="C756" s="1" t="s">
        <v>1021</v>
      </c>
      <c r="D756" s="1" t="s">
        <v>33</v>
      </c>
      <c r="E756" s="1" t="s">
        <v>1466</v>
      </c>
      <c r="F756" s="1" t="s">
        <v>1439</v>
      </c>
      <c r="G756" s="1">
        <v>11699.796748640001</v>
      </c>
      <c r="H756" s="1">
        <v>13348.403852080002</v>
      </c>
      <c r="I756" s="1">
        <v>6962.5759807780005</v>
      </c>
      <c r="J756" s="1">
        <v>7782.1794573160005</v>
      </c>
      <c r="K756" s="1">
        <v>9518.8983857000003</v>
      </c>
      <c r="L756" s="1">
        <v>12216.367758540002</v>
      </c>
      <c r="N756" s="1" t="b">
        <f>C756='AR5-Coal-EJ'!C754</f>
        <v>1</v>
      </c>
    </row>
    <row r="757" spans="1:14" x14ac:dyDescent="0.15">
      <c r="A757" s="1" t="s">
        <v>1006</v>
      </c>
      <c r="B757" s="1" t="s">
        <v>50</v>
      </c>
      <c r="C757" s="1" t="s">
        <v>1022</v>
      </c>
      <c r="D757" s="1" t="s">
        <v>33</v>
      </c>
      <c r="E757" s="1" t="s">
        <v>1466</v>
      </c>
      <c r="F757" s="1" t="s">
        <v>1439</v>
      </c>
      <c r="G757" s="1">
        <v>11688.180010540002</v>
      </c>
      <c r="H757" s="1">
        <v>13264.552341920002</v>
      </c>
      <c r="I757" s="1">
        <v>10260.75585216</v>
      </c>
      <c r="J757" s="1">
        <v>10075.995430160001</v>
      </c>
      <c r="K757" s="1">
        <v>10898.202617500001</v>
      </c>
      <c r="L757" s="1">
        <v>12387.092548820001</v>
      </c>
      <c r="N757" s="1" t="b">
        <f>C757='AR5-Coal-EJ'!C755</f>
        <v>1</v>
      </c>
    </row>
    <row r="758" spans="1:14" x14ac:dyDescent="0.15">
      <c r="A758" s="1" t="s">
        <v>1006</v>
      </c>
      <c r="B758" s="1" t="s">
        <v>52</v>
      </c>
      <c r="C758" s="1" t="s">
        <v>1023</v>
      </c>
      <c r="D758" s="1" t="s">
        <v>33</v>
      </c>
      <c r="E758" s="1" t="s">
        <v>1466</v>
      </c>
      <c r="F758" s="1" t="s">
        <v>1439</v>
      </c>
      <c r="G758" s="1">
        <v>11699.79020232</v>
      </c>
      <c r="H758" s="1">
        <v>12442.043721140002</v>
      </c>
      <c r="I758" s="1">
        <v>11363.324688980001</v>
      </c>
      <c r="J758" s="1">
        <v>9924.6192062600003</v>
      </c>
      <c r="K758" s="1">
        <v>9683.3176981200013</v>
      </c>
      <c r="L758" s="1">
        <v>8856.5182427040018</v>
      </c>
      <c r="N758" s="1" t="b">
        <f>C758='AR5-Coal-EJ'!C756</f>
        <v>1</v>
      </c>
    </row>
    <row r="759" spans="1:14" x14ac:dyDescent="0.15">
      <c r="A759" s="1" t="s">
        <v>1006</v>
      </c>
      <c r="B759" s="1" t="s">
        <v>54</v>
      </c>
      <c r="C759" s="1" t="s">
        <v>1024</v>
      </c>
      <c r="D759" s="1" t="s">
        <v>33</v>
      </c>
      <c r="E759" s="1" t="s">
        <v>1466</v>
      </c>
      <c r="F759" s="1" t="s">
        <v>1439</v>
      </c>
      <c r="G759" s="1">
        <v>11688.179982160002</v>
      </c>
      <c r="H759" s="1">
        <v>13264.55237976</v>
      </c>
      <c r="I759" s="1">
        <v>10260.75586162</v>
      </c>
      <c r="J759" s="1">
        <v>10075.995430160001</v>
      </c>
      <c r="K759" s="1">
        <v>10898.202617500001</v>
      </c>
      <c r="L759" s="1">
        <v>12374.755743900001</v>
      </c>
      <c r="N759" s="1" t="b">
        <f>C759='AR5-Coal-EJ'!C757</f>
        <v>1</v>
      </c>
    </row>
    <row r="760" spans="1:14" x14ac:dyDescent="0.15">
      <c r="A760" s="1" t="s">
        <v>1006</v>
      </c>
      <c r="B760" s="1" t="s">
        <v>56</v>
      </c>
      <c r="C760" s="1" t="s">
        <v>1025</v>
      </c>
      <c r="D760" s="1" t="s">
        <v>33</v>
      </c>
      <c r="E760" s="1" t="s">
        <v>1466</v>
      </c>
      <c r="F760" s="1" t="s">
        <v>1439</v>
      </c>
      <c r="G760" s="1">
        <v>11688.180010540002</v>
      </c>
      <c r="H760" s="1">
        <v>13264.552341920002</v>
      </c>
      <c r="I760" s="1">
        <v>10260.75585216</v>
      </c>
      <c r="J760" s="1">
        <v>10075.995430160001</v>
      </c>
      <c r="K760" s="1">
        <v>10898.202617500001</v>
      </c>
      <c r="L760" s="1">
        <v>12387.092548820001</v>
      </c>
      <c r="N760" s="1" t="b">
        <f>C760='AR5-Coal-EJ'!C758</f>
        <v>1</v>
      </c>
    </row>
    <row r="761" spans="1:14" x14ac:dyDescent="0.15">
      <c r="A761" s="1" t="s">
        <v>1006</v>
      </c>
      <c r="B761" s="1" t="s">
        <v>58</v>
      </c>
      <c r="C761" s="1" t="s">
        <v>1026</v>
      </c>
      <c r="D761" s="1" t="s">
        <v>33</v>
      </c>
      <c r="E761" s="1" t="s">
        <v>1466</v>
      </c>
      <c r="F761" s="1" t="s">
        <v>1439</v>
      </c>
      <c r="G761" s="1">
        <v>11688.180010540002</v>
      </c>
      <c r="H761" s="1">
        <v>13264.552341920002</v>
      </c>
      <c r="I761" s="1">
        <v>10260.75585216</v>
      </c>
      <c r="J761" s="1">
        <v>10075.995430160001</v>
      </c>
      <c r="K761" s="1">
        <v>10898.202617500001</v>
      </c>
      <c r="L761" s="1">
        <v>12387.092548820001</v>
      </c>
      <c r="N761" s="1" t="b">
        <f>C761='AR5-Coal-EJ'!C759</f>
        <v>1</v>
      </c>
    </row>
    <row r="762" spans="1:14" x14ac:dyDescent="0.15">
      <c r="A762" s="1" t="s">
        <v>1006</v>
      </c>
      <c r="B762" s="1" t="s">
        <v>60</v>
      </c>
      <c r="C762" s="1" t="s">
        <v>1027</v>
      </c>
      <c r="D762" s="1" t="s">
        <v>33</v>
      </c>
      <c r="E762" s="1" t="s">
        <v>1466</v>
      </c>
      <c r="F762" s="1" t="s">
        <v>1439</v>
      </c>
      <c r="G762" s="1">
        <v>11699.79020232</v>
      </c>
      <c r="H762" s="1">
        <v>13337.047141000001</v>
      </c>
      <c r="I762" s="1">
        <v>10688.95476792</v>
      </c>
      <c r="J762" s="1">
        <v>10124.80837742</v>
      </c>
      <c r="K762" s="1">
        <v>9820.5650052399997</v>
      </c>
      <c r="L762" s="1">
        <v>7944.1201362160009</v>
      </c>
      <c r="N762" s="1" t="b">
        <f>C762='AR5-Coal-EJ'!C760</f>
        <v>1</v>
      </c>
    </row>
    <row r="763" spans="1:14" x14ac:dyDescent="0.15">
      <c r="A763" s="1" t="s">
        <v>1006</v>
      </c>
      <c r="B763" s="1" t="s">
        <v>62</v>
      </c>
      <c r="C763" s="1" t="s">
        <v>1028</v>
      </c>
      <c r="D763" s="1" t="s">
        <v>33</v>
      </c>
      <c r="E763" s="1" t="s">
        <v>1466</v>
      </c>
      <c r="F763" s="1" t="s">
        <v>1439</v>
      </c>
      <c r="G763" s="1">
        <v>11688.179982160002</v>
      </c>
      <c r="H763" s="1">
        <v>12336.103442080002</v>
      </c>
      <c r="I763" s="1">
        <v>10901.317483320001</v>
      </c>
      <c r="J763" s="1">
        <v>9200.9807405560005</v>
      </c>
      <c r="K763" s="1">
        <v>8907.1395805920019</v>
      </c>
      <c r="L763" s="1">
        <v>8665.3873829160002</v>
      </c>
      <c r="N763" s="1" t="b">
        <f>C763='AR5-Coal-EJ'!C761</f>
        <v>1</v>
      </c>
    </row>
    <row r="764" spans="1:14" x14ac:dyDescent="0.15">
      <c r="A764" s="1" t="s">
        <v>1006</v>
      </c>
      <c r="B764" s="1" t="s">
        <v>64</v>
      </c>
      <c r="C764" s="1" t="s">
        <v>1029</v>
      </c>
      <c r="D764" s="1" t="s">
        <v>33</v>
      </c>
      <c r="E764" s="1" t="s">
        <v>1466</v>
      </c>
      <c r="F764" s="1" t="s">
        <v>1439</v>
      </c>
      <c r="G764" s="1">
        <v>11688.179982160002</v>
      </c>
      <c r="H764" s="1">
        <v>13264.55237976</v>
      </c>
      <c r="I764" s="1">
        <v>10260.75586162</v>
      </c>
      <c r="J764" s="1">
        <v>9910.1669372200013</v>
      </c>
      <c r="K764" s="1">
        <v>10047.60377544</v>
      </c>
      <c r="L764" s="1">
        <v>10370.738767620001</v>
      </c>
      <c r="N764" s="1" t="b">
        <f>C764='AR5-Coal-EJ'!C762</f>
        <v>1</v>
      </c>
    </row>
    <row r="765" spans="1:14" x14ac:dyDescent="0.15">
      <c r="A765" s="1" t="s">
        <v>1006</v>
      </c>
      <c r="B765" s="1" t="s">
        <v>66</v>
      </c>
      <c r="C765" s="1" t="s">
        <v>1030</v>
      </c>
      <c r="D765" s="1" t="s">
        <v>33</v>
      </c>
      <c r="E765" s="1" t="s">
        <v>1466</v>
      </c>
      <c r="F765" s="1" t="s">
        <v>1439</v>
      </c>
      <c r="G765" s="1">
        <v>11699.79020232</v>
      </c>
      <c r="H765" s="1">
        <v>13337.047141000001</v>
      </c>
      <c r="I765" s="1">
        <v>10688.95476792</v>
      </c>
      <c r="J765" s="1">
        <v>10336.166185400001</v>
      </c>
      <c r="K765" s="1">
        <v>11057.244582120002</v>
      </c>
      <c r="L765" s="1">
        <v>12279.699034020001</v>
      </c>
      <c r="N765" s="1" t="b">
        <f>C765='AR5-Coal-EJ'!C763</f>
        <v>1</v>
      </c>
    </row>
    <row r="766" spans="1:14" x14ac:dyDescent="0.15">
      <c r="A766" s="1" t="s">
        <v>1006</v>
      </c>
      <c r="B766" s="1" t="s">
        <v>68</v>
      </c>
      <c r="C766" s="1" t="s">
        <v>1031</v>
      </c>
      <c r="D766" s="1" t="s">
        <v>33</v>
      </c>
      <c r="E766" s="1" t="s">
        <v>1466</v>
      </c>
      <c r="F766" s="1" t="s">
        <v>1439</v>
      </c>
      <c r="G766" s="1">
        <v>11688.180010540002</v>
      </c>
      <c r="H766" s="1">
        <v>13355.581740600001</v>
      </c>
      <c r="I766" s="1">
        <v>16985.853770160003</v>
      </c>
      <c r="J766" s="1">
        <v>21267.915523800002</v>
      </c>
      <c r="K766" s="1">
        <v>26484.330976840003</v>
      </c>
      <c r="L766" s="1">
        <v>32290.931943380001</v>
      </c>
      <c r="N766" s="1" t="b">
        <f>C766='AR5-Coal-EJ'!C764</f>
        <v>1</v>
      </c>
    </row>
    <row r="767" spans="1:14" x14ac:dyDescent="0.15">
      <c r="A767" s="1" t="s">
        <v>1006</v>
      </c>
      <c r="B767" s="1" t="s">
        <v>70</v>
      </c>
      <c r="C767" s="1" t="s">
        <v>1032</v>
      </c>
      <c r="D767" s="1" t="s">
        <v>33</v>
      </c>
      <c r="E767" s="1" t="s">
        <v>1466</v>
      </c>
      <c r="F767" s="1" t="s">
        <v>1439</v>
      </c>
      <c r="G767" s="1">
        <v>11699.790221240002</v>
      </c>
      <c r="H767" s="1">
        <v>12534.901331040002</v>
      </c>
      <c r="I767" s="1">
        <v>14055.496878060001</v>
      </c>
      <c r="J767" s="1">
        <v>15696.831861920002</v>
      </c>
      <c r="K767" s="1">
        <v>17938.478021640003</v>
      </c>
      <c r="L767" s="1">
        <v>19839.161535380004</v>
      </c>
      <c r="N767" s="1" t="b">
        <f>C767='AR5-Coal-EJ'!C765</f>
        <v>1</v>
      </c>
    </row>
    <row r="768" spans="1:14" x14ac:dyDescent="0.15">
      <c r="A768" s="1" t="s">
        <v>1006</v>
      </c>
      <c r="B768" s="1" t="s">
        <v>72</v>
      </c>
      <c r="C768" s="1" t="s">
        <v>1033</v>
      </c>
      <c r="D768" s="1" t="s">
        <v>33</v>
      </c>
      <c r="E768" s="1" t="s">
        <v>1466</v>
      </c>
      <c r="F768" s="1" t="s">
        <v>1439</v>
      </c>
      <c r="G768" s="1">
        <v>11688.180010540002</v>
      </c>
      <c r="H768" s="1">
        <v>13355.581740600001</v>
      </c>
      <c r="I768" s="1">
        <v>16985.853770160003</v>
      </c>
      <c r="J768" s="1">
        <v>21267.915523800002</v>
      </c>
      <c r="K768" s="1">
        <v>26484.330976840003</v>
      </c>
      <c r="L768" s="1">
        <v>32290.931943380001</v>
      </c>
      <c r="N768" s="1" t="b">
        <f>C768='AR5-Coal-EJ'!C766</f>
        <v>1</v>
      </c>
    </row>
    <row r="769" spans="1:14" x14ac:dyDescent="0.15">
      <c r="A769" s="1" t="s">
        <v>1006</v>
      </c>
      <c r="B769" s="1" t="s">
        <v>74</v>
      </c>
      <c r="C769" s="1" t="s">
        <v>1034</v>
      </c>
      <c r="D769" s="1" t="s">
        <v>33</v>
      </c>
      <c r="E769" s="1" t="s">
        <v>1466</v>
      </c>
      <c r="F769" s="1" t="s">
        <v>1439</v>
      </c>
      <c r="G769" s="1">
        <v>11688.180010540002</v>
      </c>
      <c r="H769" s="1">
        <v>13355.581740600001</v>
      </c>
      <c r="I769" s="1">
        <v>16985.853770160003</v>
      </c>
      <c r="J769" s="1">
        <v>21267.915523800002</v>
      </c>
      <c r="K769" s="1">
        <v>26484.330976840003</v>
      </c>
      <c r="L769" s="1">
        <v>32290.931943380001</v>
      </c>
      <c r="N769" s="1" t="b">
        <f>C769='AR5-Coal-EJ'!C767</f>
        <v>1</v>
      </c>
    </row>
    <row r="770" spans="1:14" x14ac:dyDescent="0.15">
      <c r="A770" s="1" t="s">
        <v>1006</v>
      </c>
      <c r="B770" s="1" t="s">
        <v>76</v>
      </c>
      <c r="C770" s="1" t="s">
        <v>1035</v>
      </c>
      <c r="D770" s="1" t="s">
        <v>33</v>
      </c>
      <c r="E770" s="1" t="s">
        <v>1466</v>
      </c>
      <c r="F770" s="1" t="s">
        <v>1439</v>
      </c>
      <c r="G770" s="1">
        <v>11688.180010540002</v>
      </c>
      <c r="H770" s="1">
        <v>13355.581740600001</v>
      </c>
      <c r="I770" s="1">
        <v>16985.853770160003</v>
      </c>
      <c r="J770" s="1">
        <v>21267.915523800002</v>
      </c>
      <c r="K770" s="1">
        <v>26484.330976840003</v>
      </c>
      <c r="L770" s="1">
        <v>32290.931943380001</v>
      </c>
      <c r="N770" s="1" t="b">
        <f>C770='AR5-Coal-EJ'!C768</f>
        <v>1</v>
      </c>
    </row>
    <row r="771" spans="1:14" x14ac:dyDescent="0.15">
      <c r="A771" s="1" t="s">
        <v>1006</v>
      </c>
      <c r="B771" s="1" t="s">
        <v>78</v>
      </c>
      <c r="C771" s="1" t="s">
        <v>1036</v>
      </c>
      <c r="D771" s="1" t="s">
        <v>33</v>
      </c>
      <c r="E771" s="1" t="s">
        <v>1466</v>
      </c>
      <c r="F771" s="1" t="s">
        <v>1439</v>
      </c>
      <c r="G771" s="1">
        <v>11699.790221240002</v>
      </c>
      <c r="H771" s="1">
        <v>13429.397657060003</v>
      </c>
      <c r="I771" s="1">
        <v>17481.942650260004</v>
      </c>
      <c r="J771" s="1">
        <v>22402.864114840002</v>
      </c>
      <c r="K771" s="1">
        <v>28184.548737400004</v>
      </c>
      <c r="L771" s="1">
        <v>33107.576716940006</v>
      </c>
      <c r="N771" s="1" t="b">
        <f>C771='AR5-Coal-EJ'!C769</f>
        <v>1</v>
      </c>
    </row>
    <row r="772" spans="1:14" x14ac:dyDescent="0.15">
      <c r="A772" s="1" t="s">
        <v>1006</v>
      </c>
      <c r="B772" s="1" t="s">
        <v>80</v>
      </c>
      <c r="C772" s="1" t="s">
        <v>1037</v>
      </c>
      <c r="D772" s="1" t="s">
        <v>33</v>
      </c>
      <c r="E772" s="1" t="s">
        <v>1466</v>
      </c>
      <c r="F772" s="1" t="s">
        <v>1439</v>
      </c>
      <c r="G772" s="1">
        <v>11688.179982160002</v>
      </c>
      <c r="H772" s="1">
        <v>12426.879634400002</v>
      </c>
      <c r="I772" s="1">
        <v>13564.720686660003</v>
      </c>
      <c r="J772" s="1">
        <v>14772.206618400001</v>
      </c>
      <c r="K772" s="1">
        <v>16686.574589740001</v>
      </c>
      <c r="L772" s="1">
        <v>19272.21923242</v>
      </c>
      <c r="N772" s="1" t="b">
        <f>C772='AR5-Coal-EJ'!C770</f>
        <v>1</v>
      </c>
    </row>
    <row r="773" spans="1:14" x14ac:dyDescent="0.15">
      <c r="A773" s="1" t="s">
        <v>1006</v>
      </c>
      <c r="B773" s="1" t="s">
        <v>82</v>
      </c>
      <c r="C773" s="1" t="s">
        <v>1038</v>
      </c>
      <c r="D773" s="1" t="s">
        <v>33</v>
      </c>
      <c r="E773" s="1" t="s">
        <v>1466</v>
      </c>
      <c r="F773" s="1" t="s">
        <v>1439</v>
      </c>
      <c r="G773" s="1">
        <v>11699.790221240002</v>
      </c>
      <c r="H773" s="1">
        <v>13429.397657060003</v>
      </c>
      <c r="I773" s="1">
        <v>17481.942650260004</v>
      </c>
      <c r="J773" s="1">
        <v>22402.864114840002</v>
      </c>
      <c r="K773" s="1">
        <v>28184.548737400004</v>
      </c>
      <c r="L773" s="1">
        <v>33070.6675904</v>
      </c>
      <c r="N773" s="1" t="b">
        <f>C773='AR5-Coal-EJ'!C771</f>
        <v>1</v>
      </c>
    </row>
    <row r="774" spans="1:14" x14ac:dyDescent="0.15">
      <c r="A774" s="1" t="s">
        <v>1039</v>
      </c>
      <c r="B774" s="1" t="s">
        <v>1040</v>
      </c>
      <c r="C774" s="1" t="s">
        <v>1041</v>
      </c>
      <c r="D774" s="1" t="s">
        <v>33</v>
      </c>
      <c r="E774" s="1" t="s">
        <v>1466</v>
      </c>
      <c r="F774" s="1" t="s">
        <v>1439</v>
      </c>
      <c r="G774" s="1">
        <v>0</v>
      </c>
      <c r="H774" s="1">
        <v>11335.904718160002</v>
      </c>
      <c r="I774" s="1">
        <v>14961.902171040001</v>
      </c>
      <c r="J774" s="1">
        <v>14021.333308400001</v>
      </c>
      <c r="K774" s="1">
        <v>11663.877904360001</v>
      </c>
      <c r="L774" s="1">
        <v>10696.699026640001</v>
      </c>
      <c r="N774" s="1" t="b">
        <f>C774='AR5-Coal-EJ'!C772</f>
        <v>1</v>
      </c>
    </row>
    <row r="775" spans="1:14" x14ac:dyDescent="0.15">
      <c r="A775" s="1" t="s">
        <v>1039</v>
      </c>
      <c r="B775" s="1" t="s">
        <v>1042</v>
      </c>
      <c r="C775" s="1" t="s">
        <v>1043</v>
      </c>
      <c r="D775" s="1" t="s">
        <v>33</v>
      </c>
      <c r="E775" s="1" t="s">
        <v>1466</v>
      </c>
      <c r="F775" s="1" t="s">
        <v>1439</v>
      </c>
      <c r="G775" s="1">
        <v>0</v>
      </c>
      <c r="H775" s="1">
        <v>11335.904718160002</v>
      </c>
      <c r="I775" s="1">
        <v>14971.433442680001</v>
      </c>
      <c r="J775" s="1">
        <v>14666.044228000002</v>
      </c>
      <c r="K775" s="1">
        <v>12275.716175360001</v>
      </c>
      <c r="L775" s="1">
        <v>10636.977904740001</v>
      </c>
      <c r="N775" s="1" t="b">
        <f>C775='AR5-Coal-EJ'!C773</f>
        <v>1</v>
      </c>
    </row>
    <row r="776" spans="1:14" x14ac:dyDescent="0.15">
      <c r="A776" s="1" t="s">
        <v>1039</v>
      </c>
      <c r="B776" s="1" t="s">
        <v>1044</v>
      </c>
      <c r="C776" s="1" t="s">
        <v>1045</v>
      </c>
      <c r="D776" s="1" t="s">
        <v>33</v>
      </c>
      <c r="E776" s="1" t="s">
        <v>1466</v>
      </c>
      <c r="F776" s="1" t="s">
        <v>1439</v>
      </c>
      <c r="G776" s="1">
        <v>0</v>
      </c>
      <c r="H776" s="1">
        <v>11335.904718160002</v>
      </c>
      <c r="I776" s="1">
        <v>13448.857662240001</v>
      </c>
      <c r="J776" s="1">
        <v>12318.851495500001</v>
      </c>
      <c r="K776" s="1">
        <v>9951.2548484800009</v>
      </c>
      <c r="L776" s="1">
        <v>7511.418569798001</v>
      </c>
      <c r="N776" s="1" t="b">
        <f>C776='AR5-Coal-EJ'!C774</f>
        <v>1</v>
      </c>
    </row>
    <row r="777" spans="1:14" x14ac:dyDescent="0.15">
      <c r="A777" s="1" t="s">
        <v>1039</v>
      </c>
      <c r="B777" s="1" t="s">
        <v>1046</v>
      </c>
      <c r="C777" s="1" t="s">
        <v>1047</v>
      </c>
      <c r="D777" s="1" t="s">
        <v>33</v>
      </c>
      <c r="E777" s="1" t="s">
        <v>1466</v>
      </c>
      <c r="F777" s="1" t="s">
        <v>1439</v>
      </c>
      <c r="G777" s="1">
        <v>0</v>
      </c>
      <c r="H777" s="1">
        <v>11335.904718160002</v>
      </c>
      <c r="I777" s="1">
        <v>12622.6534357</v>
      </c>
      <c r="J777" s="1">
        <v>10724.002544860001</v>
      </c>
      <c r="K777" s="1">
        <v>8363.2379694380015</v>
      </c>
      <c r="L777" s="1">
        <v>5940.0269936920004</v>
      </c>
      <c r="N777" s="1" t="b">
        <f>C777='AR5-Coal-EJ'!C775</f>
        <v>1</v>
      </c>
    </row>
    <row r="778" spans="1:14" x14ac:dyDescent="0.15">
      <c r="A778" s="1" t="s">
        <v>1039</v>
      </c>
      <c r="B778" s="1" t="s">
        <v>1048</v>
      </c>
      <c r="C778" s="1" t="s">
        <v>1049</v>
      </c>
      <c r="D778" s="1" t="s">
        <v>33</v>
      </c>
      <c r="E778" s="1" t="s">
        <v>1466</v>
      </c>
      <c r="F778" s="1" t="s">
        <v>1439</v>
      </c>
      <c r="G778" s="1">
        <v>0</v>
      </c>
      <c r="H778" s="1">
        <v>11335.904718160002</v>
      </c>
      <c r="I778" s="1">
        <v>15003.83939164</v>
      </c>
      <c r="J778" s="1">
        <v>14016.15294618</v>
      </c>
      <c r="K778" s="1">
        <v>13507.069658720002</v>
      </c>
      <c r="L778" s="1">
        <v>13668.610756680002</v>
      </c>
      <c r="N778" s="1" t="b">
        <f>C778='AR5-Coal-EJ'!C776</f>
        <v>1</v>
      </c>
    </row>
    <row r="779" spans="1:14" x14ac:dyDescent="0.15">
      <c r="A779" s="1" t="s">
        <v>1039</v>
      </c>
      <c r="B779" s="1" t="s">
        <v>1050</v>
      </c>
      <c r="C779" s="1" t="s">
        <v>1051</v>
      </c>
      <c r="D779" s="1" t="s">
        <v>33</v>
      </c>
      <c r="E779" s="1" t="s">
        <v>1466</v>
      </c>
      <c r="F779" s="1" t="s">
        <v>1439</v>
      </c>
      <c r="G779" s="1">
        <v>0</v>
      </c>
      <c r="H779" s="1">
        <v>11335.904718160002</v>
      </c>
      <c r="I779" s="1">
        <v>14934.624819180002</v>
      </c>
      <c r="J779" s="1">
        <v>15379.895619880001</v>
      </c>
      <c r="K779" s="1">
        <v>13249.900031720003</v>
      </c>
      <c r="L779" s="1">
        <v>12233.781613020003</v>
      </c>
      <c r="N779" s="1" t="b">
        <f>C779='AR5-Coal-EJ'!C777</f>
        <v>1</v>
      </c>
    </row>
    <row r="780" spans="1:14" x14ac:dyDescent="0.15">
      <c r="A780" s="1" t="s">
        <v>1039</v>
      </c>
      <c r="B780" s="1" t="s">
        <v>1052</v>
      </c>
      <c r="C780" s="1" t="s">
        <v>1053</v>
      </c>
      <c r="D780" s="1" t="s">
        <v>33</v>
      </c>
      <c r="E780" s="1" t="s">
        <v>1466</v>
      </c>
      <c r="F780" s="1" t="s">
        <v>1439</v>
      </c>
      <c r="G780" s="1">
        <v>0</v>
      </c>
      <c r="H780" s="1">
        <v>11335.904718160002</v>
      </c>
      <c r="I780" s="1">
        <v>18314.544400460003</v>
      </c>
      <c r="J780" s="1">
        <v>20019.467451500001</v>
      </c>
      <c r="K780" s="1">
        <v>18018.274559560003</v>
      </c>
      <c r="L780" s="1">
        <v>15606.207512060002</v>
      </c>
      <c r="N780" s="1" t="b">
        <f>C780='AR5-Coal-EJ'!C778</f>
        <v>1</v>
      </c>
    </row>
    <row r="781" spans="1:14" x14ac:dyDescent="0.15">
      <c r="A781" s="1" t="s">
        <v>1039</v>
      </c>
      <c r="B781" s="1" t="s">
        <v>1054</v>
      </c>
      <c r="C781" s="1" t="s">
        <v>1055</v>
      </c>
      <c r="D781" s="1" t="s">
        <v>33</v>
      </c>
      <c r="E781" s="1" t="s">
        <v>1466</v>
      </c>
      <c r="F781" s="1" t="s">
        <v>1439</v>
      </c>
      <c r="G781" s="1">
        <v>0</v>
      </c>
      <c r="H781" s="1">
        <v>11335.904718160002</v>
      </c>
      <c r="I781" s="1">
        <v>18314.750524400002</v>
      </c>
      <c r="J781" s="1">
        <v>20213.253385160002</v>
      </c>
      <c r="K781" s="1">
        <v>18186.7404532</v>
      </c>
      <c r="L781" s="1">
        <v>15743.530111320002</v>
      </c>
      <c r="N781" s="1" t="b">
        <f>C781='AR5-Coal-EJ'!C779</f>
        <v>1</v>
      </c>
    </row>
    <row r="782" spans="1:14" x14ac:dyDescent="0.15">
      <c r="A782" s="1" t="s">
        <v>1039</v>
      </c>
      <c r="B782" s="1" t="s">
        <v>1056</v>
      </c>
      <c r="C782" s="1" t="s">
        <v>1057</v>
      </c>
      <c r="D782" s="1" t="s">
        <v>33</v>
      </c>
      <c r="E782" s="1" t="s">
        <v>1466</v>
      </c>
      <c r="F782" s="1" t="s">
        <v>1439</v>
      </c>
      <c r="G782" s="1">
        <v>0</v>
      </c>
      <c r="H782" s="1">
        <v>11335.904718160002</v>
      </c>
      <c r="I782" s="1">
        <v>18313.257462060003</v>
      </c>
      <c r="J782" s="1">
        <v>20068.720014420003</v>
      </c>
      <c r="K782" s="1">
        <v>18013.622453200001</v>
      </c>
      <c r="L782" s="1">
        <v>15592.916022860001</v>
      </c>
      <c r="N782" s="1" t="b">
        <f>C782='AR5-Coal-EJ'!C780</f>
        <v>1</v>
      </c>
    </row>
    <row r="783" spans="1:14" x14ac:dyDescent="0.15">
      <c r="A783" s="1" t="s">
        <v>1039</v>
      </c>
      <c r="B783" s="1" t="s">
        <v>1058</v>
      </c>
      <c r="C783" s="1" t="s">
        <v>1059</v>
      </c>
      <c r="D783" s="1" t="s">
        <v>33</v>
      </c>
      <c r="E783" s="1" t="s">
        <v>1466</v>
      </c>
      <c r="F783" s="1" t="s">
        <v>1439</v>
      </c>
      <c r="G783" s="1">
        <v>0</v>
      </c>
      <c r="H783" s="1">
        <v>11335.904718160002</v>
      </c>
      <c r="I783" s="1">
        <v>17369.353239920001</v>
      </c>
      <c r="J783" s="1">
        <v>18666.105008760002</v>
      </c>
      <c r="K783" s="1">
        <v>15900.15010782</v>
      </c>
      <c r="L783" s="1">
        <v>12717.898361740001</v>
      </c>
      <c r="N783" s="1" t="b">
        <f>C783='AR5-Coal-EJ'!C781</f>
        <v>1</v>
      </c>
    </row>
    <row r="784" spans="1:14" x14ac:dyDescent="0.15">
      <c r="A784" s="1" t="s">
        <v>1039</v>
      </c>
      <c r="B784" s="1" t="s">
        <v>1060</v>
      </c>
      <c r="C784" s="1" t="s">
        <v>1061</v>
      </c>
      <c r="D784" s="1" t="s">
        <v>33</v>
      </c>
      <c r="E784" s="1" t="s">
        <v>1466</v>
      </c>
      <c r="F784" s="1" t="s">
        <v>1439</v>
      </c>
      <c r="G784" s="1">
        <v>0</v>
      </c>
      <c r="H784" s="1">
        <v>11335.904718160002</v>
      </c>
      <c r="I784" s="1">
        <v>18312.341204300003</v>
      </c>
      <c r="J784" s="1">
        <v>20180.273649360002</v>
      </c>
      <c r="K784" s="1">
        <v>18259.829567320001</v>
      </c>
      <c r="L784" s="1">
        <v>17494.55696428</v>
      </c>
      <c r="N784" s="1" t="b">
        <f>C784='AR5-Coal-EJ'!C782</f>
        <v>1</v>
      </c>
    </row>
    <row r="785" spans="1:14" x14ac:dyDescent="0.15">
      <c r="A785" s="1" t="s">
        <v>1039</v>
      </c>
      <c r="B785" s="1" t="s">
        <v>1062</v>
      </c>
      <c r="C785" s="1" t="s">
        <v>1063</v>
      </c>
      <c r="D785" s="1" t="s">
        <v>33</v>
      </c>
      <c r="E785" s="1" t="s">
        <v>1466</v>
      </c>
      <c r="F785" s="1" t="s">
        <v>1439</v>
      </c>
      <c r="G785" s="1">
        <v>0</v>
      </c>
      <c r="H785" s="1">
        <v>11335.904718160002</v>
      </c>
      <c r="I785" s="1">
        <v>16248.341726320003</v>
      </c>
      <c r="J785" s="1">
        <v>16780.353367140004</v>
      </c>
      <c r="K785" s="1">
        <v>17057.384103320001</v>
      </c>
      <c r="L785" s="1">
        <v>18056.605533560003</v>
      </c>
      <c r="N785" s="1" t="b">
        <f>C785='AR5-Coal-EJ'!C783</f>
        <v>1</v>
      </c>
    </row>
    <row r="786" spans="1:14" x14ac:dyDescent="0.15">
      <c r="A786" s="1" t="s">
        <v>1039</v>
      </c>
      <c r="B786" s="1" t="s">
        <v>1064</v>
      </c>
      <c r="C786" s="1" t="s">
        <v>1065</v>
      </c>
      <c r="D786" s="1" t="s">
        <v>33</v>
      </c>
      <c r="E786" s="1" t="s">
        <v>1466</v>
      </c>
      <c r="F786" s="1" t="s">
        <v>1439</v>
      </c>
      <c r="G786" s="1">
        <v>0</v>
      </c>
      <c r="H786" s="1">
        <v>11335.904718160002</v>
      </c>
      <c r="I786" s="1">
        <v>17380.509370620002</v>
      </c>
      <c r="J786" s="1">
        <v>27534.268195500001</v>
      </c>
      <c r="K786" s="1">
        <v>36547.128628560007</v>
      </c>
      <c r="L786" s="1">
        <v>42296.105925480006</v>
      </c>
      <c r="N786" s="1" t="b">
        <f>C786='AR5-Coal-EJ'!C784</f>
        <v>1</v>
      </c>
    </row>
    <row r="787" spans="1:14" x14ac:dyDescent="0.15">
      <c r="A787" s="1" t="s">
        <v>1039</v>
      </c>
      <c r="B787" s="1" t="s">
        <v>1066</v>
      </c>
      <c r="C787" s="1" t="s">
        <v>1067</v>
      </c>
      <c r="D787" s="1" t="s">
        <v>33</v>
      </c>
      <c r="E787" s="1" t="s">
        <v>1466</v>
      </c>
      <c r="F787" s="1" t="s">
        <v>1439</v>
      </c>
      <c r="G787" s="1">
        <v>0</v>
      </c>
      <c r="H787" s="1">
        <v>11335.904718160002</v>
      </c>
      <c r="I787" s="1">
        <v>17481.63588138</v>
      </c>
      <c r="J787" s="1">
        <v>28254.9990602</v>
      </c>
      <c r="K787" s="1">
        <v>36455.868093700003</v>
      </c>
      <c r="L787" s="1">
        <v>40929.296887380006</v>
      </c>
      <c r="N787" s="1" t="b">
        <f>C787='AR5-Coal-EJ'!C785</f>
        <v>1</v>
      </c>
    </row>
    <row r="788" spans="1:14" x14ac:dyDescent="0.15">
      <c r="A788" s="1" t="s">
        <v>1039</v>
      </c>
      <c r="B788" s="1" t="s">
        <v>1068</v>
      </c>
      <c r="C788" s="1" t="s">
        <v>1069</v>
      </c>
      <c r="D788" s="1" t="s">
        <v>33</v>
      </c>
      <c r="E788" s="1" t="s">
        <v>1466</v>
      </c>
      <c r="F788" s="1" t="s">
        <v>1439</v>
      </c>
      <c r="G788" s="1">
        <v>0</v>
      </c>
      <c r="H788" s="1">
        <v>11335.904718160002</v>
      </c>
      <c r="I788" s="1">
        <v>17323.735388739999</v>
      </c>
      <c r="J788" s="1">
        <v>28012.366605740001</v>
      </c>
      <c r="K788" s="1">
        <v>37063.206668400002</v>
      </c>
      <c r="L788" s="1">
        <v>44031.517799720008</v>
      </c>
      <c r="N788" s="1" t="b">
        <f>C788='AR5-Coal-EJ'!C786</f>
        <v>1</v>
      </c>
    </row>
    <row r="789" spans="1:14" x14ac:dyDescent="0.15">
      <c r="A789" s="1" t="s">
        <v>1070</v>
      </c>
      <c r="B789" s="1" t="s">
        <v>1071</v>
      </c>
      <c r="C789" s="1" t="s">
        <v>1072</v>
      </c>
      <c r="D789" s="1" t="s">
        <v>33</v>
      </c>
      <c r="E789" s="1" t="s">
        <v>1466</v>
      </c>
      <c r="F789" s="1" t="s">
        <v>1439</v>
      </c>
      <c r="G789" s="1">
        <v>9565.5681794200009</v>
      </c>
      <c r="H789" s="1">
        <v>14206.38682958</v>
      </c>
      <c r="I789" s="1">
        <v>13776.191030800001</v>
      </c>
      <c r="J789" s="1">
        <v>12039.964924900001</v>
      </c>
      <c r="K789" s="1">
        <v>10267.377189960001</v>
      </c>
      <c r="L789" s="1">
        <v>9374.7571489880011</v>
      </c>
      <c r="N789" s="1" t="b">
        <f>C789='AR5-Coal-EJ'!C787</f>
        <v>1</v>
      </c>
    </row>
    <row r="790" spans="1:14" x14ac:dyDescent="0.15">
      <c r="A790" s="1" t="s">
        <v>1070</v>
      </c>
      <c r="B790" s="1" t="s">
        <v>1073</v>
      </c>
      <c r="C790" s="1" t="s">
        <v>1074</v>
      </c>
      <c r="D790" s="1" t="s">
        <v>33</v>
      </c>
      <c r="E790" s="1" t="s">
        <v>1466</v>
      </c>
      <c r="F790" s="1" t="s">
        <v>1439</v>
      </c>
      <c r="G790" s="1">
        <v>9565.5681794200009</v>
      </c>
      <c r="H790" s="1">
        <v>14781.347475840001</v>
      </c>
      <c r="I790" s="1">
        <v>29919.493013300002</v>
      </c>
      <c r="J790" s="1">
        <v>27117.288177540002</v>
      </c>
      <c r="K790" s="1">
        <v>23741.125824460003</v>
      </c>
      <c r="L790" s="1">
        <v>19577.958959020001</v>
      </c>
      <c r="N790" s="1" t="b">
        <f>C790='AR5-Coal-EJ'!C788</f>
        <v>1</v>
      </c>
    </row>
    <row r="791" spans="1:14" x14ac:dyDescent="0.15">
      <c r="A791" s="1" t="s">
        <v>1070</v>
      </c>
      <c r="B791" s="1" t="s">
        <v>1075</v>
      </c>
      <c r="C791" s="1" t="s">
        <v>1076</v>
      </c>
      <c r="D791" s="1" t="s">
        <v>33</v>
      </c>
      <c r="E791" s="1" t="s">
        <v>1466</v>
      </c>
      <c r="F791" s="1" t="s">
        <v>1439</v>
      </c>
      <c r="G791" s="1">
        <v>9565.5681794200009</v>
      </c>
      <c r="H791" s="1">
        <v>14724.302881200001</v>
      </c>
      <c r="I791" s="1">
        <v>20645.742448760004</v>
      </c>
      <c r="J791" s="1">
        <v>18594.615703620002</v>
      </c>
      <c r="K791" s="1">
        <v>16500.836902440002</v>
      </c>
      <c r="L791" s="1">
        <v>14941.789709660001</v>
      </c>
      <c r="N791" s="1" t="b">
        <f>C791='AR5-Coal-EJ'!C789</f>
        <v>1</v>
      </c>
    </row>
    <row r="792" spans="1:14" x14ac:dyDescent="0.15">
      <c r="A792" s="1" t="s">
        <v>1070</v>
      </c>
      <c r="B792" s="1" t="s">
        <v>1077</v>
      </c>
      <c r="C792" s="1" t="s">
        <v>1078</v>
      </c>
      <c r="D792" s="1" t="s">
        <v>33</v>
      </c>
      <c r="E792" s="1" t="s">
        <v>1466</v>
      </c>
      <c r="F792" s="1" t="s">
        <v>1439</v>
      </c>
      <c r="G792" s="1">
        <v>9565.5681794200009</v>
      </c>
      <c r="H792" s="1">
        <v>14222.965801220002</v>
      </c>
      <c r="I792" s="1">
        <v>22774.196151520002</v>
      </c>
      <c r="J792" s="1">
        <v>20450.750194820001</v>
      </c>
      <c r="K792" s="1">
        <v>18059.11604728</v>
      </c>
      <c r="L792" s="1">
        <v>15802.999445860001</v>
      </c>
      <c r="N792" s="1" t="b">
        <f>C792='AR5-Coal-EJ'!C790</f>
        <v>1</v>
      </c>
    </row>
    <row r="793" spans="1:14" x14ac:dyDescent="0.15">
      <c r="A793" s="1" t="s">
        <v>1070</v>
      </c>
      <c r="B793" s="1" t="s">
        <v>1079</v>
      </c>
      <c r="C793" s="1" t="s">
        <v>1080</v>
      </c>
      <c r="D793" s="1" t="s">
        <v>33</v>
      </c>
      <c r="E793" s="1" t="s">
        <v>1466</v>
      </c>
      <c r="F793" s="1" t="s">
        <v>1439</v>
      </c>
      <c r="G793" s="1">
        <v>9565.5681794200009</v>
      </c>
      <c r="H793" s="1">
        <v>15738.709900760001</v>
      </c>
      <c r="I793" s="1">
        <v>33398.962672020003</v>
      </c>
      <c r="J793" s="1">
        <v>30450.9667869</v>
      </c>
      <c r="K793" s="1">
        <v>26887.761294899999</v>
      </c>
      <c r="L793" s="1">
        <v>22072.485856080002</v>
      </c>
      <c r="N793" s="1" t="b">
        <f>C793='AR5-Coal-EJ'!C791</f>
        <v>1</v>
      </c>
    </row>
    <row r="794" spans="1:14" x14ac:dyDescent="0.15">
      <c r="A794" s="1" t="s">
        <v>1070</v>
      </c>
      <c r="B794" s="1" t="s">
        <v>1081</v>
      </c>
      <c r="C794" s="1" t="s">
        <v>1082</v>
      </c>
      <c r="D794" s="1" t="s">
        <v>33</v>
      </c>
      <c r="E794" s="1" t="s">
        <v>1466</v>
      </c>
      <c r="F794" s="1" t="s">
        <v>1439</v>
      </c>
      <c r="G794" s="1">
        <v>9565.5681794200009</v>
      </c>
      <c r="H794" s="1">
        <v>12526.91247456</v>
      </c>
      <c r="I794" s="1">
        <v>12061.779779500001</v>
      </c>
      <c r="J794" s="1">
        <v>10857.675608560001</v>
      </c>
      <c r="K794" s="1">
        <v>11491.9363405</v>
      </c>
      <c r="L794" s="1">
        <v>12566.103712579999</v>
      </c>
      <c r="N794" s="1" t="b">
        <f>C794='AR5-Coal-EJ'!C792</f>
        <v>1</v>
      </c>
    </row>
    <row r="795" spans="1:14" x14ac:dyDescent="0.15">
      <c r="A795" s="1" t="s">
        <v>1070</v>
      </c>
      <c r="B795" s="1" t="s">
        <v>1083</v>
      </c>
      <c r="C795" s="1" t="s">
        <v>1084</v>
      </c>
      <c r="D795" s="1" t="s">
        <v>33</v>
      </c>
      <c r="E795" s="1" t="s">
        <v>1466</v>
      </c>
      <c r="F795" s="1" t="s">
        <v>1439</v>
      </c>
      <c r="G795" s="1">
        <v>9565.5681794200009</v>
      </c>
      <c r="H795" s="1">
        <v>13621.311314820001</v>
      </c>
      <c r="I795" s="1">
        <v>14678.010304980002</v>
      </c>
      <c r="J795" s="1">
        <v>12940.219127220002</v>
      </c>
      <c r="K795" s="1">
        <v>13255.700619920002</v>
      </c>
      <c r="L795" s="1">
        <v>15606.753760840003</v>
      </c>
      <c r="N795" s="1" t="b">
        <f>C795='AR5-Coal-EJ'!C793</f>
        <v>1</v>
      </c>
    </row>
    <row r="796" spans="1:14" x14ac:dyDescent="0.15">
      <c r="A796" s="1" t="s">
        <v>1070</v>
      </c>
      <c r="B796" s="1" t="s">
        <v>1085</v>
      </c>
      <c r="C796" s="1" t="s">
        <v>1086</v>
      </c>
      <c r="D796" s="1" t="s">
        <v>33</v>
      </c>
      <c r="E796" s="1" t="s">
        <v>1466</v>
      </c>
      <c r="F796" s="1" t="s">
        <v>1439</v>
      </c>
      <c r="G796" s="1">
        <v>9565.5681794200009</v>
      </c>
      <c r="H796" s="1">
        <v>10292.782218620001</v>
      </c>
      <c r="I796" s="1">
        <v>12878.253960880002</v>
      </c>
      <c r="J796" s="1">
        <v>21449.876987219999</v>
      </c>
      <c r="K796" s="1">
        <v>28684.020305380007</v>
      </c>
      <c r="L796" s="1">
        <v>31467.039740840002</v>
      </c>
      <c r="N796" s="1" t="b">
        <f>C796='AR5-Coal-EJ'!C794</f>
        <v>1</v>
      </c>
    </row>
    <row r="797" spans="1:14" x14ac:dyDescent="0.15">
      <c r="A797" s="1" t="s">
        <v>1070</v>
      </c>
      <c r="B797" s="1" t="s">
        <v>1087</v>
      </c>
      <c r="C797" s="1" t="s">
        <v>1088</v>
      </c>
      <c r="D797" s="1" t="s">
        <v>33</v>
      </c>
      <c r="E797" s="1" t="s">
        <v>1466</v>
      </c>
      <c r="F797" s="1" t="s">
        <v>1439</v>
      </c>
      <c r="G797" s="1">
        <v>9565.5681794200009</v>
      </c>
      <c r="H797" s="1">
        <v>13390.246595660003</v>
      </c>
      <c r="I797" s="1">
        <v>12377.085202680002</v>
      </c>
      <c r="J797" s="1">
        <v>10248.740062880001</v>
      </c>
      <c r="K797" s="1">
        <v>7814.287603584</v>
      </c>
      <c r="L797" s="1">
        <v>5417.6290608440004</v>
      </c>
      <c r="N797" s="1" t="b">
        <f>C797='AR5-Coal-EJ'!C795</f>
        <v>1</v>
      </c>
    </row>
    <row r="798" spans="1:14" x14ac:dyDescent="0.15">
      <c r="A798" s="1" t="s">
        <v>1070</v>
      </c>
      <c r="B798" s="1" t="s">
        <v>1089</v>
      </c>
      <c r="C798" s="1" t="s">
        <v>1090</v>
      </c>
      <c r="D798" s="1" t="s">
        <v>33</v>
      </c>
      <c r="E798" s="1" t="s">
        <v>1466</v>
      </c>
      <c r="F798" s="1" t="s">
        <v>1439</v>
      </c>
      <c r="G798" s="1">
        <v>9565.5681794200009</v>
      </c>
      <c r="H798" s="1">
        <v>13122.412076840001</v>
      </c>
      <c r="I798" s="1">
        <v>11947.949519880001</v>
      </c>
      <c r="J798" s="1">
        <v>9840.7846862600018</v>
      </c>
      <c r="K798" s="1">
        <v>7448.2114237080013</v>
      </c>
      <c r="L798" s="1">
        <v>5111.5724554620001</v>
      </c>
      <c r="N798" s="1" t="b">
        <f>C798='AR5-Coal-EJ'!C796</f>
        <v>1</v>
      </c>
    </row>
    <row r="799" spans="1:14" x14ac:dyDescent="0.15">
      <c r="A799" s="1" t="s">
        <v>1070</v>
      </c>
      <c r="B799" s="1" t="s">
        <v>1091</v>
      </c>
      <c r="C799" s="1" t="s">
        <v>1092</v>
      </c>
      <c r="D799" s="1" t="s">
        <v>33</v>
      </c>
      <c r="E799" s="1" t="s">
        <v>1466</v>
      </c>
      <c r="F799" s="1" t="s">
        <v>1439</v>
      </c>
      <c r="G799" s="1">
        <v>9565.5681794200009</v>
      </c>
      <c r="H799" s="1">
        <v>13891.00223566</v>
      </c>
      <c r="I799" s="1">
        <v>14451.53113162</v>
      </c>
      <c r="J799" s="1">
        <v>12793.642226200001</v>
      </c>
      <c r="K799" s="1">
        <v>11497.053339640001</v>
      </c>
      <c r="L799" s="1">
        <v>11393.71560118</v>
      </c>
      <c r="N799" s="1" t="b">
        <f>C799='AR5-Coal-EJ'!C797</f>
        <v>1</v>
      </c>
    </row>
    <row r="800" spans="1:14" x14ac:dyDescent="0.15">
      <c r="A800" s="1" t="s">
        <v>1070</v>
      </c>
      <c r="B800" s="1" t="s">
        <v>1093</v>
      </c>
      <c r="C800" s="1" t="s">
        <v>1094</v>
      </c>
      <c r="D800" s="1" t="s">
        <v>33</v>
      </c>
      <c r="E800" s="1" t="s">
        <v>1466</v>
      </c>
      <c r="F800" s="1" t="s">
        <v>1439</v>
      </c>
      <c r="G800" s="1">
        <v>9565.5681794200009</v>
      </c>
      <c r="H800" s="1">
        <v>14786.357699960001</v>
      </c>
      <c r="I800" s="1">
        <v>18979.463289600004</v>
      </c>
      <c r="J800" s="1">
        <v>17187.410677580003</v>
      </c>
      <c r="K800" s="1">
        <v>15761.593943480002</v>
      </c>
      <c r="L800" s="1">
        <v>14652.390657300002</v>
      </c>
      <c r="N800" s="1" t="b">
        <f>C800='AR5-Coal-EJ'!C798</f>
        <v>1</v>
      </c>
    </row>
    <row r="801" spans="1:14" x14ac:dyDescent="0.15">
      <c r="A801" s="1" t="s">
        <v>1070</v>
      </c>
      <c r="B801" s="1" t="s">
        <v>1095</v>
      </c>
      <c r="C801" s="1" t="s">
        <v>1096</v>
      </c>
      <c r="D801" s="1" t="s">
        <v>33</v>
      </c>
      <c r="E801" s="1" t="s">
        <v>1466</v>
      </c>
      <c r="F801" s="1" t="s">
        <v>1439</v>
      </c>
      <c r="G801" s="1">
        <v>9565.5681794200009</v>
      </c>
      <c r="H801" s="1">
        <v>15738.709900760001</v>
      </c>
      <c r="I801" s="1">
        <v>33398.962672020003</v>
      </c>
      <c r="J801" s="1">
        <v>47752.529203279999</v>
      </c>
      <c r="K801" s="1">
        <v>58285.60269664001</v>
      </c>
      <c r="L801" s="1">
        <v>62968.301107360006</v>
      </c>
      <c r="N801" s="1" t="b">
        <f>C801='AR5-Coal-EJ'!C799</f>
        <v>1</v>
      </c>
    </row>
    <row r="802" spans="1:14" x14ac:dyDescent="0.15">
      <c r="A802" s="1" t="s">
        <v>1097</v>
      </c>
      <c r="B802" s="1" t="s">
        <v>142</v>
      </c>
      <c r="C802" s="1" t="s">
        <v>1098</v>
      </c>
      <c r="D802" s="1" t="s">
        <v>33</v>
      </c>
      <c r="E802" s="1" t="s">
        <v>1466</v>
      </c>
      <c r="F802" s="1" t="s">
        <v>1439</v>
      </c>
      <c r="G802" s="1">
        <v>11576.202000000001</v>
      </c>
      <c r="H802" s="1">
        <v>12935.7932</v>
      </c>
      <c r="I802" s="1">
        <v>11090.3364</v>
      </c>
      <c r="J802" s="1">
        <v>9837.6432000000004</v>
      </c>
      <c r="K802" s="1">
        <v>9029.4754000000012</v>
      </c>
      <c r="L802" s="1">
        <v>8109.9634000000005</v>
      </c>
      <c r="N802" s="1" t="b">
        <f>C802='AR5-Coal-EJ'!C800</f>
        <v>1</v>
      </c>
    </row>
    <row r="803" spans="1:14" x14ac:dyDescent="0.15">
      <c r="A803" s="1" t="s">
        <v>1097</v>
      </c>
      <c r="B803" s="1" t="s">
        <v>144</v>
      </c>
      <c r="C803" s="1" t="s">
        <v>1099</v>
      </c>
      <c r="D803" s="1" t="s">
        <v>33</v>
      </c>
      <c r="E803" s="1" t="s">
        <v>1466</v>
      </c>
      <c r="F803" s="1" t="s">
        <v>1439</v>
      </c>
      <c r="G803" s="1">
        <v>11576.202000000001</v>
      </c>
      <c r="H803" s="1">
        <v>12946.766800000001</v>
      </c>
      <c r="I803" s="1">
        <v>16145.9496</v>
      </c>
      <c r="J803" s="1">
        <v>16426.533200000002</v>
      </c>
      <c r="K803" s="1">
        <v>16300.904400000001</v>
      </c>
      <c r="L803" s="1">
        <v>15130.986200000001</v>
      </c>
      <c r="N803" s="1" t="b">
        <f>C803='AR5-Coal-EJ'!C801</f>
        <v>1</v>
      </c>
    </row>
    <row r="804" spans="1:14" x14ac:dyDescent="0.15">
      <c r="A804" s="1" t="s">
        <v>1097</v>
      </c>
      <c r="B804" s="1" t="s">
        <v>146</v>
      </c>
      <c r="C804" s="1" t="s">
        <v>1100</v>
      </c>
      <c r="D804" s="1" t="s">
        <v>33</v>
      </c>
      <c r="E804" s="1" t="s">
        <v>1466</v>
      </c>
      <c r="F804" s="1" t="s">
        <v>1439</v>
      </c>
      <c r="G804" s="1">
        <v>11576.202000000001</v>
      </c>
      <c r="H804" s="1">
        <v>12946.766800000001</v>
      </c>
      <c r="I804" s="1">
        <v>17690.1054</v>
      </c>
      <c r="J804" s="1">
        <v>19738.857600000003</v>
      </c>
      <c r="K804" s="1">
        <v>20353.946800000002</v>
      </c>
      <c r="L804" s="1">
        <v>19925.9764</v>
      </c>
      <c r="N804" s="1" t="b">
        <f>C804='AR5-Coal-EJ'!C802</f>
        <v>1</v>
      </c>
    </row>
    <row r="805" spans="1:14" x14ac:dyDescent="0.15">
      <c r="A805" s="1" t="s">
        <v>1097</v>
      </c>
      <c r="B805" s="1" t="s">
        <v>148</v>
      </c>
      <c r="C805" s="1" t="s">
        <v>1101</v>
      </c>
      <c r="D805" s="1" t="s">
        <v>33</v>
      </c>
      <c r="E805" s="1" t="s">
        <v>1466</v>
      </c>
      <c r="F805" s="1" t="s">
        <v>1439</v>
      </c>
      <c r="G805" s="1">
        <v>11576.202000000001</v>
      </c>
      <c r="H805" s="1">
        <v>12935.7932</v>
      </c>
      <c r="I805" s="1">
        <v>12219.765800000001</v>
      </c>
      <c r="J805" s="1">
        <v>11373.758000000002</v>
      </c>
      <c r="K805" s="1">
        <v>10633.4184</v>
      </c>
      <c r="L805" s="1">
        <v>9376.9412000000011</v>
      </c>
      <c r="N805" s="1" t="b">
        <f>C805='AR5-Coal-EJ'!C803</f>
        <v>1</v>
      </c>
    </row>
    <row r="806" spans="1:14" x14ac:dyDescent="0.15">
      <c r="A806" s="1" t="s">
        <v>1097</v>
      </c>
      <c r="B806" s="1" t="s">
        <v>150</v>
      </c>
      <c r="C806" s="1" t="s">
        <v>1102</v>
      </c>
      <c r="D806" s="1" t="s">
        <v>33</v>
      </c>
      <c r="E806" s="1" t="s">
        <v>1466</v>
      </c>
      <c r="F806" s="1" t="s">
        <v>1439</v>
      </c>
      <c r="G806" s="1">
        <v>11576.202000000001</v>
      </c>
      <c r="H806" s="1">
        <v>12935.7932</v>
      </c>
      <c r="I806" s="1">
        <v>10864.337000000001</v>
      </c>
      <c r="J806" s="1">
        <v>9087.1814000000013</v>
      </c>
      <c r="K806" s="1">
        <v>7640.2744000000002</v>
      </c>
      <c r="L806" s="1">
        <v>6162.0548000000008</v>
      </c>
      <c r="N806" s="1" t="b">
        <f>C806='AR5-Coal-EJ'!C804</f>
        <v>1</v>
      </c>
    </row>
    <row r="807" spans="1:14" x14ac:dyDescent="0.15">
      <c r="A807" s="1" t="s">
        <v>1097</v>
      </c>
      <c r="B807" s="1" t="s">
        <v>152</v>
      </c>
      <c r="C807" s="1" t="s">
        <v>1103</v>
      </c>
      <c r="D807" s="1" t="s">
        <v>33</v>
      </c>
      <c r="E807" s="1" t="s">
        <v>1466</v>
      </c>
      <c r="F807" s="1" t="s">
        <v>1439</v>
      </c>
      <c r="G807" s="1">
        <v>11576.202000000001</v>
      </c>
      <c r="H807" s="1">
        <v>12936.171600000001</v>
      </c>
      <c r="I807" s="1">
        <v>21627.357400000001</v>
      </c>
      <c r="J807" s="1">
        <v>30797.313800000004</v>
      </c>
      <c r="K807" s="1">
        <v>39958.945400000004</v>
      </c>
      <c r="L807" s="1">
        <v>47802.893600000003</v>
      </c>
      <c r="N807" s="1" t="b">
        <f>C807='AR5-Coal-EJ'!C805</f>
        <v>1</v>
      </c>
    </row>
    <row r="808" spans="1:14" x14ac:dyDescent="0.15">
      <c r="A808" s="1" t="s">
        <v>1104</v>
      </c>
      <c r="B808" s="1" t="s">
        <v>396</v>
      </c>
      <c r="C808" s="1" t="s">
        <v>1105</v>
      </c>
      <c r="D808" s="1" t="s">
        <v>33</v>
      </c>
      <c r="E808" s="1" t="s">
        <v>1466</v>
      </c>
      <c r="F808" s="1" t="s">
        <v>1439</v>
      </c>
      <c r="G808" s="1">
        <v>11560.119706740001</v>
      </c>
      <c r="H808" s="1">
        <v>13217.512113520002</v>
      </c>
      <c r="I808" s="1">
        <v>7720.3060577060005</v>
      </c>
      <c r="J808" s="1">
        <v>3221.1299281040001</v>
      </c>
      <c r="K808" s="1">
        <v>1008.4359858100001</v>
      </c>
      <c r="L808" s="1">
        <v>531.65198921560011</v>
      </c>
      <c r="N808" s="1" t="b">
        <f>C808='AR5-Coal-EJ'!C806</f>
        <v>1</v>
      </c>
    </row>
    <row r="809" spans="1:14" x14ac:dyDescent="0.15">
      <c r="A809" s="1" t="s">
        <v>1104</v>
      </c>
      <c r="B809" s="1" t="s">
        <v>398</v>
      </c>
      <c r="C809" s="1" t="s">
        <v>1106</v>
      </c>
      <c r="D809" s="1" t="s">
        <v>33</v>
      </c>
      <c r="E809" s="1" t="s">
        <v>1466</v>
      </c>
      <c r="F809" s="1" t="s">
        <v>1439</v>
      </c>
      <c r="G809" s="1">
        <v>11560.119706740001</v>
      </c>
      <c r="H809" s="1">
        <v>13227.91817028</v>
      </c>
      <c r="I809" s="1">
        <v>7740.1719706740014</v>
      </c>
      <c r="J809" s="1">
        <v>3205.0481012220002</v>
      </c>
      <c r="K809" s="1">
        <v>946.94602175800003</v>
      </c>
      <c r="L809" s="1">
        <v>492.86600359480008</v>
      </c>
      <c r="N809" s="1" t="b">
        <f>C809='AR5-Coal-EJ'!C807</f>
        <v>1</v>
      </c>
    </row>
    <row r="810" spans="1:14" x14ac:dyDescent="0.15">
      <c r="A810" s="1" t="s">
        <v>1104</v>
      </c>
      <c r="B810" s="1" t="s">
        <v>1107</v>
      </c>
      <c r="C810" s="1" t="s">
        <v>1108</v>
      </c>
      <c r="D810" s="1" t="s">
        <v>33</v>
      </c>
      <c r="E810" s="1" t="s">
        <v>1466</v>
      </c>
      <c r="F810" s="1" t="s">
        <v>1439</v>
      </c>
      <c r="G810" s="1">
        <v>11560.119706740001</v>
      </c>
      <c r="H810" s="1">
        <v>13258.18942294</v>
      </c>
      <c r="I810" s="1">
        <v>7822.4742308240011</v>
      </c>
      <c r="J810" s="1">
        <v>3205.9939422940001</v>
      </c>
      <c r="K810" s="1">
        <v>997.08399621600006</v>
      </c>
      <c r="L810" s="1">
        <v>547.73399640520006</v>
      </c>
      <c r="N810" s="1" t="b">
        <f>C810='AR5-Coal-EJ'!C808</f>
        <v>1</v>
      </c>
    </row>
    <row r="811" spans="1:14" x14ac:dyDescent="0.15">
      <c r="A811" s="1" t="s">
        <v>1104</v>
      </c>
      <c r="B811" s="1" t="s">
        <v>400</v>
      </c>
      <c r="C811" s="1" t="s">
        <v>1109</v>
      </c>
      <c r="D811" s="1" t="s">
        <v>33</v>
      </c>
      <c r="E811" s="1" t="s">
        <v>1466</v>
      </c>
      <c r="F811" s="1" t="s">
        <v>1439</v>
      </c>
      <c r="G811" s="1">
        <v>11560.119706740001</v>
      </c>
      <c r="H811" s="1">
        <v>13365.08788648</v>
      </c>
      <c r="I811" s="1">
        <v>8318.1780293259999</v>
      </c>
      <c r="J811" s="1">
        <v>4221.9981012220005</v>
      </c>
      <c r="K811" s="1">
        <v>2365</v>
      </c>
      <c r="L811" s="1">
        <v>3110.4481012220003</v>
      </c>
      <c r="N811" s="1" t="b">
        <f>C811='AR5-Coal-EJ'!C809</f>
        <v>1</v>
      </c>
    </row>
    <row r="812" spans="1:14" x14ac:dyDescent="0.15">
      <c r="A812" s="1" t="s">
        <v>1104</v>
      </c>
      <c r="B812" s="1" t="s">
        <v>402</v>
      </c>
      <c r="C812" s="1" t="s">
        <v>1110</v>
      </c>
      <c r="D812" s="1" t="s">
        <v>33</v>
      </c>
      <c r="E812" s="1" t="s">
        <v>1466</v>
      </c>
      <c r="F812" s="1" t="s">
        <v>1439</v>
      </c>
      <c r="G812" s="1">
        <v>11560.119706740001</v>
      </c>
      <c r="H812" s="1">
        <v>12879.789422940001</v>
      </c>
      <c r="I812" s="1">
        <v>6897.286346236001</v>
      </c>
      <c r="J812" s="1">
        <v>2185.2600359480002</v>
      </c>
      <c r="K812" s="1">
        <v>514.62400539220005</v>
      </c>
      <c r="L812" s="1">
        <v>299.88200718960002</v>
      </c>
      <c r="N812" s="1" t="b">
        <f>C812='AR5-Coal-EJ'!C810</f>
        <v>1</v>
      </c>
    </row>
    <row r="813" spans="1:14" x14ac:dyDescent="0.15">
      <c r="A813" s="1" t="s">
        <v>1104</v>
      </c>
      <c r="B813" s="1" t="s">
        <v>406</v>
      </c>
      <c r="C813" s="1" t="s">
        <v>1111</v>
      </c>
      <c r="D813" s="1" t="s">
        <v>33</v>
      </c>
      <c r="E813" s="1" t="s">
        <v>1466</v>
      </c>
      <c r="F813" s="1" t="s">
        <v>1439</v>
      </c>
      <c r="G813" s="1">
        <v>11560.119706740001</v>
      </c>
      <c r="H813" s="1">
        <v>13142.777309420002</v>
      </c>
      <c r="I813" s="1">
        <v>7095.0000000000009</v>
      </c>
      <c r="J813" s="1">
        <v>2496.4939422940001</v>
      </c>
      <c r="K813" s="1">
        <v>866.53598552620008</v>
      </c>
      <c r="L813" s="1">
        <v>646.1179928104001</v>
      </c>
      <c r="N813" s="1" t="b">
        <f>C813='AR5-Coal-EJ'!C811</f>
        <v>1</v>
      </c>
    </row>
    <row r="814" spans="1:14" x14ac:dyDescent="0.15">
      <c r="A814" s="1" t="s">
        <v>1104</v>
      </c>
      <c r="B814" s="1" t="s">
        <v>408</v>
      </c>
      <c r="C814" s="1" t="s">
        <v>1112</v>
      </c>
      <c r="D814" s="1" t="s">
        <v>33</v>
      </c>
      <c r="E814" s="1" t="s">
        <v>1466</v>
      </c>
      <c r="F814" s="1" t="s">
        <v>1439</v>
      </c>
      <c r="G814" s="1">
        <v>11560.119706740001</v>
      </c>
      <c r="H814" s="1">
        <v>11590.391678360002</v>
      </c>
      <c r="I814" s="1">
        <v>6322.1181731180004</v>
      </c>
      <c r="J814" s="1">
        <v>2615.6899640520001</v>
      </c>
      <c r="K814" s="1">
        <v>1083.1699820260001</v>
      </c>
      <c r="L814" s="1">
        <v>928.97197114700009</v>
      </c>
      <c r="N814" s="1" t="b">
        <f>C814='AR5-Coal-EJ'!C812</f>
        <v>1</v>
      </c>
    </row>
    <row r="815" spans="1:14" x14ac:dyDescent="0.15">
      <c r="A815" s="1" t="s">
        <v>1104</v>
      </c>
      <c r="B815" s="1" t="s">
        <v>410</v>
      </c>
      <c r="C815" s="1" t="s">
        <v>1113</v>
      </c>
      <c r="D815" s="1" t="s">
        <v>33</v>
      </c>
      <c r="E815" s="1" t="s">
        <v>1466</v>
      </c>
      <c r="F815" s="1" t="s">
        <v>1439</v>
      </c>
      <c r="G815" s="1">
        <v>11560.119706740001</v>
      </c>
      <c r="H815" s="1">
        <v>13199.53788648</v>
      </c>
      <c r="I815" s="1">
        <v>7542.4583178560006</v>
      </c>
      <c r="J815" s="1">
        <v>3272.2140141900004</v>
      </c>
      <c r="K815" s="1">
        <v>1684.8259498620002</v>
      </c>
      <c r="L815" s="1">
        <v>2181.4759498620001</v>
      </c>
      <c r="N815" s="1" t="b">
        <f>C815='AR5-Coal-EJ'!C813</f>
        <v>1</v>
      </c>
    </row>
    <row r="816" spans="1:14" x14ac:dyDescent="0.15">
      <c r="A816" s="1" t="s">
        <v>1104</v>
      </c>
      <c r="B816" s="1" t="s">
        <v>412</v>
      </c>
      <c r="C816" s="1" t="s">
        <v>1114</v>
      </c>
      <c r="D816" s="1" t="s">
        <v>33</v>
      </c>
      <c r="E816" s="1" t="s">
        <v>1466</v>
      </c>
      <c r="F816" s="1" t="s">
        <v>1439</v>
      </c>
      <c r="G816" s="1">
        <v>11560.119706740001</v>
      </c>
      <c r="H816" s="1">
        <v>13206.160577060002</v>
      </c>
      <c r="I816" s="1">
        <v>7619.0840870320008</v>
      </c>
      <c r="J816" s="1">
        <v>3149.2340870319999</v>
      </c>
      <c r="K816" s="1">
        <v>1101.1440321640002</v>
      </c>
      <c r="L816" s="1">
        <v>611.11600359480008</v>
      </c>
      <c r="N816" s="1" t="b">
        <f>C816='AR5-Coal-EJ'!C814</f>
        <v>1</v>
      </c>
    </row>
    <row r="817" spans="1:14" x14ac:dyDescent="0.15">
      <c r="A817" s="1" t="s">
        <v>1104</v>
      </c>
      <c r="B817" s="1" t="s">
        <v>414</v>
      </c>
      <c r="C817" s="1" t="s">
        <v>1115</v>
      </c>
      <c r="D817" s="1" t="s">
        <v>33</v>
      </c>
      <c r="E817" s="1" t="s">
        <v>1466</v>
      </c>
      <c r="F817" s="1" t="s">
        <v>1439</v>
      </c>
      <c r="G817" s="1">
        <v>11560.119706740001</v>
      </c>
      <c r="H817" s="1">
        <v>13217.512113520002</v>
      </c>
      <c r="I817" s="1">
        <v>12520.310577060001</v>
      </c>
      <c r="J817" s="1">
        <v>9141.1977398500003</v>
      </c>
      <c r="K817" s="1">
        <v>5444.2299281040005</v>
      </c>
      <c r="L817" s="1">
        <v>3469.9280293259999</v>
      </c>
      <c r="N817" s="1" t="b">
        <f>C817='AR5-Coal-EJ'!C815</f>
        <v>1</v>
      </c>
    </row>
    <row r="818" spans="1:14" x14ac:dyDescent="0.15">
      <c r="A818" s="1" t="s">
        <v>1104</v>
      </c>
      <c r="B818" s="1" t="s">
        <v>416</v>
      </c>
      <c r="C818" s="1" t="s">
        <v>1116</v>
      </c>
      <c r="D818" s="1" t="s">
        <v>33</v>
      </c>
      <c r="E818" s="1" t="s">
        <v>1466</v>
      </c>
      <c r="F818" s="1" t="s">
        <v>1439</v>
      </c>
      <c r="G818" s="1">
        <v>11560.119706740001</v>
      </c>
      <c r="H818" s="1">
        <v>13227.91817028</v>
      </c>
      <c r="I818" s="1">
        <v>12492.875772960002</v>
      </c>
      <c r="J818" s="1">
        <v>8992.6757691760013</v>
      </c>
      <c r="K818" s="1">
        <v>5108.4000000000005</v>
      </c>
      <c r="L818" s="1">
        <v>2982.7380652740003</v>
      </c>
      <c r="N818" s="1" t="b">
        <f>C818='AR5-Coal-EJ'!C816</f>
        <v>1</v>
      </c>
    </row>
    <row r="819" spans="1:14" x14ac:dyDescent="0.15">
      <c r="A819" s="1" t="s">
        <v>1104</v>
      </c>
      <c r="B819" s="1" t="s">
        <v>1117</v>
      </c>
      <c r="C819" s="1" t="s">
        <v>1118</v>
      </c>
      <c r="D819" s="1" t="s">
        <v>33</v>
      </c>
      <c r="E819" s="1" t="s">
        <v>1466</v>
      </c>
      <c r="F819" s="1" t="s">
        <v>1439</v>
      </c>
      <c r="G819" s="1">
        <v>11560.119706740001</v>
      </c>
      <c r="H819" s="1">
        <v>13258.18942294</v>
      </c>
      <c r="I819" s="1">
        <v>12327.325772960001</v>
      </c>
      <c r="J819" s="1">
        <v>9009.7037975560015</v>
      </c>
      <c r="K819" s="1">
        <v>5368.55</v>
      </c>
      <c r="L819" s="1">
        <v>3368.7060577060001</v>
      </c>
      <c r="N819" s="1" t="b">
        <f>C819='AR5-Coal-EJ'!C817</f>
        <v>1</v>
      </c>
    </row>
    <row r="820" spans="1:14" x14ac:dyDescent="0.15">
      <c r="A820" s="1" t="s">
        <v>1104</v>
      </c>
      <c r="B820" s="1" t="s">
        <v>418</v>
      </c>
      <c r="C820" s="1" t="s">
        <v>1119</v>
      </c>
      <c r="D820" s="1" t="s">
        <v>33</v>
      </c>
      <c r="E820" s="1" t="s">
        <v>1466</v>
      </c>
      <c r="F820" s="1" t="s">
        <v>1439</v>
      </c>
      <c r="G820" s="1">
        <v>11560.119706740001</v>
      </c>
      <c r="H820" s="1">
        <v>13366.03336618</v>
      </c>
      <c r="I820" s="1">
        <v>13787.95</v>
      </c>
      <c r="J820" s="1">
        <v>12132.45</v>
      </c>
      <c r="K820" s="1">
        <v>9851.6439432400002</v>
      </c>
      <c r="L820" s="1">
        <v>8831.8560577060016</v>
      </c>
      <c r="N820" s="1" t="b">
        <f>C820='AR5-Coal-EJ'!C818</f>
        <v>1</v>
      </c>
    </row>
    <row r="821" spans="1:14" x14ac:dyDescent="0.15">
      <c r="A821" s="1" t="s">
        <v>1104</v>
      </c>
      <c r="B821" s="1" t="s">
        <v>420</v>
      </c>
      <c r="C821" s="1" t="s">
        <v>1120</v>
      </c>
      <c r="D821" s="1" t="s">
        <v>33</v>
      </c>
      <c r="E821" s="1" t="s">
        <v>1466</v>
      </c>
      <c r="F821" s="1" t="s">
        <v>1439</v>
      </c>
      <c r="G821" s="1">
        <v>11560.119706740001</v>
      </c>
      <c r="H821" s="1">
        <v>12879.789422940001</v>
      </c>
      <c r="I821" s="1">
        <v>10353.024227040001</v>
      </c>
      <c r="J821" s="1">
        <v>5817.9000000000005</v>
      </c>
      <c r="K821" s="1">
        <v>2222.1539782420004</v>
      </c>
      <c r="L821" s="1">
        <v>971.54204351600015</v>
      </c>
      <c r="N821" s="1" t="b">
        <f>C821='AR5-Coal-EJ'!C819</f>
        <v>1</v>
      </c>
    </row>
    <row r="822" spans="1:14" x14ac:dyDescent="0.15">
      <c r="A822" s="1" t="s">
        <v>1104</v>
      </c>
      <c r="B822" s="1" t="s">
        <v>422</v>
      </c>
      <c r="C822" s="1" t="s">
        <v>1121</v>
      </c>
      <c r="D822" s="1" t="s">
        <v>33</v>
      </c>
      <c r="E822" s="1" t="s">
        <v>1466</v>
      </c>
      <c r="F822" s="1" t="s">
        <v>1439</v>
      </c>
      <c r="G822" s="1">
        <v>11560.119706740001</v>
      </c>
      <c r="H822" s="1">
        <v>13122.912113520002</v>
      </c>
      <c r="I822" s="1">
        <v>11553.497744580001</v>
      </c>
      <c r="J822" s="1">
        <v>7373.1242308240007</v>
      </c>
      <c r="K822" s="1">
        <v>3581.5560577060005</v>
      </c>
      <c r="L822" s="1">
        <v>2000.7899640520002</v>
      </c>
      <c r="N822" s="1" t="b">
        <f>C822='AR5-Coal-EJ'!C820</f>
        <v>1</v>
      </c>
    </row>
    <row r="823" spans="1:14" x14ac:dyDescent="0.15">
      <c r="A823" s="1" t="s">
        <v>1104</v>
      </c>
      <c r="B823" s="1" t="s">
        <v>424</v>
      </c>
      <c r="C823" s="1" t="s">
        <v>1122</v>
      </c>
      <c r="D823" s="1" t="s">
        <v>33</v>
      </c>
      <c r="E823" s="1" t="s">
        <v>1466</v>
      </c>
      <c r="F823" s="1" t="s">
        <v>1439</v>
      </c>
      <c r="G823" s="1">
        <v>11560.119706740001</v>
      </c>
      <c r="H823" s="1">
        <v>13143.72422704</v>
      </c>
      <c r="I823" s="1">
        <v>11555.390141900001</v>
      </c>
      <c r="J823" s="1">
        <v>7844.2318268820009</v>
      </c>
      <c r="K823" s="1">
        <v>5284.3560577060007</v>
      </c>
      <c r="L823" s="1">
        <v>4177.5359858100001</v>
      </c>
      <c r="N823" s="1" t="b">
        <f>C823='AR5-Coal-EJ'!C821</f>
        <v>1</v>
      </c>
    </row>
    <row r="824" spans="1:14" x14ac:dyDescent="0.15">
      <c r="A824" s="1" t="s">
        <v>1104</v>
      </c>
      <c r="B824" s="1" t="s">
        <v>426</v>
      </c>
      <c r="C824" s="1" t="s">
        <v>1123</v>
      </c>
      <c r="D824" s="1" t="s">
        <v>33</v>
      </c>
      <c r="E824" s="1" t="s">
        <v>1466</v>
      </c>
      <c r="F824" s="1" t="s">
        <v>1439</v>
      </c>
      <c r="G824" s="1">
        <v>11560.119706740001</v>
      </c>
      <c r="H824" s="1">
        <v>11590.391678360002</v>
      </c>
      <c r="I824" s="1">
        <v>10229.097744580002</v>
      </c>
      <c r="J824" s="1">
        <v>7550.0257691760007</v>
      </c>
      <c r="K824" s="1">
        <v>5489.6378845880008</v>
      </c>
      <c r="L824" s="1">
        <v>5269.2200718960003</v>
      </c>
      <c r="N824" s="1" t="b">
        <f>C824='AR5-Coal-EJ'!C822</f>
        <v>1</v>
      </c>
    </row>
    <row r="825" spans="1:14" x14ac:dyDescent="0.15">
      <c r="A825" s="1" t="s">
        <v>1104</v>
      </c>
      <c r="B825" s="1" t="s">
        <v>428</v>
      </c>
      <c r="C825" s="1" t="s">
        <v>1124</v>
      </c>
      <c r="D825" s="1" t="s">
        <v>33</v>
      </c>
      <c r="E825" s="1" t="s">
        <v>1466</v>
      </c>
      <c r="F825" s="1" t="s">
        <v>1439</v>
      </c>
      <c r="G825" s="1">
        <v>11560.119706740001</v>
      </c>
      <c r="H825" s="1">
        <v>13199.53788648</v>
      </c>
      <c r="I825" s="1">
        <v>12171.236350020001</v>
      </c>
      <c r="J825" s="1">
        <v>8562.246202444001</v>
      </c>
      <c r="K825" s="1">
        <v>5641.9439422940004</v>
      </c>
      <c r="L825" s="1">
        <v>5168.9439422940004</v>
      </c>
      <c r="N825" s="1" t="b">
        <f>C825='AR5-Coal-EJ'!C823</f>
        <v>1</v>
      </c>
    </row>
    <row r="826" spans="1:14" x14ac:dyDescent="0.15">
      <c r="A826" s="1" t="s">
        <v>1104</v>
      </c>
      <c r="B826" s="1" t="s">
        <v>430</v>
      </c>
      <c r="C826" s="1" t="s">
        <v>1125</v>
      </c>
      <c r="D826" s="1" t="s">
        <v>33</v>
      </c>
      <c r="E826" s="1" t="s">
        <v>1466</v>
      </c>
      <c r="F826" s="1" t="s">
        <v>1439</v>
      </c>
      <c r="G826" s="1">
        <v>11560.119706740001</v>
      </c>
      <c r="H826" s="1">
        <v>13206.160577060002</v>
      </c>
      <c r="I826" s="1">
        <v>12531.662113520002</v>
      </c>
      <c r="J826" s="1">
        <v>9413.6462024440007</v>
      </c>
      <c r="K826" s="1">
        <v>5837.7659129680005</v>
      </c>
      <c r="L826" s="1">
        <v>3889.0060577060003</v>
      </c>
      <c r="N826" s="1" t="b">
        <f>C826='AR5-Coal-EJ'!C824</f>
        <v>1</v>
      </c>
    </row>
    <row r="827" spans="1:14" x14ac:dyDescent="0.15">
      <c r="A827" s="1" t="s">
        <v>1104</v>
      </c>
      <c r="B827" s="1" t="s">
        <v>432</v>
      </c>
      <c r="C827" s="1" t="s">
        <v>1126</v>
      </c>
      <c r="D827" s="1" t="s">
        <v>33</v>
      </c>
      <c r="E827" s="1" t="s">
        <v>1466</v>
      </c>
      <c r="F827" s="1" t="s">
        <v>1439</v>
      </c>
      <c r="G827" s="1">
        <v>11560.119706740001</v>
      </c>
      <c r="H827" s="1">
        <v>13226.025772960002</v>
      </c>
      <c r="I827" s="1">
        <v>16872.856056760003</v>
      </c>
      <c r="J827" s="1">
        <v>20253.860577060001</v>
      </c>
      <c r="K827" s="1">
        <v>23158.080293260002</v>
      </c>
      <c r="L827" s="1">
        <v>25733.090959400004</v>
      </c>
      <c r="N827" s="1" t="b">
        <f>C827='AR5-Coal-EJ'!C825</f>
        <v>1</v>
      </c>
    </row>
    <row r="828" spans="1:14" x14ac:dyDescent="0.15">
      <c r="A828" s="1" t="s">
        <v>1104</v>
      </c>
      <c r="B828" s="1" t="s">
        <v>434</v>
      </c>
      <c r="C828" s="1" t="s">
        <v>1127</v>
      </c>
      <c r="D828" s="1" t="s">
        <v>33</v>
      </c>
      <c r="E828" s="1" t="s">
        <v>1466</v>
      </c>
      <c r="F828" s="1" t="s">
        <v>1439</v>
      </c>
      <c r="G828" s="1">
        <v>11560.119706740001</v>
      </c>
      <c r="H828" s="1">
        <v>13235.486350020001</v>
      </c>
      <c r="I828" s="1">
        <v>16942.860577060001</v>
      </c>
      <c r="J828" s="1">
        <v>20609.556056760004</v>
      </c>
      <c r="K828" s="1">
        <v>24030.292406780005</v>
      </c>
      <c r="L828" s="1">
        <v>27573.062113520005</v>
      </c>
      <c r="N828" s="1" t="b">
        <f>C828='AR5-Coal-EJ'!C826</f>
        <v>1</v>
      </c>
    </row>
    <row r="829" spans="1:14" x14ac:dyDescent="0.15">
      <c r="A829" s="1" t="s">
        <v>1104</v>
      </c>
      <c r="B829" s="1" t="s">
        <v>1128</v>
      </c>
      <c r="C829" s="1" t="s">
        <v>1129</v>
      </c>
      <c r="D829" s="1" t="s">
        <v>33</v>
      </c>
      <c r="E829" s="1" t="s">
        <v>1466</v>
      </c>
      <c r="F829" s="1" t="s">
        <v>1439</v>
      </c>
      <c r="G829" s="1">
        <v>11560.119706740001</v>
      </c>
      <c r="H829" s="1">
        <v>13265.75759322</v>
      </c>
      <c r="I829" s="1">
        <v>16187.951536460003</v>
      </c>
      <c r="J829" s="1">
        <v>18705.257593220002</v>
      </c>
      <c r="K829" s="1">
        <v>21176.210577060003</v>
      </c>
      <c r="L829" s="1">
        <v>23929.069706740003</v>
      </c>
      <c r="N829" s="1" t="b">
        <f>C829='AR5-Coal-EJ'!C827</f>
        <v>1</v>
      </c>
    </row>
    <row r="830" spans="1:14" x14ac:dyDescent="0.15">
      <c r="A830" s="1" t="s">
        <v>1104</v>
      </c>
      <c r="B830" s="1" t="s">
        <v>436</v>
      </c>
      <c r="C830" s="1" t="s">
        <v>1130</v>
      </c>
      <c r="D830" s="1" t="s">
        <v>33</v>
      </c>
      <c r="E830" s="1" t="s">
        <v>1466</v>
      </c>
      <c r="F830" s="1" t="s">
        <v>1439</v>
      </c>
      <c r="G830" s="1">
        <v>11560.119706740001</v>
      </c>
      <c r="H830" s="1">
        <v>13373.601536460003</v>
      </c>
      <c r="I830" s="1">
        <v>17932.37577296</v>
      </c>
      <c r="J830" s="1">
        <v>23080.507593220002</v>
      </c>
      <c r="K830" s="1">
        <v>29337.351536460003</v>
      </c>
      <c r="L830" s="1">
        <v>36664.122690579999</v>
      </c>
      <c r="N830" s="1" t="b">
        <f>C830='AR5-Coal-EJ'!C828</f>
        <v>1</v>
      </c>
    </row>
    <row r="831" spans="1:14" x14ac:dyDescent="0.15">
      <c r="A831" s="1" t="s">
        <v>1104</v>
      </c>
      <c r="B831" s="1" t="s">
        <v>438</v>
      </c>
      <c r="C831" s="1" t="s">
        <v>1131</v>
      </c>
      <c r="D831" s="1" t="s">
        <v>33</v>
      </c>
      <c r="E831" s="1" t="s">
        <v>1466</v>
      </c>
      <c r="F831" s="1" t="s">
        <v>1439</v>
      </c>
      <c r="G831" s="1">
        <v>11560.119706740001</v>
      </c>
      <c r="H831" s="1">
        <v>12888.3045203</v>
      </c>
      <c r="I831" s="1">
        <v>14986.531829720003</v>
      </c>
      <c r="J831" s="1">
        <v>17169.900000000001</v>
      </c>
      <c r="K831" s="1">
        <v>18842.427309420003</v>
      </c>
      <c r="L831" s="1">
        <v>20203.722690580002</v>
      </c>
      <c r="N831" s="1" t="b">
        <f>C831='AR5-Coal-EJ'!C829</f>
        <v>1</v>
      </c>
    </row>
    <row r="832" spans="1:14" x14ac:dyDescent="0.15">
      <c r="A832" s="1" t="s">
        <v>1104</v>
      </c>
      <c r="B832" s="1" t="s">
        <v>440</v>
      </c>
      <c r="C832" s="1" t="s">
        <v>1132</v>
      </c>
      <c r="D832" s="1" t="s">
        <v>33</v>
      </c>
      <c r="E832" s="1" t="s">
        <v>1466</v>
      </c>
      <c r="F832" s="1" t="s">
        <v>1439</v>
      </c>
      <c r="G832" s="1">
        <v>11560.119706740001</v>
      </c>
      <c r="H832" s="1">
        <v>13130.480293260001</v>
      </c>
      <c r="I832" s="1">
        <v>16241.874227040002</v>
      </c>
      <c r="J832" s="1">
        <v>18940.812113520002</v>
      </c>
      <c r="K832" s="1">
        <v>21028.633366180002</v>
      </c>
      <c r="L832" s="1">
        <v>23020.910577060004</v>
      </c>
      <c r="N832" s="1" t="b">
        <f>C832='AR5-Coal-EJ'!C830</f>
        <v>1</v>
      </c>
    </row>
    <row r="833" spans="1:14" x14ac:dyDescent="0.15">
      <c r="A833" s="1" t="s">
        <v>1104</v>
      </c>
      <c r="B833" s="1" t="s">
        <v>442</v>
      </c>
      <c r="C833" s="1" t="s">
        <v>1133</v>
      </c>
      <c r="D833" s="1" t="s">
        <v>33</v>
      </c>
      <c r="E833" s="1" t="s">
        <v>1466</v>
      </c>
      <c r="F833" s="1" t="s">
        <v>1439</v>
      </c>
      <c r="G833" s="1">
        <v>11560.119706740001</v>
      </c>
      <c r="H833" s="1">
        <v>13151.292406780001</v>
      </c>
      <c r="I833" s="1">
        <v>15947.66817028</v>
      </c>
      <c r="J833" s="1">
        <v>18312.668170280002</v>
      </c>
      <c r="K833" s="1">
        <v>20970.927309420003</v>
      </c>
      <c r="L833" s="1">
        <v>23575.266633820003</v>
      </c>
      <c r="N833" s="1" t="b">
        <f>C833='AR5-Coal-EJ'!C831</f>
        <v>1</v>
      </c>
    </row>
    <row r="834" spans="1:14" x14ac:dyDescent="0.15">
      <c r="A834" s="1" t="s">
        <v>1104</v>
      </c>
      <c r="B834" s="1" t="s">
        <v>444</v>
      </c>
      <c r="C834" s="1" t="s">
        <v>1134</v>
      </c>
      <c r="D834" s="1" t="s">
        <v>33</v>
      </c>
      <c r="E834" s="1" t="s">
        <v>1466</v>
      </c>
      <c r="F834" s="1" t="s">
        <v>1439</v>
      </c>
      <c r="G834" s="1">
        <v>11560.119706740001</v>
      </c>
      <c r="H834" s="1">
        <v>11595.121971620001</v>
      </c>
      <c r="I834" s="1">
        <v>11840.136350020002</v>
      </c>
      <c r="J834" s="1">
        <v>12398.275772960002</v>
      </c>
      <c r="K834" s="1">
        <v>13050.069706740001</v>
      </c>
      <c r="L834" s="1">
        <v>14644.080293260002</v>
      </c>
      <c r="N834" s="1" t="b">
        <f>C834='AR5-Coal-EJ'!C832</f>
        <v>1</v>
      </c>
    </row>
    <row r="835" spans="1:14" x14ac:dyDescent="0.15">
      <c r="A835" s="1" t="s">
        <v>1104</v>
      </c>
      <c r="B835" s="1" t="s">
        <v>446</v>
      </c>
      <c r="C835" s="1" t="s">
        <v>1135</v>
      </c>
      <c r="D835" s="1" t="s">
        <v>33</v>
      </c>
      <c r="E835" s="1" t="s">
        <v>1466</v>
      </c>
      <c r="F835" s="1" t="s">
        <v>1439</v>
      </c>
      <c r="G835" s="1">
        <v>11560.119706740001</v>
      </c>
      <c r="H835" s="1">
        <v>13207.106056760002</v>
      </c>
      <c r="I835" s="1">
        <v>16707.306056760001</v>
      </c>
      <c r="J835" s="1">
        <v>20561.310577060001</v>
      </c>
      <c r="K835" s="1">
        <v>25360.366732360002</v>
      </c>
      <c r="L835" s="1">
        <v>31393.010577060002</v>
      </c>
      <c r="N835" s="1" t="b">
        <f>C835='AR5-Coal-EJ'!C833</f>
        <v>1</v>
      </c>
    </row>
    <row r="836" spans="1:14" x14ac:dyDescent="0.15">
      <c r="A836" s="1" t="s">
        <v>1104</v>
      </c>
      <c r="B836" s="1" t="s">
        <v>448</v>
      </c>
      <c r="C836" s="1" t="s">
        <v>1136</v>
      </c>
      <c r="D836" s="1" t="s">
        <v>33</v>
      </c>
      <c r="E836" s="1" t="s">
        <v>1466</v>
      </c>
      <c r="F836" s="1" t="s">
        <v>1439</v>
      </c>
      <c r="G836" s="1">
        <v>11560.119706740001</v>
      </c>
      <c r="H836" s="1">
        <v>13213.727309420003</v>
      </c>
      <c r="I836" s="1">
        <v>16829.33942294</v>
      </c>
      <c r="J836" s="1">
        <v>20040.063649980002</v>
      </c>
      <c r="K836" s="1">
        <v>22665.21364998</v>
      </c>
      <c r="L836" s="1">
        <v>24568.565195900002</v>
      </c>
      <c r="N836" s="1" t="b">
        <f>C836='AR5-Coal-EJ'!C834</f>
        <v>1</v>
      </c>
    </row>
    <row r="837" spans="1:14" x14ac:dyDescent="0.15">
      <c r="A837" s="1" t="s">
        <v>1104</v>
      </c>
      <c r="B837" s="1" t="s">
        <v>450</v>
      </c>
      <c r="C837" s="1" t="s">
        <v>1137</v>
      </c>
      <c r="D837" s="1" t="s">
        <v>33</v>
      </c>
      <c r="E837" s="1" t="s">
        <v>1466</v>
      </c>
      <c r="F837" s="1" t="s">
        <v>1439</v>
      </c>
      <c r="G837" s="1">
        <v>11560.119706740001</v>
      </c>
      <c r="H837" s="1">
        <v>13213.727309420003</v>
      </c>
      <c r="I837" s="1">
        <v>15524.806056760002</v>
      </c>
      <c r="J837" s="1">
        <v>7878.2878845880005</v>
      </c>
      <c r="K837" s="1">
        <v>2246.75</v>
      </c>
      <c r="L837" s="1">
        <v>333.93799725660006</v>
      </c>
      <c r="N837" s="1" t="b">
        <f>C837='AR5-Coal-EJ'!C835</f>
        <v>1</v>
      </c>
    </row>
    <row r="838" spans="1:14" x14ac:dyDescent="0.15">
      <c r="A838" s="1" t="s">
        <v>1104</v>
      </c>
      <c r="B838" s="1" t="s">
        <v>452</v>
      </c>
      <c r="C838" s="1" t="s">
        <v>1138</v>
      </c>
      <c r="D838" s="1" t="s">
        <v>33</v>
      </c>
      <c r="E838" s="1" t="s">
        <v>1466</v>
      </c>
      <c r="F838" s="1" t="s">
        <v>1439</v>
      </c>
      <c r="G838" s="1">
        <v>11560.119706740001</v>
      </c>
      <c r="H838" s="1">
        <v>13213.727309420003</v>
      </c>
      <c r="I838" s="1">
        <v>15524.806056760002</v>
      </c>
      <c r="J838" s="1">
        <v>16962.725772960002</v>
      </c>
      <c r="K838" s="1">
        <v>8601.031826882001</v>
      </c>
      <c r="L838" s="1">
        <v>2364.0539782420001</v>
      </c>
      <c r="N838" s="1" t="b">
        <f>C838='AR5-Coal-EJ'!C836</f>
        <v>1</v>
      </c>
    </row>
    <row r="839" spans="1:14" x14ac:dyDescent="0.15">
      <c r="A839" s="1" t="s">
        <v>1104</v>
      </c>
      <c r="B839" s="1" t="s">
        <v>454</v>
      </c>
      <c r="C839" s="1" t="s">
        <v>1139</v>
      </c>
      <c r="D839" s="1" t="s">
        <v>33</v>
      </c>
      <c r="E839" s="1" t="s">
        <v>1466</v>
      </c>
      <c r="F839" s="1" t="s">
        <v>1439</v>
      </c>
      <c r="G839" s="1">
        <v>11560.119706740001</v>
      </c>
      <c r="H839" s="1">
        <v>13221.295479700002</v>
      </c>
      <c r="I839" s="1">
        <v>15537.104520300001</v>
      </c>
      <c r="J839" s="1">
        <v>16977.862113520001</v>
      </c>
      <c r="K839" s="1">
        <v>17658.036350020004</v>
      </c>
      <c r="L839" s="1">
        <v>18761.07269058</v>
      </c>
      <c r="N839" s="1" t="b">
        <f>C839='AR5-Coal-EJ'!C837</f>
        <v>1</v>
      </c>
    </row>
    <row r="840" spans="1:14" x14ac:dyDescent="0.15">
      <c r="A840" s="1" t="s">
        <v>1140</v>
      </c>
      <c r="B840" s="1" t="s">
        <v>293</v>
      </c>
      <c r="C840" s="1" t="s">
        <v>1141</v>
      </c>
      <c r="D840" s="1" t="s">
        <v>33</v>
      </c>
      <c r="E840" s="1" t="s">
        <v>1466</v>
      </c>
      <c r="F840" s="1" t="s">
        <v>1439</v>
      </c>
      <c r="G840" s="1">
        <v>11560.12</v>
      </c>
      <c r="H840" s="1">
        <v>12813.57</v>
      </c>
      <c r="I840" s="1">
        <v>13626.846200000002</v>
      </c>
      <c r="J840" s="1">
        <v>15491.7906</v>
      </c>
      <c r="K840" s="1">
        <v>8872.5340000000015</v>
      </c>
      <c r="L840" s="1">
        <v>3115.1780000000003</v>
      </c>
      <c r="N840" s="1" t="b">
        <f>C840='AR5-Coal-EJ'!C838</f>
        <v>1</v>
      </c>
    </row>
    <row r="841" spans="1:14" x14ac:dyDescent="0.15">
      <c r="A841" s="1" t="s">
        <v>1140</v>
      </c>
      <c r="B841" s="1" t="s">
        <v>295</v>
      </c>
      <c r="C841" s="1" t="s">
        <v>1142</v>
      </c>
      <c r="D841" s="1" t="s">
        <v>33</v>
      </c>
      <c r="E841" s="1" t="s">
        <v>1466</v>
      </c>
      <c r="F841" s="1" t="s">
        <v>1439</v>
      </c>
      <c r="G841" s="1">
        <v>11560.12</v>
      </c>
      <c r="H841" s="1">
        <v>12813.57</v>
      </c>
      <c r="I841" s="1">
        <v>11395.137600000002</v>
      </c>
      <c r="J841" s="1">
        <v>9414.7812000000013</v>
      </c>
      <c r="K841" s="1">
        <v>5111.0488000000005</v>
      </c>
      <c r="L841" s="1">
        <v>2365.2838000000002</v>
      </c>
      <c r="N841" s="1" t="b">
        <f>C841='AR5-Coal-EJ'!C839</f>
        <v>1</v>
      </c>
    </row>
    <row r="842" spans="1:14" x14ac:dyDescent="0.15">
      <c r="A842" s="1" t="s">
        <v>1140</v>
      </c>
      <c r="B842" s="1" t="s">
        <v>297</v>
      </c>
      <c r="C842" s="1" t="s">
        <v>1143</v>
      </c>
      <c r="D842" s="1" t="s">
        <v>33</v>
      </c>
      <c r="E842" s="1" t="s">
        <v>1466</v>
      </c>
      <c r="F842" s="1" t="s">
        <v>1439</v>
      </c>
      <c r="G842" s="1">
        <v>11560.12</v>
      </c>
      <c r="H842" s="1">
        <v>12813.57</v>
      </c>
      <c r="I842" s="1">
        <v>6858.5000000000009</v>
      </c>
      <c r="J842" s="1">
        <v>1868.3500000000001</v>
      </c>
      <c r="K842" s="1">
        <v>307.45000000000005</v>
      </c>
      <c r="L842" s="1">
        <v>352.00660000000005</v>
      </c>
      <c r="N842" s="1" t="b">
        <f>C842='AR5-Coal-EJ'!C840</f>
        <v>1</v>
      </c>
    </row>
    <row r="843" spans="1:14" x14ac:dyDescent="0.15">
      <c r="A843" s="1" t="s">
        <v>1140</v>
      </c>
      <c r="B843" s="1" t="s">
        <v>303</v>
      </c>
      <c r="C843" s="1" t="s">
        <v>1144</v>
      </c>
      <c r="D843" s="1" t="s">
        <v>33</v>
      </c>
      <c r="E843" s="1" t="s">
        <v>1466</v>
      </c>
      <c r="F843" s="1" t="s">
        <v>1439</v>
      </c>
      <c r="G843" s="1">
        <v>11560.12</v>
      </c>
      <c r="H843" s="1">
        <v>12813.57</v>
      </c>
      <c r="I843" s="1">
        <v>6851.5942000000014</v>
      </c>
      <c r="J843" s="1">
        <v>1819.3472000000002</v>
      </c>
      <c r="K843" s="1">
        <v>214.8366</v>
      </c>
      <c r="L843" s="1">
        <v>159.02260000000001</v>
      </c>
      <c r="N843" s="1" t="b">
        <f>C843='AR5-Coal-EJ'!C841</f>
        <v>1</v>
      </c>
    </row>
    <row r="844" spans="1:14" x14ac:dyDescent="0.15">
      <c r="A844" s="1" t="s">
        <v>1140</v>
      </c>
      <c r="B844" s="1" t="s">
        <v>155</v>
      </c>
      <c r="C844" s="1" t="s">
        <v>1145</v>
      </c>
      <c r="D844" s="1" t="s">
        <v>33</v>
      </c>
      <c r="E844" s="1" t="s">
        <v>1466</v>
      </c>
      <c r="F844" s="1" t="s">
        <v>1439</v>
      </c>
      <c r="G844" s="1">
        <v>11560.12</v>
      </c>
      <c r="H844" s="1">
        <v>12813.57</v>
      </c>
      <c r="I844" s="1">
        <v>13424.402200000002</v>
      </c>
      <c r="J844" s="1">
        <v>14361.0368</v>
      </c>
      <c r="K844" s="1">
        <v>8230.8622000000014</v>
      </c>
      <c r="L844" s="1">
        <v>3074.5945999999999</v>
      </c>
      <c r="N844" s="1" t="b">
        <f>C844='AR5-Coal-EJ'!C842</f>
        <v>1</v>
      </c>
    </row>
    <row r="845" spans="1:14" x14ac:dyDescent="0.15">
      <c r="A845" s="1" t="s">
        <v>1140</v>
      </c>
      <c r="B845" s="1" t="s">
        <v>157</v>
      </c>
      <c r="C845" s="1" t="s">
        <v>1146</v>
      </c>
      <c r="D845" s="1" t="s">
        <v>33</v>
      </c>
      <c r="E845" s="1" t="s">
        <v>1466</v>
      </c>
      <c r="F845" s="1" t="s">
        <v>1439</v>
      </c>
      <c r="G845" s="1">
        <v>11560.12</v>
      </c>
      <c r="H845" s="1">
        <v>12813.57</v>
      </c>
      <c r="I845" s="1">
        <v>11030.927600000001</v>
      </c>
      <c r="J845" s="1">
        <v>8160.7636000000011</v>
      </c>
      <c r="K845" s="1">
        <v>4456.5114000000003</v>
      </c>
      <c r="L845" s="1">
        <v>2331.6062000000002</v>
      </c>
      <c r="N845" s="1" t="b">
        <f>C845='AR5-Coal-EJ'!C843</f>
        <v>1</v>
      </c>
    </row>
    <row r="846" spans="1:14" x14ac:dyDescent="0.15">
      <c r="A846" s="1" t="s">
        <v>1140</v>
      </c>
      <c r="B846" s="1" t="s">
        <v>159</v>
      </c>
      <c r="C846" s="1" t="s">
        <v>1147</v>
      </c>
      <c r="D846" s="1" t="s">
        <v>33</v>
      </c>
      <c r="E846" s="1" t="s">
        <v>1466</v>
      </c>
      <c r="F846" s="1" t="s">
        <v>1439</v>
      </c>
      <c r="G846" s="1">
        <v>11560.12</v>
      </c>
      <c r="H846" s="1">
        <v>12813.57</v>
      </c>
      <c r="I846" s="1">
        <v>8862.0334000000003</v>
      </c>
      <c r="J846" s="1">
        <v>4439.2942000000003</v>
      </c>
      <c r="K846" s="1">
        <v>2135.9734000000003</v>
      </c>
      <c r="L846" s="1">
        <v>1827.6720000000003</v>
      </c>
      <c r="N846" s="1" t="b">
        <f>C846='AR5-Coal-EJ'!C844</f>
        <v>1</v>
      </c>
    </row>
    <row r="847" spans="1:14" x14ac:dyDescent="0.15">
      <c r="A847" s="1" t="s">
        <v>1140</v>
      </c>
      <c r="B847" s="1" t="s">
        <v>308</v>
      </c>
      <c r="C847" s="1" t="s">
        <v>1148</v>
      </c>
      <c r="D847" s="1" t="s">
        <v>33</v>
      </c>
      <c r="E847" s="1" t="s">
        <v>1466</v>
      </c>
      <c r="F847" s="1" t="s">
        <v>1439</v>
      </c>
      <c r="G847" s="1">
        <v>11560.12</v>
      </c>
      <c r="H847" s="1">
        <v>12813.57</v>
      </c>
      <c r="I847" s="1">
        <v>13475.297</v>
      </c>
      <c r="J847" s="1">
        <v>14393.390000000001</v>
      </c>
      <c r="K847" s="1">
        <v>7965.2254000000003</v>
      </c>
      <c r="L847" s="1">
        <v>2700.8300000000004</v>
      </c>
      <c r="N847" s="1" t="b">
        <f>C847='AR5-Coal-EJ'!C845</f>
        <v>1</v>
      </c>
    </row>
    <row r="848" spans="1:14" x14ac:dyDescent="0.15">
      <c r="A848" s="1" t="s">
        <v>1140</v>
      </c>
      <c r="B848" s="1" t="s">
        <v>310</v>
      </c>
      <c r="C848" s="1" t="s">
        <v>1149</v>
      </c>
      <c r="D848" s="1" t="s">
        <v>33</v>
      </c>
      <c r="E848" s="1" t="s">
        <v>1466</v>
      </c>
      <c r="F848" s="1" t="s">
        <v>1439</v>
      </c>
      <c r="G848" s="1">
        <v>11560.12</v>
      </c>
      <c r="H848" s="1">
        <v>12813.57</v>
      </c>
      <c r="I848" s="1">
        <v>10869.3508</v>
      </c>
      <c r="J848" s="1">
        <v>7840.0696000000007</v>
      </c>
      <c r="K848" s="1">
        <v>3735.9432000000002</v>
      </c>
      <c r="L848" s="1">
        <v>1500.6398000000002</v>
      </c>
      <c r="N848" s="1" t="b">
        <f>C848='AR5-Coal-EJ'!C846</f>
        <v>1</v>
      </c>
    </row>
    <row r="849" spans="1:14" x14ac:dyDescent="0.15">
      <c r="A849" s="1" t="s">
        <v>1140</v>
      </c>
      <c r="B849" s="1" t="s">
        <v>312</v>
      </c>
      <c r="C849" s="1" t="s">
        <v>1150</v>
      </c>
      <c r="D849" s="1" t="s">
        <v>33</v>
      </c>
      <c r="E849" s="1" t="s">
        <v>1466</v>
      </c>
      <c r="F849" s="1" t="s">
        <v>1439</v>
      </c>
      <c r="G849" s="1">
        <v>11560.12</v>
      </c>
      <c r="H849" s="1">
        <v>12813.57</v>
      </c>
      <c r="I849" s="1">
        <v>6943.4508000000005</v>
      </c>
      <c r="J849" s="1">
        <v>2045.8196000000003</v>
      </c>
      <c r="K849" s="1">
        <v>620.76520000000005</v>
      </c>
      <c r="L849" s="1">
        <v>1000.9626000000001</v>
      </c>
      <c r="N849" s="1" t="b">
        <f>C849='AR5-Coal-EJ'!C847</f>
        <v>1</v>
      </c>
    </row>
    <row r="850" spans="1:14" x14ac:dyDescent="0.15">
      <c r="A850" s="1" t="s">
        <v>1140</v>
      </c>
      <c r="B850" s="1" t="s">
        <v>314</v>
      </c>
      <c r="C850" s="1" t="s">
        <v>1151</v>
      </c>
      <c r="D850" s="1" t="s">
        <v>33</v>
      </c>
      <c r="E850" s="1" t="s">
        <v>1466</v>
      </c>
      <c r="F850" s="1" t="s">
        <v>1439</v>
      </c>
      <c r="G850" s="1">
        <v>11560.12</v>
      </c>
      <c r="H850" s="1">
        <v>12813.57</v>
      </c>
      <c r="I850" s="1">
        <v>13602.628600000002</v>
      </c>
      <c r="J850" s="1">
        <v>15462.37</v>
      </c>
      <c r="K850" s="1">
        <v>8912.1714000000011</v>
      </c>
      <c r="L850" s="1">
        <v>3250.2667999999999</v>
      </c>
      <c r="N850" s="1" t="b">
        <f>C850='AR5-Coal-EJ'!C848</f>
        <v>1</v>
      </c>
    </row>
    <row r="851" spans="1:14" x14ac:dyDescent="0.15">
      <c r="A851" s="1" t="s">
        <v>1140</v>
      </c>
      <c r="B851" s="1" t="s">
        <v>316</v>
      </c>
      <c r="C851" s="1" t="s">
        <v>1152</v>
      </c>
      <c r="D851" s="1" t="s">
        <v>33</v>
      </c>
      <c r="E851" s="1" t="s">
        <v>1466</v>
      </c>
      <c r="F851" s="1" t="s">
        <v>1439</v>
      </c>
      <c r="G851" s="1">
        <v>11560.12</v>
      </c>
      <c r="H851" s="1">
        <v>12813.57</v>
      </c>
      <c r="I851" s="1">
        <v>11157.124000000002</v>
      </c>
      <c r="J851" s="1">
        <v>8684.0908000000018</v>
      </c>
      <c r="K851" s="1">
        <v>4381.9666000000007</v>
      </c>
      <c r="L851" s="1">
        <v>1881.7832000000001</v>
      </c>
      <c r="N851" s="1" t="b">
        <f>C851='AR5-Coal-EJ'!C849</f>
        <v>1</v>
      </c>
    </row>
    <row r="852" spans="1:14" x14ac:dyDescent="0.15">
      <c r="A852" s="1" t="s">
        <v>1140</v>
      </c>
      <c r="B852" s="1" t="s">
        <v>318</v>
      </c>
      <c r="C852" s="1" t="s">
        <v>1153</v>
      </c>
      <c r="D852" s="1" t="s">
        <v>33</v>
      </c>
      <c r="E852" s="1" t="s">
        <v>1466</v>
      </c>
      <c r="F852" s="1" t="s">
        <v>1439</v>
      </c>
      <c r="G852" s="1">
        <v>11560.12</v>
      </c>
      <c r="H852" s="1">
        <v>12813.57</v>
      </c>
      <c r="I852" s="1">
        <v>7694.6694000000007</v>
      </c>
      <c r="J852" s="1">
        <v>2970.5346000000004</v>
      </c>
      <c r="K852" s="1">
        <v>798.80240000000015</v>
      </c>
      <c r="L852" s="1">
        <v>449.06620000000004</v>
      </c>
      <c r="N852" s="1" t="b">
        <f>C852='AR5-Coal-EJ'!C850</f>
        <v>1</v>
      </c>
    </row>
    <row r="853" spans="1:14" x14ac:dyDescent="0.15">
      <c r="A853" s="1" t="s">
        <v>1140</v>
      </c>
      <c r="B853" s="1" t="s">
        <v>161</v>
      </c>
      <c r="C853" s="1" t="s">
        <v>1154</v>
      </c>
      <c r="D853" s="1" t="s">
        <v>33</v>
      </c>
      <c r="E853" s="1" t="s">
        <v>1466</v>
      </c>
      <c r="F853" s="1" t="s">
        <v>1439</v>
      </c>
      <c r="G853" s="1">
        <v>11560.12</v>
      </c>
      <c r="H853" s="1">
        <v>12813.57</v>
      </c>
      <c r="I853" s="1">
        <v>13725.987000000001</v>
      </c>
      <c r="J853" s="1">
        <v>14846.997000000001</v>
      </c>
      <c r="K853" s="1">
        <v>7724.8468000000012</v>
      </c>
      <c r="L853" s="1">
        <v>2008.3580000000002</v>
      </c>
      <c r="N853" s="1" t="b">
        <f>C853='AR5-Coal-EJ'!C851</f>
        <v>1</v>
      </c>
    </row>
    <row r="854" spans="1:14" x14ac:dyDescent="0.15">
      <c r="A854" s="1" t="s">
        <v>1140</v>
      </c>
      <c r="B854" s="1" t="s">
        <v>163</v>
      </c>
      <c r="C854" s="1" t="s">
        <v>1155</v>
      </c>
      <c r="D854" s="1" t="s">
        <v>33</v>
      </c>
      <c r="E854" s="1" t="s">
        <v>1466</v>
      </c>
      <c r="F854" s="1" t="s">
        <v>1439</v>
      </c>
      <c r="G854" s="1">
        <v>11560.12</v>
      </c>
      <c r="H854" s="1">
        <v>12813.57</v>
      </c>
      <c r="I854" s="1">
        <v>11668.0586</v>
      </c>
      <c r="J854" s="1">
        <v>9249.5150000000012</v>
      </c>
      <c r="K854" s="1">
        <v>4491.7972</v>
      </c>
      <c r="L854" s="1">
        <v>1581.3336000000002</v>
      </c>
      <c r="N854" s="1" t="b">
        <f>C854='AR5-Coal-EJ'!C852</f>
        <v>1</v>
      </c>
    </row>
    <row r="855" spans="1:14" x14ac:dyDescent="0.15">
      <c r="A855" s="1" t="s">
        <v>1140</v>
      </c>
      <c r="B855" s="1" t="s">
        <v>165</v>
      </c>
      <c r="C855" s="1" t="s">
        <v>1156</v>
      </c>
      <c r="D855" s="1" t="s">
        <v>33</v>
      </c>
      <c r="E855" s="1" t="s">
        <v>1466</v>
      </c>
      <c r="F855" s="1" t="s">
        <v>1439</v>
      </c>
      <c r="G855" s="1">
        <v>11560.12</v>
      </c>
      <c r="H855" s="1">
        <v>12813.57</v>
      </c>
      <c r="I855" s="1">
        <v>10048.979600000001</v>
      </c>
      <c r="J855" s="1">
        <v>5295.4242000000004</v>
      </c>
      <c r="K855" s="1">
        <v>2188.8548000000005</v>
      </c>
      <c r="L855" s="1">
        <v>979.6776000000001</v>
      </c>
      <c r="N855" s="1" t="b">
        <f>C855='AR5-Coal-EJ'!C853</f>
        <v>1</v>
      </c>
    </row>
    <row r="856" spans="1:14" x14ac:dyDescent="0.15">
      <c r="A856" s="1" t="s">
        <v>1140</v>
      </c>
      <c r="B856" s="1" t="s">
        <v>171</v>
      </c>
      <c r="C856" s="1" t="s">
        <v>1157</v>
      </c>
      <c r="D856" s="1" t="s">
        <v>33</v>
      </c>
      <c r="E856" s="1" t="s">
        <v>1466</v>
      </c>
      <c r="F856" s="1" t="s">
        <v>1439</v>
      </c>
      <c r="G856" s="1">
        <v>11560.12</v>
      </c>
      <c r="H856" s="1">
        <v>12813.57</v>
      </c>
      <c r="I856" s="1">
        <v>6788.4014000000006</v>
      </c>
      <c r="J856" s="1">
        <v>1815.7524000000001</v>
      </c>
      <c r="K856" s="1">
        <v>279.44840000000005</v>
      </c>
      <c r="L856" s="1">
        <v>231.86460000000002</v>
      </c>
      <c r="N856" s="1" t="b">
        <f>C856='AR5-Coal-EJ'!C854</f>
        <v>1</v>
      </c>
    </row>
    <row r="857" spans="1:14" x14ac:dyDescent="0.15">
      <c r="A857" s="1" t="s">
        <v>1140</v>
      </c>
      <c r="B857" s="1" t="s">
        <v>173</v>
      </c>
      <c r="C857" s="1" t="s">
        <v>1158</v>
      </c>
      <c r="D857" s="1" t="s">
        <v>33</v>
      </c>
      <c r="E857" s="1" t="s">
        <v>1466</v>
      </c>
      <c r="F857" s="1" t="s">
        <v>1439</v>
      </c>
      <c r="G857" s="1">
        <v>11560.12</v>
      </c>
      <c r="H857" s="1">
        <v>12813.57</v>
      </c>
      <c r="I857" s="1">
        <v>13373.9804</v>
      </c>
      <c r="J857" s="1">
        <v>14462.448</v>
      </c>
      <c r="K857" s="1">
        <v>8248.2686000000012</v>
      </c>
      <c r="L857" s="1">
        <v>3040.2548000000002</v>
      </c>
      <c r="N857" s="1" t="b">
        <f>C857='AR5-Coal-EJ'!C855</f>
        <v>1</v>
      </c>
    </row>
    <row r="858" spans="1:14" x14ac:dyDescent="0.15">
      <c r="A858" s="1" t="s">
        <v>1140</v>
      </c>
      <c r="B858" s="1" t="s">
        <v>175</v>
      </c>
      <c r="C858" s="1" t="s">
        <v>1159</v>
      </c>
      <c r="D858" s="1" t="s">
        <v>33</v>
      </c>
      <c r="E858" s="1" t="s">
        <v>1466</v>
      </c>
      <c r="F858" s="1" t="s">
        <v>1439</v>
      </c>
      <c r="G858" s="1">
        <v>11560.12</v>
      </c>
      <c r="H858" s="1">
        <v>12813.57</v>
      </c>
      <c r="I858" s="1">
        <v>10939.638600000002</v>
      </c>
      <c r="J858" s="1">
        <v>8053.5817999999999</v>
      </c>
      <c r="K858" s="1">
        <v>4126.2628000000004</v>
      </c>
      <c r="L858" s="1">
        <v>1915.8392000000001</v>
      </c>
      <c r="N858" s="1" t="b">
        <f>C858='AR5-Coal-EJ'!C856</f>
        <v>1</v>
      </c>
    </row>
    <row r="859" spans="1:14" x14ac:dyDescent="0.15">
      <c r="A859" s="1" t="s">
        <v>1140</v>
      </c>
      <c r="B859" s="1" t="s">
        <v>177</v>
      </c>
      <c r="C859" s="1" t="s">
        <v>1160</v>
      </c>
      <c r="D859" s="1" t="s">
        <v>33</v>
      </c>
      <c r="E859" s="1" t="s">
        <v>1466</v>
      </c>
      <c r="F859" s="1" t="s">
        <v>1439</v>
      </c>
      <c r="G859" s="1">
        <v>11560.12</v>
      </c>
      <c r="H859" s="1">
        <v>12813.57</v>
      </c>
      <c r="I859" s="1">
        <v>8843.8702000000012</v>
      </c>
      <c r="J859" s="1">
        <v>4345.8294000000005</v>
      </c>
      <c r="K859" s="1">
        <v>1986.8838000000003</v>
      </c>
      <c r="L859" s="1">
        <v>1533.0876000000001</v>
      </c>
      <c r="N859" s="1" t="b">
        <f>C859='AR5-Coal-EJ'!C857</f>
        <v>1</v>
      </c>
    </row>
    <row r="860" spans="1:14" x14ac:dyDescent="0.15">
      <c r="A860" s="1" t="s">
        <v>1140</v>
      </c>
      <c r="B860" s="1" t="s">
        <v>329</v>
      </c>
      <c r="C860" s="1" t="s">
        <v>1161</v>
      </c>
      <c r="D860" s="1" t="s">
        <v>33</v>
      </c>
      <c r="E860" s="1" t="s">
        <v>1466</v>
      </c>
      <c r="F860" s="1" t="s">
        <v>1439</v>
      </c>
      <c r="G860" s="1">
        <v>11560.12</v>
      </c>
      <c r="H860" s="1">
        <v>12813.57</v>
      </c>
      <c r="I860" s="1">
        <v>9939.4328000000005</v>
      </c>
      <c r="J860" s="1">
        <v>6017.8843999999999</v>
      </c>
      <c r="K860" s="1">
        <v>5059.6810000000005</v>
      </c>
      <c r="L860" s="1">
        <v>6110.1194000000005</v>
      </c>
      <c r="N860" s="1" t="b">
        <f>C860='AR5-Coal-EJ'!C858</f>
        <v>1</v>
      </c>
    </row>
    <row r="861" spans="1:14" x14ac:dyDescent="0.15">
      <c r="A861" s="1" t="s">
        <v>1140</v>
      </c>
      <c r="B861" s="1" t="s">
        <v>331</v>
      </c>
      <c r="C861" s="1" t="s">
        <v>1162</v>
      </c>
      <c r="D861" s="1" t="s">
        <v>33</v>
      </c>
      <c r="E861" s="1" t="s">
        <v>1466</v>
      </c>
      <c r="F861" s="1" t="s">
        <v>1439</v>
      </c>
      <c r="G861" s="1">
        <v>11560.12</v>
      </c>
      <c r="H861" s="1">
        <v>12813.57</v>
      </c>
      <c r="I861" s="1">
        <v>10601.822</v>
      </c>
      <c r="J861" s="1">
        <v>6554.2664000000013</v>
      </c>
      <c r="K861" s="1">
        <v>2936.1948000000002</v>
      </c>
      <c r="L861" s="1">
        <v>1037.1944000000001</v>
      </c>
      <c r="N861" s="1" t="b">
        <f>C861='AR5-Coal-EJ'!C859</f>
        <v>1</v>
      </c>
    </row>
    <row r="862" spans="1:14" x14ac:dyDescent="0.15">
      <c r="A862" s="1" t="s">
        <v>1140</v>
      </c>
      <c r="B862" s="1" t="s">
        <v>179</v>
      </c>
      <c r="C862" s="1" t="s">
        <v>1163</v>
      </c>
      <c r="D862" s="1" t="s">
        <v>33</v>
      </c>
      <c r="E862" s="1" t="s">
        <v>1466</v>
      </c>
      <c r="F862" s="1" t="s">
        <v>1439</v>
      </c>
      <c r="G862" s="1">
        <v>11560.12</v>
      </c>
      <c r="H862" s="1">
        <v>12813.57</v>
      </c>
      <c r="I862" s="1">
        <v>13424.402200000002</v>
      </c>
      <c r="J862" s="1">
        <v>14361.0368</v>
      </c>
      <c r="K862" s="1">
        <v>12049.8642</v>
      </c>
      <c r="L862" s="1">
        <v>9628.8610000000008</v>
      </c>
      <c r="N862" s="1" t="b">
        <f>C862='AR5-Coal-EJ'!C860</f>
        <v>1</v>
      </c>
    </row>
    <row r="863" spans="1:14" x14ac:dyDescent="0.15">
      <c r="A863" s="1" t="s">
        <v>1140</v>
      </c>
      <c r="B863" s="1" t="s">
        <v>181</v>
      </c>
      <c r="C863" s="1" t="s">
        <v>1164</v>
      </c>
      <c r="D863" s="1" t="s">
        <v>33</v>
      </c>
      <c r="E863" s="1" t="s">
        <v>1466</v>
      </c>
      <c r="F863" s="1" t="s">
        <v>1439</v>
      </c>
      <c r="G863" s="1">
        <v>11560.12</v>
      </c>
      <c r="H863" s="1">
        <v>12813.57</v>
      </c>
      <c r="I863" s="1">
        <v>11030.927600000001</v>
      </c>
      <c r="J863" s="1">
        <v>8160.7636000000011</v>
      </c>
      <c r="K863" s="1">
        <v>8124.1534000000011</v>
      </c>
      <c r="L863" s="1">
        <v>9591.115600000001</v>
      </c>
      <c r="N863" s="1" t="b">
        <f>C863='AR5-Coal-EJ'!C861</f>
        <v>1</v>
      </c>
    </row>
    <row r="864" spans="1:14" x14ac:dyDescent="0.15">
      <c r="A864" s="1" t="s">
        <v>1140</v>
      </c>
      <c r="B864" s="1" t="s">
        <v>183</v>
      </c>
      <c r="C864" s="1" t="s">
        <v>1165</v>
      </c>
      <c r="D864" s="1" t="s">
        <v>33</v>
      </c>
      <c r="E864" s="1" t="s">
        <v>1466</v>
      </c>
      <c r="F864" s="1" t="s">
        <v>1439</v>
      </c>
      <c r="G864" s="1">
        <v>11560.12</v>
      </c>
      <c r="H864" s="1">
        <v>12813.57</v>
      </c>
      <c r="I864" s="1">
        <v>11960.088800000001</v>
      </c>
      <c r="J864" s="1">
        <v>9775.8694000000014</v>
      </c>
      <c r="K864" s="1">
        <v>8990.9732000000004</v>
      </c>
      <c r="L864" s="1">
        <v>8860.6144000000004</v>
      </c>
      <c r="N864" s="1" t="b">
        <f>C864='AR5-Coal-EJ'!C862</f>
        <v>1</v>
      </c>
    </row>
    <row r="865" spans="1:14" x14ac:dyDescent="0.15">
      <c r="A865" s="1" t="s">
        <v>1140</v>
      </c>
      <c r="B865" s="1" t="s">
        <v>336</v>
      </c>
      <c r="C865" s="1" t="s">
        <v>1166</v>
      </c>
      <c r="D865" s="1" t="s">
        <v>33</v>
      </c>
      <c r="E865" s="1" t="s">
        <v>1466</v>
      </c>
      <c r="F865" s="1" t="s">
        <v>1439</v>
      </c>
      <c r="G865" s="1">
        <v>11560.12</v>
      </c>
      <c r="H865" s="1">
        <v>12813.57</v>
      </c>
      <c r="I865" s="1">
        <v>10297.872200000002</v>
      </c>
      <c r="J865" s="1">
        <v>6317.7664000000013</v>
      </c>
      <c r="K865" s="1">
        <v>5385.5780000000004</v>
      </c>
      <c r="L865" s="1">
        <v>7327.6214000000009</v>
      </c>
      <c r="N865" s="1" t="b">
        <f>C865='AR5-Coal-EJ'!C863</f>
        <v>1</v>
      </c>
    </row>
    <row r="866" spans="1:14" x14ac:dyDescent="0.15">
      <c r="A866" s="1" t="s">
        <v>1140</v>
      </c>
      <c r="B866" s="1" t="s">
        <v>338</v>
      </c>
      <c r="C866" s="1" t="s">
        <v>1167</v>
      </c>
      <c r="D866" s="1" t="s">
        <v>33</v>
      </c>
      <c r="E866" s="1" t="s">
        <v>1466</v>
      </c>
      <c r="F866" s="1" t="s">
        <v>1439</v>
      </c>
      <c r="G866" s="1">
        <v>11560.12</v>
      </c>
      <c r="H866" s="1">
        <v>12813.57</v>
      </c>
      <c r="I866" s="1">
        <v>11309.808400000002</v>
      </c>
      <c r="J866" s="1">
        <v>8250.9174000000003</v>
      </c>
      <c r="K866" s="1">
        <v>6687.5578000000005</v>
      </c>
      <c r="L866" s="1">
        <v>5615.1722000000009</v>
      </c>
      <c r="N866" s="1" t="b">
        <f>C866='AR5-Coal-EJ'!C864</f>
        <v>1</v>
      </c>
    </row>
    <row r="867" spans="1:14" x14ac:dyDescent="0.15">
      <c r="A867" s="1" t="s">
        <v>1140</v>
      </c>
      <c r="B867" s="1" t="s">
        <v>340</v>
      </c>
      <c r="C867" s="1" t="s">
        <v>1168</v>
      </c>
      <c r="D867" s="1" t="s">
        <v>33</v>
      </c>
      <c r="E867" s="1" t="s">
        <v>1466</v>
      </c>
      <c r="F867" s="1" t="s">
        <v>1439</v>
      </c>
      <c r="G867" s="1">
        <v>11560.12</v>
      </c>
      <c r="H867" s="1">
        <v>12813.57</v>
      </c>
      <c r="I867" s="1">
        <v>12392.5054</v>
      </c>
      <c r="J867" s="1">
        <v>10670.785400000002</v>
      </c>
      <c r="K867" s="1">
        <v>9389.4284000000007</v>
      </c>
      <c r="L867" s="1">
        <v>9020.3937999999998</v>
      </c>
      <c r="N867" s="1" t="b">
        <f>C867='AR5-Coal-EJ'!C865</f>
        <v>1</v>
      </c>
    </row>
    <row r="868" spans="1:14" x14ac:dyDescent="0.15">
      <c r="A868" s="1" t="s">
        <v>1140</v>
      </c>
      <c r="B868" s="1" t="s">
        <v>342</v>
      </c>
      <c r="C868" s="1" t="s">
        <v>1169</v>
      </c>
      <c r="D868" s="1" t="s">
        <v>33</v>
      </c>
      <c r="E868" s="1" t="s">
        <v>1466</v>
      </c>
      <c r="F868" s="1" t="s">
        <v>1439</v>
      </c>
      <c r="G868" s="1">
        <v>11560.12</v>
      </c>
      <c r="H868" s="1">
        <v>12813.57</v>
      </c>
      <c r="I868" s="1">
        <v>9852.1170000000002</v>
      </c>
      <c r="J868" s="1">
        <v>5202.8108000000002</v>
      </c>
      <c r="K868" s="1">
        <v>2151.4877999999999</v>
      </c>
      <c r="L868" s="1">
        <v>980.24520000000007</v>
      </c>
      <c r="N868" s="1" t="b">
        <f>C868='AR5-Coal-EJ'!C866</f>
        <v>1</v>
      </c>
    </row>
    <row r="869" spans="1:14" x14ac:dyDescent="0.15">
      <c r="A869" s="1" t="s">
        <v>1140</v>
      </c>
      <c r="B869" s="1" t="s">
        <v>344</v>
      </c>
      <c r="C869" s="1" t="s">
        <v>1170</v>
      </c>
      <c r="D869" s="1" t="s">
        <v>33</v>
      </c>
      <c r="E869" s="1" t="s">
        <v>1466</v>
      </c>
      <c r="F869" s="1" t="s">
        <v>1439</v>
      </c>
      <c r="G869" s="1">
        <v>11560.12</v>
      </c>
      <c r="H869" s="1">
        <v>12813.57</v>
      </c>
      <c r="I869" s="1">
        <v>11943.912200000001</v>
      </c>
      <c r="J869" s="1">
        <v>9608.9004000000004</v>
      </c>
      <c r="K869" s="1">
        <v>8579.1794000000009</v>
      </c>
      <c r="L869" s="1">
        <v>8294.6226000000006</v>
      </c>
      <c r="N869" s="1" t="b">
        <f>C869='AR5-Coal-EJ'!C867</f>
        <v>1</v>
      </c>
    </row>
    <row r="870" spans="1:14" x14ac:dyDescent="0.15">
      <c r="A870" s="1" t="s">
        <v>1140</v>
      </c>
      <c r="B870" s="1" t="s">
        <v>346</v>
      </c>
      <c r="C870" s="1" t="s">
        <v>1171</v>
      </c>
      <c r="D870" s="1" t="s">
        <v>33</v>
      </c>
      <c r="E870" s="1" t="s">
        <v>1466</v>
      </c>
      <c r="F870" s="1" t="s">
        <v>1439</v>
      </c>
      <c r="G870" s="1">
        <v>11560.12</v>
      </c>
      <c r="H870" s="1">
        <v>12813.57</v>
      </c>
      <c r="I870" s="1">
        <v>15196.733200000001</v>
      </c>
      <c r="J870" s="1">
        <v>19123.106200000002</v>
      </c>
      <c r="K870" s="1">
        <v>26660.928800000002</v>
      </c>
      <c r="L870" s="1">
        <v>38248.577400000002</v>
      </c>
      <c r="N870" s="1" t="b">
        <f>C870='AR5-Coal-EJ'!C868</f>
        <v>1</v>
      </c>
    </row>
    <row r="871" spans="1:14" x14ac:dyDescent="0.15">
      <c r="A871" s="1" t="s">
        <v>1140</v>
      </c>
      <c r="B871" s="1" t="s">
        <v>348</v>
      </c>
      <c r="C871" s="1" t="s">
        <v>1172</v>
      </c>
      <c r="D871" s="1" t="s">
        <v>33</v>
      </c>
      <c r="E871" s="1" t="s">
        <v>1466</v>
      </c>
      <c r="F871" s="1" t="s">
        <v>1439</v>
      </c>
      <c r="G871" s="1">
        <v>11560.12</v>
      </c>
      <c r="H871" s="1">
        <v>12813.57</v>
      </c>
      <c r="I871" s="1">
        <v>14029.180000000002</v>
      </c>
      <c r="J871" s="1">
        <v>15654.313400000003</v>
      </c>
      <c r="K871" s="1">
        <v>19027.370999999999</v>
      </c>
      <c r="L871" s="1">
        <v>25071.270400000001</v>
      </c>
      <c r="N871" s="1" t="b">
        <f>C871='AR5-Coal-EJ'!C869</f>
        <v>1</v>
      </c>
    </row>
    <row r="872" spans="1:14" x14ac:dyDescent="0.15">
      <c r="A872" s="1" t="s">
        <v>1140</v>
      </c>
      <c r="B872" s="1" t="s">
        <v>185</v>
      </c>
      <c r="C872" s="1" t="s">
        <v>1173</v>
      </c>
      <c r="D872" s="1" t="s">
        <v>33</v>
      </c>
      <c r="E872" s="1" t="s">
        <v>1466</v>
      </c>
      <c r="F872" s="1" t="s">
        <v>1439</v>
      </c>
      <c r="G872" s="1">
        <v>11560.12</v>
      </c>
      <c r="H872" s="1">
        <v>12813.57</v>
      </c>
      <c r="I872" s="1">
        <v>15215.274800000001</v>
      </c>
      <c r="J872" s="1">
        <v>19131.620200000001</v>
      </c>
      <c r="K872" s="1">
        <v>26848.047600000002</v>
      </c>
      <c r="L872" s="1">
        <v>38910.493600000002</v>
      </c>
      <c r="N872" s="1" t="b">
        <f>C872='AR5-Coal-EJ'!C870</f>
        <v>1</v>
      </c>
    </row>
    <row r="873" spans="1:14" x14ac:dyDescent="0.15">
      <c r="A873" s="1" t="s">
        <v>1140</v>
      </c>
      <c r="B873" s="1" t="s">
        <v>351</v>
      </c>
      <c r="C873" s="1" t="s">
        <v>1174</v>
      </c>
      <c r="D873" s="1" t="s">
        <v>33</v>
      </c>
      <c r="E873" s="1" t="s">
        <v>1466</v>
      </c>
      <c r="F873" s="1" t="s">
        <v>1439</v>
      </c>
      <c r="G873" s="1">
        <v>11560.12</v>
      </c>
      <c r="H873" s="1">
        <v>12813.57</v>
      </c>
      <c r="I873" s="1">
        <v>15198.719800000003</v>
      </c>
      <c r="J873" s="1">
        <v>19084.131000000001</v>
      </c>
      <c r="K873" s="1">
        <v>26731.784200000002</v>
      </c>
      <c r="L873" s="1">
        <v>38673.804400000008</v>
      </c>
      <c r="N873" s="1" t="b">
        <f>C873='AR5-Coal-EJ'!C871</f>
        <v>1</v>
      </c>
    </row>
    <row r="874" spans="1:14" x14ac:dyDescent="0.15">
      <c r="A874" s="1" t="s">
        <v>1140</v>
      </c>
      <c r="B874" s="1" t="s">
        <v>353</v>
      </c>
      <c r="C874" s="1" t="s">
        <v>1175</v>
      </c>
      <c r="D874" s="1" t="s">
        <v>33</v>
      </c>
      <c r="E874" s="1" t="s">
        <v>1466</v>
      </c>
      <c r="F874" s="1" t="s">
        <v>1439</v>
      </c>
      <c r="G874" s="1">
        <v>11560.12</v>
      </c>
      <c r="H874" s="1">
        <v>12813.57</v>
      </c>
      <c r="I874" s="1">
        <v>15251.2228</v>
      </c>
      <c r="J874" s="1">
        <v>19242.869800000004</v>
      </c>
      <c r="K874" s="1">
        <v>26917.011000000006</v>
      </c>
      <c r="L874" s="1">
        <v>38814.853000000003</v>
      </c>
      <c r="N874" s="1" t="b">
        <f>C874='AR5-Coal-EJ'!C872</f>
        <v>1</v>
      </c>
    </row>
    <row r="875" spans="1:14" x14ac:dyDescent="0.15">
      <c r="A875" s="1" t="s">
        <v>1140</v>
      </c>
      <c r="B875" s="1" t="s">
        <v>187</v>
      </c>
      <c r="C875" s="1" t="s">
        <v>1176</v>
      </c>
      <c r="D875" s="1" t="s">
        <v>33</v>
      </c>
      <c r="E875" s="1" t="s">
        <v>1466</v>
      </c>
      <c r="F875" s="1" t="s">
        <v>1439</v>
      </c>
      <c r="G875" s="1">
        <v>11560.12</v>
      </c>
      <c r="H875" s="1">
        <v>12813.57</v>
      </c>
      <c r="I875" s="1">
        <v>13973.933600000002</v>
      </c>
      <c r="J875" s="1">
        <v>15422.638000000001</v>
      </c>
      <c r="K875" s="1">
        <v>18629.956400000003</v>
      </c>
      <c r="L875" s="1">
        <v>24565.349600000001</v>
      </c>
      <c r="N875" s="1" t="b">
        <f>C875='AR5-Coal-EJ'!C873</f>
        <v>1</v>
      </c>
    </row>
    <row r="876" spans="1:14" x14ac:dyDescent="0.15">
      <c r="A876" s="1" t="s">
        <v>1140</v>
      </c>
      <c r="B876" s="1" t="s">
        <v>189</v>
      </c>
      <c r="C876" s="1" t="s">
        <v>1177</v>
      </c>
      <c r="D876" s="1" t="s">
        <v>33</v>
      </c>
      <c r="E876" s="1" t="s">
        <v>1466</v>
      </c>
      <c r="F876" s="1" t="s">
        <v>1439</v>
      </c>
      <c r="G876" s="1">
        <v>11560.12</v>
      </c>
      <c r="H876" s="1">
        <v>12813.57</v>
      </c>
      <c r="I876" s="1">
        <v>15237.695</v>
      </c>
      <c r="J876" s="1">
        <v>19344.943200000002</v>
      </c>
      <c r="K876" s="1">
        <v>27341.292000000001</v>
      </c>
      <c r="L876" s="1">
        <v>39710.525800000003</v>
      </c>
      <c r="N876" s="1" t="b">
        <f>C876='AR5-Coal-EJ'!C874</f>
        <v>1</v>
      </c>
    </row>
    <row r="877" spans="1:14" x14ac:dyDescent="0.15">
      <c r="A877" s="1" t="s">
        <v>1140</v>
      </c>
      <c r="B877" s="1" t="s">
        <v>191</v>
      </c>
      <c r="C877" s="1" t="s">
        <v>1178</v>
      </c>
      <c r="D877" s="1" t="s">
        <v>33</v>
      </c>
      <c r="E877" s="1" t="s">
        <v>1466</v>
      </c>
      <c r="F877" s="1" t="s">
        <v>1439</v>
      </c>
      <c r="G877" s="1">
        <v>11560.12</v>
      </c>
      <c r="H877" s="1">
        <v>12815.462000000001</v>
      </c>
      <c r="I877" s="1">
        <v>8771.3119999999999</v>
      </c>
      <c r="J877" s="1">
        <v>4338.9236000000001</v>
      </c>
      <c r="K877" s="1">
        <v>2112.0396000000001</v>
      </c>
      <c r="L877" s="1">
        <v>1929.1778000000002</v>
      </c>
      <c r="N877" s="1" t="b">
        <f>C877='AR5-Coal-EJ'!C875</f>
        <v>1</v>
      </c>
    </row>
    <row r="878" spans="1:14" x14ac:dyDescent="0.15">
      <c r="A878" s="1" t="s">
        <v>1140</v>
      </c>
      <c r="B878" s="1" t="s">
        <v>358</v>
      </c>
      <c r="C878" s="1" t="s">
        <v>1179</v>
      </c>
      <c r="D878" s="1" t="s">
        <v>33</v>
      </c>
      <c r="E878" s="1" t="s">
        <v>1466</v>
      </c>
      <c r="F878" s="1" t="s">
        <v>1439</v>
      </c>
      <c r="G878" s="1">
        <v>11560.12</v>
      </c>
      <c r="H878" s="1">
        <v>12808.745400000002</v>
      </c>
      <c r="I878" s="1">
        <v>11424.652800000002</v>
      </c>
      <c r="J878" s="1">
        <v>11780.538</v>
      </c>
      <c r="K878" s="1">
        <v>6635.9062000000013</v>
      </c>
      <c r="L878" s="1">
        <v>2588.2560000000003</v>
      </c>
      <c r="N878" s="1" t="b">
        <f>C878='AR5-Coal-EJ'!C876</f>
        <v>1</v>
      </c>
    </row>
    <row r="879" spans="1:14" x14ac:dyDescent="0.15">
      <c r="A879" s="1" t="s">
        <v>1140</v>
      </c>
      <c r="B879" s="1" t="s">
        <v>193</v>
      </c>
      <c r="C879" s="1" t="s">
        <v>1180</v>
      </c>
      <c r="D879" s="1" t="s">
        <v>33</v>
      </c>
      <c r="E879" s="1" t="s">
        <v>1466</v>
      </c>
      <c r="F879" s="1" t="s">
        <v>1439</v>
      </c>
      <c r="G879" s="1">
        <v>11560.12</v>
      </c>
      <c r="H879" s="1">
        <v>12807.988600000001</v>
      </c>
      <c r="I879" s="1">
        <v>13944.3238</v>
      </c>
      <c r="J879" s="1">
        <v>16949.009000000002</v>
      </c>
      <c r="K879" s="1">
        <v>9829.3184000000001</v>
      </c>
      <c r="L879" s="1">
        <v>3150.8422000000005</v>
      </c>
      <c r="N879" s="1" t="b">
        <f>C879='AR5-Coal-EJ'!C877</f>
        <v>1</v>
      </c>
    </row>
    <row r="880" spans="1:14" x14ac:dyDescent="0.15">
      <c r="A880" s="1" t="s">
        <v>1140</v>
      </c>
      <c r="B880" s="1" t="s">
        <v>195</v>
      </c>
      <c r="C880" s="1" t="s">
        <v>1181</v>
      </c>
      <c r="D880" s="1" t="s">
        <v>33</v>
      </c>
      <c r="E880" s="1" t="s">
        <v>1466</v>
      </c>
      <c r="F880" s="1" t="s">
        <v>1439</v>
      </c>
      <c r="G880" s="1">
        <v>11560.12</v>
      </c>
      <c r="H880" s="1">
        <v>12815.462000000001</v>
      </c>
      <c r="I880" s="1">
        <v>11472.331200000002</v>
      </c>
      <c r="J880" s="1">
        <v>9772.6530000000021</v>
      </c>
      <c r="K880" s="1">
        <v>9670.2957999999999</v>
      </c>
      <c r="L880" s="1">
        <v>11073.119200000001</v>
      </c>
      <c r="N880" s="1" t="b">
        <f>C880='AR5-Coal-EJ'!C878</f>
        <v>1</v>
      </c>
    </row>
    <row r="881" spans="1:14" x14ac:dyDescent="0.15">
      <c r="A881" s="1" t="s">
        <v>1140</v>
      </c>
      <c r="B881" s="1" t="s">
        <v>538</v>
      </c>
      <c r="C881" s="1" t="s">
        <v>1182</v>
      </c>
      <c r="D881" s="1" t="s">
        <v>33</v>
      </c>
      <c r="E881" s="1" t="s">
        <v>1466</v>
      </c>
      <c r="F881" s="1" t="s">
        <v>1439</v>
      </c>
      <c r="G881" s="1">
        <v>11560.12</v>
      </c>
      <c r="H881" s="1">
        <v>12808.367000000002</v>
      </c>
      <c r="I881" s="1">
        <v>13949.905200000001</v>
      </c>
      <c r="J881" s="1">
        <v>16949.765800000001</v>
      </c>
      <c r="K881" s="1">
        <v>15840.486200000001</v>
      </c>
      <c r="L881" s="1">
        <v>11332.701600000002</v>
      </c>
      <c r="N881" s="1" t="b">
        <f>C881='AR5-Coal-EJ'!C879</f>
        <v>1</v>
      </c>
    </row>
    <row r="882" spans="1:14" x14ac:dyDescent="0.15">
      <c r="A882" s="1" t="s">
        <v>1140</v>
      </c>
      <c r="B882" s="1" t="s">
        <v>197</v>
      </c>
      <c r="C882" s="1" t="s">
        <v>1183</v>
      </c>
      <c r="D882" s="1" t="s">
        <v>33</v>
      </c>
      <c r="E882" s="1" t="s">
        <v>1466</v>
      </c>
      <c r="F882" s="1" t="s">
        <v>1439</v>
      </c>
      <c r="G882" s="1">
        <v>11560.12</v>
      </c>
      <c r="H882" s="1">
        <v>12823.124599999999</v>
      </c>
      <c r="I882" s="1">
        <v>15175.921200000001</v>
      </c>
      <c r="J882" s="1">
        <v>19093.591000000004</v>
      </c>
      <c r="K882" s="1">
        <v>26943.877400000005</v>
      </c>
      <c r="L882" s="1">
        <v>39152.764200000005</v>
      </c>
      <c r="N882" s="1" t="b">
        <f>C882='AR5-Coal-EJ'!C880</f>
        <v>1</v>
      </c>
    </row>
    <row r="883" spans="1:14" x14ac:dyDescent="0.15">
      <c r="A883" s="1" t="s">
        <v>1140</v>
      </c>
      <c r="B883" s="1" t="s">
        <v>699</v>
      </c>
      <c r="C883" s="1" t="s">
        <v>1184</v>
      </c>
      <c r="D883" s="1" t="s">
        <v>33</v>
      </c>
      <c r="E883" s="1" t="s">
        <v>1466</v>
      </c>
      <c r="F883" s="1" t="s">
        <v>1439</v>
      </c>
      <c r="G883" s="1">
        <v>11560.12</v>
      </c>
      <c r="H883" s="1">
        <v>12819.246000000001</v>
      </c>
      <c r="I883" s="1">
        <v>14818.711600000001</v>
      </c>
      <c r="J883" s="1">
        <v>18272.841400000001</v>
      </c>
      <c r="K883" s="1">
        <v>25323.663200000003</v>
      </c>
      <c r="L883" s="1">
        <v>36551.453400000006</v>
      </c>
      <c r="N883" s="1" t="b">
        <f>C883='AR5-Coal-EJ'!C881</f>
        <v>1</v>
      </c>
    </row>
    <row r="884" spans="1:14" x14ac:dyDescent="0.15">
      <c r="A884" s="1" t="s">
        <v>1140</v>
      </c>
      <c r="B884" s="1" t="s">
        <v>363</v>
      </c>
      <c r="C884" s="1" t="s">
        <v>1185</v>
      </c>
      <c r="D884" s="1" t="s">
        <v>33</v>
      </c>
      <c r="E884" s="1" t="s">
        <v>1466</v>
      </c>
      <c r="F884" s="1" t="s">
        <v>1439</v>
      </c>
      <c r="G884" s="1">
        <v>11560.12</v>
      </c>
      <c r="H884" s="1">
        <v>12816.597200000002</v>
      </c>
      <c r="I884" s="1">
        <v>14808.967800000002</v>
      </c>
      <c r="J884" s="1">
        <v>18266.6924</v>
      </c>
      <c r="K884" s="1">
        <v>25629.410400000001</v>
      </c>
      <c r="L884" s="1">
        <v>37733.575000000004</v>
      </c>
      <c r="N884" s="1" t="b">
        <f>C884='AR5-Coal-EJ'!C882</f>
        <v>1</v>
      </c>
    </row>
    <row r="885" spans="1:14" x14ac:dyDescent="0.15">
      <c r="A885" s="1" t="s">
        <v>1140</v>
      </c>
      <c r="B885" s="1" t="s">
        <v>199</v>
      </c>
      <c r="C885" s="1" t="s">
        <v>1186</v>
      </c>
      <c r="D885" s="1" t="s">
        <v>33</v>
      </c>
      <c r="E885" s="1" t="s">
        <v>1466</v>
      </c>
      <c r="F885" s="1" t="s">
        <v>1439</v>
      </c>
      <c r="G885" s="1">
        <v>11560.12</v>
      </c>
      <c r="H885" s="1">
        <v>12815.462000000001</v>
      </c>
      <c r="I885" s="1">
        <v>8850.113800000001</v>
      </c>
      <c r="J885" s="1">
        <v>4410.8195999999998</v>
      </c>
      <c r="K885" s="1">
        <v>2123.9592000000002</v>
      </c>
      <c r="L885" s="1">
        <v>1851.7004000000004</v>
      </c>
      <c r="N885" s="1" t="b">
        <f>C885='AR5-Coal-EJ'!C883</f>
        <v>1</v>
      </c>
    </row>
    <row r="886" spans="1:14" x14ac:dyDescent="0.15">
      <c r="A886" s="1" t="s">
        <v>1140</v>
      </c>
      <c r="B886" s="1" t="s">
        <v>366</v>
      </c>
      <c r="C886" s="1" t="s">
        <v>1187</v>
      </c>
      <c r="D886" s="1" t="s">
        <v>33</v>
      </c>
      <c r="E886" s="1" t="s">
        <v>1466</v>
      </c>
      <c r="F886" s="1" t="s">
        <v>1439</v>
      </c>
      <c r="G886" s="1">
        <v>11560.12</v>
      </c>
      <c r="H886" s="1">
        <v>12812.434800000001</v>
      </c>
      <c r="I886" s="1">
        <v>14807.075800000001</v>
      </c>
      <c r="J886" s="1">
        <v>18256.475600000002</v>
      </c>
      <c r="K886" s="1">
        <v>10578.5504</v>
      </c>
      <c r="L886" s="1">
        <v>3113.5697999999998</v>
      </c>
      <c r="N886" s="1" t="b">
        <f>C886='AR5-Coal-EJ'!C884</f>
        <v>1</v>
      </c>
    </row>
    <row r="887" spans="1:14" x14ac:dyDescent="0.15">
      <c r="A887" s="1" t="s">
        <v>1140</v>
      </c>
      <c r="B887" s="1" t="s">
        <v>201</v>
      </c>
      <c r="C887" s="1" t="s">
        <v>1188</v>
      </c>
      <c r="D887" s="1" t="s">
        <v>33</v>
      </c>
      <c r="E887" s="1" t="s">
        <v>1466</v>
      </c>
      <c r="F887" s="1" t="s">
        <v>1439</v>
      </c>
      <c r="G887" s="1">
        <v>11560.12</v>
      </c>
      <c r="H887" s="1">
        <v>12815.462000000001</v>
      </c>
      <c r="I887" s="1">
        <v>12038.417600000001</v>
      </c>
      <c r="J887" s="1">
        <v>10271.100400000001</v>
      </c>
      <c r="K887" s="1">
        <v>9984.6516000000011</v>
      </c>
      <c r="L887" s="1">
        <v>10981.830200000002</v>
      </c>
      <c r="N887" s="1" t="b">
        <f>C887='AR5-Coal-EJ'!C885</f>
        <v>1</v>
      </c>
    </row>
    <row r="888" spans="1:14" x14ac:dyDescent="0.15">
      <c r="A888" s="1" t="s">
        <v>1140</v>
      </c>
      <c r="B888" s="1" t="s">
        <v>705</v>
      </c>
      <c r="C888" s="1" t="s">
        <v>1189</v>
      </c>
      <c r="D888" s="1" t="s">
        <v>33</v>
      </c>
      <c r="E888" s="1" t="s">
        <v>1466</v>
      </c>
      <c r="F888" s="1" t="s">
        <v>1439</v>
      </c>
      <c r="G888" s="1">
        <v>11560.12</v>
      </c>
      <c r="H888" s="1">
        <v>12816.124200000002</v>
      </c>
      <c r="I888" s="1">
        <v>11429.855800000001</v>
      </c>
      <c r="J888" s="1">
        <v>11788.957400000001</v>
      </c>
      <c r="K888" s="1">
        <v>15648.921200000001</v>
      </c>
      <c r="L888" s="1">
        <v>23848.66</v>
      </c>
      <c r="N888" s="1" t="b">
        <f>C888='AR5-Coal-EJ'!C886</f>
        <v>1</v>
      </c>
    </row>
    <row r="889" spans="1:14" x14ac:dyDescent="0.15">
      <c r="A889" s="1" t="s">
        <v>1140</v>
      </c>
      <c r="B889" s="1" t="s">
        <v>369</v>
      </c>
      <c r="C889" s="1" t="s">
        <v>1190</v>
      </c>
      <c r="D889" s="1" t="s">
        <v>33</v>
      </c>
      <c r="E889" s="1" t="s">
        <v>1466</v>
      </c>
      <c r="F889" s="1" t="s">
        <v>1439</v>
      </c>
      <c r="G889" s="1">
        <v>11560.12</v>
      </c>
      <c r="H889" s="1">
        <v>12810.069800000003</v>
      </c>
      <c r="I889" s="1">
        <v>11423.896000000001</v>
      </c>
      <c r="J889" s="1">
        <v>11785.741</v>
      </c>
      <c r="K889" s="1">
        <v>17769.947800000002</v>
      </c>
      <c r="L889" s="1">
        <v>28380.662200000002</v>
      </c>
      <c r="N889" s="1" t="b">
        <f>C889='AR5-Coal-EJ'!C887</f>
        <v>1</v>
      </c>
    </row>
    <row r="890" spans="1:14" x14ac:dyDescent="0.15">
      <c r="A890" s="1" t="s">
        <v>1140</v>
      </c>
      <c r="B890" s="1" t="s">
        <v>708</v>
      </c>
      <c r="C890" s="1" t="s">
        <v>1191</v>
      </c>
      <c r="D890" s="1" t="s">
        <v>33</v>
      </c>
      <c r="E890" s="1" t="s">
        <v>1466</v>
      </c>
      <c r="F890" s="1" t="s">
        <v>1439</v>
      </c>
      <c r="G890" s="1">
        <v>11560.12</v>
      </c>
      <c r="H890" s="1">
        <v>12815.840400000001</v>
      </c>
      <c r="I890" s="1">
        <v>13953.500000000002</v>
      </c>
      <c r="J890" s="1">
        <v>16964.145</v>
      </c>
      <c r="K890" s="1">
        <v>22560.775600000001</v>
      </c>
      <c r="L890" s="1">
        <v>30355.721000000001</v>
      </c>
      <c r="N890" s="1" t="b">
        <f>C890='AR5-Coal-EJ'!C888</f>
        <v>1</v>
      </c>
    </row>
    <row r="891" spans="1:14" x14ac:dyDescent="0.15">
      <c r="A891" s="1" t="s">
        <v>1140</v>
      </c>
      <c r="B891" s="1" t="s">
        <v>203</v>
      </c>
      <c r="C891" s="1" t="s">
        <v>1192</v>
      </c>
      <c r="D891" s="1" t="s">
        <v>33</v>
      </c>
      <c r="E891" s="1" t="s">
        <v>1466</v>
      </c>
      <c r="F891" s="1" t="s">
        <v>1439</v>
      </c>
      <c r="G891" s="1">
        <v>11560.12</v>
      </c>
      <c r="H891" s="1">
        <v>12808.840000000002</v>
      </c>
      <c r="I891" s="1">
        <v>13948.391600000001</v>
      </c>
      <c r="J891" s="1">
        <v>16962.1584</v>
      </c>
      <c r="K891" s="1">
        <v>22751.867600000001</v>
      </c>
      <c r="L891" s="1">
        <v>30954.160600000003</v>
      </c>
      <c r="N891" s="1" t="b">
        <f>C891='AR5-Coal-EJ'!C889</f>
        <v>1</v>
      </c>
    </row>
    <row r="892" spans="1:14" x14ac:dyDescent="0.15">
      <c r="A892" s="1" t="s">
        <v>1140</v>
      </c>
      <c r="B892" s="1" t="s">
        <v>205</v>
      </c>
      <c r="C892" s="1" t="s">
        <v>1193</v>
      </c>
      <c r="D892" s="1" t="s">
        <v>33</v>
      </c>
      <c r="E892" s="1" t="s">
        <v>1466</v>
      </c>
      <c r="F892" s="1" t="s">
        <v>1439</v>
      </c>
      <c r="G892" s="1">
        <v>11560.12</v>
      </c>
      <c r="H892" s="1">
        <v>12816.407999999999</v>
      </c>
      <c r="I892" s="1">
        <v>13981.312400000003</v>
      </c>
      <c r="J892" s="1">
        <v>17206.321</v>
      </c>
      <c r="K892" s="1">
        <v>23205.569200000002</v>
      </c>
      <c r="L892" s="1">
        <v>31371.252000000004</v>
      </c>
      <c r="N892" s="1" t="b">
        <f>C892='AR5-Coal-EJ'!C890</f>
        <v>1</v>
      </c>
    </row>
    <row r="893" spans="1:14" x14ac:dyDescent="0.15">
      <c r="A893" s="1" t="s">
        <v>1140</v>
      </c>
      <c r="B893" s="1" t="s">
        <v>31</v>
      </c>
      <c r="C893" s="1" t="s">
        <v>1194</v>
      </c>
      <c r="D893" s="1" t="s">
        <v>33</v>
      </c>
      <c r="E893" s="1" t="s">
        <v>1466</v>
      </c>
      <c r="F893" s="1" t="s">
        <v>1439</v>
      </c>
      <c r="G893" s="1">
        <v>11560.12</v>
      </c>
      <c r="H893" s="1">
        <v>13780.098200000002</v>
      </c>
      <c r="I893" s="1">
        <v>7943.1836000000003</v>
      </c>
      <c r="J893" s="1">
        <v>2050.7388000000001</v>
      </c>
      <c r="K893" s="1">
        <v>133.85900000000001</v>
      </c>
      <c r="L893" s="1">
        <v>80.504600000000011</v>
      </c>
      <c r="N893" s="1" t="b">
        <f>C893='AR5-Coal-EJ'!C891</f>
        <v>1</v>
      </c>
    </row>
    <row r="894" spans="1:14" x14ac:dyDescent="0.15">
      <c r="A894" s="1" t="s">
        <v>1140</v>
      </c>
      <c r="B894" s="1" t="s">
        <v>36</v>
      </c>
      <c r="C894" s="1" t="s">
        <v>1195</v>
      </c>
      <c r="D894" s="1" t="s">
        <v>33</v>
      </c>
      <c r="E894" s="1" t="s">
        <v>1466</v>
      </c>
      <c r="F894" s="1" t="s">
        <v>1439</v>
      </c>
      <c r="G894" s="1">
        <v>11560.12</v>
      </c>
      <c r="H894" s="1">
        <v>13780.098200000002</v>
      </c>
      <c r="I894" s="1">
        <v>7930.9802000000009</v>
      </c>
      <c r="J894" s="1">
        <v>2027.6564000000003</v>
      </c>
      <c r="K894" s="1">
        <v>53.827399999999997</v>
      </c>
      <c r="L894" s="1">
        <v>22.041800000000002</v>
      </c>
      <c r="N894" s="1" t="b">
        <f>C894='AR5-Coal-EJ'!C892</f>
        <v>1</v>
      </c>
    </row>
    <row r="895" spans="1:14" x14ac:dyDescent="0.15">
      <c r="A895" s="1" t="s">
        <v>1140</v>
      </c>
      <c r="B895" s="1" t="s">
        <v>38</v>
      </c>
      <c r="C895" s="1" t="s">
        <v>1196</v>
      </c>
      <c r="D895" s="1" t="s">
        <v>33</v>
      </c>
      <c r="E895" s="1" t="s">
        <v>1466</v>
      </c>
      <c r="F895" s="1" t="s">
        <v>1439</v>
      </c>
      <c r="G895" s="1">
        <v>11560.12</v>
      </c>
      <c r="H895" s="1">
        <v>13780.098200000002</v>
      </c>
      <c r="I895" s="1">
        <v>8516.8380000000016</v>
      </c>
      <c r="J895" s="1">
        <v>2690.1402000000003</v>
      </c>
      <c r="K895" s="1">
        <v>540.16600000000005</v>
      </c>
      <c r="L895" s="1">
        <v>294.1114</v>
      </c>
      <c r="N895" s="1" t="b">
        <f>C895='AR5-Coal-EJ'!C893</f>
        <v>1</v>
      </c>
    </row>
    <row r="896" spans="1:14" x14ac:dyDescent="0.15">
      <c r="A896" s="1" t="s">
        <v>1140</v>
      </c>
      <c r="B896" s="1" t="s">
        <v>40</v>
      </c>
      <c r="C896" s="1" t="s">
        <v>1197</v>
      </c>
      <c r="D896" s="1" t="s">
        <v>33</v>
      </c>
      <c r="E896" s="1" t="s">
        <v>1466</v>
      </c>
      <c r="F896" s="1" t="s">
        <v>1439</v>
      </c>
      <c r="G896" s="1">
        <v>11560.12</v>
      </c>
      <c r="H896" s="1">
        <v>13780.098200000002</v>
      </c>
      <c r="I896" s="1">
        <v>7943.6566000000012</v>
      </c>
      <c r="J896" s="1">
        <v>2070.8886000000002</v>
      </c>
      <c r="K896" s="1">
        <v>148.04900000000001</v>
      </c>
      <c r="L896" s="1">
        <v>91.667400000000001</v>
      </c>
      <c r="N896" s="1" t="b">
        <f>C896='AR5-Coal-EJ'!C894</f>
        <v>1</v>
      </c>
    </row>
    <row r="897" spans="1:14" x14ac:dyDescent="0.15">
      <c r="A897" s="1" t="s">
        <v>1140</v>
      </c>
      <c r="B897" s="1" t="s">
        <v>42</v>
      </c>
      <c r="C897" s="1" t="s">
        <v>1198</v>
      </c>
      <c r="D897" s="1" t="s">
        <v>33</v>
      </c>
      <c r="E897" s="1" t="s">
        <v>1466</v>
      </c>
      <c r="F897" s="1" t="s">
        <v>1439</v>
      </c>
      <c r="G897" s="1">
        <v>11560.12</v>
      </c>
      <c r="H897" s="1">
        <v>13780.098200000002</v>
      </c>
      <c r="I897" s="1">
        <v>8026.2424000000001</v>
      </c>
      <c r="J897" s="1">
        <v>2263.0212000000001</v>
      </c>
      <c r="K897" s="1">
        <v>341.60060000000004</v>
      </c>
      <c r="L897" s="1">
        <v>293.26000000000005</v>
      </c>
      <c r="N897" s="1" t="b">
        <f>C897='AR5-Coal-EJ'!C895</f>
        <v>1</v>
      </c>
    </row>
    <row r="898" spans="1:14" x14ac:dyDescent="0.15">
      <c r="A898" s="1" t="s">
        <v>1140</v>
      </c>
      <c r="B898" s="1" t="s">
        <v>44</v>
      </c>
      <c r="C898" s="1" t="s">
        <v>1199</v>
      </c>
      <c r="D898" s="1" t="s">
        <v>33</v>
      </c>
      <c r="E898" s="1" t="s">
        <v>1466</v>
      </c>
      <c r="F898" s="1" t="s">
        <v>1439</v>
      </c>
      <c r="G898" s="1">
        <v>11560.12</v>
      </c>
      <c r="H898" s="1">
        <v>13780.098200000002</v>
      </c>
      <c r="I898" s="1">
        <v>9058.6122000000014</v>
      </c>
      <c r="J898" s="1">
        <v>3192.277</v>
      </c>
      <c r="K898" s="1">
        <v>640.91500000000008</v>
      </c>
      <c r="L898" s="1">
        <v>241.04080000000002</v>
      </c>
      <c r="N898" s="1" t="b">
        <f>C898='AR5-Coal-EJ'!C896</f>
        <v>1</v>
      </c>
    </row>
    <row r="899" spans="1:14" x14ac:dyDescent="0.15">
      <c r="A899" s="1" t="s">
        <v>1140</v>
      </c>
      <c r="B899" s="1" t="s">
        <v>46</v>
      </c>
      <c r="C899" s="1" t="s">
        <v>1200</v>
      </c>
      <c r="D899" s="1" t="s">
        <v>33</v>
      </c>
      <c r="E899" s="1" t="s">
        <v>1466</v>
      </c>
      <c r="F899" s="1" t="s">
        <v>1439</v>
      </c>
      <c r="G899" s="1">
        <v>11560.12</v>
      </c>
      <c r="H899" s="1">
        <v>13780.098200000002</v>
      </c>
      <c r="I899" s="1">
        <v>7930.3180000000002</v>
      </c>
      <c r="J899" s="1">
        <v>2026.8050000000003</v>
      </c>
      <c r="K899" s="1">
        <v>49.475800000000007</v>
      </c>
      <c r="L899" s="1">
        <v>19.866</v>
      </c>
      <c r="N899" s="1" t="b">
        <f>C899='AR5-Coal-EJ'!C897</f>
        <v>1</v>
      </c>
    </row>
    <row r="900" spans="1:14" x14ac:dyDescent="0.15">
      <c r="A900" s="1" t="s">
        <v>1140</v>
      </c>
      <c r="B900" s="1" t="s">
        <v>48</v>
      </c>
      <c r="C900" s="1" t="s">
        <v>1201</v>
      </c>
      <c r="D900" s="1" t="s">
        <v>33</v>
      </c>
      <c r="E900" s="1" t="s">
        <v>1466</v>
      </c>
      <c r="F900" s="1" t="s">
        <v>1439</v>
      </c>
      <c r="G900" s="1">
        <v>11560.12</v>
      </c>
      <c r="H900" s="1">
        <v>13780.098200000002</v>
      </c>
      <c r="I900" s="1">
        <v>8524.8790000000008</v>
      </c>
      <c r="J900" s="1">
        <v>2695.2486000000004</v>
      </c>
      <c r="K900" s="1">
        <v>583.5874</v>
      </c>
      <c r="L900" s="1">
        <v>344.62780000000004</v>
      </c>
      <c r="N900" s="1" t="b">
        <f>C900='AR5-Coal-EJ'!C898</f>
        <v>1</v>
      </c>
    </row>
    <row r="901" spans="1:14" x14ac:dyDescent="0.15">
      <c r="A901" s="1" t="s">
        <v>1140</v>
      </c>
      <c r="B901" s="1" t="s">
        <v>50</v>
      </c>
      <c r="C901" s="1" t="s">
        <v>1202</v>
      </c>
      <c r="D901" s="1" t="s">
        <v>33</v>
      </c>
      <c r="E901" s="1" t="s">
        <v>1466</v>
      </c>
      <c r="F901" s="1" t="s">
        <v>1439</v>
      </c>
      <c r="G901" s="1">
        <v>11560.12</v>
      </c>
      <c r="H901" s="1">
        <v>13780.098200000002</v>
      </c>
      <c r="I901" s="1">
        <v>8741.0400000000009</v>
      </c>
      <c r="J901" s="1">
        <v>2884.5432000000005</v>
      </c>
      <c r="K901" s="1">
        <v>814.50599999999997</v>
      </c>
      <c r="L901" s="1">
        <v>940.04020000000003</v>
      </c>
      <c r="N901" s="1" t="b">
        <f>C901='AR5-Coal-EJ'!C899</f>
        <v>1</v>
      </c>
    </row>
    <row r="902" spans="1:14" x14ac:dyDescent="0.15">
      <c r="A902" s="1" t="s">
        <v>1140</v>
      </c>
      <c r="B902" s="1" t="s">
        <v>52</v>
      </c>
      <c r="C902" s="1" t="s">
        <v>1203</v>
      </c>
      <c r="D902" s="1" t="s">
        <v>33</v>
      </c>
      <c r="E902" s="1" t="s">
        <v>1466</v>
      </c>
      <c r="F902" s="1" t="s">
        <v>1439</v>
      </c>
      <c r="G902" s="1">
        <v>11560.12</v>
      </c>
      <c r="H902" s="1">
        <v>13780.098200000002</v>
      </c>
      <c r="I902" s="1">
        <v>9960.5286000000015</v>
      </c>
      <c r="J902" s="1">
        <v>3950.9690000000005</v>
      </c>
      <c r="K902" s="1">
        <v>782.43660000000011</v>
      </c>
      <c r="L902" s="1">
        <v>338.10040000000004</v>
      </c>
      <c r="N902" s="1" t="b">
        <f>C902='AR5-Coal-EJ'!C900</f>
        <v>1</v>
      </c>
    </row>
    <row r="903" spans="1:14" x14ac:dyDescent="0.15">
      <c r="A903" s="1" t="s">
        <v>1140</v>
      </c>
      <c r="B903" s="1" t="s">
        <v>54</v>
      </c>
      <c r="C903" s="1" t="s">
        <v>1204</v>
      </c>
      <c r="D903" s="1" t="s">
        <v>33</v>
      </c>
      <c r="E903" s="1" t="s">
        <v>1466</v>
      </c>
      <c r="F903" s="1" t="s">
        <v>1439</v>
      </c>
      <c r="G903" s="1">
        <v>11560.12</v>
      </c>
      <c r="H903" s="1">
        <v>13780.098200000002</v>
      </c>
      <c r="I903" s="1">
        <v>11280.860800000002</v>
      </c>
      <c r="J903" s="1">
        <v>5480.1780000000008</v>
      </c>
      <c r="K903" s="1">
        <v>2027.3726000000004</v>
      </c>
      <c r="L903" s="1">
        <v>1716.8008000000002</v>
      </c>
      <c r="N903" s="1" t="b">
        <f>C903='AR5-Coal-EJ'!C901</f>
        <v>1</v>
      </c>
    </row>
    <row r="904" spans="1:14" x14ac:dyDescent="0.15">
      <c r="A904" s="1" t="s">
        <v>1140</v>
      </c>
      <c r="B904" s="1" t="s">
        <v>56</v>
      </c>
      <c r="C904" s="1" t="s">
        <v>1205</v>
      </c>
      <c r="D904" s="1" t="s">
        <v>33</v>
      </c>
      <c r="E904" s="1" t="s">
        <v>1466</v>
      </c>
      <c r="F904" s="1" t="s">
        <v>1439</v>
      </c>
      <c r="G904" s="1">
        <v>11560.12</v>
      </c>
      <c r="H904" s="1">
        <v>13780.098200000002</v>
      </c>
      <c r="I904" s="1">
        <v>9986.7328000000016</v>
      </c>
      <c r="J904" s="1">
        <v>4237.9854000000005</v>
      </c>
      <c r="K904" s="1">
        <v>1235.1922000000002</v>
      </c>
      <c r="L904" s="1">
        <v>1327.2380000000001</v>
      </c>
      <c r="N904" s="1" t="b">
        <f>C904='AR5-Coal-EJ'!C902</f>
        <v>1</v>
      </c>
    </row>
    <row r="905" spans="1:14" x14ac:dyDescent="0.15">
      <c r="A905" s="1" t="s">
        <v>1140</v>
      </c>
      <c r="B905" s="1" t="s">
        <v>58</v>
      </c>
      <c r="C905" s="1" t="s">
        <v>1206</v>
      </c>
      <c r="D905" s="1" t="s">
        <v>33</v>
      </c>
      <c r="E905" s="1" t="s">
        <v>1466</v>
      </c>
      <c r="F905" s="1" t="s">
        <v>1439</v>
      </c>
      <c r="G905" s="1">
        <v>11560.12</v>
      </c>
      <c r="H905" s="1">
        <v>13780.098200000002</v>
      </c>
      <c r="I905" s="1">
        <v>10979.559800000001</v>
      </c>
      <c r="J905" s="1">
        <v>5206.0272000000004</v>
      </c>
      <c r="K905" s="1">
        <v>1610.2811999999999</v>
      </c>
      <c r="L905" s="1">
        <v>741.56940000000009</v>
      </c>
      <c r="N905" s="1" t="b">
        <f>C905='AR5-Coal-EJ'!C903</f>
        <v>1</v>
      </c>
    </row>
    <row r="906" spans="1:14" x14ac:dyDescent="0.15">
      <c r="A906" s="1" t="s">
        <v>1140</v>
      </c>
      <c r="B906" s="1" t="s">
        <v>60</v>
      </c>
      <c r="C906" s="1" t="s">
        <v>1207</v>
      </c>
      <c r="D906" s="1" t="s">
        <v>33</v>
      </c>
      <c r="E906" s="1" t="s">
        <v>1466</v>
      </c>
      <c r="F906" s="1" t="s">
        <v>1439</v>
      </c>
      <c r="G906" s="1">
        <v>11560.12</v>
      </c>
      <c r="H906" s="1">
        <v>13780.098200000002</v>
      </c>
      <c r="I906" s="1">
        <v>7935.9940000000006</v>
      </c>
      <c r="J906" s="1">
        <v>2148.7444</v>
      </c>
      <c r="K906" s="1">
        <v>334.69479999999999</v>
      </c>
      <c r="L906" s="1">
        <v>303.19300000000004</v>
      </c>
      <c r="N906" s="1" t="b">
        <f>C906='AR5-Coal-EJ'!C904</f>
        <v>1</v>
      </c>
    </row>
    <row r="907" spans="1:14" x14ac:dyDescent="0.15">
      <c r="A907" s="1" t="s">
        <v>1140</v>
      </c>
      <c r="B907" s="1" t="s">
        <v>62</v>
      </c>
      <c r="C907" s="1" t="s">
        <v>1208</v>
      </c>
      <c r="D907" s="1" t="s">
        <v>33</v>
      </c>
      <c r="E907" s="1" t="s">
        <v>1466</v>
      </c>
      <c r="F907" s="1" t="s">
        <v>1439</v>
      </c>
      <c r="G907" s="1">
        <v>11560.12</v>
      </c>
      <c r="H907" s="1">
        <v>13780.098200000002</v>
      </c>
      <c r="I907" s="1">
        <v>12385.6942</v>
      </c>
      <c r="J907" s="1">
        <v>6490.3168000000014</v>
      </c>
      <c r="K907" s="1">
        <v>2352.6074000000003</v>
      </c>
      <c r="L907" s="1">
        <v>876.46900000000016</v>
      </c>
      <c r="N907" s="1" t="b">
        <f>C907='AR5-Coal-EJ'!C905</f>
        <v>1</v>
      </c>
    </row>
    <row r="908" spans="1:14" x14ac:dyDescent="0.15">
      <c r="A908" s="1" t="s">
        <v>1140</v>
      </c>
      <c r="B908" s="1" t="s">
        <v>64</v>
      </c>
      <c r="C908" s="1" t="s">
        <v>1209</v>
      </c>
      <c r="D908" s="1" t="s">
        <v>33</v>
      </c>
      <c r="E908" s="1" t="s">
        <v>1466</v>
      </c>
      <c r="F908" s="1" t="s">
        <v>1439</v>
      </c>
      <c r="G908" s="1">
        <v>11560.12</v>
      </c>
      <c r="H908" s="1">
        <v>13780.098200000002</v>
      </c>
      <c r="I908" s="1">
        <v>8938.3756000000012</v>
      </c>
      <c r="J908" s="1">
        <v>3026.5378000000001</v>
      </c>
      <c r="K908" s="1">
        <v>756.2324000000001</v>
      </c>
      <c r="L908" s="1">
        <v>479.90580000000006</v>
      </c>
      <c r="N908" s="1" t="b">
        <f>C908='AR5-Coal-EJ'!C906</f>
        <v>1</v>
      </c>
    </row>
    <row r="909" spans="1:14" x14ac:dyDescent="0.15">
      <c r="A909" s="1" t="s">
        <v>1140</v>
      </c>
      <c r="B909" s="1" t="s">
        <v>66</v>
      </c>
      <c r="C909" s="1" t="s">
        <v>1210</v>
      </c>
      <c r="D909" s="1" t="s">
        <v>33</v>
      </c>
      <c r="E909" s="1" t="s">
        <v>1466</v>
      </c>
      <c r="F909" s="1" t="s">
        <v>1439</v>
      </c>
      <c r="G909" s="1">
        <v>11560.12</v>
      </c>
      <c r="H909" s="1">
        <v>13780.098200000002</v>
      </c>
      <c r="I909" s="1">
        <v>11103.580400000001</v>
      </c>
      <c r="J909" s="1">
        <v>5259.5708000000004</v>
      </c>
      <c r="K909" s="1">
        <v>1789.1698000000001</v>
      </c>
      <c r="L909" s="1">
        <v>1543.4936</v>
      </c>
      <c r="N909" s="1" t="b">
        <f>C909='AR5-Coal-EJ'!C907</f>
        <v>1</v>
      </c>
    </row>
    <row r="910" spans="1:14" x14ac:dyDescent="0.15">
      <c r="A910" s="1" t="s">
        <v>1140</v>
      </c>
      <c r="B910" s="1" t="s">
        <v>68</v>
      </c>
      <c r="C910" s="1" t="s">
        <v>1211</v>
      </c>
      <c r="D910" s="1" t="s">
        <v>33</v>
      </c>
      <c r="E910" s="1" t="s">
        <v>1466</v>
      </c>
      <c r="F910" s="1" t="s">
        <v>1439</v>
      </c>
      <c r="G910" s="1">
        <v>11560.12</v>
      </c>
      <c r="H910" s="1">
        <v>13780.098200000002</v>
      </c>
      <c r="I910" s="1">
        <v>18641.024600000001</v>
      </c>
      <c r="J910" s="1">
        <v>22742.6914</v>
      </c>
      <c r="K910" s="1">
        <v>28639.582400000007</v>
      </c>
      <c r="L910" s="1">
        <v>36573.116800000003</v>
      </c>
      <c r="N910" s="1" t="b">
        <f>C910='AR5-Coal-EJ'!C908</f>
        <v>1</v>
      </c>
    </row>
    <row r="911" spans="1:14" x14ac:dyDescent="0.15">
      <c r="A911" s="1" t="s">
        <v>1140</v>
      </c>
      <c r="B911" s="1" t="s">
        <v>70</v>
      </c>
      <c r="C911" s="1" t="s">
        <v>1212</v>
      </c>
      <c r="D911" s="1" t="s">
        <v>33</v>
      </c>
      <c r="E911" s="1" t="s">
        <v>1466</v>
      </c>
      <c r="F911" s="1" t="s">
        <v>1439</v>
      </c>
      <c r="G911" s="1">
        <v>11560.12</v>
      </c>
      <c r="H911" s="1">
        <v>13780.098200000002</v>
      </c>
      <c r="I911" s="1">
        <v>17328.733400000001</v>
      </c>
      <c r="J911" s="1">
        <v>19292.345600000004</v>
      </c>
      <c r="K911" s="1">
        <v>22061.3822</v>
      </c>
      <c r="L911" s="1">
        <v>25706.131000000005</v>
      </c>
      <c r="N911" s="1" t="b">
        <f>C911='AR5-Coal-EJ'!C909</f>
        <v>1</v>
      </c>
    </row>
    <row r="912" spans="1:14" x14ac:dyDescent="0.15">
      <c r="A912" s="1" t="s">
        <v>1140</v>
      </c>
      <c r="B912" s="1" t="s">
        <v>72</v>
      </c>
      <c r="C912" s="1" t="s">
        <v>1213</v>
      </c>
      <c r="D912" s="1" t="s">
        <v>33</v>
      </c>
      <c r="E912" s="1" t="s">
        <v>1466</v>
      </c>
      <c r="F912" s="1" t="s">
        <v>1439</v>
      </c>
      <c r="G912" s="1">
        <v>11560.12</v>
      </c>
      <c r="H912" s="1">
        <v>13780.098200000002</v>
      </c>
      <c r="I912" s="1">
        <v>18629.578000000001</v>
      </c>
      <c r="J912" s="1">
        <v>22691.039800000002</v>
      </c>
      <c r="K912" s="1">
        <v>28654.434600000004</v>
      </c>
      <c r="L912" s="1">
        <v>36829.577400000002</v>
      </c>
      <c r="N912" s="1" t="b">
        <f>C912='AR5-Coal-EJ'!C910</f>
        <v>1</v>
      </c>
    </row>
    <row r="913" spans="1:14" x14ac:dyDescent="0.15">
      <c r="A913" s="1" t="s">
        <v>1140</v>
      </c>
      <c r="B913" s="1" t="s">
        <v>74</v>
      </c>
      <c r="C913" s="1" t="s">
        <v>1214</v>
      </c>
      <c r="D913" s="1" t="s">
        <v>33</v>
      </c>
      <c r="E913" s="1" t="s">
        <v>1466</v>
      </c>
      <c r="F913" s="1" t="s">
        <v>1439</v>
      </c>
      <c r="G913" s="1">
        <v>11560.12</v>
      </c>
      <c r="H913" s="1">
        <v>13780.098200000002</v>
      </c>
      <c r="I913" s="1">
        <v>18614.915000000001</v>
      </c>
      <c r="J913" s="1">
        <v>22664.078800000003</v>
      </c>
      <c r="K913" s="1">
        <v>28592.755400000005</v>
      </c>
      <c r="L913" s="1">
        <v>36691.272200000007</v>
      </c>
      <c r="N913" s="1" t="b">
        <f>C913='AR5-Coal-EJ'!C911</f>
        <v>1</v>
      </c>
    </row>
    <row r="914" spans="1:14" x14ac:dyDescent="0.15">
      <c r="A914" s="1" t="s">
        <v>1140</v>
      </c>
      <c r="B914" s="1" t="s">
        <v>76</v>
      </c>
      <c r="C914" s="1" t="s">
        <v>1215</v>
      </c>
      <c r="D914" s="1" t="s">
        <v>33</v>
      </c>
      <c r="E914" s="1" t="s">
        <v>1466</v>
      </c>
      <c r="F914" s="1" t="s">
        <v>1439</v>
      </c>
      <c r="G914" s="1">
        <v>11560.12</v>
      </c>
      <c r="H914" s="1">
        <v>13780.098200000002</v>
      </c>
      <c r="I914" s="1">
        <v>18668.174800000001</v>
      </c>
      <c r="J914" s="1">
        <v>22809.289800000002</v>
      </c>
      <c r="K914" s="1">
        <v>28802.010600000005</v>
      </c>
      <c r="L914" s="1">
        <v>36926.637000000002</v>
      </c>
      <c r="N914" s="1" t="b">
        <f>C914='AR5-Coal-EJ'!C912</f>
        <v>1</v>
      </c>
    </row>
    <row r="915" spans="1:14" x14ac:dyDescent="0.15">
      <c r="A915" s="1" t="s">
        <v>1140</v>
      </c>
      <c r="B915" s="1" t="s">
        <v>78</v>
      </c>
      <c r="C915" s="1" t="s">
        <v>1216</v>
      </c>
      <c r="D915" s="1" t="s">
        <v>33</v>
      </c>
      <c r="E915" s="1" t="s">
        <v>1466</v>
      </c>
      <c r="F915" s="1" t="s">
        <v>1439</v>
      </c>
      <c r="G915" s="1">
        <v>11560.12</v>
      </c>
      <c r="H915" s="1">
        <v>13780.098200000002</v>
      </c>
      <c r="I915" s="1">
        <v>18678.202400000002</v>
      </c>
      <c r="J915" s="1">
        <v>22996.408600000002</v>
      </c>
      <c r="K915" s="1">
        <v>29174.261600000005</v>
      </c>
      <c r="L915" s="1">
        <v>37272.400000000001</v>
      </c>
      <c r="N915" s="1" t="b">
        <f>C915='AR5-Coal-EJ'!C913</f>
        <v>1</v>
      </c>
    </row>
    <row r="916" spans="1:14" x14ac:dyDescent="0.15">
      <c r="A916" s="1" t="s">
        <v>1140</v>
      </c>
      <c r="B916" s="1" t="s">
        <v>80</v>
      </c>
      <c r="C916" s="1" t="s">
        <v>1217</v>
      </c>
      <c r="D916" s="1" t="s">
        <v>33</v>
      </c>
      <c r="E916" s="1" t="s">
        <v>1466</v>
      </c>
      <c r="F916" s="1" t="s">
        <v>1439</v>
      </c>
      <c r="G916" s="1">
        <v>11560.12</v>
      </c>
      <c r="H916" s="1">
        <v>13780.098200000002</v>
      </c>
      <c r="I916" s="1">
        <v>17255.7968</v>
      </c>
      <c r="J916" s="1">
        <v>19072.022200000003</v>
      </c>
      <c r="K916" s="1">
        <v>21746.4588</v>
      </c>
      <c r="L916" s="1">
        <v>25400.478400000004</v>
      </c>
      <c r="N916" s="1" t="b">
        <f>C916='AR5-Coal-EJ'!C914</f>
        <v>1</v>
      </c>
    </row>
    <row r="917" spans="1:14" x14ac:dyDescent="0.15">
      <c r="A917" s="1" t="s">
        <v>1140</v>
      </c>
      <c r="B917" s="1" t="s">
        <v>82</v>
      </c>
      <c r="C917" s="1" t="s">
        <v>1218</v>
      </c>
      <c r="D917" s="1" t="s">
        <v>33</v>
      </c>
      <c r="E917" s="1" t="s">
        <v>1466</v>
      </c>
      <c r="F917" s="1" t="s">
        <v>1439</v>
      </c>
      <c r="G917" s="1">
        <v>11560.12</v>
      </c>
      <c r="H917" s="1">
        <v>13780.098200000002</v>
      </c>
      <c r="I917" s="1">
        <v>18674.323800000002</v>
      </c>
      <c r="J917" s="1">
        <v>22950.149200000003</v>
      </c>
      <c r="K917" s="1">
        <v>29197.533200000002</v>
      </c>
      <c r="L917" s="1">
        <v>37593.472400000006</v>
      </c>
      <c r="N917" s="1" t="b">
        <f>C917='AR5-Coal-EJ'!C915</f>
        <v>1</v>
      </c>
    </row>
    <row r="918" spans="1:14" x14ac:dyDescent="0.15">
      <c r="A918" s="1" t="s">
        <v>1140</v>
      </c>
      <c r="B918" s="1" t="s">
        <v>86</v>
      </c>
      <c r="C918" s="1" t="s">
        <v>1219</v>
      </c>
      <c r="D918" s="1" t="s">
        <v>33</v>
      </c>
      <c r="E918" s="1" t="s">
        <v>1466</v>
      </c>
      <c r="F918" s="1" t="s">
        <v>1439</v>
      </c>
      <c r="G918" s="1">
        <v>11560.12</v>
      </c>
      <c r="H918" s="1">
        <v>12870.4246</v>
      </c>
      <c r="I918" s="1">
        <v>14418.459000000001</v>
      </c>
      <c r="J918" s="1">
        <v>13670.267600000001</v>
      </c>
      <c r="K918" s="1">
        <v>16466.454400000002</v>
      </c>
      <c r="L918" s="1">
        <v>24607.919600000001</v>
      </c>
      <c r="N918" s="1" t="b">
        <f>C918='AR5-Coal-EJ'!C916</f>
        <v>1</v>
      </c>
    </row>
    <row r="919" spans="1:14" x14ac:dyDescent="0.15">
      <c r="A919" s="1" t="s">
        <v>1140</v>
      </c>
      <c r="B919" s="1" t="s">
        <v>90</v>
      </c>
      <c r="C919" s="1" t="s">
        <v>1220</v>
      </c>
      <c r="D919" s="1" t="s">
        <v>33</v>
      </c>
      <c r="E919" s="1" t="s">
        <v>1466</v>
      </c>
      <c r="F919" s="1" t="s">
        <v>1439</v>
      </c>
      <c r="G919" s="1">
        <v>11560.12</v>
      </c>
      <c r="H919" s="1">
        <v>12869.667800000001</v>
      </c>
      <c r="I919" s="1">
        <v>12810.637400000001</v>
      </c>
      <c r="J919" s="1">
        <v>6456.2608000000009</v>
      </c>
      <c r="K919" s="1">
        <v>2877.8266000000003</v>
      </c>
      <c r="L919" s="1">
        <v>3336.4474</v>
      </c>
      <c r="N919" s="1" t="b">
        <f>C919='AR5-Coal-EJ'!C917</f>
        <v>1</v>
      </c>
    </row>
    <row r="920" spans="1:14" x14ac:dyDescent="0.15">
      <c r="A920" s="1" t="s">
        <v>1140</v>
      </c>
      <c r="B920" s="1" t="s">
        <v>93</v>
      </c>
      <c r="C920" s="1" t="s">
        <v>1221</v>
      </c>
      <c r="D920" s="1" t="s">
        <v>33</v>
      </c>
      <c r="E920" s="1" t="s">
        <v>1466</v>
      </c>
      <c r="F920" s="1" t="s">
        <v>1439</v>
      </c>
      <c r="G920" s="1">
        <v>11560.12</v>
      </c>
      <c r="H920" s="1">
        <v>12761.7292</v>
      </c>
      <c r="I920" s="1">
        <v>6944.3022000000001</v>
      </c>
      <c r="J920" s="1">
        <v>2097.1874000000003</v>
      </c>
      <c r="K920" s="1">
        <v>436.38980000000009</v>
      </c>
      <c r="L920" s="1">
        <v>268.09640000000002</v>
      </c>
      <c r="N920" s="1" t="b">
        <f>C920='AR5-Coal-EJ'!C918</f>
        <v>1</v>
      </c>
    </row>
    <row r="921" spans="1:14" x14ac:dyDescent="0.15">
      <c r="A921" s="1" t="s">
        <v>1140</v>
      </c>
      <c r="B921" s="1" t="s">
        <v>95</v>
      </c>
      <c r="C921" s="1" t="s">
        <v>1222</v>
      </c>
      <c r="D921" s="1" t="s">
        <v>33</v>
      </c>
      <c r="E921" s="1" t="s">
        <v>1466</v>
      </c>
      <c r="F921" s="1" t="s">
        <v>1439</v>
      </c>
      <c r="G921" s="1">
        <v>11560.12</v>
      </c>
      <c r="H921" s="1">
        <v>12761.7292</v>
      </c>
      <c r="I921" s="1">
        <v>8626.1956000000009</v>
      </c>
      <c r="J921" s="1">
        <v>4256.3378000000002</v>
      </c>
      <c r="K921" s="1">
        <v>2345.134</v>
      </c>
      <c r="L921" s="1">
        <v>2450.6130000000003</v>
      </c>
      <c r="N921" s="1" t="b">
        <f>C921='AR5-Coal-EJ'!C919</f>
        <v>1</v>
      </c>
    </row>
    <row r="922" spans="1:14" x14ac:dyDescent="0.15">
      <c r="A922" s="1" t="s">
        <v>1140</v>
      </c>
      <c r="B922" s="1" t="s">
        <v>97</v>
      </c>
      <c r="C922" s="1" t="s">
        <v>1223</v>
      </c>
      <c r="D922" s="1" t="s">
        <v>33</v>
      </c>
      <c r="E922" s="1" t="s">
        <v>1466</v>
      </c>
      <c r="F922" s="1" t="s">
        <v>1439</v>
      </c>
      <c r="G922" s="1">
        <v>11560.12</v>
      </c>
      <c r="H922" s="1">
        <v>12769.391800000001</v>
      </c>
      <c r="I922" s="1">
        <v>14993.154000000002</v>
      </c>
      <c r="J922" s="1">
        <v>18864.942800000001</v>
      </c>
      <c r="K922" s="1">
        <v>26757.799200000001</v>
      </c>
      <c r="L922" s="1">
        <v>39215.011000000006</v>
      </c>
      <c r="N922" s="1" t="b">
        <f>C922='AR5-Coal-EJ'!C920</f>
        <v>1</v>
      </c>
    </row>
    <row r="923" spans="1:14" x14ac:dyDescent="0.15">
      <c r="A923" s="1" t="s">
        <v>1140</v>
      </c>
      <c r="B923" s="1" t="s">
        <v>99</v>
      </c>
      <c r="C923" s="1" t="s">
        <v>1224</v>
      </c>
      <c r="D923" s="1" t="s">
        <v>33</v>
      </c>
      <c r="E923" s="1" t="s">
        <v>1466</v>
      </c>
      <c r="F923" s="1" t="s">
        <v>1439</v>
      </c>
      <c r="G923" s="1">
        <v>11560.12</v>
      </c>
      <c r="H923" s="1">
        <v>12761.7292</v>
      </c>
      <c r="I923" s="1">
        <v>13815.4786</v>
      </c>
      <c r="J923" s="1">
        <v>16997.728000000003</v>
      </c>
      <c r="K923" s="1">
        <v>23034.721600000004</v>
      </c>
      <c r="L923" s="1">
        <v>31346.183000000005</v>
      </c>
      <c r="N923" s="1" t="b">
        <f>C923='AR5-Coal-EJ'!C921</f>
        <v>1</v>
      </c>
    </row>
    <row r="924" spans="1:14" x14ac:dyDescent="0.15">
      <c r="A924" s="1" t="s">
        <v>1140</v>
      </c>
      <c r="B924" s="1" t="s">
        <v>101</v>
      </c>
      <c r="C924" s="1" t="s">
        <v>1225</v>
      </c>
      <c r="D924" s="1" t="s">
        <v>33</v>
      </c>
      <c r="E924" s="1" t="s">
        <v>1466</v>
      </c>
      <c r="F924" s="1" t="s">
        <v>1439</v>
      </c>
      <c r="G924" s="1">
        <v>11560.12</v>
      </c>
      <c r="H924" s="1">
        <v>12754.255800000003</v>
      </c>
      <c r="I924" s="1">
        <v>13802.045400000001</v>
      </c>
      <c r="J924" s="1">
        <v>7305.4849999999997</v>
      </c>
      <c r="K924" s="1">
        <v>2007.6012000000003</v>
      </c>
      <c r="L924" s="1">
        <v>376.50800000000004</v>
      </c>
      <c r="N924" s="1" t="b">
        <f>C924='AR5-Coal-EJ'!C922</f>
        <v>1</v>
      </c>
    </row>
    <row r="925" spans="1:14" x14ac:dyDescent="0.15">
      <c r="A925" s="1" t="s">
        <v>1140</v>
      </c>
      <c r="B925" s="1" t="s">
        <v>103</v>
      </c>
      <c r="C925" s="1" t="s">
        <v>1226</v>
      </c>
      <c r="D925" s="1" t="s">
        <v>33</v>
      </c>
      <c r="E925" s="1" t="s">
        <v>1466</v>
      </c>
      <c r="F925" s="1" t="s">
        <v>1439</v>
      </c>
      <c r="G925" s="1">
        <v>11560.12</v>
      </c>
      <c r="H925" s="1">
        <v>12754.255800000003</v>
      </c>
      <c r="I925" s="1">
        <v>13802.045400000001</v>
      </c>
      <c r="J925" s="1">
        <v>7305.4849999999997</v>
      </c>
      <c r="K925" s="1">
        <v>2007.6012000000003</v>
      </c>
      <c r="L925" s="1">
        <v>376.50800000000004</v>
      </c>
      <c r="N925" s="1" t="b">
        <f>C925='AR5-Coal-EJ'!C923</f>
        <v>1</v>
      </c>
    </row>
    <row r="926" spans="1:14" x14ac:dyDescent="0.15">
      <c r="A926" s="1" t="s">
        <v>1140</v>
      </c>
      <c r="B926" s="1" t="s">
        <v>105</v>
      </c>
      <c r="C926" s="1" t="s">
        <v>1227</v>
      </c>
      <c r="D926" s="1" t="s">
        <v>33</v>
      </c>
      <c r="E926" s="1" t="s">
        <v>1466</v>
      </c>
      <c r="F926" s="1" t="s">
        <v>1439</v>
      </c>
      <c r="G926" s="1">
        <v>11560.12</v>
      </c>
      <c r="H926" s="1">
        <v>12754.255800000003</v>
      </c>
      <c r="I926" s="1">
        <v>13802.045400000001</v>
      </c>
      <c r="J926" s="1">
        <v>7300.5658000000012</v>
      </c>
      <c r="K926" s="1">
        <v>1996.8168000000003</v>
      </c>
      <c r="L926" s="1">
        <v>366.6696</v>
      </c>
      <c r="N926" s="1" t="b">
        <f>C926='AR5-Coal-EJ'!C924</f>
        <v>1</v>
      </c>
    </row>
    <row r="927" spans="1:14" x14ac:dyDescent="0.15">
      <c r="A927" s="1" t="s">
        <v>1140</v>
      </c>
      <c r="B927" s="1" t="s">
        <v>107</v>
      </c>
      <c r="C927" s="1" t="s">
        <v>1228</v>
      </c>
      <c r="D927" s="1" t="s">
        <v>33</v>
      </c>
      <c r="E927" s="1" t="s">
        <v>1466</v>
      </c>
      <c r="F927" s="1" t="s">
        <v>1439</v>
      </c>
      <c r="G927" s="1">
        <v>11560.12</v>
      </c>
      <c r="H927" s="1">
        <v>12754.255800000003</v>
      </c>
      <c r="I927" s="1">
        <v>13803.180600000002</v>
      </c>
      <c r="J927" s="1">
        <v>7667.7084000000004</v>
      </c>
      <c r="K927" s="1">
        <v>2713.7902000000004</v>
      </c>
      <c r="L927" s="1">
        <v>1276.9108000000001</v>
      </c>
      <c r="N927" s="1" t="b">
        <f>C927='AR5-Coal-EJ'!C925</f>
        <v>1</v>
      </c>
    </row>
    <row r="928" spans="1:14" x14ac:dyDescent="0.15">
      <c r="A928" s="1" t="s">
        <v>1140</v>
      </c>
      <c r="B928" s="1" t="s">
        <v>109</v>
      </c>
      <c r="C928" s="1" t="s">
        <v>1229</v>
      </c>
      <c r="D928" s="1" t="s">
        <v>33</v>
      </c>
      <c r="E928" s="1" t="s">
        <v>1466</v>
      </c>
      <c r="F928" s="1" t="s">
        <v>1439</v>
      </c>
      <c r="G928" s="1">
        <v>11560.12</v>
      </c>
      <c r="H928" s="1">
        <v>12754.161200000002</v>
      </c>
      <c r="I928" s="1">
        <v>13803.842800000002</v>
      </c>
      <c r="J928" s="1">
        <v>16981.835200000001</v>
      </c>
      <c r="K928" s="1">
        <v>9582.0340000000015</v>
      </c>
      <c r="L928" s="1">
        <v>2684.5588000000002</v>
      </c>
      <c r="N928" s="1" t="b">
        <f>C928='AR5-Coal-EJ'!C926</f>
        <v>1</v>
      </c>
    </row>
    <row r="929" spans="1:14" x14ac:dyDescent="0.15">
      <c r="A929" s="1" t="s">
        <v>1140</v>
      </c>
      <c r="B929" s="1" t="s">
        <v>111</v>
      </c>
      <c r="C929" s="1" t="s">
        <v>1230</v>
      </c>
      <c r="D929" s="1" t="s">
        <v>33</v>
      </c>
      <c r="E929" s="1" t="s">
        <v>1466</v>
      </c>
      <c r="F929" s="1" t="s">
        <v>1439</v>
      </c>
      <c r="G929" s="1">
        <v>11560.12</v>
      </c>
      <c r="H929" s="1">
        <v>12761.8238</v>
      </c>
      <c r="I929" s="1">
        <v>12950.740000000002</v>
      </c>
      <c r="J929" s="1">
        <v>15428.503200000003</v>
      </c>
      <c r="K929" s="1">
        <v>20193.126800000002</v>
      </c>
      <c r="L929" s="1">
        <v>26416.671600000001</v>
      </c>
      <c r="N929" s="1" t="b">
        <f>C929='AR5-Coal-EJ'!C927</f>
        <v>1</v>
      </c>
    </row>
    <row r="930" spans="1:14" x14ac:dyDescent="0.15">
      <c r="A930" s="1" t="s">
        <v>1140</v>
      </c>
      <c r="B930" s="1" t="s">
        <v>113</v>
      </c>
      <c r="C930" s="1" t="s">
        <v>1231</v>
      </c>
      <c r="D930" s="1" t="s">
        <v>33</v>
      </c>
      <c r="E930" s="1" t="s">
        <v>1466</v>
      </c>
      <c r="F930" s="1" t="s">
        <v>1439</v>
      </c>
      <c r="G930" s="1">
        <v>11560.12</v>
      </c>
      <c r="H930" s="1">
        <v>12754.255800000003</v>
      </c>
      <c r="I930" s="1">
        <v>12927.563000000002</v>
      </c>
      <c r="J930" s="1">
        <v>6701.8424000000005</v>
      </c>
      <c r="K930" s="1">
        <v>1796.3594000000003</v>
      </c>
      <c r="L930" s="1">
        <v>349.45240000000001</v>
      </c>
      <c r="N930" s="1" t="b">
        <f>C930='AR5-Coal-EJ'!C928</f>
        <v>1</v>
      </c>
    </row>
    <row r="931" spans="1:14" x14ac:dyDescent="0.15">
      <c r="A931" s="1" t="s">
        <v>1140</v>
      </c>
      <c r="B931" s="1" t="s">
        <v>115</v>
      </c>
      <c r="C931" s="1" t="s">
        <v>1232</v>
      </c>
      <c r="D931" s="1" t="s">
        <v>33</v>
      </c>
      <c r="E931" s="1" t="s">
        <v>1466</v>
      </c>
      <c r="F931" s="1" t="s">
        <v>1439</v>
      </c>
      <c r="G931" s="1">
        <v>11560.12</v>
      </c>
      <c r="H931" s="1">
        <v>12754.0666</v>
      </c>
      <c r="I931" s="1">
        <v>12932.0092</v>
      </c>
      <c r="J931" s="1">
        <v>7148.1652000000004</v>
      </c>
      <c r="K931" s="1">
        <v>2721.0744</v>
      </c>
      <c r="L931" s="1">
        <v>1640.837</v>
      </c>
      <c r="N931" s="1" t="b">
        <f>C931='AR5-Coal-EJ'!C929</f>
        <v>1</v>
      </c>
    </row>
    <row r="932" spans="1:14" x14ac:dyDescent="0.15">
      <c r="A932" s="1" t="s">
        <v>1233</v>
      </c>
      <c r="B932" s="1" t="s">
        <v>93</v>
      </c>
      <c r="C932" s="1" t="s">
        <v>1234</v>
      </c>
      <c r="D932" s="1" t="s">
        <v>33</v>
      </c>
      <c r="E932" s="1" t="s">
        <v>1466</v>
      </c>
      <c r="F932" s="1" t="s">
        <v>1439</v>
      </c>
      <c r="G932" s="1">
        <v>11280.595068600001</v>
      </c>
      <c r="H932" s="1">
        <v>13461.569546700002</v>
      </c>
      <c r="I932" s="1">
        <v>13108.256520700001</v>
      </c>
      <c r="J932" s="1">
        <v>10430.731155020001</v>
      </c>
      <c r="K932" s="1">
        <v>8084.7293816520005</v>
      </c>
      <c r="L932" s="1">
        <v>6729.3529115339998</v>
      </c>
      <c r="N932" s="1" t="b">
        <f>C932='AR5-Coal-EJ'!C930</f>
        <v>1</v>
      </c>
    </row>
    <row r="933" spans="1:14" x14ac:dyDescent="0.15">
      <c r="A933" s="1" t="s">
        <v>1233</v>
      </c>
      <c r="B933" s="1" t="s">
        <v>95</v>
      </c>
      <c r="C933" s="1" t="s">
        <v>1235</v>
      </c>
      <c r="D933" s="1" t="s">
        <v>33</v>
      </c>
      <c r="E933" s="1" t="s">
        <v>1466</v>
      </c>
      <c r="F933" s="1" t="s">
        <v>1439</v>
      </c>
      <c r="G933" s="1">
        <v>11280.595068600001</v>
      </c>
      <c r="H933" s="1">
        <v>13461.569546700002</v>
      </c>
      <c r="I933" s="1">
        <v>15900.016627220002</v>
      </c>
      <c r="J933" s="1">
        <v>14711.029611960001</v>
      </c>
      <c r="K933" s="1">
        <v>12765.052885860003</v>
      </c>
      <c r="L933" s="1">
        <v>10762.273835720001</v>
      </c>
      <c r="N933" s="1" t="b">
        <f>C933='AR5-Coal-EJ'!C931</f>
        <v>1</v>
      </c>
    </row>
    <row r="934" spans="1:14" x14ac:dyDescent="0.15">
      <c r="A934" s="1" t="s">
        <v>1233</v>
      </c>
      <c r="B934" s="1" t="s">
        <v>97</v>
      </c>
      <c r="C934" s="1" t="s">
        <v>1236</v>
      </c>
      <c r="D934" s="1" t="s">
        <v>33</v>
      </c>
      <c r="E934" s="1" t="s">
        <v>1466</v>
      </c>
      <c r="F934" s="1" t="s">
        <v>1439</v>
      </c>
      <c r="G934" s="1">
        <v>11280.595068600001</v>
      </c>
      <c r="H934" s="1">
        <v>13461.569546700002</v>
      </c>
      <c r="I934" s="1">
        <v>19135.67057468</v>
      </c>
      <c r="J934" s="1">
        <v>22399.459905460004</v>
      </c>
      <c r="K934" s="1">
        <v>25436.826132300001</v>
      </c>
      <c r="L934" s="1">
        <v>27858.87143644</v>
      </c>
      <c r="N934" s="1" t="b">
        <f>C934='AR5-Coal-EJ'!C932</f>
        <v>1</v>
      </c>
    </row>
    <row r="935" spans="1:14" x14ac:dyDescent="0.15">
      <c r="A935" s="1" t="s">
        <v>1233</v>
      </c>
      <c r="B935" s="1" t="s">
        <v>99</v>
      </c>
      <c r="C935" s="1" t="s">
        <v>1237</v>
      </c>
      <c r="D935" s="1" t="s">
        <v>33</v>
      </c>
      <c r="E935" s="1" t="s">
        <v>1466</v>
      </c>
      <c r="F935" s="1" t="s">
        <v>1439</v>
      </c>
      <c r="G935" s="1">
        <v>11280.595068600001</v>
      </c>
      <c r="H935" s="1">
        <v>13461.569546700002</v>
      </c>
      <c r="I935" s="1">
        <v>16733.546119620001</v>
      </c>
      <c r="J935" s="1">
        <v>20112.302593900004</v>
      </c>
      <c r="K935" s="1">
        <v>21559.817881360003</v>
      </c>
      <c r="L935" s="1">
        <v>22749.5005661</v>
      </c>
      <c r="N935" s="1" t="b">
        <f>C935='AR5-Coal-EJ'!C933</f>
        <v>1</v>
      </c>
    </row>
    <row r="936" spans="1:14" x14ac:dyDescent="0.15">
      <c r="A936" s="1" t="s">
        <v>1233</v>
      </c>
      <c r="B936" s="1" t="s">
        <v>101</v>
      </c>
      <c r="C936" s="1" t="s">
        <v>1238</v>
      </c>
      <c r="D936" s="1" t="s">
        <v>33</v>
      </c>
      <c r="E936" s="1" t="s">
        <v>1466</v>
      </c>
      <c r="F936" s="1" t="s">
        <v>1439</v>
      </c>
      <c r="G936" s="1">
        <v>11280.595068600001</v>
      </c>
      <c r="H936" s="1">
        <v>13461.569546700002</v>
      </c>
      <c r="I936" s="1">
        <v>15674.946095159999</v>
      </c>
      <c r="J936" s="1">
        <v>10601.192181580001</v>
      </c>
      <c r="K936" s="1">
        <v>8052.0623054740008</v>
      </c>
      <c r="L936" s="1">
        <v>6484.0951121980006</v>
      </c>
      <c r="N936" s="1" t="b">
        <f>C936='AR5-Coal-EJ'!C934</f>
        <v>1</v>
      </c>
    </row>
    <row r="937" spans="1:14" x14ac:dyDescent="0.15">
      <c r="A937" s="1" t="s">
        <v>1233</v>
      </c>
      <c r="B937" s="1" t="s">
        <v>103</v>
      </c>
      <c r="C937" s="1" t="s">
        <v>1239</v>
      </c>
      <c r="D937" s="1" t="s">
        <v>33</v>
      </c>
      <c r="E937" s="1" t="s">
        <v>1466</v>
      </c>
      <c r="F937" s="1" t="s">
        <v>1439</v>
      </c>
      <c r="G937" s="1">
        <v>11280.595068600001</v>
      </c>
      <c r="H937" s="1">
        <v>13461.569546700002</v>
      </c>
      <c r="I937" s="1">
        <v>15675.024575320002</v>
      </c>
      <c r="J937" s="1">
        <v>10601.25505274</v>
      </c>
      <c r="K937" s="1">
        <v>8052.0928395160008</v>
      </c>
      <c r="L937" s="1">
        <v>6484.0848045820003</v>
      </c>
      <c r="N937" s="1" t="b">
        <f>C937='AR5-Coal-EJ'!C935</f>
        <v>1</v>
      </c>
    </row>
    <row r="938" spans="1:14" x14ac:dyDescent="0.15">
      <c r="A938" s="1" t="s">
        <v>1233</v>
      </c>
      <c r="B938" s="1" t="s">
        <v>105</v>
      </c>
      <c r="C938" s="1" t="s">
        <v>1240</v>
      </c>
      <c r="D938" s="1" t="s">
        <v>33</v>
      </c>
      <c r="E938" s="1" t="s">
        <v>1466</v>
      </c>
      <c r="F938" s="1" t="s">
        <v>1439</v>
      </c>
      <c r="G938" s="1">
        <v>11280.595068600001</v>
      </c>
      <c r="H938" s="1">
        <v>13461.569546700002</v>
      </c>
      <c r="I938" s="1">
        <v>15675.053295879999</v>
      </c>
      <c r="J938" s="1">
        <v>10601.234051540001</v>
      </c>
      <c r="K938" s="1">
        <v>8052.0873442020011</v>
      </c>
      <c r="L938" s="1">
        <v>6484.1095301840005</v>
      </c>
      <c r="N938" s="1" t="b">
        <f>C938='AR5-Coal-EJ'!C936</f>
        <v>1</v>
      </c>
    </row>
    <row r="939" spans="1:14" x14ac:dyDescent="0.15">
      <c r="A939" s="1" t="s">
        <v>1233</v>
      </c>
      <c r="B939" s="1" t="s">
        <v>107</v>
      </c>
      <c r="C939" s="1" t="s">
        <v>1241</v>
      </c>
      <c r="D939" s="1" t="s">
        <v>33</v>
      </c>
      <c r="E939" s="1" t="s">
        <v>1466</v>
      </c>
      <c r="F939" s="1" t="s">
        <v>1439</v>
      </c>
      <c r="G939" s="1">
        <v>11280.595068600001</v>
      </c>
      <c r="H939" s="1">
        <v>13461.569546700002</v>
      </c>
      <c r="I939" s="1">
        <v>15931.447590740001</v>
      </c>
      <c r="J939" s="1">
        <v>14553.296069400001</v>
      </c>
      <c r="K939" s="1">
        <v>12926.987283320002</v>
      </c>
      <c r="L939" s="1">
        <v>10670.7635474</v>
      </c>
      <c r="N939" s="1" t="b">
        <f>C939='AR5-Coal-EJ'!C937</f>
        <v>1</v>
      </c>
    </row>
    <row r="940" spans="1:14" x14ac:dyDescent="0.15">
      <c r="A940" s="1" t="s">
        <v>1233</v>
      </c>
      <c r="B940" s="1" t="s">
        <v>109</v>
      </c>
      <c r="C940" s="1" t="s">
        <v>1242</v>
      </c>
      <c r="D940" s="1" t="s">
        <v>33</v>
      </c>
      <c r="E940" s="1" t="s">
        <v>1466</v>
      </c>
      <c r="F940" s="1" t="s">
        <v>1439</v>
      </c>
      <c r="G940" s="1">
        <v>11280.595068600001</v>
      </c>
      <c r="H940" s="1">
        <v>13461.569546700002</v>
      </c>
      <c r="I940" s="1">
        <v>15884.565609220001</v>
      </c>
      <c r="J940" s="1">
        <v>17180.940945740003</v>
      </c>
      <c r="K940" s="1">
        <v>12783.01487166</v>
      </c>
      <c r="L940" s="1">
        <v>10539.881543180001</v>
      </c>
      <c r="N940" s="1" t="b">
        <f>C940='AR5-Coal-EJ'!C938</f>
        <v>1</v>
      </c>
    </row>
    <row r="941" spans="1:14" x14ac:dyDescent="0.15">
      <c r="A941" s="1" t="s">
        <v>1233</v>
      </c>
      <c r="B941" s="1" t="s">
        <v>111</v>
      </c>
      <c r="C941" s="1" t="s">
        <v>1243</v>
      </c>
      <c r="D941" s="1" t="s">
        <v>33</v>
      </c>
      <c r="E941" s="1" t="s">
        <v>1466</v>
      </c>
      <c r="F941" s="1" t="s">
        <v>1439</v>
      </c>
      <c r="G941" s="1">
        <v>11280.595068600001</v>
      </c>
      <c r="H941" s="1">
        <v>13461.569546700002</v>
      </c>
      <c r="I941" s="1">
        <v>15750.151931580001</v>
      </c>
      <c r="J941" s="1">
        <v>15570.084965600003</v>
      </c>
      <c r="K941" s="1">
        <v>16492.388289960003</v>
      </c>
      <c r="L941" s="1">
        <v>18688.285842380003</v>
      </c>
      <c r="N941" s="1" t="b">
        <f>C941='AR5-Coal-EJ'!C939</f>
        <v>1</v>
      </c>
    </row>
    <row r="942" spans="1:14" x14ac:dyDescent="0.15">
      <c r="A942" s="1" t="s">
        <v>1233</v>
      </c>
      <c r="B942" s="1" t="s">
        <v>113</v>
      </c>
      <c r="C942" s="1" t="s">
        <v>1244</v>
      </c>
      <c r="D942" s="1" t="s">
        <v>33</v>
      </c>
      <c r="E942" s="1" t="s">
        <v>1466</v>
      </c>
      <c r="F942" s="1" t="s">
        <v>1439</v>
      </c>
      <c r="G942" s="1">
        <v>11280.595068600001</v>
      </c>
      <c r="H942" s="1">
        <v>13461.569546700002</v>
      </c>
      <c r="I942" s="1">
        <v>15129.87615414</v>
      </c>
      <c r="J942" s="1">
        <v>10587.055990060002</v>
      </c>
      <c r="K942" s="1">
        <v>8304.9493185780011</v>
      </c>
      <c r="L942" s="1">
        <v>6541.0541487060009</v>
      </c>
      <c r="N942" s="1" t="b">
        <f>C942='AR5-Coal-EJ'!C940</f>
        <v>1</v>
      </c>
    </row>
    <row r="943" spans="1:14" x14ac:dyDescent="0.15">
      <c r="A943" s="1" t="s">
        <v>1233</v>
      </c>
      <c r="B943" s="1" t="s">
        <v>115</v>
      </c>
      <c r="C943" s="1" t="s">
        <v>1245</v>
      </c>
      <c r="D943" s="1" t="s">
        <v>33</v>
      </c>
      <c r="E943" s="1" t="s">
        <v>1466</v>
      </c>
      <c r="F943" s="1" t="s">
        <v>1439</v>
      </c>
      <c r="G943" s="1">
        <v>11280.595068600001</v>
      </c>
      <c r="H943" s="1">
        <v>13461.569546700002</v>
      </c>
      <c r="I943" s="1">
        <v>15138.58336518</v>
      </c>
      <c r="J943" s="1">
        <v>13776.128027200002</v>
      </c>
      <c r="K943" s="1">
        <v>12907.033324240001</v>
      </c>
      <c r="L943" s="1">
        <v>11174.417816540001</v>
      </c>
      <c r="N943" s="1" t="b">
        <f>C943='AR5-Coal-EJ'!C941</f>
        <v>1</v>
      </c>
    </row>
    <row r="944" spans="1:14" x14ac:dyDescent="0.15">
      <c r="A944" s="1" t="s">
        <v>1246</v>
      </c>
      <c r="B944" s="1" t="s">
        <v>31</v>
      </c>
      <c r="C944" s="1" t="s">
        <v>1247</v>
      </c>
      <c r="D944" s="1" t="s">
        <v>33</v>
      </c>
      <c r="E944" s="1" t="s">
        <v>1466</v>
      </c>
      <c r="F944" s="1" t="s">
        <v>1439</v>
      </c>
      <c r="G944" s="1">
        <v>11359.92914496</v>
      </c>
      <c r="H944" s="1">
        <v>13726.78752412</v>
      </c>
      <c r="I944" s="1">
        <v>6157.498288832001</v>
      </c>
      <c r="J944" s="1">
        <v>4549.1617138660004</v>
      </c>
      <c r="K944" s="1">
        <v>3173.5394890759999</v>
      </c>
      <c r="L944" s="1">
        <v>8405.1562057100018</v>
      </c>
      <c r="N944" s="1" t="b">
        <f>C944='AR5-Coal-EJ'!C942</f>
        <v>1</v>
      </c>
    </row>
    <row r="945" spans="1:14" x14ac:dyDescent="0.15">
      <c r="A945" s="1" t="s">
        <v>1246</v>
      </c>
      <c r="B945" s="1" t="s">
        <v>36</v>
      </c>
      <c r="C945" s="1" t="s">
        <v>1248</v>
      </c>
      <c r="D945" s="1" t="s">
        <v>33</v>
      </c>
      <c r="E945" s="1" t="s">
        <v>1466</v>
      </c>
      <c r="F945" s="1" t="s">
        <v>1439</v>
      </c>
      <c r="G945" s="1">
        <v>11359.92914496</v>
      </c>
      <c r="H945" s="1">
        <v>12720.725284080001</v>
      </c>
      <c r="I945" s="1">
        <v>6394.9103472980005</v>
      </c>
      <c r="J945" s="1">
        <v>4397.2317526500001</v>
      </c>
      <c r="K945" s="1">
        <v>2350.4962704520003</v>
      </c>
      <c r="L945" s="1">
        <v>541.53769016160004</v>
      </c>
      <c r="N945" s="1" t="b">
        <f>C945='AR5-Coal-EJ'!C943</f>
        <v>1</v>
      </c>
    </row>
    <row r="946" spans="1:14" x14ac:dyDescent="0.15">
      <c r="A946" s="1" t="s">
        <v>1246</v>
      </c>
      <c r="B946" s="1" t="s">
        <v>38</v>
      </c>
      <c r="C946" s="1" t="s">
        <v>1249</v>
      </c>
      <c r="D946" s="1" t="s">
        <v>33</v>
      </c>
      <c r="E946" s="1" t="s">
        <v>1466</v>
      </c>
      <c r="F946" s="1" t="s">
        <v>1439</v>
      </c>
      <c r="G946" s="1">
        <v>11359.92914496</v>
      </c>
      <c r="H946" s="1">
        <v>12720.725284080001</v>
      </c>
      <c r="I946" s="1">
        <v>9200.7318252519999</v>
      </c>
      <c r="J946" s="1">
        <v>6572.488088342001</v>
      </c>
      <c r="K946" s="1">
        <v>5874.2166296660007</v>
      </c>
      <c r="L946" s="1">
        <v>4548.9595792080008</v>
      </c>
      <c r="N946" s="1" t="b">
        <f>C946='AR5-Coal-EJ'!C944</f>
        <v>1</v>
      </c>
    </row>
    <row r="947" spans="1:14" x14ac:dyDescent="0.15">
      <c r="A947" s="1" t="s">
        <v>1246</v>
      </c>
      <c r="B947" s="1" t="s">
        <v>40</v>
      </c>
      <c r="C947" s="1" t="s">
        <v>1250</v>
      </c>
      <c r="D947" s="1" t="s">
        <v>33</v>
      </c>
      <c r="E947" s="1" t="s">
        <v>1466</v>
      </c>
      <c r="F947" s="1" t="s">
        <v>1439</v>
      </c>
      <c r="G947" s="1">
        <v>11359.92914496</v>
      </c>
      <c r="H947" s="1">
        <v>12720.725284080001</v>
      </c>
      <c r="I947" s="1">
        <v>7495.4714646680004</v>
      </c>
      <c r="J947" s="1">
        <v>4804.9364089980008</v>
      </c>
      <c r="K947" s="1">
        <v>3466.4451222060006</v>
      </c>
      <c r="L947" s="1">
        <v>1808.2802269620001</v>
      </c>
      <c r="N947" s="1" t="b">
        <f>C947='AR5-Coal-EJ'!C945</f>
        <v>1</v>
      </c>
    </row>
    <row r="948" spans="1:14" x14ac:dyDescent="0.15">
      <c r="A948" s="1" t="s">
        <v>1246</v>
      </c>
      <c r="B948" s="1" t="s">
        <v>42</v>
      </c>
      <c r="C948" s="1" t="s">
        <v>1251</v>
      </c>
      <c r="D948" s="1" t="s">
        <v>33</v>
      </c>
      <c r="E948" s="1" t="s">
        <v>1466</v>
      </c>
      <c r="F948" s="1" t="s">
        <v>1439</v>
      </c>
      <c r="G948" s="1">
        <v>11359.92914496</v>
      </c>
      <c r="H948" s="1">
        <v>13726.78752412</v>
      </c>
      <c r="I948" s="1">
        <v>8972.776479436001</v>
      </c>
      <c r="J948" s="1">
        <v>6017.8536124300008</v>
      </c>
      <c r="K948" s="1">
        <v>6102.0361242060007</v>
      </c>
      <c r="L948" s="1">
        <v>8739.6247868380015</v>
      </c>
      <c r="N948" s="1" t="b">
        <f>C948='AR5-Coal-EJ'!C946</f>
        <v>1</v>
      </c>
    </row>
    <row r="949" spans="1:14" x14ac:dyDescent="0.15">
      <c r="A949" s="1" t="s">
        <v>1246</v>
      </c>
      <c r="B949" s="1" t="s">
        <v>44</v>
      </c>
      <c r="C949" s="1" t="s">
        <v>1252</v>
      </c>
      <c r="D949" s="1" t="s">
        <v>33</v>
      </c>
      <c r="E949" s="1" t="s">
        <v>1466</v>
      </c>
      <c r="F949" s="1" t="s">
        <v>1439</v>
      </c>
      <c r="G949" s="1">
        <v>11359.92914496</v>
      </c>
      <c r="H949" s="1">
        <v>12720.725284080001</v>
      </c>
      <c r="I949" s="1">
        <v>9965.1016018400005</v>
      </c>
      <c r="J949" s="1">
        <v>7089.0484292540004</v>
      </c>
      <c r="K949" s="1">
        <v>5254.0939821920001</v>
      </c>
      <c r="L949" s="1">
        <v>3543.5403684780003</v>
      </c>
      <c r="N949" s="1" t="b">
        <f>C949='AR5-Coal-EJ'!C947</f>
        <v>1</v>
      </c>
    </row>
    <row r="950" spans="1:14" x14ac:dyDescent="0.15">
      <c r="A950" s="1" t="s">
        <v>1246</v>
      </c>
      <c r="B950" s="1" t="s">
        <v>46</v>
      </c>
      <c r="C950" s="1" t="s">
        <v>1253</v>
      </c>
      <c r="D950" s="1" t="s">
        <v>33</v>
      </c>
      <c r="E950" s="1" t="s">
        <v>1466</v>
      </c>
      <c r="F950" s="1" t="s">
        <v>1439</v>
      </c>
      <c r="G950" s="1">
        <v>11359.92914496</v>
      </c>
      <c r="H950" s="1">
        <v>12720.725284080001</v>
      </c>
      <c r="I950" s="1">
        <v>5990.9608975480005</v>
      </c>
      <c r="J950" s="1">
        <v>4389.1320419980002</v>
      </c>
      <c r="K950" s="1">
        <v>2285.7390882260001</v>
      </c>
      <c r="L950" s="1">
        <v>530.7125863358001</v>
      </c>
      <c r="N950" s="1" t="b">
        <f>C950='AR5-Coal-EJ'!C948</f>
        <v>1</v>
      </c>
    </row>
    <row r="951" spans="1:14" x14ac:dyDescent="0.15">
      <c r="A951" s="1" t="s">
        <v>1246</v>
      </c>
      <c r="B951" s="1" t="s">
        <v>48</v>
      </c>
      <c r="C951" s="1" t="s">
        <v>1254</v>
      </c>
      <c r="D951" s="1" t="s">
        <v>33</v>
      </c>
      <c r="E951" s="1" t="s">
        <v>1466</v>
      </c>
      <c r="F951" s="1" t="s">
        <v>1439</v>
      </c>
      <c r="G951" s="1">
        <v>11359.92914496</v>
      </c>
      <c r="H951" s="1">
        <v>12720.725284080001</v>
      </c>
      <c r="I951" s="1">
        <v>8567.2958038140005</v>
      </c>
      <c r="J951" s="1">
        <v>7804.2002021940007</v>
      </c>
      <c r="K951" s="1">
        <v>7544.7346029219998</v>
      </c>
      <c r="L951" s="1">
        <v>7001.1537255000012</v>
      </c>
      <c r="N951" s="1" t="b">
        <f>C951='AR5-Coal-EJ'!C949</f>
        <v>1</v>
      </c>
    </row>
    <row r="952" spans="1:14" x14ac:dyDescent="0.15">
      <c r="A952" s="1" t="s">
        <v>1246</v>
      </c>
      <c r="B952" s="1" t="s">
        <v>50</v>
      </c>
      <c r="C952" s="1" t="s">
        <v>1255</v>
      </c>
      <c r="D952" s="1" t="s">
        <v>33</v>
      </c>
      <c r="E952" s="1" t="s">
        <v>1466</v>
      </c>
      <c r="F952" s="1" t="s">
        <v>1439</v>
      </c>
      <c r="G952" s="1">
        <v>11359.92914496</v>
      </c>
      <c r="H952" s="1">
        <v>13726.78752412</v>
      </c>
      <c r="I952" s="1">
        <v>12045.229301380001</v>
      </c>
      <c r="J952" s="1">
        <v>12893.452132000002</v>
      </c>
      <c r="K952" s="1">
        <v>14987.92851358</v>
      </c>
      <c r="L952" s="1">
        <v>16794.347762720005</v>
      </c>
      <c r="N952" s="1" t="b">
        <f>C952='AR5-Coal-EJ'!C950</f>
        <v>1</v>
      </c>
    </row>
    <row r="953" spans="1:14" x14ac:dyDescent="0.15">
      <c r="A953" s="1" t="s">
        <v>1246</v>
      </c>
      <c r="B953" s="1" t="s">
        <v>52</v>
      </c>
      <c r="C953" s="1" t="s">
        <v>1256</v>
      </c>
      <c r="D953" s="1" t="s">
        <v>33</v>
      </c>
      <c r="E953" s="1" t="s">
        <v>1466</v>
      </c>
      <c r="F953" s="1" t="s">
        <v>1439</v>
      </c>
      <c r="G953" s="1">
        <v>11359.92914496</v>
      </c>
      <c r="H953" s="1">
        <v>12720.725284080001</v>
      </c>
      <c r="I953" s="1">
        <v>12534.156658760001</v>
      </c>
      <c r="J953" s="1">
        <v>11193.586368580001</v>
      </c>
      <c r="K953" s="1">
        <v>7392.1628696300004</v>
      </c>
      <c r="L953" s="1">
        <v>3495.5033644740006</v>
      </c>
      <c r="N953" s="1" t="b">
        <f>C953='AR5-Coal-EJ'!C951</f>
        <v>1</v>
      </c>
    </row>
    <row r="954" spans="1:14" x14ac:dyDescent="0.15">
      <c r="A954" s="1" t="s">
        <v>1246</v>
      </c>
      <c r="B954" s="1" t="s">
        <v>54</v>
      </c>
      <c r="C954" s="1" t="s">
        <v>1257</v>
      </c>
      <c r="D954" s="1" t="s">
        <v>33</v>
      </c>
      <c r="E954" s="1" t="s">
        <v>1466</v>
      </c>
      <c r="F954" s="1" t="s">
        <v>1439</v>
      </c>
      <c r="G954" s="1">
        <v>11359.92914496</v>
      </c>
      <c r="H954" s="1">
        <v>12720.725284080001</v>
      </c>
      <c r="I954" s="1">
        <v>12600.194222660002</v>
      </c>
      <c r="J954" s="1">
        <v>12794.140645220001</v>
      </c>
      <c r="K954" s="1">
        <v>15432.032044880001</v>
      </c>
      <c r="L954" s="1">
        <v>15328.516534100001</v>
      </c>
      <c r="N954" s="1" t="b">
        <f>C954='AR5-Coal-EJ'!C952</f>
        <v>1</v>
      </c>
    </row>
    <row r="955" spans="1:14" x14ac:dyDescent="0.15">
      <c r="A955" s="1" t="s">
        <v>1246</v>
      </c>
      <c r="B955" s="1" t="s">
        <v>56</v>
      </c>
      <c r="C955" s="1" t="s">
        <v>1258</v>
      </c>
      <c r="D955" s="1" t="s">
        <v>33</v>
      </c>
      <c r="E955" s="1" t="s">
        <v>1466</v>
      </c>
      <c r="F955" s="1" t="s">
        <v>1439</v>
      </c>
      <c r="G955" s="1">
        <v>11359.92914496</v>
      </c>
      <c r="H955" s="1">
        <v>12720.725284080001</v>
      </c>
      <c r="I955" s="1">
        <v>12453.991455180001</v>
      </c>
      <c r="J955" s="1">
        <v>12744.523796620002</v>
      </c>
      <c r="K955" s="1">
        <v>15173.517697800002</v>
      </c>
      <c r="L955" s="1">
        <v>15321.483667380002</v>
      </c>
      <c r="N955" s="1" t="b">
        <f>C955='AR5-Coal-EJ'!C953</f>
        <v>1</v>
      </c>
    </row>
    <row r="956" spans="1:14" x14ac:dyDescent="0.15">
      <c r="A956" s="1" t="s">
        <v>1246</v>
      </c>
      <c r="B956" s="1" t="s">
        <v>58</v>
      </c>
      <c r="C956" s="1" t="s">
        <v>1259</v>
      </c>
      <c r="D956" s="1" t="s">
        <v>33</v>
      </c>
      <c r="E956" s="1" t="s">
        <v>1466</v>
      </c>
      <c r="F956" s="1" t="s">
        <v>1439</v>
      </c>
      <c r="G956" s="1">
        <v>11359.92914496</v>
      </c>
      <c r="H956" s="1">
        <v>12720.725284080001</v>
      </c>
      <c r="I956" s="1">
        <v>12498.38676218</v>
      </c>
      <c r="J956" s="1">
        <v>13104.63015268</v>
      </c>
      <c r="K956" s="1">
        <v>15659.492295920001</v>
      </c>
      <c r="L956" s="1">
        <v>16765.897673580002</v>
      </c>
      <c r="N956" s="1" t="b">
        <f>C956='AR5-Coal-EJ'!C954</f>
        <v>1</v>
      </c>
    </row>
    <row r="957" spans="1:14" x14ac:dyDescent="0.15">
      <c r="A957" s="1" t="s">
        <v>1246</v>
      </c>
      <c r="B957" s="1" t="s">
        <v>60</v>
      </c>
      <c r="C957" s="1" t="s">
        <v>1260</v>
      </c>
      <c r="D957" s="1" t="s">
        <v>33</v>
      </c>
      <c r="E957" s="1" t="s">
        <v>1466</v>
      </c>
      <c r="F957" s="1" t="s">
        <v>1439</v>
      </c>
      <c r="G957" s="1">
        <v>11358.502113420001</v>
      </c>
      <c r="H957" s="1">
        <v>10237.477620700001</v>
      </c>
      <c r="I957" s="1">
        <v>7980.11933279</v>
      </c>
      <c r="J957" s="1">
        <v>4750.2035129340002</v>
      </c>
      <c r="K957" s="1">
        <v>3195.3786256040007</v>
      </c>
      <c r="L957" s="1">
        <v>823.87782759699996</v>
      </c>
      <c r="N957" s="1" t="b">
        <f>C957='AR5-Coal-EJ'!C955</f>
        <v>1</v>
      </c>
    </row>
    <row r="958" spans="1:14" x14ac:dyDescent="0.15">
      <c r="A958" s="1" t="s">
        <v>1246</v>
      </c>
      <c r="B958" s="1" t="s">
        <v>62</v>
      </c>
      <c r="C958" s="1" t="s">
        <v>1261</v>
      </c>
      <c r="D958" s="1" t="s">
        <v>33</v>
      </c>
      <c r="E958" s="1" t="s">
        <v>1466</v>
      </c>
      <c r="F958" s="1" t="s">
        <v>1439</v>
      </c>
      <c r="G958" s="1">
        <v>11359.92914496</v>
      </c>
      <c r="H958" s="1">
        <v>12720.725284080001</v>
      </c>
      <c r="I958" s="1">
        <v>12323.183409240002</v>
      </c>
      <c r="J958" s="1">
        <v>11634.033496360002</v>
      </c>
      <c r="K958" s="1">
        <v>11021.449682760001</v>
      </c>
      <c r="L958" s="1">
        <v>9502.8012497</v>
      </c>
      <c r="N958" s="1" t="b">
        <f>C958='AR5-Coal-EJ'!C956</f>
        <v>1</v>
      </c>
    </row>
    <row r="959" spans="1:14" x14ac:dyDescent="0.15">
      <c r="A959" s="1" t="s">
        <v>1246</v>
      </c>
      <c r="B959" s="1" t="s">
        <v>64</v>
      </c>
      <c r="C959" s="1" t="s">
        <v>1262</v>
      </c>
      <c r="D959" s="1" t="s">
        <v>33</v>
      </c>
      <c r="E959" s="1" t="s">
        <v>1466</v>
      </c>
      <c r="F959" s="1" t="s">
        <v>1439</v>
      </c>
      <c r="G959" s="1">
        <v>11359.92914496</v>
      </c>
      <c r="H959" s="1">
        <v>12720.725284080001</v>
      </c>
      <c r="I959" s="1">
        <v>12146.46090328</v>
      </c>
      <c r="J959" s="1">
        <v>10748.48776826</v>
      </c>
      <c r="K959" s="1">
        <v>6518.3974572200013</v>
      </c>
      <c r="L959" s="1">
        <v>2603.1085878600002</v>
      </c>
      <c r="N959" s="1" t="b">
        <f>C959='AR5-Coal-EJ'!C957</f>
        <v>1</v>
      </c>
    </row>
    <row r="960" spans="1:14" x14ac:dyDescent="0.15">
      <c r="A960" s="1" t="s">
        <v>1246</v>
      </c>
      <c r="B960" s="1" t="s">
        <v>66</v>
      </c>
      <c r="C960" s="1" t="s">
        <v>1263</v>
      </c>
      <c r="D960" s="1" t="s">
        <v>33</v>
      </c>
      <c r="E960" s="1" t="s">
        <v>1466</v>
      </c>
      <c r="F960" s="1" t="s">
        <v>1439</v>
      </c>
      <c r="G960" s="1">
        <v>11359.92914496</v>
      </c>
      <c r="H960" s="1">
        <v>12720.725284080001</v>
      </c>
      <c r="I960" s="1">
        <v>12708.741479060001</v>
      </c>
      <c r="J960" s="1">
        <v>15447.671156060002</v>
      </c>
      <c r="K960" s="1">
        <v>18787.432621100004</v>
      </c>
      <c r="L960" s="1">
        <v>20195.709853000004</v>
      </c>
      <c r="N960" s="1" t="b">
        <f>C960='AR5-Coal-EJ'!C958</f>
        <v>1</v>
      </c>
    </row>
    <row r="961" spans="1:14" x14ac:dyDescent="0.15">
      <c r="A961" s="1" t="s">
        <v>1246</v>
      </c>
      <c r="B961" s="1" t="s">
        <v>68</v>
      </c>
      <c r="C961" s="1" t="s">
        <v>1264</v>
      </c>
      <c r="D961" s="1" t="s">
        <v>33</v>
      </c>
      <c r="E961" s="1" t="s">
        <v>1466</v>
      </c>
      <c r="F961" s="1" t="s">
        <v>1439</v>
      </c>
      <c r="G961" s="1">
        <v>11359.92914496</v>
      </c>
      <c r="H961" s="1">
        <v>12720.725284080001</v>
      </c>
      <c r="I961" s="1">
        <v>15209.062011220003</v>
      </c>
      <c r="J961" s="1">
        <v>19283.02552286</v>
      </c>
      <c r="K961" s="1">
        <v>25331.131699720005</v>
      </c>
      <c r="L961" s="1">
        <v>31740.418046700001</v>
      </c>
      <c r="N961" s="1" t="b">
        <f>C961='AR5-Coal-EJ'!C959</f>
        <v>1</v>
      </c>
    </row>
    <row r="962" spans="1:14" x14ac:dyDescent="0.15">
      <c r="A962" s="1" t="s">
        <v>1246</v>
      </c>
      <c r="B962" s="1" t="s">
        <v>70</v>
      </c>
      <c r="C962" s="1" t="s">
        <v>1265</v>
      </c>
      <c r="D962" s="1" t="s">
        <v>33</v>
      </c>
      <c r="E962" s="1" t="s">
        <v>1466</v>
      </c>
      <c r="F962" s="1" t="s">
        <v>1439</v>
      </c>
      <c r="G962" s="1">
        <v>11359.92914496</v>
      </c>
      <c r="H962" s="1">
        <v>12720.725284080001</v>
      </c>
      <c r="I962" s="1">
        <v>14159.976854760002</v>
      </c>
      <c r="J962" s="1">
        <v>16877.245676500002</v>
      </c>
      <c r="K962" s="1">
        <v>19563.888741540002</v>
      </c>
      <c r="L962" s="1">
        <v>21506.726516660001</v>
      </c>
      <c r="N962" s="1" t="b">
        <f>C962='AR5-Coal-EJ'!C960</f>
        <v>1</v>
      </c>
    </row>
    <row r="963" spans="1:14" x14ac:dyDescent="0.15">
      <c r="A963" s="1" t="s">
        <v>1246</v>
      </c>
      <c r="B963" s="1" t="s">
        <v>72</v>
      </c>
      <c r="C963" s="1" t="s">
        <v>1266</v>
      </c>
      <c r="D963" s="1" t="s">
        <v>33</v>
      </c>
      <c r="E963" s="1" t="s">
        <v>1466</v>
      </c>
      <c r="F963" s="1" t="s">
        <v>1439</v>
      </c>
      <c r="G963" s="1">
        <v>11359.92914496</v>
      </c>
      <c r="H963" s="1">
        <v>12720.725284080001</v>
      </c>
      <c r="I963" s="1">
        <v>15103.209643940001</v>
      </c>
      <c r="J963" s="1">
        <v>18706.319014680001</v>
      </c>
      <c r="K963" s="1">
        <v>24277.50291472</v>
      </c>
      <c r="L963" s="1">
        <v>30286.715209739999</v>
      </c>
      <c r="N963" s="1" t="b">
        <f>C963='AR5-Coal-EJ'!C961</f>
        <v>1</v>
      </c>
    </row>
    <row r="964" spans="1:14" x14ac:dyDescent="0.15">
      <c r="A964" s="1" t="s">
        <v>1246</v>
      </c>
      <c r="B964" s="1" t="s">
        <v>74</v>
      </c>
      <c r="C964" s="1" t="s">
        <v>1267</v>
      </c>
      <c r="D964" s="1" t="s">
        <v>33</v>
      </c>
      <c r="E964" s="1" t="s">
        <v>1466</v>
      </c>
      <c r="F964" s="1" t="s">
        <v>1439</v>
      </c>
      <c r="G964" s="1">
        <v>11359.92914496</v>
      </c>
      <c r="H964" s="1">
        <v>12720.725284080001</v>
      </c>
      <c r="I964" s="1">
        <v>15103.209643940001</v>
      </c>
      <c r="J964" s="1">
        <v>18706.319014680001</v>
      </c>
      <c r="K964" s="1">
        <v>24277.50291472</v>
      </c>
      <c r="L964" s="1">
        <v>30286.715209739999</v>
      </c>
      <c r="N964" s="1" t="b">
        <f>C964='AR5-Coal-EJ'!C962</f>
        <v>1</v>
      </c>
    </row>
    <row r="965" spans="1:14" x14ac:dyDescent="0.15">
      <c r="A965" s="1" t="s">
        <v>1246</v>
      </c>
      <c r="B965" s="1" t="s">
        <v>76</v>
      </c>
      <c r="C965" s="1" t="s">
        <v>1268</v>
      </c>
      <c r="D965" s="1" t="s">
        <v>33</v>
      </c>
      <c r="E965" s="1" t="s">
        <v>1466</v>
      </c>
      <c r="F965" s="1" t="s">
        <v>1439</v>
      </c>
      <c r="G965" s="1">
        <v>11359.92914496</v>
      </c>
      <c r="H965" s="1">
        <v>12720.725284080001</v>
      </c>
      <c r="I965" s="1">
        <v>15209.062011220003</v>
      </c>
      <c r="J965" s="1">
        <v>19283.02552286</v>
      </c>
      <c r="K965" s="1">
        <v>25331.131718640005</v>
      </c>
      <c r="L965" s="1">
        <v>31740.418046700001</v>
      </c>
      <c r="N965" s="1" t="b">
        <f>C965='AR5-Coal-EJ'!C963</f>
        <v>1</v>
      </c>
    </row>
    <row r="966" spans="1:14" x14ac:dyDescent="0.15">
      <c r="A966" s="1" t="s">
        <v>1246</v>
      </c>
      <c r="B966" s="1" t="s">
        <v>78</v>
      </c>
      <c r="C966" s="1" t="s">
        <v>1269</v>
      </c>
      <c r="D966" s="1" t="s">
        <v>33</v>
      </c>
      <c r="E966" s="1" t="s">
        <v>1466</v>
      </c>
      <c r="F966" s="1" t="s">
        <v>1439</v>
      </c>
      <c r="G966" s="1">
        <v>11359.92914496</v>
      </c>
      <c r="H966" s="1">
        <v>12720.725284080001</v>
      </c>
      <c r="I966" s="1">
        <v>15609.343133120003</v>
      </c>
      <c r="J966" s="1">
        <v>20371.264417900002</v>
      </c>
      <c r="K966" s="1">
        <v>26862.401598560002</v>
      </c>
      <c r="L966" s="1">
        <v>33621.274847820001</v>
      </c>
      <c r="N966" s="1" t="b">
        <f>C966='AR5-Coal-EJ'!C964</f>
        <v>1</v>
      </c>
    </row>
    <row r="967" spans="1:14" x14ac:dyDescent="0.15">
      <c r="A967" s="1" t="s">
        <v>1246</v>
      </c>
      <c r="B967" s="1" t="s">
        <v>80</v>
      </c>
      <c r="C967" s="1" t="s">
        <v>1270</v>
      </c>
      <c r="D967" s="1" t="s">
        <v>33</v>
      </c>
      <c r="E967" s="1" t="s">
        <v>1466</v>
      </c>
      <c r="F967" s="1" t="s">
        <v>1439</v>
      </c>
      <c r="G967" s="1">
        <v>11359.92914496</v>
      </c>
      <c r="H967" s="1">
        <v>12720.725284080001</v>
      </c>
      <c r="I967" s="1">
        <v>13734.523278300001</v>
      </c>
      <c r="J967" s="1">
        <v>15905.192401340002</v>
      </c>
      <c r="K967" s="1">
        <v>18179.844661880001</v>
      </c>
      <c r="L967" s="1">
        <v>19746.770312940003</v>
      </c>
      <c r="N967" s="1" t="b">
        <f>C967='AR5-Coal-EJ'!C965</f>
        <v>1</v>
      </c>
    </row>
    <row r="968" spans="1:14" x14ac:dyDescent="0.15">
      <c r="A968" s="1" t="s">
        <v>1246</v>
      </c>
      <c r="B968" s="1" t="s">
        <v>82</v>
      </c>
      <c r="C968" s="1" t="s">
        <v>1271</v>
      </c>
      <c r="D968" s="1" t="s">
        <v>33</v>
      </c>
      <c r="E968" s="1" t="s">
        <v>1466</v>
      </c>
      <c r="F968" s="1" t="s">
        <v>1439</v>
      </c>
      <c r="G968" s="1">
        <v>11359.92914496</v>
      </c>
      <c r="H968" s="1">
        <v>12720.725284080001</v>
      </c>
      <c r="I968" s="1">
        <v>15525.891620140002</v>
      </c>
      <c r="J968" s="1">
        <v>19631.105494440002</v>
      </c>
      <c r="K968" s="1">
        <v>26012.020156760005</v>
      </c>
      <c r="L968" s="1">
        <v>32106.212804820003</v>
      </c>
      <c r="N968" s="1" t="b">
        <f>C968='AR5-Coal-EJ'!C966</f>
        <v>1</v>
      </c>
    </row>
    <row r="969" spans="1:14" x14ac:dyDescent="0.15">
      <c r="A969" s="1" t="s">
        <v>1272</v>
      </c>
      <c r="B969" s="1" t="s">
        <v>142</v>
      </c>
      <c r="C969" s="1" t="s">
        <v>1273</v>
      </c>
      <c r="D969" s="1" t="s">
        <v>33</v>
      </c>
      <c r="E969" s="1" t="s">
        <v>1466</v>
      </c>
      <c r="F969" s="1" t="s">
        <v>1439</v>
      </c>
      <c r="G969" s="1">
        <v>11126.579429020001</v>
      </c>
      <c r="H969" s="1">
        <v>12484.47406316</v>
      </c>
      <c r="I969" s="1">
        <v>13771.370404000001</v>
      </c>
      <c r="J969" s="1">
        <v>13784.224188460003</v>
      </c>
      <c r="K969" s="1">
        <v>9906.6036768600006</v>
      </c>
      <c r="L969" s="1">
        <v>4484.6746004500001</v>
      </c>
      <c r="N969" s="1" t="b">
        <f>C969='AR5-Coal-EJ'!C967</f>
        <v>1</v>
      </c>
    </row>
    <row r="970" spans="1:14" x14ac:dyDescent="0.15">
      <c r="A970" s="1" t="s">
        <v>1272</v>
      </c>
      <c r="B970" s="1" t="s">
        <v>144</v>
      </c>
      <c r="C970" s="1" t="s">
        <v>1274</v>
      </c>
      <c r="D970" s="1" t="s">
        <v>33</v>
      </c>
      <c r="E970" s="1" t="s">
        <v>1466</v>
      </c>
      <c r="F970" s="1" t="s">
        <v>1439</v>
      </c>
      <c r="G970" s="1">
        <v>11126.579429020001</v>
      </c>
      <c r="H970" s="1">
        <v>12654.749162880002</v>
      </c>
      <c r="I970" s="1">
        <v>15388.706001680001</v>
      </c>
      <c r="J970" s="1">
        <v>18475.510018240002</v>
      </c>
      <c r="K970" s="1">
        <v>18818.478042319999</v>
      </c>
      <c r="L970" s="1">
        <v>15601.622287900002</v>
      </c>
      <c r="N970" s="1" t="b">
        <f>C970='AR5-Coal-EJ'!C968</f>
        <v>1</v>
      </c>
    </row>
    <row r="971" spans="1:14" x14ac:dyDescent="0.15">
      <c r="A971" s="1" t="s">
        <v>1272</v>
      </c>
      <c r="B971" s="1" t="s">
        <v>146</v>
      </c>
      <c r="C971" s="1" t="s">
        <v>1275</v>
      </c>
      <c r="D971" s="1" t="s">
        <v>33</v>
      </c>
      <c r="E971" s="1" t="s">
        <v>1466</v>
      </c>
      <c r="F971" s="1" t="s">
        <v>1439</v>
      </c>
      <c r="G971" s="1">
        <v>11126.579429020001</v>
      </c>
      <c r="H971" s="1">
        <v>12731.103887920002</v>
      </c>
      <c r="I971" s="1">
        <v>15613.792568440002</v>
      </c>
      <c r="J971" s="1">
        <v>19942.793366320002</v>
      </c>
      <c r="K971" s="1">
        <v>22241.352522620004</v>
      </c>
      <c r="L971" s="1">
        <v>22925.711333360003</v>
      </c>
      <c r="N971" s="1" t="b">
        <f>C971='AR5-Coal-EJ'!C969</f>
        <v>1</v>
      </c>
    </row>
    <row r="972" spans="1:14" x14ac:dyDescent="0.15">
      <c r="A972" s="1" t="s">
        <v>1272</v>
      </c>
      <c r="B972" s="1" t="s">
        <v>148</v>
      </c>
      <c r="C972" s="1" t="s">
        <v>1276</v>
      </c>
      <c r="D972" s="1" t="s">
        <v>33</v>
      </c>
      <c r="E972" s="1" t="s">
        <v>1466</v>
      </c>
      <c r="F972" s="1" t="s">
        <v>1439</v>
      </c>
      <c r="G972" s="1">
        <v>11126.579429020001</v>
      </c>
      <c r="H972" s="1">
        <v>12625.618303760002</v>
      </c>
      <c r="I972" s="1">
        <v>14220.334634660001</v>
      </c>
      <c r="J972" s="1">
        <v>14896.56772164</v>
      </c>
      <c r="K972" s="1">
        <v>11219.603941700001</v>
      </c>
      <c r="L972" s="1">
        <v>7199.0572480860001</v>
      </c>
      <c r="N972" s="1" t="b">
        <f>C972='AR5-Coal-EJ'!C970</f>
        <v>1</v>
      </c>
    </row>
    <row r="973" spans="1:14" x14ac:dyDescent="0.15">
      <c r="A973" s="1" t="s">
        <v>1272</v>
      </c>
      <c r="B973" s="1" t="s">
        <v>150</v>
      </c>
      <c r="C973" s="1" t="s">
        <v>1277</v>
      </c>
      <c r="D973" s="1" t="s">
        <v>33</v>
      </c>
      <c r="E973" s="1" t="s">
        <v>1466</v>
      </c>
      <c r="F973" s="1" t="s">
        <v>1439</v>
      </c>
      <c r="G973" s="1">
        <v>11126.579429020001</v>
      </c>
      <c r="H973" s="1">
        <v>12521.165836740001</v>
      </c>
      <c r="I973" s="1">
        <v>12280.916271140002</v>
      </c>
      <c r="J973" s="1">
        <v>9160.0569867840004</v>
      </c>
      <c r="K973" s="1">
        <v>4920.9705837380006</v>
      </c>
      <c r="L973" s="1">
        <v>4508.3327048320007</v>
      </c>
      <c r="N973" s="1" t="b">
        <f>C973='AR5-Coal-EJ'!C971</f>
        <v>1</v>
      </c>
    </row>
    <row r="974" spans="1:14" x14ac:dyDescent="0.15">
      <c r="A974" s="1" t="s">
        <v>1272</v>
      </c>
      <c r="B974" s="1" t="s">
        <v>152</v>
      </c>
      <c r="C974" s="1" t="s">
        <v>1278</v>
      </c>
      <c r="D974" s="1" t="s">
        <v>33</v>
      </c>
      <c r="E974" s="1" t="s">
        <v>1466</v>
      </c>
      <c r="F974" s="1" t="s">
        <v>1439</v>
      </c>
      <c r="G974" s="1">
        <v>11126.579429020001</v>
      </c>
      <c r="H974" s="1">
        <v>12738.41546516</v>
      </c>
      <c r="I974" s="1">
        <v>15941.282717580001</v>
      </c>
      <c r="J974" s="1">
        <v>21591.667043100002</v>
      </c>
      <c r="K974" s="1">
        <v>27977.128238180001</v>
      </c>
      <c r="L974" s="1">
        <v>35408.129114160001</v>
      </c>
      <c r="N974" s="1" t="b">
        <f>C974='AR5-Coal-EJ'!C972</f>
        <v>1</v>
      </c>
    </row>
    <row r="975" spans="1:14" x14ac:dyDescent="0.15">
      <c r="A975" s="1" t="s">
        <v>1279</v>
      </c>
      <c r="B975" s="1" t="s">
        <v>142</v>
      </c>
      <c r="C975" s="1" t="s">
        <v>1280</v>
      </c>
      <c r="D975" s="1" t="s">
        <v>33</v>
      </c>
      <c r="E975" s="1" t="s">
        <v>1466</v>
      </c>
      <c r="F975" s="1" t="s">
        <v>1439</v>
      </c>
      <c r="G975" s="1">
        <v>11794.164855660001</v>
      </c>
      <c r="H975" s="1">
        <v>12951.72296968</v>
      </c>
      <c r="I975" s="1">
        <v>12055.73141498</v>
      </c>
      <c r="J975" s="1">
        <v>11086.972149660001</v>
      </c>
      <c r="K975" s="1">
        <v>9214.8137693480021</v>
      </c>
      <c r="L975" s="1">
        <v>7824.8931443100009</v>
      </c>
      <c r="N975" s="1" t="b">
        <f>C975='AR5-Coal-EJ'!C973</f>
        <v>1</v>
      </c>
    </row>
    <row r="976" spans="1:14" x14ac:dyDescent="0.15">
      <c r="A976" s="1" t="s">
        <v>1279</v>
      </c>
      <c r="B976" s="1" t="s">
        <v>144</v>
      </c>
      <c r="C976" s="1" t="s">
        <v>1281</v>
      </c>
      <c r="D976" s="1" t="s">
        <v>33</v>
      </c>
      <c r="E976" s="1" t="s">
        <v>1466</v>
      </c>
      <c r="F976" s="1" t="s">
        <v>1439</v>
      </c>
      <c r="G976" s="1">
        <v>11794.164855660001</v>
      </c>
      <c r="H976" s="1">
        <v>12951.72296968</v>
      </c>
      <c r="I976" s="1">
        <v>15010.573710220002</v>
      </c>
      <c r="J976" s="1">
        <v>15878.444913540001</v>
      </c>
      <c r="K976" s="1">
        <v>15936.498596920002</v>
      </c>
      <c r="L976" s="1">
        <v>14098.989426720002</v>
      </c>
      <c r="N976" s="1" t="b">
        <f>C976='AR5-Coal-EJ'!C974</f>
        <v>1</v>
      </c>
    </row>
    <row r="977" spans="1:14" x14ac:dyDescent="0.15">
      <c r="A977" s="1" t="s">
        <v>1279</v>
      </c>
      <c r="B977" s="1" t="s">
        <v>146</v>
      </c>
      <c r="C977" s="1" t="s">
        <v>1282</v>
      </c>
      <c r="D977" s="1" t="s">
        <v>33</v>
      </c>
      <c r="E977" s="1" t="s">
        <v>1466</v>
      </c>
      <c r="F977" s="1" t="s">
        <v>1439</v>
      </c>
      <c r="G977" s="1">
        <v>11794.164855660001</v>
      </c>
      <c r="H977" s="1">
        <v>12951.72296968</v>
      </c>
      <c r="I977" s="1">
        <v>14652.886020739999</v>
      </c>
      <c r="J977" s="1">
        <v>15075.061224740002</v>
      </c>
      <c r="K977" s="1">
        <v>14553.875929560003</v>
      </c>
      <c r="L977" s="1">
        <v>12982.268098800003</v>
      </c>
      <c r="N977" s="1" t="b">
        <f>C977='AR5-Coal-EJ'!C975</f>
        <v>1</v>
      </c>
    </row>
    <row r="978" spans="1:14" x14ac:dyDescent="0.15">
      <c r="A978" s="1" t="s">
        <v>1279</v>
      </c>
      <c r="B978" s="1" t="s">
        <v>148</v>
      </c>
      <c r="C978" s="1" t="s">
        <v>1283</v>
      </c>
      <c r="D978" s="1" t="s">
        <v>33</v>
      </c>
      <c r="E978" s="1" t="s">
        <v>1466</v>
      </c>
      <c r="F978" s="1" t="s">
        <v>1439</v>
      </c>
      <c r="G978" s="1">
        <v>11794.164855660001</v>
      </c>
      <c r="H978" s="1">
        <v>12951.72296968</v>
      </c>
      <c r="I978" s="1">
        <v>11971.354553180001</v>
      </c>
      <c r="J978" s="1">
        <v>10496.784744160001</v>
      </c>
      <c r="K978" s="1">
        <v>9659.7649090800005</v>
      </c>
      <c r="L978" s="1">
        <v>9009.4267028040013</v>
      </c>
      <c r="N978" s="1" t="b">
        <f>C978='AR5-Coal-EJ'!C976</f>
        <v>1</v>
      </c>
    </row>
    <row r="979" spans="1:14" x14ac:dyDescent="0.15">
      <c r="A979" s="1" t="s">
        <v>1279</v>
      </c>
      <c r="B979" s="1" t="s">
        <v>150</v>
      </c>
      <c r="C979" s="1" t="s">
        <v>1284</v>
      </c>
      <c r="D979" s="1" t="s">
        <v>33</v>
      </c>
      <c r="E979" s="1" t="s">
        <v>1466</v>
      </c>
      <c r="F979" s="1" t="s">
        <v>1439</v>
      </c>
      <c r="G979" s="1">
        <v>10988.3930277</v>
      </c>
      <c r="H979" s="1">
        <v>12093.73242418</v>
      </c>
      <c r="I979" s="1">
        <v>9501.7703462000009</v>
      </c>
      <c r="J979" s="1">
        <v>8061.4252752000011</v>
      </c>
      <c r="K979" s="1">
        <v>8142.8616445220014</v>
      </c>
      <c r="L979" s="1">
        <v>8922.5522903220008</v>
      </c>
      <c r="N979" s="1" t="b">
        <f>C979='AR5-Coal-EJ'!C977</f>
        <v>1</v>
      </c>
    </row>
    <row r="980" spans="1:14" x14ac:dyDescent="0.15">
      <c r="A980" s="1" t="s">
        <v>1279</v>
      </c>
      <c r="B980" s="1" t="s">
        <v>152</v>
      </c>
      <c r="C980" s="1" t="s">
        <v>1285</v>
      </c>
      <c r="D980" s="1" t="s">
        <v>33</v>
      </c>
      <c r="E980" s="1" t="s">
        <v>1466</v>
      </c>
      <c r="F980" s="1" t="s">
        <v>1439</v>
      </c>
      <c r="G980" s="1">
        <v>11794.164855660001</v>
      </c>
      <c r="H980" s="1">
        <v>12951.72296968</v>
      </c>
      <c r="I980" s="1">
        <v>16279.569034960001</v>
      </c>
      <c r="J980" s="1">
        <v>18574.565820140004</v>
      </c>
      <c r="K980" s="1">
        <v>22018.916837060002</v>
      </c>
      <c r="L980" s="1">
        <v>27419.294430000005</v>
      </c>
      <c r="N980" s="1" t="b">
        <f>C980='AR5-Coal-EJ'!C978</f>
        <v>1</v>
      </c>
    </row>
    <row r="981" spans="1:14" x14ac:dyDescent="0.15">
      <c r="A981" s="1" t="s">
        <v>1286</v>
      </c>
      <c r="B981" s="1" t="s">
        <v>144</v>
      </c>
      <c r="C981" s="1" t="s">
        <v>1287</v>
      </c>
      <c r="D981" s="1" t="s">
        <v>33</v>
      </c>
      <c r="E981" s="1" t="s">
        <v>1466</v>
      </c>
      <c r="F981" s="1" t="s">
        <v>1439</v>
      </c>
      <c r="G981" s="1">
        <v>12016.18014828</v>
      </c>
      <c r="H981" s="1">
        <v>11601.9564716</v>
      </c>
      <c r="I981" s="1">
        <v>13517.081053739999</v>
      </c>
      <c r="J981" s="1">
        <v>12644.1350145</v>
      </c>
      <c r="K981" s="1">
        <v>10546.724112540001</v>
      </c>
      <c r="L981" s="1">
        <v>11279.890487800001</v>
      </c>
      <c r="N981" s="1" t="b">
        <f>C981='AR5-Coal-EJ'!C979</f>
        <v>1</v>
      </c>
    </row>
    <row r="982" spans="1:14" x14ac:dyDescent="0.15">
      <c r="A982" s="1" t="s">
        <v>1286</v>
      </c>
      <c r="B982" s="1" t="s">
        <v>146</v>
      </c>
      <c r="C982" s="1" t="s">
        <v>1288</v>
      </c>
      <c r="D982" s="1" t="s">
        <v>33</v>
      </c>
      <c r="E982" s="1" t="s">
        <v>1466</v>
      </c>
      <c r="F982" s="1" t="s">
        <v>1439</v>
      </c>
      <c r="G982" s="1">
        <v>12016.18014828</v>
      </c>
      <c r="H982" s="1">
        <v>11588.812255680001</v>
      </c>
      <c r="I982" s="1">
        <v>12077.468357020001</v>
      </c>
      <c r="J982" s="1">
        <v>14570.714436300001</v>
      </c>
      <c r="K982" s="1">
        <v>15725.653104700001</v>
      </c>
      <c r="L982" s="1">
        <v>15233.115536980002</v>
      </c>
      <c r="N982" s="1" t="b">
        <f>C982='AR5-Coal-EJ'!C980</f>
        <v>1</v>
      </c>
    </row>
    <row r="983" spans="1:14" x14ac:dyDescent="0.15">
      <c r="A983" s="1" t="s">
        <v>1286</v>
      </c>
      <c r="B983" s="1" t="s">
        <v>148</v>
      </c>
      <c r="C983" s="1" t="s">
        <v>1289</v>
      </c>
      <c r="D983" s="1" t="s">
        <v>33</v>
      </c>
      <c r="E983" s="1" t="s">
        <v>1466</v>
      </c>
      <c r="F983" s="1" t="s">
        <v>1439</v>
      </c>
      <c r="G983" s="1">
        <v>12016.18014828</v>
      </c>
      <c r="H983" s="1">
        <v>11211.44480522</v>
      </c>
      <c r="I983" s="1">
        <v>9680.1727495000014</v>
      </c>
      <c r="J983" s="1">
        <v>10280.456387300001</v>
      </c>
      <c r="K983" s="1">
        <v>10280.086349940002</v>
      </c>
      <c r="L983" s="1">
        <v>10068.528160240001</v>
      </c>
      <c r="N983" s="1" t="b">
        <f>C983='AR5-Coal-EJ'!C981</f>
        <v>1</v>
      </c>
    </row>
    <row r="984" spans="1:14" x14ac:dyDescent="0.15">
      <c r="A984" s="1" t="s">
        <v>1286</v>
      </c>
      <c r="B984" s="1" t="s">
        <v>150</v>
      </c>
      <c r="C984" s="1" t="s">
        <v>1290</v>
      </c>
      <c r="D984" s="1" t="s">
        <v>33</v>
      </c>
      <c r="E984" s="1" t="s">
        <v>1466</v>
      </c>
      <c r="F984" s="1" t="s">
        <v>1439</v>
      </c>
      <c r="G984" s="1">
        <v>12016.18014828</v>
      </c>
      <c r="H984" s="1">
        <v>10749.941108060002</v>
      </c>
      <c r="I984" s="1">
        <v>8688.7166359399998</v>
      </c>
      <c r="J984" s="1">
        <v>8712.9214157480001</v>
      </c>
      <c r="K984" s="1">
        <v>9034.4748416120001</v>
      </c>
      <c r="L984" s="1">
        <v>9443.0187929440017</v>
      </c>
      <c r="N984" s="1" t="b">
        <f>C984='AR5-Coal-EJ'!C982</f>
        <v>1</v>
      </c>
    </row>
    <row r="985" spans="1:14" x14ac:dyDescent="0.15">
      <c r="A985" s="1" t="s">
        <v>1286</v>
      </c>
      <c r="B985" s="1" t="s">
        <v>152</v>
      </c>
      <c r="C985" s="1" t="s">
        <v>1291</v>
      </c>
      <c r="D985" s="1" t="s">
        <v>33</v>
      </c>
      <c r="E985" s="1" t="s">
        <v>1466</v>
      </c>
      <c r="F985" s="1" t="s">
        <v>1439</v>
      </c>
      <c r="G985" s="1">
        <v>12016.18014828</v>
      </c>
      <c r="H985" s="1">
        <v>11609.577097580001</v>
      </c>
      <c r="I985" s="1">
        <v>13925.715677280001</v>
      </c>
      <c r="J985" s="1">
        <v>18278.988176900002</v>
      </c>
      <c r="K985" s="1">
        <v>22585.668738600001</v>
      </c>
      <c r="L985" s="1">
        <v>26328.970002280003</v>
      </c>
      <c r="N985" s="1" t="b">
        <f>C985='AR5-Coal-EJ'!C983</f>
        <v>1</v>
      </c>
    </row>
    <row r="986" spans="1:14" x14ac:dyDescent="0.15">
      <c r="A986" s="1" t="s">
        <v>1292</v>
      </c>
      <c r="B986" s="1" t="s">
        <v>155</v>
      </c>
      <c r="C986" s="1" t="s">
        <v>1293</v>
      </c>
      <c r="D986" s="1" t="s">
        <v>33</v>
      </c>
      <c r="E986" s="1" t="s">
        <v>1466</v>
      </c>
      <c r="F986" s="1" t="s">
        <v>1439</v>
      </c>
      <c r="G986" s="1">
        <v>11513.335579460001</v>
      </c>
      <c r="H986" s="1">
        <v>12846.328210980002</v>
      </c>
      <c r="I986" s="1">
        <v>15827.595171520001</v>
      </c>
      <c r="J986" s="1">
        <v>18315.656574820001</v>
      </c>
      <c r="K986" s="1">
        <v>4897.2887565140009</v>
      </c>
      <c r="L986" s="1">
        <v>4573.7994220600003</v>
      </c>
      <c r="N986" s="1" t="b">
        <f>C986='AR5-Coal-EJ'!C984</f>
        <v>1</v>
      </c>
    </row>
    <row r="987" spans="1:14" x14ac:dyDescent="0.15">
      <c r="A987" s="1" t="s">
        <v>1292</v>
      </c>
      <c r="B987" s="1" t="s">
        <v>157</v>
      </c>
      <c r="C987" s="1" t="s">
        <v>1294</v>
      </c>
      <c r="D987" s="1" t="s">
        <v>33</v>
      </c>
      <c r="E987" s="1" t="s">
        <v>1466</v>
      </c>
      <c r="F987" s="1" t="s">
        <v>1439</v>
      </c>
      <c r="G987" s="1">
        <v>11513.335579460001</v>
      </c>
      <c r="H987" s="1">
        <v>12841.894980640001</v>
      </c>
      <c r="I987" s="1">
        <v>14976.568699620002</v>
      </c>
      <c r="J987" s="1">
        <v>15015.689271440002</v>
      </c>
      <c r="K987" s="1">
        <v>5285.0368172800008</v>
      </c>
      <c r="L987" s="1">
        <v>4727.8518742840006</v>
      </c>
      <c r="N987" s="1" t="b">
        <f>C987='AR5-Coal-EJ'!C985</f>
        <v>1</v>
      </c>
    </row>
    <row r="988" spans="1:14" x14ac:dyDescent="0.15">
      <c r="A988" s="1" t="s">
        <v>1292</v>
      </c>
      <c r="B988" s="1" t="s">
        <v>159</v>
      </c>
      <c r="C988" s="1" t="s">
        <v>1295</v>
      </c>
      <c r="D988" s="1" t="s">
        <v>33</v>
      </c>
      <c r="E988" s="1" t="s">
        <v>1466</v>
      </c>
      <c r="F988" s="1" t="s">
        <v>1439</v>
      </c>
      <c r="G988" s="1">
        <v>11513.335579460001</v>
      </c>
      <c r="H988" s="1">
        <v>12867.022538040002</v>
      </c>
      <c r="I988" s="1">
        <v>10378.01245756</v>
      </c>
      <c r="J988" s="1">
        <v>7862.6987004500006</v>
      </c>
      <c r="K988" s="1">
        <v>6401.4475535340007</v>
      </c>
      <c r="L988" s="1">
        <v>5538.3633268480007</v>
      </c>
      <c r="N988" s="1" t="b">
        <f>C988='AR5-Coal-EJ'!C986</f>
        <v>1</v>
      </c>
    </row>
    <row r="989" spans="1:14" x14ac:dyDescent="0.15">
      <c r="A989" s="1" t="s">
        <v>1292</v>
      </c>
      <c r="B989" s="1" t="s">
        <v>161</v>
      </c>
      <c r="C989" s="1" t="s">
        <v>1296</v>
      </c>
      <c r="D989" s="1" t="s">
        <v>33</v>
      </c>
      <c r="E989" s="1" t="s">
        <v>1466</v>
      </c>
      <c r="F989" s="1" t="s">
        <v>1439</v>
      </c>
      <c r="G989" s="1">
        <v>11513.335579460001</v>
      </c>
      <c r="H989" s="1">
        <v>12546.23076894</v>
      </c>
      <c r="I989" s="1">
        <v>14818.217239320002</v>
      </c>
      <c r="J989" s="1">
        <v>16590.921966080001</v>
      </c>
      <c r="K989" s="1">
        <v>4988.2513846220008</v>
      </c>
      <c r="L989" s="1">
        <v>4518.3561254040005</v>
      </c>
      <c r="N989" s="1" t="b">
        <f>C989='AR5-Coal-EJ'!C987</f>
        <v>1</v>
      </c>
    </row>
    <row r="990" spans="1:14" x14ac:dyDescent="0.15">
      <c r="A990" s="1" t="s">
        <v>1292</v>
      </c>
      <c r="B990" s="1" t="s">
        <v>163</v>
      </c>
      <c r="C990" s="1" t="s">
        <v>1297</v>
      </c>
      <c r="D990" s="1" t="s">
        <v>33</v>
      </c>
      <c r="E990" s="1" t="s">
        <v>1466</v>
      </c>
      <c r="F990" s="1" t="s">
        <v>1439</v>
      </c>
      <c r="G990" s="1">
        <v>11513.335579460001</v>
      </c>
      <c r="H990" s="1">
        <v>12542.246387220001</v>
      </c>
      <c r="I990" s="1">
        <v>13858.8853843</v>
      </c>
      <c r="J990" s="1">
        <v>14635.81855362</v>
      </c>
      <c r="K990" s="1">
        <v>5577.1817197800001</v>
      </c>
      <c r="L990" s="1">
        <v>4794.6585617260007</v>
      </c>
      <c r="N990" s="1" t="b">
        <f>C990='AR5-Coal-EJ'!C988</f>
        <v>1</v>
      </c>
    </row>
    <row r="991" spans="1:14" x14ac:dyDescent="0.15">
      <c r="A991" s="1" t="s">
        <v>1292</v>
      </c>
      <c r="B991" s="1" t="s">
        <v>165</v>
      </c>
      <c r="C991" s="1" t="s">
        <v>1298</v>
      </c>
      <c r="D991" s="1" t="s">
        <v>33</v>
      </c>
      <c r="E991" s="1" t="s">
        <v>1466</v>
      </c>
      <c r="F991" s="1" t="s">
        <v>1439</v>
      </c>
      <c r="G991" s="1">
        <v>11513.335579460001</v>
      </c>
      <c r="H991" s="1">
        <v>12860.74332114</v>
      </c>
      <c r="I991" s="1">
        <v>9718.3558353200006</v>
      </c>
      <c r="J991" s="1">
        <v>7749.0761171560007</v>
      </c>
      <c r="K991" s="1">
        <v>6373.4431420220008</v>
      </c>
      <c r="L991" s="1">
        <v>5719.9539857020009</v>
      </c>
      <c r="N991" s="1" t="b">
        <f>C991='AR5-Coal-EJ'!C989</f>
        <v>1</v>
      </c>
    </row>
    <row r="992" spans="1:14" x14ac:dyDescent="0.15">
      <c r="A992" s="1" t="s">
        <v>1292</v>
      </c>
      <c r="B992" s="1" t="s">
        <v>173</v>
      </c>
      <c r="C992" s="1" t="s">
        <v>1299</v>
      </c>
      <c r="D992" s="1" t="s">
        <v>33</v>
      </c>
      <c r="E992" s="1" t="s">
        <v>1466</v>
      </c>
      <c r="F992" s="1" t="s">
        <v>1439</v>
      </c>
      <c r="G992" s="1">
        <v>11524.987915540001</v>
      </c>
      <c r="H992" s="1">
        <v>12891.946828420001</v>
      </c>
      <c r="I992" s="1">
        <v>16416.16665766</v>
      </c>
      <c r="J992" s="1">
        <v>19308.03885076</v>
      </c>
      <c r="K992" s="1">
        <v>5463.9105461600002</v>
      </c>
      <c r="L992" s="1">
        <v>4771.2945545540006</v>
      </c>
      <c r="N992" s="1" t="b">
        <f>C992='AR5-Coal-EJ'!C990</f>
        <v>1</v>
      </c>
    </row>
    <row r="993" spans="1:14" x14ac:dyDescent="0.15">
      <c r="A993" s="1" t="s">
        <v>1292</v>
      </c>
      <c r="B993" s="1" t="s">
        <v>175</v>
      </c>
      <c r="C993" s="1" t="s">
        <v>1300</v>
      </c>
      <c r="D993" s="1" t="s">
        <v>33</v>
      </c>
      <c r="E993" s="1" t="s">
        <v>1466</v>
      </c>
      <c r="F993" s="1" t="s">
        <v>1439</v>
      </c>
      <c r="G993" s="1">
        <v>11513.355984680002</v>
      </c>
      <c r="H993" s="1">
        <v>12894.279721180003</v>
      </c>
      <c r="I993" s="1">
        <v>15026.539588720001</v>
      </c>
      <c r="J993" s="1">
        <v>15819.747609600003</v>
      </c>
      <c r="K993" s="1">
        <v>6061.351629916001</v>
      </c>
      <c r="L993" s="1">
        <v>4993.0937259060011</v>
      </c>
      <c r="N993" s="1" t="b">
        <f>C993='AR5-Coal-EJ'!C991</f>
        <v>1</v>
      </c>
    </row>
    <row r="994" spans="1:14" x14ac:dyDescent="0.15">
      <c r="A994" s="1" t="s">
        <v>1292</v>
      </c>
      <c r="B994" s="1" t="s">
        <v>177</v>
      </c>
      <c r="C994" s="1" t="s">
        <v>1301</v>
      </c>
      <c r="D994" s="1" t="s">
        <v>33</v>
      </c>
      <c r="E994" s="1" t="s">
        <v>1466</v>
      </c>
      <c r="F994" s="1" t="s">
        <v>1439</v>
      </c>
      <c r="G994" s="1">
        <v>11513.335579460001</v>
      </c>
      <c r="H994" s="1">
        <v>12867.022538040002</v>
      </c>
      <c r="I994" s="1">
        <v>10299.765098700002</v>
      </c>
      <c r="J994" s="1">
        <v>8071.3744782880003</v>
      </c>
      <c r="K994" s="1">
        <v>6677.9589309840012</v>
      </c>
      <c r="L994" s="1">
        <v>5874.4001905600007</v>
      </c>
      <c r="N994" s="1" t="b">
        <f>C994='AR5-Coal-EJ'!C992</f>
        <v>1</v>
      </c>
    </row>
    <row r="995" spans="1:14" x14ac:dyDescent="0.15">
      <c r="A995" s="1" t="s">
        <v>1292</v>
      </c>
      <c r="B995" s="1" t="s">
        <v>179</v>
      </c>
      <c r="C995" s="1" t="s">
        <v>1302</v>
      </c>
      <c r="D995" s="1" t="s">
        <v>33</v>
      </c>
      <c r="E995" s="1" t="s">
        <v>1466</v>
      </c>
      <c r="F995" s="1" t="s">
        <v>1439</v>
      </c>
      <c r="G995" s="1">
        <v>11513.335579460001</v>
      </c>
      <c r="H995" s="1">
        <v>12846.328210980002</v>
      </c>
      <c r="I995" s="1">
        <v>15827.595171520001</v>
      </c>
      <c r="J995" s="1">
        <v>18315.656574820001</v>
      </c>
      <c r="K995" s="1">
        <v>9869.4350530600004</v>
      </c>
      <c r="L995" s="1">
        <v>7551.3457986560006</v>
      </c>
      <c r="N995" s="1" t="b">
        <f>C995='AR5-Coal-EJ'!C993</f>
        <v>1</v>
      </c>
    </row>
    <row r="996" spans="1:14" x14ac:dyDescent="0.15">
      <c r="A996" s="1" t="s">
        <v>1292</v>
      </c>
      <c r="B996" s="1" t="s">
        <v>181</v>
      </c>
      <c r="C996" s="1" t="s">
        <v>1303</v>
      </c>
      <c r="D996" s="1" t="s">
        <v>33</v>
      </c>
      <c r="E996" s="1" t="s">
        <v>1466</v>
      </c>
      <c r="F996" s="1" t="s">
        <v>1439</v>
      </c>
      <c r="G996" s="1">
        <v>11513.335579460001</v>
      </c>
      <c r="H996" s="1">
        <v>12841.894980640001</v>
      </c>
      <c r="I996" s="1">
        <v>14976.568699620002</v>
      </c>
      <c r="J996" s="1">
        <v>15015.689271440002</v>
      </c>
      <c r="K996" s="1">
        <v>10718.33266548</v>
      </c>
      <c r="L996" s="1">
        <v>8486.1205929280004</v>
      </c>
      <c r="N996" s="1" t="b">
        <f>C996='AR5-Coal-EJ'!C994</f>
        <v>1</v>
      </c>
    </row>
    <row r="997" spans="1:14" x14ac:dyDescent="0.15">
      <c r="A997" s="1" t="s">
        <v>1292</v>
      </c>
      <c r="B997" s="1" t="s">
        <v>183</v>
      </c>
      <c r="C997" s="1" t="s">
        <v>1304</v>
      </c>
      <c r="D997" s="1" t="s">
        <v>33</v>
      </c>
      <c r="E997" s="1" t="s">
        <v>1466</v>
      </c>
      <c r="F997" s="1" t="s">
        <v>1439</v>
      </c>
      <c r="G997" s="1">
        <v>11513.335579460001</v>
      </c>
      <c r="H997" s="1">
        <v>12867.022538040002</v>
      </c>
      <c r="I997" s="1">
        <v>14386.700805620001</v>
      </c>
      <c r="J997" s="1">
        <v>14025.62030606</v>
      </c>
      <c r="K997" s="1">
        <v>11048.364555800001</v>
      </c>
      <c r="L997" s="1">
        <v>8927.9345478620016</v>
      </c>
      <c r="N997" s="1" t="b">
        <f>C997='AR5-Coal-EJ'!C995</f>
        <v>1</v>
      </c>
    </row>
    <row r="998" spans="1:14" x14ac:dyDescent="0.15">
      <c r="A998" s="1" t="s">
        <v>1292</v>
      </c>
      <c r="B998" s="1" t="s">
        <v>340</v>
      </c>
      <c r="C998" s="1" t="s">
        <v>1305</v>
      </c>
      <c r="D998" s="1" t="s">
        <v>33</v>
      </c>
      <c r="E998" s="1" t="s">
        <v>1466</v>
      </c>
      <c r="F998" s="1" t="s">
        <v>1439</v>
      </c>
      <c r="G998" s="1">
        <v>11513.335579460001</v>
      </c>
      <c r="H998" s="1">
        <v>12867.022538040002</v>
      </c>
      <c r="I998" s="1">
        <v>13498.877336560001</v>
      </c>
      <c r="J998" s="1">
        <v>12240.251761100002</v>
      </c>
      <c r="K998" s="1">
        <v>9313.563244150002</v>
      </c>
      <c r="L998" s="1">
        <v>8273.4890687900006</v>
      </c>
      <c r="N998" s="1" t="b">
        <f>C998='AR5-Coal-EJ'!C996</f>
        <v>1</v>
      </c>
    </row>
    <row r="999" spans="1:14" x14ac:dyDescent="0.15">
      <c r="A999" s="1" t="s">
        <v>1292</v>
      </c>
      <c r="B999" s="1" t="s">
        <v>342</v>
      </c>
      <c r="C999" s="1" t="s">
        <v>1306</v>
      </c>
      <c r="D999" s="1" t="s">
        <v>33</v>
      </c>
      <c r="E999" s="1" t="s">
        <v>1466</v>
      </c>
      <c r="F999" s="1" t="s">
        <v>1439</v>
      </c>
      <c r="G999" s="1">
        <v>11513.335579460001</v>
      </c>
      <c r="H999" s="1">
        <v>12867.022538040002</v>
      </c>
      <c r="I999" s="1">
        <v>12904.681274980001</v>
      </c>
      <c r="J999" s="1">
        <v>10544.085273920002</v>
      </c>
      <c r="K999" s="1">
        <v>7601.7906488920016</v>
      </c>
      <c r="L999" s="1">
        <v>5631.5017445500007</v>
      </c>
      <c r="N999" s="1" t="b">
        <f>C999='AR5-Coal-EJ'!C997</f>
        <v>1</v>
      </c>
    </row>
    <row r="1000" spans="1:14" x14ac:dyDescent="0.15">
      <c r="A1000" s="1" t="s">
        <v>1292</v>
      </c>
      <c r="B1000" s="1" t="s">
        <v>344</v>
      </c>
      <c r="C1000" s="1" t="s">
        <v>1307</v>
      </c>
      <c r="D1000" s="1" t="s">
        <v>33</v>
      </c>
      <c r="E1000" s="1" t="s">
        <v>1466</v>
      </c>
      <c r="F1000" s="1" t="s">
        <v>1439</v>
      </c>
      <c r="G1000" s="1">
        <v>11513.335579460001</v>
      </c>
      <c r="H1000" s="1">
        <v>12867.022538040002</v>
      </c>
      <c r="I1000" s="1">
        <v>13879.732339</v>
      </c>
      <c r="J1000" s="1">
        <v>12988.250404140001</v>
      </c>
      <c r="K1000" s="1">
        <v>11094.360750220001</v>
      </c>
      <c r="L1000" s="1">
        <v>9260.3120489659996</v>
      </c>
      <c r="N1000" s="1" t="b">
        <f>C1000='AR5-Coal-EJ'!C998</f>
        <v>1</v>
      </c>
    </row>
    <row r="1001" spans="1:14" x14ac:dyDescent="0.15">
      <c r="A1001" s="1" t="s">
        <v>1292</v>
      </c>
      <c r="B1001" s="1" t="s">
        <v>185</v>
      </c>
      <c r="C1001" s="1" t="s">
        <v>1308</v>
      </c>
      <c r="D1001" s="1" t="s">
        <v>33</v>
      </c>
      <c r="E1001" s="1" t="s">
        <v>1466</v>
      </c>
      <c r="F1001" s="1" t="s">
        <v>1439</v>
      </c>
      <c r="G1001" s="1">
        <v>11513.335579460001</v>
      </c>
      <c r="H1001" s="1">
        <v>12860.74332114</v>
      </c>
      <c r="I1001" s="1">
        <v>17270.928684900002</v>
      </c>
      <c r="J1001" s="1">
        <v>21855.026490000004</v>
      </c>
      <c r="K1001" s="1">
        <v>25097.631200840002</v>
      </c>
      <c r="L1001" s="1">
        <v>27867.948609160001</v>
      </c>
      <c r="N1001" s="1" t="b">
        <f>C1001='AR5-Coal-EJ'!C999</f>
        <v>1</v>
      </c>
    </row>
    <row r="1002" spans="1:14" x14ac:dyDescent="0.15">
      <c r="A1002" s="1" t="s">
        <v>1292</v>
      </c>
      <c r="B1002" s="1" t="s">
        <v>187</v>
      </c>
      <c r="C1002" s="1" t="s">
        <v>1309</v>
      </c>
      <c r="D1002" s="1" t="s">
        <v>33</v>
      </c>
      <c r="E1002" s="1" t="s">
        <v>1466</v>
      </c>
      <c r="F1002" s="1" t="s">
        <v>1439</v>
      </c>
      <c r="G1002" s="1">
        <v>11513.335579460001</v>
      </c>
      <c r="H1002" s="1">
        <v>12867.022538040002</v>
      </c>
      <c r="I1002" s="1">
        <v>15294.42613754</v>
      </c>
      <c r="J1002" s="1">
        <v>17164.427162960001</v>
      </c>
      <c r="K1002" s="1">
        <v>17992.397467440001</v>
      </c>
      <c r="L1002" s="1">
        <v>18397.083411300002</v>
      </c>
      <c r="N1002" s="1" t="b">
        <f>C1002='AR5-Coal-EJ'!C1000</f>
        <v>1</v>
      </c>
    </row>
    <row r="1003" spans="1:14" x14ac:dyDescent="0.15">
      <c r="A1003" s="1" t="s">
        <v>1292</v>
      </c>
      <c r="B1003" s="1" t="s">
        <v>189</v>
      </c>
      <c r="C1003" s="1" t="s">
        <v>1310</v>
      </c>
      <c r="D1003" s="1" t="s">
        <v>33</v>
      </c>
      <c r="E1003" s="1" t="s">
        <v>1466</v>
      </c>
      <c r="F1003" s="1" t="s">
        <v>1439</v>
      </c>
      <c r="G1003" s="1">
        <v>11513.335579460001</v>
      </c>
      <c r="H1003" s="1">
        <v>12867.022538040002</v>
      </c>
      <c r="I1003" s="1">
        <v>18130.951361380001</v>
      </c>
      <c r="J1003" s="1">
        <v>24741.18419982</v>
      </c>
      <c r="K1003" s="1">
        <v>27456.306490800001</v>
      </c>
      <c r="L1003" s="1">
        <v>28674.633894720002</v>
      </c>
      <c r="N1003" s="1" t="b">
        <f>C1003='AR5-Coal-EJ'!C1001</f>
        <v>1</v>
      </c>
    </row>
    <row r="1004" spans="1:14" x14ac:dyDescent="0.15">
      <c r="A1004" s="1" t="s">
        <v>1292</v>
      </c>
      <c r="B1004" s="1" t="s">
        <v>191</v>
      </c>
      <c r="C1004" s="1" t="s">
        <v>1311</v>
      </c>
      <c r="D1004" s="1" t="s">
        <v>33</v>
      </c>
      <c r="E1004" s="1" t="s">
        <v>1466</v>
      </c>
      <c r="F1004" s="1" t="s">
        <v>1439</v>
      </c>
      <c r="G1004" s="1">
        <v>11513.335579460001</v>
      </c>
      <c r="H1004" s="1">
        <v>12867.022538040002</v>
      </c>
      <c r="I1004" s="1">
        <v>10257.75634158</v>
      </c>
      <c r="J1004" s="1">
        <v>7840.461750110001</v>
      </c>
      <c r="K1004" s="1">
        <v>6391.5599766700007</v>
      </c>
      <c r="L1004" s="1">
        <v>5588.4658546860001</v>
      </c>
      <c r="N1004" s="1" t="b">
        <f>C1004='AR5-Coal-EJ'!C1002</f>
        <v>1</v>
      </c>
    </row>
    <row r="1005" spans="1:14" x14ac:dyDescent="0.15">
      <c r="A1005" s="1" t="s">
        <v>1292</v>
      </c>
      <c r="B1005" s="1" t="s">
        <v>358</v>
      </c>
      <c r="C1005" s="1" t="s">
        <v>1312</v>
      </c>
      <c r="D1005" s="1" t="s">
        <v>33</v>
      </c>
      <c r="E1005" s="1" t="s">
        <v>1466</v>
      </c>
      <c r="F1005" s="1" t="s">
        <v>1439</v>
      </c>
      <c r="G1005" s="1">
        <v>11513.335579460001</v>
      </c>
      <c r="H1005" s="1">
        <v>12780.762171320001</v>
      </c>
      <c r="I1005" s="1">
        <v>12525.107355200002</v>
      </c>
      <c r="J1005" s="1">
        <v>12064.192098420002</v>
      </c>
      <c r="K1005" s="1">
        <v>6356.0262735860006</v>
      </c>
      <c r="L1005" s="1">
        <v>5681.5713761840007</v>
      </c>
      <c r="N1005" s="1" t="b">
        <f>C1005='AR5-Coal-EJ'!C1003</f>
        <v>1</v>
      </c>
    </row>
    <row r="1006" spans="1:14" x14ac:dyDescent="0.15">
      <c r="A1006" s="1" t="s">
        <v>1292</v>
      </c>
      <c r="B1006" s="1" t="s">
        <v>193</v>
      </c>
      <c r="C1006" s="1" t="s">
        <v>1313</v>
      </c>
      <c r="D1006" s="1" t="s">
        <v>33</v>
      </c>
      <c r="E1006" s="1" t="s">
        <v>1466</v>
      </c>
      <c r="F1006" s="1" t="s">
        <v>1439</v>
      </c>
      <c r="G1006" s="1">
        <v>11513.335579460001</v>
      </c>
      <c r="H1006" s="1">
        <v>12866.788213840002</v>
      </c>
      <c r="I1006" s="1">
        <v>14581.057678660001</v>
      </c>
      <c r="J1006" s="1">
        <v>17651.122225220002</v>
      </c>
      <c r="K1006" s="1">
        <v>6741.5048784600003</v>
      </c>
      <c r="L1006" s="1">
        <v>5671.0868837260005</v>
      </c>
      <c r="N1006" s="1" t="b">
        <f>C1006='AR5-Coal-EJ'!C1004</f>
        <v>1</v>
      </c>
    </row>
    <row r="1007" spans="1:14" x14ac:dyDescent="0.15">
      <c r="A1007" s="1" t="s">
        <v>1292</v>
      </c>
      <c r="B1007" s="1" t="s">
        <v>195</v>
      </c>
      <c r="C1007" s="1" t="s">
        <v>1314</v>
      </c>
      <c r="D1007" s="1" t="s">
        <v>33</v>
      </c>
      <c r="E1007" s="1" t="s">
        <v>1466</v>
      </c>
      <c r="F1007" s="1" t="s">
        <v>1439</v>
      </c>
      <c r="G1007" s="1">
        <v>11513.335579460001</v>
      </c>
      <c r="H1007" s="1">
        <v>12867.022538040002</v>
      </c>
      <c r="I1007" s="1">
        <v>13922.524403040001</v>
      </c>
      <c r="J1007" s="1">
        <v>13525.930391820002</v>
      </c>
      <c r="K1007" s="1">
        <v>10849.346031260002</v>
      </c>
      <c r="L1007" s="1">
        <v>8936.8178634240012</v>
      </c>
      <c r="N1007" s="1" t="b">
        <f>C1007='AR5-Coal-EJ'!C1005</f>
        <v>1</v>
      </c>
    </row>
    <row r="1008" spans="1:14" x14ac:dyDescent="0.15">
      <c r="A1008" s="1" t="s">
        <v>1292</v>
      </c>
      <c r="B1008" s="1" t="s">
        <v>538</v>
      </c>
      <c r="C1008" s="1" t="s">
        <v>1315</v>
      </c>
      <c r="D1008" s="1" t="s">
        <v>33</v>
      </c>
      <c r="E1008" s="1" t="s">
        <v>1466</v>
      </c>
      <c r="F1008" s="1" t="s">
        <v>1439</v>
      </c>
      <c r="G1008" s="1">
        <v>11513.335579460001</v>
      </c>
      <c r="H1008" s="1">
        <v>12866.788213840002</v>
      </c>
      <c r="I1008" s="1">
        <v>14581.057678660001</v>
      </c>
      <c r="J1008" s="1">
        <v>17651.122225220002</v>
      </c>
      <c r="K1008" s="1">
        <v>10972.80274904</v>
      </c>
      <c r="L1008" s="1">
        <v>8991.4308170940003</v>
      </c>
      <c r="N1008" s="1" t="b">
        <f>C1008='AR5-Coal-EJ'!C1006</f>
        <v>1</v>
      </c>
    </row>
    <row r="1009" spans="1:14" x14ac:dyDescent="0.15">
      <c r="A1009" s="1" t="s">
        <v>1292</v>
      </c>
      <c r="B1009" s="1" t="s">
        <v>197</v>
      </c>
      <c r="C1009" s="1" t="s">
        <v>1316</v>
      </c>
      <c r="D1009" s="1" t="s">
        <v>33</v>
      </c>
      <c r="E1009" s="1" t="s">
        <v>1466</v>
      </c>
      <c r="F1009" s="1" t="s">
        <v>1439</v>
      </c>
      <c r="G1009" s="1">
        <v>11513.335579460001</v>
      </c>
      <c r="H1009" s="1">
        <v>12860.74332114</v>
      </c>
      <c r="I1009" s="1">
        <v>17270.928684900002</v>
      </c>
      <c r="J1009" s="1">
        <v>21855.026490000004</v>
      </c>
      <c r="K1009" s="1">
        <v>25097.631200840002</v>
      </c>
      <c r="L1009" s="1">
        <v>27867.948609160001</v>
      </c>
      <c r="N1009" s="1" t="b">
        <f>C1009='AR5-Coal-EJ'!C1007</f>
        <v>1</v>
      </c>
    </row>
    <row r="1010" spans="1:14" x14ac:dyDescent="0.15">
      <c r="A1010" s="1" t="s">
        <v>1292</v>
      </c>
      <c r="B1010" s="1" t="s">
        <v>699</v>
      </c>
      <c r="C1010" s="1" t="s">
        <v>1317</v>
      </c>
      <c r="D1010" s="1" t="s">
        <v>33</v>
      </c>
      <c r="E1010" s="1" t="s">
        <v>1466</v>
      </c>
      <c r="F1010" s="1" t="s">
        <v>1439</v>
      </c>
      <c r="G1010" s="1">
        <v>11513.335579460001</v>
      </c>
      <c r="H1010" s="1">
        <v>12866.526966480002</v>
      </c>
      <c r="I1010" s="1">
        <v>15740.933587280002</v>
      </c>
      <c r="J1010" s="1">
        <v>20119.11779548</v>
      </c>
      <c r="K1010" s="1">
        <v>22946.293341840003</v>
      </c>
      <c r="L1010" s="1">
        <v>25466.437237780003</v>
      </c>
      <c r="N1010" s="1" t="b">
        <f>C1010='AR5-Coal-EJ'!C1008</f>
        <v>1</v>
      </c>
    </row>
    <row r="1011" spans="1:14" x14ac:dyDescent="0.15">
      <c r="A1011" s="1" t="s">
        <v>1292</v>
      </c>
      <c r="B1011" s="1" t="s">
        <v>363</v>
      </c>
      <c r="C1011" s="1" t="s">
        <v>1318</v>
      </c>
      <c r="D1011" s="1" t="s">
        <v>33</v>
      </c>
      <c r="E1011" s="1" t="s">
        <v>1466</v>
      </c>
      <c r="F1011" s="1" t="s">
        <v>1439</v>
      </c>
      <c r="G1011" s="1">
        <v>11513.335579460001</v>
      </c>
      <c r="H1011" s="1">
        <v>12866.526966480002</v>
      </c>
      <c r="I1011" s="1">
        <v>15740.933587280002</v>
      </c>
      <c r="J1011" s="1">
        <v>20119.11779548</v>
      </c>
      <c r="K1011" s="1">
        <v>24244.051049240006</v>
      </c>
      <c r="L1011" s="1">
        <v>27675.515436580004</v>
      </c>
      <c r="N1011" s="1" t="b">
        <f>C1011='AR5-Coal-EJ'!C1009</f>
        <v>1</v>
      </c>
    </row>
    <row r="1012" spans="1:14" x14ac:dyDescent="0.15">
      <c r="A1012" s="1" t="s">
        <v>1292</v>
      </c>
      <c r="B1012" s="1" t="s">
        <v>199</v>
      </c>
      <c r="C1012" s="1" t="s">
        <v>1319</v>
      </c>
      <c r="D1012" s="1" t="s">
        <v>33</v>
      </c>
      <c r="E1012" s="1" t="s">
        <v>1466</v>
      </c>
      <c r="F1012" s="1" t="s">
        <v>1439</v>
      </c>
      <c r="G1012" s="1">
        <v>11513.335579460001</v>
      </c>
      <c r="H1012" s="1">
        <v>12867.022538040002</v>
      </c>
      <c r="I1012" s="1">
        <v>10378.01245756</v>
      </c>
      <c r="J1012" s="1">
        <v>7862.6987004500006</v>
      </c>
      <c r="K1012" s="1">
        <v>6401.4475535340007</v>
      </c>
      <c r="L1012" s="1">
        <v>5538.3633268480007</v>
      </c>
      <c r="N1012" s="1" t="b">
        <f>C1012='AR5-Coal-EJ'!C1010</f>
        <v>1</v>
      </c>
    </row>
    <row r="1013" spans="1:14" x14ac:dyDescent="0.15">
      <c r="A1013" s="1" t="s">
        <v>1292</v>
      </c>
      <c r="B1013" s="1" t="s">
        <v>366</v>
      </c>
      <c r="C1013" s="1" t="s">
        <v>1320</v>
      </c>
      <c r="D1013" s="1" t="s">
        <v>33</v>
      </c>
      <c r="E1013" s="1" t="s">
        <v>1466</v>
      </c>
      <c r="F1013" s="1" t="s">
        <v>1439</v>
      </c>
      <c r="G1013" s="1">
        <v>11513.335579460001</v>
      </c>
      <c r="H1013" s="1">
        <v>12866.526966480002</v>
      </c>
      <c r="I1013" s="1">
        <v>15740.933587280002</v>
      </c>
      <c r="J1013" s="1">
        <v>20119.11779548</v>
      </c>
      <c r="K1013" s="1">
        <v>6859.6876585380005</v>
      </c>
      <c r="L1013" s="1">
        <v>5674.388770908</v>
      </c>
      <c r="N1013" s="1" t="b">
        <f>C1013='AR5-Coal-EJ'!C1011</f>
        <v>1</v>
      </c>
    </row>
    <row r="1014" spans="1:14" x14ac:dyDescent="0.15">
      <c r="A1014" s="1" t="s">
        <v>1292</v>
      </c>
      <c r="B1014" s="1" t="s">
        <v>201</v>
      </c>
      <c r="C1014" s="1" t="s">
        <v>1321</v>
      </c>
      <c r="D1014" s="1" t="s">
        <v>33</v>
      </c>
      <c r="E1014" s="1" t="s">
        <v>1466</v>
      </c>
      <c r="F1014" s="1" t="s">
        <v>1439</v>
      </c>
      <c r="G1014" s="1">
        <v>11513.335579460001</v>
      </c>
      <c r="H1014" s="1">
        <v>12867.022538040002</v>
      </c>
      <c r="I1014" s="1">
        <v>14386.700805620001</v>
      </c>
      <c r="J1014" s="1">
        <v>14025.62030606</v>
      </c>
      <c r="K1014" s="1">
        <v>11048.364555800001</v>
      </c>
      <c r="L1014" s="1">
        <v>8927.9345478620016</v>
      </c>
      <c r="N1014" s="1" t="b">
        <f>C1014='AR5-Coal-EJ'!C1012</f>
        <v>1</v>
      </c>
    </row>
    <row r="1015" spans="1:14" x14ac:dyDescent="0.15">
      <c r="A1015" s="1" t="s">
        <v>1292</v>
      </c>
      <c r="B1015" s="1" t="s">
        <v>705</v>
      </c>
      <c r="C1015" s="1" t="s">
        <v>1322</v>
      </c>
      <c r="D1015" s="1" t="s">
        <v>33</v>
      </c>
      <c r="E1015" s="1" t="s">
        <v>1466</v>
      </c>
      <c r="F1015" s="1" t="s">
        <v>1439</v>
      </c>
      <c r="G1015" s="1">
        <v>11513.335579460001</v>
      </c>
      <c r="H1015" s="1">
        <v>12780.762171320001</v>
      </c>
      <c r="I1015" s="1">
        <v>12525.107355200002</v>
      </c>
      <c r="J1015" s="1">
        <v>12064.192098420002</v>
      </c>
      <c r="K1015" s="1">
        <v>12198.0466806</v>
      </c>
      <c r="L1015" s="1">
        <v>11988.465394400002</v>
      </c>
      <c r="N1015" s="1" t="b">
        <f>C1015='AR5-Coal-EJ'!C1013</f>
        <v>1</v>
      </c>
    </row>
    <row r="1016" spans="1:14" x14ac:dyDescent="0.15">
      <c r="A1016" s="1" t="s">
        <v>1292</v>
      </c>
      <c r="B1016" s="1" t="s">
        <v>369</v>
      </c>
      <c r="C1016" s="1" t="s">
        <v>1323</v>
      </c>
      <c r="D1016" s="1" t="s">
        <v>33</v>
      </c>
      <c r="E1016" s="1" t="s">
        <v>1466</v>
      </c>
      <c r="F1016" s="1" t="s">
        <v>1439</v>
      </c>
      <c r="G1016" s="1">
        <v>11513.335579460001</v>
      </c>
      <c r="H1016" s="1">
        <v>12780.762171320001</v>
      </c>
      <c r="I1016" s="1">
        <v>12525.107355200002</v>
      </c>
      <c r="J1016" s="1">
        <v>12064.192098420002</v>
      </c>
      <c r="K1016" s="1">
        <v>14759.878819400001</v>
      </c>
      <c r="L1016" s="1">
        <v>17449.780996340003</v>
      </c>
      <c r="N1016" s="1" t="b">
        <f>C1016='AR5-Coal-EJ'!C1014</f>
        <v>1</v>
      </c>
    </row>
    <row r="1017" spans="1:14" x14ac:dyDescent="0.15">
      <c r="A1017" s="1" t="s">
        <v>1292</v>
      </c>
      <c r="B1017" s="1" t="s">
        <v>708</v>
      </c>
      <c r="C1017" s="1" t="s">
        <v>1324</v>
      </c>
      <c r="D1017" s="1" t="s">
        <v>33</v>
      </c>
      <c r="E1017" s="1" t="s">
        <v>1466</v>
      </c>
      <c r="F1017" s="1" t="s">
        <v>1439</v>
      </c>
      <c r="G1017" s="1">
        <v>11513.335579460001</v>
      </c>
      <c r="H1017" s="1">
        <v>12866.788213840002</v>
      </c>
      <c r="I1017" s="1">
        <v>14581.057678660001</v>
      </c>
      <c r="J1017" s="1">
        <v>17651.122225220002</v>
      </c>
      <c r="K1017" s="1">
        <v>18083.531635620002</v>
      </c>
      <c r="L1017" s="1">
        <v>16929.983587220002</v>
      </c>
      <c r="N1017" s="1" t="b">
        <f>C1017='AR5-Coal-EJ'!C1015</f>
        <v>1</v>
      </c>
    </row>
    <row r="1018" spans="1:14" x14ac:dyDescent="0.15">
      <c r="A1018" s="1" t="s">
        <v>1292</v>
      </c>
      <c r="B1018" s="1" t="s">
        <v>203</v>
      </c>
      <c r="C1018" s="1" t="s">
        <v>1325</v>
      </c>
      <c r="D1018" s="1" t="s">
        <v>33</v>
      </c>
      <c r="E1018" s="1" t="s">
        <v>1466</v>
      </c>
      <c r="F1018" s="1" t="s">
        <v>1439</v>
      </c>
      <c r="G1018" s="1">
        <v>11513.335579460001</v>
      </c>
      <c r="H1018" s="1">
        <v>12866.788213840002</v>
      </c>
      <c r="I1018" s="1">
        <v>14581.057678660001</v>
      </c>
      <c r="J1018" s="1">
        <v>17651.122225220002</v>
      </c>
      <c r="K1018" s="1">
        <v>18346.384121120002</v>
      </c>
      <c r="L1018" s="1">
        <v>17304.211443420001</v>
      </c>
      <c r="N1018" s="1" t="b">
        <f>C1018='AR5-Coal-EJ'!C1016</f>
        <v>1</v>
      </c>
    </row>
    <row r="1019" spans="1:14" x14ac:dyDescent="0.15">
      <c r="A1019" s="1" t="s">
        <v>1292</v>
      </c>
      <c r="B1019" s="1" t="s">
        <v>205</v>
      </c>
      <c r="C1019" s="1" t="s">
        <v>1326</v>
      </c>
      <c r="D1019" s="1" t="s">
        <v>33</v>
      </c>
      <c r="E1019" s="1" t="s">
        <v>1466</v>
      </c>
      <c r="F1019" s="1" t="s">
        <v>1439</v>
      </c>
      <c r="G1019" s="1">
        <v>11513.335579460001</v>
      </c>
      <c r="H1019" s="1">
        <v>12867.022538040002</v>
      </c>
      <c r="I1019" s="1">
        <v>14782.312121500001</v>
      </c>
      <c r="J1019" s="1">
        <v>17753.721317420004</v>
      </c>
      <c r="K1019" s="1">
        <v>18333.958581400002</v>
      </c>
      <c r="L1019" s="1">
        <v>17276.6880748</v>
      </c>
      <c r="N1019" s="1" t="b">
        <f>C1019='AR5-Coal-EJ'!C1017</f>
        <v>1</v>
      </c>
    </row>
    <row r="1020" spans="1:14" x14ac:dyDescent="0.15">
      <c r="A1020" s="1" t="s">
        <v>1327</v>
      </c>
      <c r="B1020" s="1" t="s">
        <v>31</v>
      </c>
      <c r="C1020" s="1" t="s">
        <v>1328</v>
      </c>
      <c r="D1020" s="1" t="s">
        <v>33</v>
      </c>
      <c r="E1020" s="1" t="s">
        <v>1466</v>
      </c>
      <c r="F1020" s="1" t="s">
        <v>1439</v>
      </c>
      <c r="G1020" s="1">
        <v>11513.32891016</v>
      </c>
      <c r="H1020" s="1">
        <v>12417.45929072</v>
      </c>
      <c r="I1020" s="1">
        <v>10114.295044259999</v>
      </c>
      <c r="J1020" s="1">
        <v>8064.1017844859998</v>
      </c>
      <c r="K1020" s="1">
        <v>6768.1290892160014</v>
      </c>
      <c r="L1020" s="1">
        <v>6266.2555392579998</v>
      </c>
      <c r="N1020" s="1" t="b">
        <f>C1020='AR5-Coal-EJ'!C1018</f>
        <v>1</v>
      </c>
    </row>
    <row r="1021" spans="1:14" x14ac:dyDescent="0.15">
      <c r="A1021" s="1" t="s">
        <v>1327</v>
      </c>
      <c r="B1021" s="1" t="s">
        <v>36</v>
      </c>
      <c r="C1021" s="1" t="s">
        <v>1329</v>
      </c>
      <c r="D1021" s="1" t="s">
        <v>33</v>
      </c>
      <c r="E1021" s="1" t="s">
        <v>1466</v>
      </c>
      <c r="F1021" s="1" t="s">
        <v>1439</v>
      </c>
      <c r="G1021" s="1">
        <v>11513.335579460001</v>
      </c>
      <c r="H1021" s="1">
        <v>11940.023856200001</v>
      </c>
      <c r="I1021" s="1">
        <v>10713.35154978</v>
      </c>
      <c r="J1021" s="1">
        <v>8277.0592784660021</v>
      </c>
      <c r="K1021" s="1">
        <v>6121.8320880420006</v>
      </c>
      <c r="L1021" s="1">
        <v>4364.9432628340001</v>
      </c>
      <c r="N1021" s="1" t="b">
        <f>C1021='AR5-Coal-EJ'!C1019</f>
        <v>1</v>
      </c>
    </row>
    <row r="1022" spans="1:14" x14ac:dyDescent="0.15">
      <c r="A1022" s="1" t="s">
        <v>1327</v>
      </c>
      <c r="B1022" s="1" t="s">
        <v>38</v>
      </c>
      <c r="C1022" s="1" t="s">
        <v>1330</v>
      </c>
      <c r="D1022" s="1" t="s">
        <v>33</v>
      </c>
      <c r="E1022" s="1" t="s">
        <v>1466</v>
      </c>
      <c r="F1022" s="1" t="s">
        <v>1439</v>
      </c>
      <c r="G1022" s="1">
        <v>11513.335579460001</v>
      </c>
      <c r="H1022" s="1">
        <v>12585.607290520002</v>
      </c>
      <c r="I1022" s="1">
        <v>11714.6634319</v>
      </c>
      <c r="J1022" s="1">
        <v>9484.9024377799997</v>
      </c>
      <c r="K1022" s="1">
        <v>7467.4228815780016</v>
      </c>
      <c r="L1022" s="1">
        <v>6293.2459021520008</v>
      </c>
      <c r="N1022" s="1" t="b">
        <f>C1022='AR5-Coal-EJ'!C1020</f>
        <v>1</v>
      </c>
    </row>
    <row r="1023" spans="1:14" x14ac:dyDescent="0.15">
      <c r="A1023" s="1" t="s">
        <v>1327</v>
      </c>
      <c r="B1023" s="1" t="s">
        <v>40</v>
      </c>
      <c r="C1023" s="1" t="s">
        <v>1331</v>
      </c>
      <c r="D1023" s="1" t="s">
        <v>33</v>
      </c>
      <c r="E1023" s="1" t="s">
        <v>1466</v>
      </c>
      <c r="F1023" s="1" t="s">
        <v>1439</v>
      </c>
      <c r="G1023" s="1">
        <v>11513.32891016</v>
      </c>
      <c r="H1023" s="1">
        <v>12416.84582864</v>
      </c>
      <c r="I1023" s="1">
        <v>10119.70567234</v>
      </c>
      <c r="J1023" s="1">
        <v>7993.4143865180004</v>
      </c>
      <c r="K1023" s="1">
        <v>6704.6253465840009</v>
      </c>
      <c r="L1023" s="1">
        <v>6139.121511358001</v>
      </c>
      <c r="N1023" s="1" t="b">
        <f>C1023='AR5-Coal-EJ'!C1021</f>
        <v>1</v>
      </c>
    </row>
    <row r="1024" spans="1:14" x14ac:dyDescent="0.15">
      <c r="A1024" s="1" t="s">
        <v>1327</v>
      </c>
      <c r="B1024" s="1" t="s">
        <v>42</v>
      </c>
      <c r="C1024" s="1" t="s">
        <v>1332</v>
      </c>
      <c r="D1024" s="1" t="s">
        <v>33</v>
      </c>
      <c r="E1024" s="1" t="s">
        <v>1466</v>
      </c>
      <c r="F1024" s="1" t="s">
        <v>1439</v>
      </c>
      <c r="G1024" s="1">
        <v>11513.335579460001</v>
      </c>
      <c r="H1024" s="1">
        <v>12586.046575080001</v>
      </c>
      <c r="I1024" s="1">
        <v>11718.899752340001</v>
      </c>
      <c r="J1024" s="1">
        <v>9575.6053813200015</v>
      </c>
      <c r="K1024" s="1">
        <v>7547.3760392580007</v>
      </c>
      <c r="L1024" s="1">
        <v>6408.9664684320005</v>
      </c>
      <c r="N1024" s="1" t="b">
        <f>C1024='AR5-Coal-EJ'!C1022</f>
        <v>1</v>
      </c>
    </row>
    <row r="1025" spans="1:14" x14ac:dyDescent="0.15">
      <c r="A1025" s="1" t="s">
        <v>1327</v>
      </c>
      <c r="B1025" s="1" t="s">
        <v>44</v>
      </c>
      <c r="C1025" s="1" t="s">
        <v>1333</v>
      </c>
      <c r="D1025" s="1" t="s">
        <v>33</v>
      </c>
      <c r="E1025" s="1" t="s">
        <v>1466</v>
      </c>
      <c r="F1025" s="1" t="s">
        <v>1439</v>
      </c>
      <c r="G1025" s="1">
        <v>11513.335579460001</v>
      </c>
      <c r="H1025" s="1">
        <v>12205.972145620002</v>
      </c>
      <c r="I1025" s="1">
        <v>12657.163033240002</v>
      </c>
      <c r="J1025" s="1">
        <v>10948.837352640001</v>
      </c>
      <c r="K1025" s="1">
        <v>8403.5942849760013</v>
      </c>
      <c r="L1025" s="1">
        <v>6762.1694680099999</v>
      </c>
      <c r="N1025" s="1" t="b">
        <f>C1025='AR5-Coal-EJ'!C1023</f>
        <v>1</v>
      </c>
    </row>
    <row r="1026" spans="1:14" x14ac:dyDescent="0.15">
      <c r="A1026" s="1" t="s">
        <v>1327</v>
      </c>
      <c r="B1026" s="1" t="s">
        <v>48</v>
      </c>
      <c r="C1026" s="1" t="s">
        <v>1334</v>
      </c>
      <c r="D1026" s="1" t="s">
        <v>33</v>
      </c>
      <c r="E1026" s="1" t="s">
        <v>1466</v>
      </c>
      <c r="F1026" s="1" t="s">
        <v>1439</v>
      </c>
      <c r="G1026" s="1">
        <v>11513.32891016</v>
      </c>
      <c r="H1026" s="1">
        <v>12426.868859460003</v>
      </c>
      <c r="I1026" s="1">
        <v>12149.80694312</v>
      </c>
      <c r="J1026" s="1">
        <v>11084.708646000001</v>
      </c>
      <c r="K1026" s="1">
        <v>8499.9023579800014</v>
      </c>
      <c r="L1026" s="1">
        <v>6896.1098457680009</v>
      </c>
      <c r="N1026" s="1" t="b">
        <f>C1026='AR5-Coal-EJ'!C1024</f>
        <v>1</v>
      </c>
    </row>
    <row r="1027" spans="1:14" x14ac:dyDescent="0.15">
      <c r="A1027" s="1" t="s">
        <v>1327</v>
      </c>
      <c r="B1027" s="1" t="s">
        <v>50</v>
      </c>
      <c r="C1027" s="1" t="s">
        <v>1335</v>
      </c>
      <c r="D1027" s="1" t="s">
        <v>33</v>
      </c>
      <c r="E1027" s="1" t="s">
        <v>1466</v>
      </c>
      <c r="F1027" s="1" t="s">
        <v>1439</v>
      </c>
      <c r="G1027" s="1">
        <v>11513.335579460001</v>
      </c>
      <c r="H1027" s="1">
        <v>12846.870259520003</v>
      </c>
      <c r="I1027" s="1">
        <v>14408.434909660002</v>
      </c>
      <c r="J1027" s="1">
        <v>13180.304684799999</v>
      </c>
      <c r="K1027" s="1">
        <v>10804.051901280001</v>
      </c>
      <c r="L1027" s="1">
        <v>8721.0881505000016</v>
      </c>
      <c r="N1027" s="1" t="b">
        <f>C1027='AR5-Coal-EJ'!C1025</f>
        <v>1</v>
      </c>
    </row>
    <row r="1028" spans="1:14" x14ac:dyDescent="0.15">
      <c r="A1028" s="1" t="s">
        <v>1327</v>
      </c>
      <c r="B1028" s="1" t="s">
        <v>52</v>
      </c>
      <c r="C1028" s="1" t="s">
        <v>1336</v>
      </c>
      <c r="D1028" s="1" t="s">
        <v>33</v>
      </c>
      <c r="E1028" s="1" t="s">
        <v>1466</v>
      </c>
      <c r="F1028" s="1" t="s">
        <v>1439</v>
      </c>
      <c r="G1028" s="1">
        <v>11513.335579460001</v>
      </c>
      <c r="H1028" s="1">
        <v>11959.29842646</v>
      </c>
      <c r="I1028" s="1">
        <v>13932.756641760003</v>
      </c>
      <c r="J1028" s="1">
        <v>14010.869980800002</v>
      </c>
      <c r="K1028" s="1">
        <v>10076.2021217</v>
      </c>
      <c r="L1028" s="1">
        <v>6776.898191360001</v>
      </c>
      <c r="N1028" s="1" t="b">
        <f>C1028='AR5-Coal-EJ'!C1026</f>
        <v>1</v>
      </c>
    </row>
    <row r="1029" spans="1:14" x14ac:dyDescent="0.15">
      <c r="A1029" s="1" t="s">
        <v>1327</v>
      </c>
      <c r="B1029" s="1" t="s">
        <v>54</v>
      </c>
      <c r="C1029" s="1" t="s">
        <v>1337</v>
      </c>
      <c r="D1029" s="1" t="s">
        <v>33</v>
      </c>
      <c r="E1029" s="1" t="s">
        <v>1466</v>
      </c>
      <c r="F1029" s="1" t="s">
        <v>1439</v>
      </c>
      <c r="G1029" s="1">
        <v>11513.335579460001</v>
      </c>
      <c r="H1029" s="1">
        <v>12834.776964460003</v>
      </c>
      <c r="I1029" s="1">
        <v>14211.372249580001</v>
      </c>
      <c r="J1029" s="1">
        <v>12910.312160240002</v>
      </c>
      <c r="K1029" s="1">
        <v>10598.395465020001</v>
      </c>
      <c r="L1029" s="1">
        <v>9380.4961015040008</v>
      </c>
      <c r="N1029" s="1" t="b">
        <f>C1029='AR5-Coal-EJ'!C1027</f>
        <v>1</v>
      </c>
    </row>
    <row r="1030" spans="1:14" x14ac:dyDescent="0.15">
      <c r="A1030" s="1" t="s">
        <v>1327</v>
      </c>
      <c r="B1030" s="1" t="s">
        <v>56</v>
      </c>
      <c r="C1030" s="1" t="s">
        <v>1338</v>
      </c>
      <c r="D1030" s="1" t="s">
        <v>33</v>
      </c>
      <c r="E1030" s="1" t="s">
        <v>1466</v>
      </c>
      <c r="F1030" s="1" t="s">
        <v>1439</v>
      </c>
      <c r="G1030" s="1">
        <v>11513.335579460001</v>
      </c>
      <c r="H1030" s="1">
        <v>12846.204029560002</v>
      </c>
      <c r="I1030" s="1">
        <v>14390.260329280003</v>
      </c>
      <c r="J1030" s="1">
        <v>13093.408766900002</v>
      </c>
      <c r="K1030" s="1">
        <v>10698.825152180001</v>
      </c>
      <c r="L1030" s="1">
        <v>8626.0006331840013</v>
      </c>
      <c r="N1030" s="1" t="b">
        <f>C1030='AR5-Coal-EJ'!C1028</f>
        <v>1</v>
      </c>
    </row>
    <row r="1031" spans="1:14" x14ac:dyDescent="0.15">
      <c r="A1031" s="1" t="s">
        <v>1327</v>
      </c>
      <c r="B1031" s="1" t="s">
        <v>58</v>
      </c>
      <c r="C1031" s="1" t="s">
        <v>1339</v>
      </c>
      <c r="D1031" s="1" t="s">
        <v>33</v>
      </c>
      <c r="E1031" s="1" t="s">
        <v>1466</v>
      </c>
      <c r="F1031" s="1" t="s">
        <v>1439</v>
      </c>
      <c r="G1031" s="1">
        <v>11513.335579460001</v>
      </c>
      <c r="H1031" s="1">
        <v>12835.251260479999</v>
      </c>
      <c r="I1031" s="1">
        <v>14227.83676468</v>
      </c>
      <c r="J1031" s="1">
        <v>12987.676494320001</v>
      </c>
      <c r="K1031" s="1">
        <v>10660.447474160001</v>
      </c>
      <c r="L1031" s="1">
        <v>9454.9044684380005</v>
      </c>
      <c r="N1031" s="1" t="b">
        <f>C1031='AR5-Coal-EJ'!C1029</f>
        <v>1</v>
      </c>
    </row>
    <row r="1032" spans="1:14" x14ac:dyDescent="0.15">
      <c r="A1032" s="1" t="s">
        <v>1327</v>
      </c>
      <c r="B1032" s="1" t="s">
        <v>60</v>
      </c>
      <c r="C1032" s="1" t="s">
        <v>1340</v>
      </c>
      <c r="D1032" s="1" t="s">
        <v>33</v>
      </c>
      <c r="E1032" s="1" t="s">
        <v>1466</v>
      </c>
      <c r="F1032" s="1" t="s">
        <v>1439</v>
      </c>
      <c r="G1032" s="1">
        <v>11513.335579460001</v>
      </c>
      <c r="H1032" s="1">
        <v>12636.48864786</v>
      </c>
      <c r="I1032" s="1">
        <v>14852.537239540001</v>
      </c>
      <c r="J1032" s="1">
        <v>13508.458452940002</v>
      </c>
      <c r="K1032" s="1">
        <v>9200.9176584380002</v>
      </c>
      <c r="L1032" s="1">
        <v>6611.6569894100012</v>
      </c>
      <c r="N1032" s="1" t="b">
        <f>C1032='AR5-Coal-EJ'!C1030</f>
        <v>1</v>
      </c>
    </row>
    <row r="1033" spans="1:14" x14ac:dyDescent="0.15">
      <c r="A1033" s="1" t="s">
        <v>1327</v>
      </c>
      <c r="B1033" s="1" t="s">
        <v>62</v>
      </c>
      <c r="C1033" s="1" t="s">
        <v>1341</v>
      </c>
      <c r="D1033" s="1" t="s">
        <v>33</v>
      </c>
      <c r="E1033" s="1" t="s">
        <v>1466</v>
      </c>
      <c r="F1033" s="1" t="s">
        <v>1439</v>
      </c>
      <c r="G1033" s="1">
        <v>11513.335579460001</v>
      </c>
      <c r="H1033" s="1">
        <v>12222.804465520001</v>
      </c>
      <c r="I1033" s="1">
        <v>13761.58610574</v>
      </c>
      <c r="J1033" s="1">
        <v>13260.191253540002</v>
      </c>
      <c r="K1033" s="1">
        <v>10364.272479220001</v>
      </c>
      <c r="L1033" s="1">
        <v>9219.3378582580008</v>
      </c>
      <c r="N1033" s="1" t="b">
        <f>C1033='AR5-Coal-EJ'!C1031</f>
        <v>1</v>
      </c>
    </row>
    <row r="1034" spans="1:14" x14ac:dyDescent="0.15">
      <c r="A1034" s="1" t="s">
        <v>1327</v>
      </c>
      <c r="B1034" s="1" t="s">
        <v>64</v>
      </c>
      <c r="C1034" s="1" t="s">
        <v>1342</v>
      </c>
      <c r="D1034" s="1" t="s">
        <v>33</v>
      </c>
      <c r="E1034" s="1" t="s">
        <v>1466</v>
      </c>
      <c r="F1034" s="1" t="s">
        <v>1439</v>
      </c>
      <c r="G1034" s="1">
        <v>11513.335579460001</v>
      </c>
      <c r="H1034" s="1">
        <v>12832.685207100001</v>
      </c>
      <c r="I1034" s="1">
        <v>14251.577855020003</v>
      </c>
      <c r="J1034" s="1">
        <v>12803.292542480001</v>
      </c>
      <c r="K1034" s="1">
        <v>8809.778814870002</v>
      </c>
      <c r="L1034" s="1">
        <v>5967.2031415260008</v>
      </c>
      <c r="N1034" s="1" t="b">
        <f>C1034='AR5-Coal-EJ'!C1032</f>
        <v>1</v>
      </c>
    </row>
    <row r="1035" spans="1:14" x14ac:dyDescent="0.15">
      <c r="A1035" s="1" t="s">
        <v>1327</v>
      </c>
      <c r="B1035" s="1" t="s">
        <v>66</v>
      </c>
      <c r="C1035" s="1" t="s">
        <v>1343</v>
      </c>
      <c r="D1035" s="1" t="s">
        <v>33</v>
      </c>
      <c r="E1035" s="1" t="s">
        <v>1466</v>
      </c>
      <c r="F1035" s="1" t="s">
        <v>1439</v>
      </c>
      <c r="G1035" s="1">
        <v>11513.335579460001</v>
      </c>
      <c r="H1035" s="1">
        <v>12617.352439560002</v>
      </c>
      <c r="I1035" s="1">
        <v>14643.731474680002</v>
      </c>
      <c r="J1035" s="1">
        <v>13631.513224780001</v>
      </c>
      <c r="K1035" s="1">
        <v>11980.430316360002</v>
      </c>
      <c r="L1035" s="1">
        <v>10415.884110720001</v>
      </c>
      <c r="N1035" s="1" t="b">
        <f>C1035='AR5-Coal-EJ'!C1033</f>
        <v>1</v>
      </c>
    </row>
    <row r="1036" spans="1:14" x14ac:dyDescent="0.15">
      <c r="A1036" s="1" t="s">
        <v>1327</v>
      </c>
      <c r="B1036" s="1" t="s">
        <v>68</v>
      </c>
      <c r="C1036" s="1" t="s">
        <v>1344</v>
      </c>
      <c r="D1036" s="1" t="s">
        <v>33</v>
      </c>
      <c r="E1036" s="1" t="s">
        <v>1466</v>
      </c>
      <c r="F1036" s="1" t="s">
        <v>1439</v>
      </c>
      <c r="G1036" s="1">
        <v>11513.335579460001</v>
      </c>
      <c r="H1036" s="1">
        <v>12865.44380594</v>
      </c>
      <c r="I1036" s="1">
        <v>17292.96314394</v>
      </c>
      <c r="J1036" s="1">
        <v>21929.714211680002</v>
      </c>
      <c r="K1036" s="1">
        <v>25278.161044620003</v>
      </c>
      <c r="L1036" s="1">
        <v>28177.790674220003</v>
      </c>
      <c r="N1036" s="1" t="b">
        <f>C1036='AR5-Coal-EJ'!C1034</f>
        <v>1</v>
      </c>
    </row>
    <row r="1037" spans="1:14" x14ac:dyDescent="0.15">
      <c r="A1037" s="1" t="s">
        <v>1327</v>
      </c>
      <c r="B1037" s="1" t="s">
        <v>70</v>
      </c>
      <c r="C1037" s="1" t="s">
        <v>1345</v>
      </c>
      <c r="D1037" s="1" t="s">
        <v>33</v>
      </c>
      <c r="E1037" s="1" t="s">
        <v>1466</v>
      </c>
      <c r="F1037" s="1" t="s">
        <v>1439</v>
      </c>
      <c r="G1037" s="1">
        <v>11513.335579460001</v>
      </c>
      <c r="H1037" s="1">
        <v>11967.549769560001</v>
      </c>
      <c r="I1037" s="1">
        <v>15183.147098020001</v>
      </c>
      <c r="J1037" s="1">
        <v>18194.720549720001</v>
      </c>
      <c r="K1037" s="1">
        <v>19725.85671254</v>
      </c>
      <c r="L1037" s="1">
        <v>19527.415370980001</v>
      </c>
      <c r="N1037" s="1" t="b">
        <f>C1037='AR5-Coal-EJ'!C1035</f>
        <v>1</v>
      </c>
    </row>
    <row r="1038" spans="1:14" x14ac:dyDescent="0.15">
      <c r="A1038" s="1" t="s">
        <v>1327</v>
      </c>
      <c r="B1038" s="1" t="s">
        <v>72</v>
      </c>
      <c r="C1038" s="1" t="s">
        <v>1346</v>
      </c>
      <c r="D1038" s="1" t="s">
        <v>33</v>
      </c>
      <c r="E1038" s="1" t="s">
        <v>1466</v>
      </c>
      <c r="F1038" s="1" t="s">
        <v>1439</v>
      </c>
      <c r="G1038" s="1">
        <v>11513.335579460001</v>
      </c>
      <c r="H1038" s="1">
        <v>12860.648560320002</v>
      </c>
      <c r="I1038" s="1">
        <v>17268.295465520001</v>
      </c>
      <c r="J1038" s="1">
        <v>21850.486607620001</v>
      </c>
      <c r="K1038" s="1">
        <v>25092.166877800002</v>
      </c>
      <c r="L1038" s="1">
        <v>27838.554903939999</v>
      </c>
      <c r="N1038" s="1" t="b">
        <f>C1038='AR5-Coal-EJ'!C1036</f>
        <v>1</v>
      </c>
    </row>
    <row r="1039" spans="1:14" x14ac:dyDescent="0.15">
      <c r="A1039" s="1" t="s">
        <v>1327</v>
      </c>
      <c r="B1039" s="1" t="s">
        <v>74</v>
      </c>
      <c r="C1039" s="1" t="s">
        <v>1347</v>
      </c>
      <c r="D1039" s="1" t="s">
        <v>33</v>
      </c>
      <c r="E1039" s="1" t="s">
        <v>1466</v>
      </c>
      <c r="F1039" s="1" t="s">
        <v>1439</v>
      </c>
      <c r="G1039" s="1">
        <v>11513.335579460001</v>
      </c>
      <c r="H1039" s="1">
        <v>12864.663687040002</v>
      </c>
      <c r="I1039" s="1">
        <v>17277.322878640003</v>
      </c>
      <c r="J1039" s="1">
        <v>21867.115225340003</v>
      </c>
      <c r="K1039" s="1">
        <v>25119.374405399998</v>
      </c>
      <c r="L1039" s="1">
        <v>27886.461876460005</v>
      </c>
      <c r="N1039" s="1" t="b">
        <f>C1039='AR5-Coal-EJ'!C1037</f>
        <v>1</v>
      </c>
    </row>
    <row r="1040" spans="1:14" x14ac:dyDescent="0.15">
      <c r="A1040" s="1" t="s">
        <v>1327</v>
      </c>
      <c r="B1040" s="1" t="s">
        <v>76</v>
      </c>
      <c r="C1040" s="1" t="s">
        <v>1348</v>
      </c>
      <c r="D1040" s="1" t="s">
        <v>33</v>
      </c>
      <c r="E1040" s="1" t="s">
        <v>1466</v>
      </c>
      <c r="F1040" s="1" t="s">
        <v>1439</v>
      </c>
      <c r="G1040" s="1">
        <v>11513.335579460001</v>
      </c>
      <c r="H1040" s="1">
        <v>12861.110804300002</v>
      </c>
      <c r="I1040" s="1">
        <v>17278.235759180003</v>
      </c>
      <c r="J1040" s="1">
        <v>21899.85802598</v>
      </c>
      <c r="K1040" s="1">
        <v>25203.839954700001</v>
      </c>
      <c r="L1040" s="1">
        <v>28052.378678500001</v>
      </c>
      <c r="N1040" s="1" t="b">
        <f>C1040='AR5-Coal-EJ'!C1038</f>
        <v>1</v>
      </c>
    </row>
    <row r="1041" spans="1:14" x14ac:dyDescent="0.15">
      <c r="A1041" s="1" t="s">
        <v>1327</v>
      </c>
      <c r="B1041" s="1" t="s">
        <v>78</v>
      </c>
      <c r="C1041" s="1" t="s">
        <v>1349</v>
      </c>
      <c r="D1041" s="1" t="s">
        <v>33</v>
      </c>
      <c r="E1041" s="1" t="s">
        <v>1466</v>
      </c>
      <c r="F1041" s="1" t="s">
        <v>1439</v>
      </c>
      <c r="G1041" s="1">
        <v>11513.335579460001</v>
      </c>
      <c r="H1041" s="1">
        <v>12644.786912560003</v>
      </c>
      <c r="I1041" s="1">
        <v>17759.445128260002</v>
      </c>
      <c r="J1041" s="1">
        <v>24219.831415340002</v>
      </c>
      <c r="K1041" s="1">
        <v>27739.901889920002</v>
      </c>
      <c r="L1041" s="1">
        <v>29064.252215460001</v>
      </c>
      <c r="N1041" s="1" t="b">
        <f>C1041='AR5-Coal-EJ'!C1039</f>
        <v>1</v>
      </c>
    </row>
    <row r="1042" spans="1:14" x14ac:dyDescent="0.15">
      <c r="A1042" s="1" t="s">
        <v>1327</v>
      </c>
      <c r="B1042" s="1" t="s">
        <v>80</v>
      </c>
      <c r="C1042" s="1" t="s">
        <v>1350</v>
      </c>
      <c r="D1042" s="1" t="s">
        <v>33</v>
      </c>
      <c r="E1042" s="1" t="s">
        <v>1466</v>
      </c>
      <c r="F1042" s="1" t="s">
        <v>1439</v>
      </c>
      <c r="G1042" s="1">
        <v>11513.335579460001</v>
      </c>
      <c r="H1042" s="1">
        <v>12229.048888540001</v>
      </c>
      <c r="I1042" s="1">
        <v>15020.51247136</v>
      </c>
      <c r="J1042" s="1">
        <v>17002.9904088</v>
      </c>
      <c r="K1042" s="1">
        <v>17953.591790640003</v>
      </c>
      <c r="L1042" s="1">
        <v>18462.72910416</v>
      </c>
      <c r="N1042" s="1" t="b">
        <f>C1042='AR5-Coal-EJ'!C1040</f>
        <v>1</v>
      </c>
    </row>
    <row r="1043" spans="1:14" x14ac:dyDescent="0.15">
      <c r="A1043" s="1" t="s">
        <v>1327</v>
      </c>
      <c r="B1043" s="1" t="s">
        <v>82</v>
      </c>
      <c r="C1043" s="1" t="s">
        <v>1351</v>
      </c>
      <c r="D1043" s="1" t="s">
        <v>33</v>
      </c>
      <c r="E1043" s="1" t="s">
        <v>1466</v>
      </c>
      <c r="F1043" s="1" t="s">
        <v>1439</v>
      </c>
      <c r="G1043" s="1">
        <v>11513.335579460001</v>
      </c>
      <c r="H1043" s="1">
        <v>12640.047613380002</v>
      </c>
      <c r="I1043" s="1">
        <v>17732.09814134</v>
      </c>
      <c r="J1043" s="1">
        <v>24100.12635382</v>
      </c>
      <c r="K1043" s="1">
        <v>27486.645893300003</v>
      </c>
      <c r="L1043" s="1">
        <v>28694.112327980005</v>
      </c>
      <c r="N1043" s="1" t="b">
        <f>C1043='AR5-Coal-EJ'!C1041</f>
        <v>1</v>
      </c>
    </row>
    <row r="1044" spans="1:14" x14ac:dyDescent="0.15">
      <c r="A1044" s="1" t="s">
        <v>1327</v>
      </c>
      <c r="B1044" s="1" t="s">
        <v>86</v>
      </c>
      <c r="C1044" s="1" t="s">
        <v>1352</v>
      </c>
      <c r="D1044" s="1" t="s">
        <v>33</v>
      </c>
      <c r="E1044" s="1" t="s">
        <v>1466</v>
      </c>
      <c r="F1044" s="1" t="s">
        <v>1439</v>
      </c>
      <c r="G1044" s="1">
        <v>11513.335579460001</v>
      </c>
      <c r="H1044" s="1">
        <v>12846.981726700002</v>
      </c>
      <c r="I1044" s="1">
        <v>15857.997038400001</v>
      </c>
      <c r="J1044" s="1">
        <v>18626.372062760001</v>
      </c>
      <c r="K1044" s="1">
        <v>19366.632416340002</v>
      </c>
      <c r="L1044" s="1">
        <v>19053.3384635</v>
      </c>
      <c r="N1044" s="1" t="b">
        <f>C1044='AR5-Coal-EJ'!C1042</f>
        <v>1</v>
      </c>
    </row>
    <row r="1045" spans="1:14" x14ac:dyDescent="0.15">
      <c r="A1045" s="1" t="s">
        <v>1327</v>
      </c>
      <c r="B1045" s="1" t="s">
        <v>90</v>
      </c>
      <c r="C1045" s="1" t="s">
        <v>1353</v>
      </c>
      <c r="D1045" s="1" t="s">
        <v>33</v>
      </c>
      <c r="E1045" s="1" t="s">
        <v>1466</v>
      </c>
      <c r="F1045" s="1" t="s">
        <v>1439</v>
      </c>
      <c r="G1045" s="1">
        <v>11513.302214040001</v>
      </c>
      <c r="H1045" s="1">
        <v>12696.603580100002</v>
      </c>
      <c r="I1045" s="1">
        <v>7241.2895081120005</v>
      </c>
      <c r="J1045" s="1">
        <v>6682.9170532080007</v>
      </c>
      <c r="K1045" s="1">
        <v>6487.76242972</v>
      </c>
      <c r="L1045" s="1">
        <v>6232.1841014840002</v>
      </c>
      <c r="N1045" s="1" t="b">
        <f>C1045='AR5-Coal-EJ'!C1043</f>
        <v>1</v>
      </c>
    </row>
    <row r="1046" spans="1:14" x14ac:dyDescent="0.15">
      <c r="A1046" s="1" t="s">
        <v>1354</v>
      </c>
      <c r="B1046" s="1" t="s">
        <v>93</v>
      </c>
      <c r="C1046" s="1" t="s">
        <v>1355</v>
      </c>
      <c r="D1046" s="1" t="s">
        <v>33</v>
      </c>
      <c r="E1046" s="1" t="s">
        <v>1466</v>
      </c>
      <c r="F1046" s="1" t="s">
        <v>1439</v>
      </c>
      <c r="G1046" s="1">
        <v>11513.335579460001</v>
      </c>
      <c r="H1046" s="1">
        <v>12866.46964834</v>
      </c>
      <c r="I1046" s="1">
        <v>8404.5353421260006</v>
      </c>
      <c r="J1046" s="1">
        <v>6804.5331558160015</v>
      </c>
      <c r="K1046" s="1">
        <v>5837.1223548440012</v>
      </c>
      <c r="L1046" s="1">
        <v>5141.828729158</v>
      </c>
      <c r="N1046" s="1" t="b">
        <f>C1046='AR5-Coal-EJ'!C1044</f>
        <v>1</v>
      </c>
    </row>
    <row r="1047" spans="1:14" x14ac:dyDescent="0.15">
      <c r="A1047" s="1" t="s">
        <v>1354</v>
      </c>
      <c r="B1047" s="1" t="s">
        <v>95</v>
      </c>
      <c r="C1047" s="1" t="s">
        <v>1356</v>
      </c>
      <c r="D1047" s="1" t="s">
        <v>33</v>
      </c>
      <c r="E1047" s="1" t="s">
        <v>1466</v>
      </c>
      <c r="F1047" s="1" t="s">
        <v>1439</v>
      </c>
      <c r="G1047" s="1">
        <v>11513.335579460001</v>
      </c>
      <c r="H1047" s="1">
        <v>12866.46964834</v>
      </c>
      <c r="I1047" s="1">
        <v>11801.251294360001</v>
      </c>
      <c r="J1047" s="1">
        <v>9564.8838241000012</v>
      </c>
      <c r="K1047" s="1">
        <v>7649.4238234700006</v>
      </c>
      <c r="L1047" s="1">
        <v>6436.1349328540009</v>
      </c>
      <c r="N1047" s="1" t="b">
        <f>C1047='AR5-Coal-EJ'!C1045</f>
        <v>1</v>
      </c>
    </row>
    <row r="1048" spans="1:14" x14ac:dyDescent="0.15">
      <c r="A1048" s="1" t="s">
        <v>1354</v>
      </c>
      <c r="B1048" s="1" t="s">
        <v>97</v>
      </c>
      <c r="C1048" s="1" t="s">
        <v>1357</v>
      </c>
      <c r="D1048" s="1" t="s">
        <v>33</v>
      </c>
      <c r="E1048" s="1" t="s">
        <v>1466</v>
      </c>
      <c r="F1048" s="1" t="s">
        <v>1439</v>
      </c>
      <c r="G1048" s="1">
        <v>11513.335579460001</v>
      </c>
      <c r="H1048" s="1">
        <v>12866.46964834</v>
      </c>
      <c r="I1048" s="1">
        <v>17283.00760076</v>
      </c>
      <c r="J1048" s="1">
        <v>21877.914297800002</v>
      </c>
      <c r="K1048" s="1">
        <v>25135.980536700001</v>
      </c>
      <c r="L1048" s="1">
        <v>27907.864719680005</v>
      </c>
      <c r="N1048" s="1" t="b">
        <f>C1048='AR5-Coal-EJ'!C1046</f>
        <v>1</v>
      </c>
    </row>
    <row r="1049" spans="1:14" x14ac:dyDescent="0.15">
      <c r="A1049" s="1" t="s">
        <v>1354</v>
      </c>
      <c r="B1049" s="1" t="s">
        <v>99</v>
      </c>
      <c r="C1049" s="1" t="s">
        <v>1358</v>
      </c>
      <c r="D1049" s="1" t="s">
        <v>33</v>
      </c>
      <c r="E1049" s="1" t="s">
        <v>1466</v>
      </c>
      <c r="F1049" s="1" t="s">
        <v>1439</v>
      </c>
      <c r="G1049" s="1">
        <v>11513.335579460001</v>
      </c>
      <c r="H1049" s="1">
        <v>12866.46964834</v>
      </c>
      <c r="I1049" s="1">
        <v>14058.275809820001</v>
      </c>
      <c r="J1049" s="1">
        <v>16864.388439140002</v>
      </c>
      <c r="K1049" s="1">
        <v>17948.122160540002</v>
      </c>
      <c r="L1049" s="1">
        <v>17119.822014240002</v>
      </c>
      <c r="N1049" s="1" t="b">
        <f>C1049='AR5-Coal-EJ'!C1047</f>
        <v>1</v>
      </c>
    </row>
    <row r="1050" spans="1:14" x14ac:dyDescent="0.15">
      <c r="A1050" s="1" t="s">
        <v>1354</v>
      </c>
      <c r="B1050" s="1" t="s">
        <v>101</v>
      </c>
      <c r="C1050" s="1" t="s">
        <v>1359</v>
      </c>
      <c r="D1050" s="1" t="s">
        <v>33</v>
      </c>
      <c r="E1050" s="1" t="s">
        <v>1466</v>
      </c>
      <c r="F1050" s="1" t="s">
        <v>1439</v>
      </c>
      <c r="G1050" s="1">
        <v>11513.335579460001</v>
      </c>
      <c r="H1050" s="1">
        <v>12866.46964834</v>
      </c>
      <c r="I1050" s="1">
        <v>14058.275809820001</v>
      </c>
      <c r="J1050" s="1">
        <v>6187.3608307060013</v>
      </c>
      <c r="K1050" s="1">
        <v>5338.3997246580002</v>
      </c>
      <c r="L1050" s="1">
        <v>4781.1363138000006</v>
      </c>
      <c r="N1050" s="1" t="b">
        <f>C1050='AR5-Coal-EJ'!C1048</f>
        <v>1</v>
      </c>
    </row>
    <row r="1051" spans="1:14" x14ac:dyDescent="0.15">
      <c r="A1051" s="1" t="s">
        <v>1354</v>
      </c>
      <c r="B1051" s="1" t="s">
        <v>103</v>
      </c>
      <c r="C1051" s="1" t="s">
        <v>1360</v>
      </c>
      <c r="D1051" s="1" t="s">
        <v>33</v>
      </c>
      <c r="E1051" s="1" t="s">
        <v>1466</v>
      </c>
      <c r="F1051" s="1" t="s">
        <v>1439</v>
      </c>
      <c r="G1051" s="1">
        <v>11513.335579460001</v>
      </c>
      <c r="H1051" s="1">
        <v>12866.46964834</v>
      </c>
      <c r="I1051" s="1">
        <v>14058.275809820001</v>
      </c>
      <c r="J1051" s="1">
        <v>6176.9866002240005</v>
      </c>
      <c r="K1051" s="1">
        <v>5338.6230743120004</v>
      </c>
      <c r="L1051" s="1">
        <v>4787.7809544180009</v>
      </c>
      <c r="N1051" s="1" t="b">
        <f>C1051='AR5-Coal-EJ'!C1049</f>
        <v>1</v>
      </c>
    </row>
    <row r="1052" spans="1:14" x14ac:dyDescent="0.15">
      <c r="A1052" s="1" t="s">
        <v>1354</v>
      </c>
      <c r="B1052" s="1" t="s">
        <v>105</v>
      </c>
      <c r="C1052" s="1" t="s">
        <v>1361</v>
      </c>
      <c r="D1052" s="1" t="s">
        <v>33</v>
      </c>
      <c r="E1052" s="1" t="s">
        <v>1466</v>
      </c>
      <c r="F1052" s="1" t="s">
        <v>1439</v>
      </c>
      <c r="G1052" s="1">
        <v>11513.335579460001</v>
      </c>
      <c r="H1052" s="1">
        <v>12866.46964834</v>
      </c>
      <c r="I1052" s="1">
        <v>14058.275809820001</v>
      </c>
      <c r="J1052" s="1">
        <v>6254.4491574840004</v>
      </c>
      <c r="K1052" s="1">
        <v>5364.1981710680002</v>
      </c>
      <c r="L1052" s="1">
        <v>4759.9715598600005</v>
      </c>
      <c r="N1052" s="1" t="b">
        <f>C1052='AR5-Coal-EJ'!C1050</f>
        <v>1</v>
      </c>
    </row>
    <row r="1053" spans="1:14" x14ac:dyDescent="0.15">
      <c r="A1053" s="1" t="s">
        <v>1354</v>
      </c>
      <c r="B1053" s="1" t="s">
        <v>107</v>
      </c>
      <c r="C1053" s="1" t="s">
        <v>1362</v>
      </c>
      <c r="D1053" s="1" t="s">
        <v>33</v>
      </c>
      <c r="E1053" s="1" t="s">
        <v>1466</v>
      </c>
      <c r="F1053" s="1" t="s">
        <v>1439</v>
      </c>
      <c r="G1053" s="1">
        <v>11513.335579460001</v>
      </c>
      <c r="H1053" s="1">
        <v>12866.46964834</v>
      </c>
      <c r="I1053" s="1">
        <v>14058.275809820001</v>
      </c>
      <c r="J1053" s="1">
        <v>9730.9220547000023</v>
      </c>
      <c r="K1053" s="1">
        <v>7571.3513469000009</v>
      </c>
      <c r="L1053" s="1">
        <v>6269.2532864940003</v>
      </c>
      <c r="N1053" s="1" t="b">
        <f>C1053='AR5-Coal-EJ'!C1051</f>
        <v>1</v>
      </c>
    </row>
    <row r="1054" spans="1:14" x14ac:dyDescent="0.15">
      <c r="A1054" s="1" t="s">
        <v>1354</v>
      </c>
      <c r="B1054" s="1" t="s">
        <v>109</v>
      </c>
      <c r="C1054" s="1" t="s">
        <v>1363</v>
      </c>
      <c r="D1054" s="1" t="s">
        <v>33</v>
      </c>
      <c r="E1054" s="1" t="s">
        <v>1466</v>
      </c>
      <c r="F1054" s="1" t="s">
        <v>1439</v>
      </c>
      <c r="G1054" s="1">
        <v>11513.335579460001</v>
      </c>
      <c r="H1054" s="1">
        <v>12866.46964834</v>
      </c>
      <c r="I1054" s="1">
        <v>14058.275809820001</v>
      </c>
      <c r="J1054" s="1">
        <v>16864.388439140002</v>
      </c>
      <c r="K1054" s="1">
        <v>6497.4460243880003</v>
      </c>
      <c r="L1054" s="1">
        <v>5560.5810639280007</v>
      </c>
      <c r="N1054" s="1" t="b">
        <f>C1054='AR5-Coal-EJ'!C1052</f>
        <v>1</v>
      </c>
    </row>
    <row r="1055" spans="1:14" x14ac:dyDescent="0.15">
      <c r="A1055" s="1" t="s">
        <v>1354</v>
      </c>
      <c r="B1055" s="1" t="s">
        <v>111</v>
      </c>
      <c r="C1055" s="1" t="s">
        <v>1364</v>
      </c>
      <c r="D1055" s="1" t="s">
        <v>33</v>
      </c>
      <c r="E1055" s="1" t="s">
        <v>1466</v>
      </c>
      <c r="F1055" s="1" t="s">
        <v>1439</v>
      </c>
      <c r="G1055" s="1">
        <v>11513.335579460001</v>
      </c>
      <c r="H1055" s="1">
        <v>12866.46964834</v>
      </c>
      <c r="I1055" s="1">
        <v>13234.313196500001</v>
      </c>
      <c r="J1055" s="1">
        <v>15750.759755500001</v>
      </c>
      <c r="K1055" s="1">
        <v>15439.340367880002</v>
      </c>
      <c r="L1055" s="1">
        <v>13607.098506760001</v>
      </c>
      <c r="N1055" s="1" t="b">
        <f>C1055='AR5-Coal-EJ'!C1053</f>
        <v>1</v>
      </c>
    </row>
    <row r="1056" spans="1:14" x14ac:dyDescent="0.15">
      <c r="A1056" s="1" t="s">
        <v>1354</v>
      </c>
      <c r="B1056" s="1" t="s">
        <v>113</v>
      </c>
      <c r="C1056" s="1" t="s">
        <v>1365</v>
      </c>
      <c r="D1056" s="1" t="s">
        <v>33</v>
      </c>
      <c r="E1056" s="1" t="s">
        <v>1466</v>
      </c>
      <c r="F1056" s="1" t="s">
        <v>1439</v>
      </c>
      <c r="G1056" s="1">
        <v>11513.335579460001</v>
      </c>
      <c r="H1056" s="1">
        <v>12866.46964834</v>
      </c>
      <c r="I1056" s="1">
        <v>13234.313196500001</v>
      </c>
      <c r="J1056" s="1">
        <v>6299.5728021819996</v>
      </c>
      <c r="K1056" s="1">
        <v>5406.2712599719998</v>
      </c>
      <c r="L1056" s="1">
        <v>4811.4628100219998</v>
      </c>
      <c r="N1056" s="1" t="b">
        <f>C1056='AR5-Coal-EJ'!C1054</f>
        <v>1</v>
      </c>
    </row>
    <row r="1057" spans="1:14" x14ac:dyDescent="0.15">
      <c r="A1057" s="1" t="s">
        <v>1354</v>
      </c>
      <c r="B1057" s="1" t="s">
        <v>115</v>
      </c>
      <c r="C1057" s="1" t="s">
        <v>1366</v>
      </c>
      <c r="D1057" s="1" t="s">
        <v>33</v>
      </c>
      <c r="E1057" s="1" t="s">
        <v>1466</v>
      </c>
      <c r="F1057" s="1" t="s">
        <v>1439</v>
      </c>
      <c r="G1057" s="1">
        <v>11513.335579460001</v>
      </c>
      <c r="H1057" s="1">
        <v>12866.46964834</v>
      </c>
      <c r="I1057" s="1">
        <v>13234.313196500001</v>
      </c>
      <c r="J1057" s="1">
        <v>9659.8618835400011</v>
      </c>
      <c r="K1057" s="1">
        <v>7614.2198278740007</v>
      </c>
      <c r="L1057" s="1">
        <v>6365.0345462880005</v>
      </c>
      <c r="N1057" s="1" t="b">
        <f>C1057='AR5-Coal-EJ'!C1055</f>
        <v>1</v>
      </c>
    </row>
    <row r="1058" spans="1:14" x14ac:dyDescent="0.15">
      <c r="A1058" s="1" t="s">
        <v>1367</v>
      </c>
      <c r="B1058" s="1" t="s">
        <v>1083</v>
      </c>
      <c r="C1058" s="1" t="s">
        <v>1368</v>
      </c>
      <c r="D1058" s="1" t="s">
        <v>33</v>
      </c>
      <c r="E1058" s="1" t="s">
        <v>1466</v>
      </c>
      <c r="F1058" s="1" t="s">
        <v>1439</v>
      </c>
      <c r="G1058" s="1">
        <v>0</v>
      </c>
      <c r="H1058" s="1">
        <v>10186.811800000001</v>
      </c>
      <c r="I1058" s="1">
        <v>9704.1626000000015</v>
      </c>
      <c r="J1058" s="1">
        <v>10357.6594</v>
      </c>
      <c r="K1058" s="1">
        <v>11660.7744</v>
      </c>
      <c r="L1058" s="1">
        <v>11999.347800000001</v>
      </c>
      <c r="N1058" s="1" t="b">
        <f>C1058='AR5-Coal-EJ'!C1056</f>
        <v>1</v>
      </c>
    </row>
    <row r="1059" spans="1:14" x14ac:dyDescent="0.15">
      <c r="A1059" s="1" t="s">
        <v>1367</v>
      </c>
      <c r="B1059" s="1" t="s">
        <v>1085</v>
      </c>
      <c r="C1059" s="1" t="s">
        <v>1369</v>
      </c>
      <c r="D1059" s="1" t="s">
        <v>33</v>
      </c>
      <c r="E1059" s="1" t="s">
        <v>1466</v>
      </c>
      <c r="F1059" s="1" t="s">
        <v>1439</v>
      </c>
      <c r="G1059" s="1">
        <v>0</v>
      </c>
      <c r="H1059" s="1">
        <v>10038.1952</v>
      </c>
      <c r="I1059" s="1">
        <v>8690.2398000000012</v>
      </c>
      <c r="J1059" s="1">
        <v>9846.9140000000007</v>
      </c>
      <c r="K1059" s="1">
        <v>10931.503000000002</v>
      </c>
      <c r="L1059" s="1">
        <v>10713.45</v>
      </c>
      <c r="N1059" s="1" t="b">
        <f>C1059='AR5-Coal-EJ'!C1057</f>
        <v>1</v>
      </c>
    </row>
    <row r="1060" spans="1:14" x14ac:dyDescent="0.15">
      <c r="A1060" s="1" t="s">
        <v>1367</v>
      </c>
      <c r="B1060" s="1" t="s">
        <v>1087</v>
      </c>
      <c r="C1060" s="1" t="s">
        <v>1370</v>
      </c>
      <c r="D1060" s="1" t="s">
        <v>33</v>
      </c>
      <c r="E1060" s="1" t="s">
        <v>1466</v>
      </c>
      <c r="F1060" s="1" t="s">
        <v>1439</v>
      </c>
      <c r="G1060" s="1">
        <v>0</v>
      </c>
      <c r="H1060" s="1">
        <v>10978.519200000002</v>
      </c>
      <c r="I1060" s="1">
        <v>9746.9218000000019</v>
      </c>
      <c r="J1060" s="1">
        <v>8365.761800000002</v>
      </c>
      <c r="K1060" s="1">
        <v>6484.9246000000012</v>
      </c>
      <c r="L1060" s="1">
        <v>5356.5358000000006</v>
      </c>
      <c r="N1060" s="1" t="b">
        <f>C1060='AR5-Coal-EJ'!C1058</f>
        <v>1</v>
      </c>
    </row>
    <row r="1061" spans="1:14" x14ac:dyDescent="0.15">
      <c r="A1061" s="1" t="s">
        <v>1367</v>
      </c>
      <c r="B1061" s="1" t="s">
        <v>1089</v>
      </c>
      <c r="C1061" s="1" t="s">
        <v>1371</v>
      </c>
      <c r="D1061" s="1" t="s">
        <v>33</v>
      </c>
      <c r="E1061" s="1" t="s">
        <v>1466</v>
      </c>
      <c r="F1061" s="1" t="s">
        <v>1439</v>
      </c>
      <c r="G1061" s="1">
        <v>0</v>
      </c>
      <c r="H1061" s="1">
        <v>11041.712000000001</v>
      </c>
      <c r="I1061" s="1">
        <v>9864.3204000000005</v>
      </c>
      <c r="J1061" s="1">
        <v>8564.3271999999997</v>
      </c>
      <c r="K1061" s="1">
        <v>6640.5416000000005</v>
      </c>
      <c r="L1061" s="1">
        <v>5497.679000000001</v>
      </c>
      <c r="N1061" s="1" t="b">
        <f>C1061='AR5-Coal-EJ'!C1059</f>
        <v>1</v>
      </c>
    </row>
    <row r="1062" spans="1:14" x14ac:dyDescent="0.15">
      <c r="A1062" s="1" t="s">
        <v>1367</v>
      </c>
      <c r="B1062" s="1" t="s">
        <v>1091</v>
      </c>
      <c r="C1062" s="1" t="s">
        <v>1372</v>
      </c>
      <c r="D1062" s="1" t="s">
        <v>33</v>
      </c>
      <c r="E1062" s="1" t="s">
        <v>1466</v>
      </c>
      <c r="F1062" s="1" t="s">
        <v>1439</v>
      </c>
      <c r="G1062" s="1">
        <v>0</v>
      </c>
      <c r="H1062" s="1">
        <v>10166.756600000001</v>
      </c>
      <c r="I1062" s="1">
        <v>9460</v>
      </c>
      <c r="J1062" s="1">
        <v>9855.6172000000006</v>
      </c>
      <c r="K1062" s="1">
        <v>11092.323</v>
      </c>
      <c r="L1062" s="1">
        <v>11352.851400000001</v>
      </c>
      <c r="N1062" s="1" t="b">
        <f>C1062='AR5-Coal-EJ'!C1060</f>
        <v>1</v>
      </c>
    </row>
    <row r="1063" spans="1:14" x14ac:dyDescent="0.15">
      <c r="A1063" s="1" t="s">
        <v>1373</v>
      </c>
      <c r="B1063" s="1" t="s">
        <v>396</v>
      </c>
      <c r="C1063" s="1" t="s">
        <v>1374</v>
      </c>
      <c r="D1063" s="1" t="s">
        <v>33</v>
      </c>
      <c r="E1063" s="1" t="s">
        <v>1466</v>
      </c>
      <c r="F1063" s="1" t="s">
        <v>1439</v>
      </c>
      <c r="G1063" s="1">
        <v>11558.228028380001</v>
      </c>
      <c r="H1063" s="1">
        <v>11341.593943240001</v>
      </c>
      <c r="I1063" s="1">
        <v>9822.3181702800011</v>
      </c>
      <c r="J1063" s="1">
        <v>7952.0757691760009</v>
      </c>
      <c r="K1063" s="1">
        <v>7325.8242308240006</v>
      </c>
      <c r="L1063" s="1">
        <v>7068.5121154120006</v>
      </c>
      <c r="N1063" s="1" t="b">
        <f>C1063='AR5-Coal-EJ'!C1061</f>
        <v>1</v>
      </c>
    </row>
    <row r="1064" spans="1:14" x14ac:dyDescent="0.15">
      <c r="A1064" s="1" t="s">
        <v>1373</v>
      </c>
      <c r="B1064" s="1" t="s">
        <v>398</v>
      </c>
      <c r="C1064" s="1" t="s">
        <v>1375</v>
      </c>
      <c r="D1064" s="1" t="s">
        <v>33</v>
      </c>
      <c r="E1064" s="1" t="s">
        <v>1466</v>
      </c>
      <c r="F1064" s="1" t="s">
        <v>1439</v>
      </c>
      <c r="G1064" s="1">
        <v>11558.228028380001</v>
      </c>
      <c r="H1064" s="1">
        <v>11362.406056760001</v>
      </c>
      <c r="I1064" s="1">
        <v>9708.7977445800007</v>
      </c>
      <c r="J1064" s="1">
        <v>7972.8878845880008</v>
      </c>
      <c r="K1064" s="1">
        <v>7532.9977398500005</v>
      </c>
      <c r="L1064" s="1">
        <v>7213.2500000000009</v>
      </c>
      <c r="N1064" s="1" t="b">
        <f>C1064='AR5-Coal-EJ'!C1062</f>
        <v>1</v>
      </c>
    </row>
    <row r="1065" spans="1:14" x14ac:dyDescent="0.15">
      <c r="A1065" s="1" t="s">
        <v>1373</v>
      </c>
      <c r="B1065" s="1" t="s">
        <v>1107</v>
      </c>
      <c r="C1065" s="1" t="s">
        <v>1376</v>
      </c>
      <c r="D1065" s="1" t="s">
        <v>33</v>
      </c>
      <c r="E1065" s="1" t="s">
        <v>1466</v>
      </c>
      <c r="F1065" s="1" t="s">
        <v>1439</v>
      </c>
      <c r="G1065" s="1">
        <v>11558.228028380001</v>
      </c>
      <c r="H1065" s="1">
        <v>11331.187886480002</v>
      </c>
      <c r="I1065" s="1">
        <v>8963.35</v>
      </c>
      <c r="J1065" s="1">
        <v>7482.8598552620006</v>
      </c>
      <c r="K1065" s="1">
        <v>7194.3302885300009</v>
      </c>
      <c r="L1065" s="1">
        <v>7167.8416821440005</v>
      </c>
      <c r="N1065" s="1" t="b">
        <f>C1065='AR5-Coal-EJ'!C1063</f>
        <v>1</v>
      </c>
    </row>
    <row r="1066" spans="1:14" x14ac:dyDescent="0.15">
      <c r="A1066" s="1" t="s">
        <v>1373</v>
      </c>
      <c r="B1066" s="1" t="s">
        <v>400</v>
      </c>
      <c r="C1066" s="1" t="s">
        <v>1377</v>
      </c>
      <c r="D1066" s="1" t="s">
        <v>33</v>
      </c>
      <c r="E1066" s="1" t="s">
        <v>1466</v>
      </c>
      <c r="F1066" s="1" t="s">
        <v>1439</v>
      </c>
      <c r="G1066" s="1">
        <v>11558.228028380001</v>
      </c>
      <c r="H1066" s="1">
        <v>11345.378028380001</v>
      </c>
      <c r="I1066" s="1">
        <v>9811.9121135200003</v>
      </c>
      <c r="J1066" s="1">
        <v>7958.6977398500012</v>
      </c>
      <c r="K1066" s="1">
        <v>7343.7977398500007</v>
      </c>
      <c r="L1066" s="1">
        <v>7084.593942294001</v>
      </c>
      <c r="N1066" s="1" t="b">
        <f>C1066='AR5-Coal-EJ'!C1064</f>
        <v>1</v>
      </c>
    </row>
    <row r="1067" spans="1:14" x14ac:dyDescent="0.15">
      <c r="A1067" s="1" t="s">
        <v>1373</v>
      </c>
      <c r="B1067" s="1" t="s">
        <v>402</v>
      </c>
      <c r="C1067" s="1" t="s">
        <v>1378</v>
      </c>
      <c r="D1067" s="1" t="s">
        <v>33</v>
      </c>
      <c r="E1067" s="1" t="s">
        <v>1466</v>
      </c>
      <c r="F1067" s="1" t="s">
        <v>1439</v>
      </c>
      <c r="G1067" s="1">
        <v>11558.228028380001</v>
      </c>
      <c r="H1067" s="1">
        <v>11331.187886480002</v>
      </c>
      <c r="I1067" s="1">
        <v>9730.5560567600023</v>
      </c>
      <c r="J1067" s="1">
        <v>7897.2083178560006</v>
      </c>
      <c r="K1067" s="1">
        <v>7315.4181731180006</v>
      </c>
      <c r="L1067" s="1">
        <v>7019.3197114700006</v>
      </c>
      <c r="N1067" s="1" t="b">
        <f>C1067='AR5-Coal-EJ'!C1065</f>
        <v>1</v>
      </c>
    </row>
    <row r="1068" spans="1:14" x14ac:dyDescent="0.15">
      <c r="A1068" s="1" t="s">
        <v>1373</v>
      </c>
      <c r="B1068" s="1" t="s">
        <v>406</v>
      </c>
      <c r="C1068" s="1" t="s">
        <v>1379</v>
      </c>
      <c r="D1068" s="1" t="s">
        <v>33</v>
      </c>
      <c r="E1068" s="1" t="s">
        <v>1466</v>
      </c>
      <c r="F1068" s="1" t="s">
        <v>1439</v>
      </c>
      <c r="G1068" s="1">
        <v>11558.228028380001</v>
      </c>
      <c r="H1068" s="1">
        <v>11331.187886480002</v>
      </c>
      <c r="I1068" s="1">
        <v>8453.4560577060001</v>
      </c>
      <c r="J1068" s="1">
        <v>7270.956057706001</v>
      </c>
      <c r="K1068" s="1">
        <v>6797.956057706001</v>
      </c>
      <c r="L1068" s="1">
        <v>6696.7340870320004</v>
      </c>
      <c r="N1068" s="1" t="b">
        <f>C1068='AR5-Coal-EJ'!C1066</f>
        <v>1</v>
      </c>
    </row>
    <row r="1069" spans="1:14" x14ac:dyDescent="0.15">
      <c r="A1069" s="1" t="s">
        <v>1373</v>
      </c>
      <c r="B1069" s="1" t="s">
        <v>408</v>
      </c>
      <c r="C1069" s="1" t="s">
        <v>1380</v>
      </c>
      <c r="D1069" s="1" t="s">
        <v>33</v>
      </c>
      <c r="E1069" s="1" t="s">
        <v>1466</v>
      </c>
      <c r="F1069" s="1" t="s">
        <v>1439</v>
      </c>
      <c r="G1069" s="1">
        <v>11558.228028380001</v>
      </c>
      <c r="H1069" s="1">
        <v>11331.187886480002</v>
      </c>
      <c r="I1069" s="1">
        <v>9327.5598552620013</v>
      </c>
      <c r="J1069" s="1">
        <v>7606.786346236001</v>
      </c>
      <c r="K1069" s="1">
        <v>7047.7000000000007</v>
      </c>
      <c r="L1069" s="1">
        <v>6818.768173118001</v>
      </c>
      <c r="N1069" s="1" t="b">
        <f>C1069='AR5-Coal-EJ'!C1067</f>
        <v>1</v>
      </c>
    </row>
    <row r="1070" spans="1:14" x14ac:dyDescent="0.15">
      <c r="A1070" s="1" t="s">
        <v>1373</v>
      </c>
      <c r="B1070" s="1" t="s">
        <v>410</v>
      </c>
      <c r="C1070" s="1" t="s">
        <v>1381</v>
      </c>
      <c r="D1070" s="1" t="s">
        <v>33</v>
      </c>
      <c r="E1070" s="1" t="s">
        <v>1466</v>
      </c>
      <c r="F1070" s="1" t="s">
        <v>1439</v>
      </c>
      <c r="G1070" s="1">
        <v>11558.228028380001</v>
      </c>
      <c r="H1070" s="1">
        <v>11343.486350020001</v>
      </c>
      <c r="I1070" s="1">
        <v>9801.5060567600012</v>
      </c>
      <c r="J1070" s="1">
        <v>7937.8863462360005</v>
      </c>
      <c r="K1070" s="1">
        <v>7346.6363462360005</v>
      </c>
      <c r="L1070" s="1">
        <v>7085.540144738</v>
      </c>
      <c r="N1070" s="1" t="b">
        <f>C1070='AR5-Coal-EJ'!C1068</f>
        <v>1</v>
      </c>
    </row>
    <row r="1071" spans="1:14" x14ac:dyDescent="0.15">
      <c r="A1071" s="1" t="s">
        <v>1373</v>
      </c>
      <c r="B1071" s="1" t="s">
        <v>412</v>
      </c>
      <c r="C1071" s="1" t="s">
        <v>1382</v>
      </c>
      <c r="D1071" s="1" t="s">
        <v>33</v>
      </c>
      <c r="E1071" s="1" t="s">
        <v>1466</v>
      </c>
      <c r="F1071" s="1" t="s">
        <v>1439</v>
      </c>
      <c r="G1071" s="1">
        <v>11558.228028380001</v>
      </c>
      <c r="H1071" s="1">
        <v>11331.187886480002</v>
      </c>
      <c r="I1071" s="1">
        <v>10257.478028380001</v>
      </c>
      <c r="J1071" s="1">
        <v>8013.5659129680007</v>
      </c>
      <c r="K1071" s="1">
        <v>7242.5757691760009</v>
      </c>
      <c r="L1071" s="1">
        <v>6949.3159129680007</v>
      </c>
      <c r="N1071" s="1" t="b">
        <f>C1071='AR5-Coal-EJ'!C1069</f>
        <v>1</v>
      </c>
    </row>
    <row r="1072" spans="1:14" x14ac:dyDescent="0.15">
      <c r="A1072" s="1" t="s">
        <v>1373</v>
      </c>
      <c r="B1072" s="1" t="s">
        <v>414</v>
      </c>
      <c r="C1072" s="1" t="s">
        <v>1383</v>
      </c>
      <c r="D1072" s="1" t="s">
        <v>33</v>
      </c>
      <c r="E1072" s="1" t="s">
        <v>1466</v>
      </c>
      <c r="F1072" s="1" t="s">
        <v>1439</v>
      </c>
      <c r="G1072" s="1">
        <v>11558.228028380001</v>
      </c>
      <c r="H1072" s="1">
        <v>11368.08182972</v>
      </c>
      <c r="I1072" s="1">
        <v>11761.618170280002</v>
      </c>
      <c r="J1072" s="1">
        <v>11769.186350020002</v>
      </c>
      <c r="K1072" s="1">
        <v>9412.7000000000007</v>
      </c>
      <c r="L1072" s="1">
        <v>8842.2621154120006</v>
      </c>
      <c r="N1072" s="1" t="b">
        <f>C1072='AR5-Coal-EJ'!C1070</f>
        <v>1</v>
      </c>
    </row>
    <row r="1073" spans="1:14" x14ac:dyDescent="0.15">
      <c r="A1073" s="1" t="s">
        <v>1373</v>
      </c>
      <c r="B1073" s="1" t="s">
        <v>416</v>
      </c>
      <c r="C1073" s="1" t="s">
        <v>1384</v>
      </c>
      <c r="D1073" s="1" t="s">
        <v>33</v>
      </c>
      <c r="E1073" s="1" t="s">
        <v>1466</v>
      </c>
      <c r="F1073" s="1" t="s">
        <v>1439</v>
      </c>
      <c r="G1073" s="1">
        <v>11558.228028380001</v>
      </c>
      <c r="H1073" s="1">
        <v>11606.47422704</v>
      </c>
      <c r="I1073" s="1">
        <v>11738.913649980001</v>
      </c>
      <c r="J1073" s="1">
        <v>11749.319706740001</v>
      </c>
      <c r="K1073" s="1">
        <v>9232.9598552620009</v>
      </c>
      <c r="L1073" s="1">
        <v>8938.7537975560008</v>
      </c>
      <c r="N1073" s="1" t="b">
        <f>C1073='AR5-Coal-EJ'!C1071</f>
        <v>1</v>
      </c>
    </row>
    <row r="1074" spans="1:14" x14ac:dyDescent="0.15">
      <c r="A1074" s="1" t="s">
        <v>1373</v>
      </c>
      <c r="B1074" s="1" t="s">
        <v>1117</v>
      </c>
      <c r="C1074" s="1" t="s">
        <v>1385</v>
      </c>
      <c r="D1074" s="1" t="s">
        <v>33</v>
      </c>
      <c r="E1074" s="1" t="s">
        <v>1466</v>
      </c>
      <c r="F1074" s="1" t="s">
        <v>1439</v>
      </c>
      <c r="G1074" s="1">
        <v>11558.228028380001</v>
      </c>
      <c r="H1074" s="1">
        <v>11610.258321640002</v>
      </c>
      <c r="I1074" s="1">
        <v>11645.2598581</v>
      </c>
      <c r="J1074" s="1">
        <v>11123.068170280001</v>
      </c>
      <c r="K1074" s="1">
        <v>8735.3636537640014</v>
      </c>
      <c r="L1074" s="1">
        <v>8769.41971147</v>
      </c>
      <c r="N1074" s="1" t="b">
        <f>C1074='AR5-Coal-EJ'!C1072</f>
        <v>1</v>
      </c>
    </row>
    <row r="1075" spans="1:14" x14ac:dyDescent="0.15">
      <c r="A1075" s="1" t="s">
        <v>1373</v>
      </c>
      <c r="B1075" s="1" t="s">
        <v>418</v>
      </c>
      <c r="C1075" s="1" t="s">
        <v>1386</v>
      </c>
      <c r="D1075" s="1" t="s">
        <v>33</v>
      </c>
      <c r="E1075" s="1" t="s">
        <v>1466</v>
      </c>
      <c r="F1075" s="1" t="s">
        <v>1439</v>
      </c>
      <c r="G1075" s="1">
        <v>11558.228028380001</v>
      </c>
      <c r="H1075" s="1">
        <v>11368.08182972</v>
      </c>
      <c r="I1075" s="1">
        <v>10599.93029326</v>
      </c>
      <c r="J1075" s="1">
        <v>11791.890141900001</v>
      </c>
      <c r="K1075" s="1">
        <v>9522.4363500200016</v>
      </c>
      <c r="L1075" s="1">
        <v>8899.0219706740008</v>
      </c>
      <c r="N1075" s="1" t="b">
        <f>C1075='AR5-Coal-EJ'!C1073</f>
        <v>1</v>
      </c>
    </row>
    <row r="1076" spans="1:14" x14ac:dyDescent="0.15">
      <c r="A1076" s="1" t="s">
        <v>1373</v>
      </c>
      <c r="B1076" s="1" t="s">
        <v>420</v>
      </c>
      <c r="C1076" s="1" t="s">
        <v>1387</v>
      </c>
      <c r="D1076" s="1" t="s">
        <v>33</v>
      </c>
      <c r="E1076" s="1" t="s">
        <v>1466</v>
      </c>
      <c r="F1076" s="1" t="s">
        <v>1439</v>
      </c>
      <c r="G1076" s="1">
        <v>11558.228028380001</v>
      </c>
      <c r="H1076" s="1">
        <v>11370.919706740002</v>
      </c>
      <c r="I1076" s="1">
        <v>9979.3538013400012</v>
      </c>
      <c r="J1076" s="1">
        <v>10480.73408514</v>
      </c>
      <c r="K1076" s="1">
        <v>8740.093942294001</v>
      </c>
      <c r="L1076" s="1">
        <v>8197.0901447380002</v>
      </c>
      <c r="N1076" s="1" t="b">
        <f>C1076='AR5-Coal-EJ'!C1074</f>
        <v>1</v>
      </c>
    </row>
    <row r="1077" spans="1:14" x14ac:dyDescent="0.15">
      <c r="A1077" s="1" t="s">
        <v>1373</v>
      </c>
      <c r="B1077" s="1" t="s">
        <v>422</v>
      </c>
      <c r="C1077" s="1" t="s">
        <v>1388</v>
      </c>
      <c r="D1077" s="1" t="s">
        <v>33</v>
      </c>
      <c r="E1077" s="1" t="s">
        <v>1466</v>
      </c>
      <c r="F1077" s="1" t="s">
        <v>1439</v>
      </c>
      <c r="G1077" s="1">
        <v>11558.228028380001</v>
      </c>
      <c r="H1077" s="1">
        <v>11368.08182972</v>
      </c>
      <c r="I1077" s="1">
        <v>11422.003801340001</v>
      </c>
      <c r="J1077" s="1">
        <v>11853.380293260001</v>
      </c>
      <c r="K1077" s="1">
        <v>9470.4060567600009</v>
      </c>
      <c r="L1077" s="1">
        <v>8829.018173118</v>
      </c>
      <c r="N1077" s="1" t="b">
        <f>C1077='AR5-Coal-EJ'!C1075</f>
        <v>1</v>
      </c>
    </row>
    <row r="1078" spans="1:14" x14ac:dyDescent="0.15">
      <c r="A1078" s="1" t="s">
        <v>1373</v>
      </c>
      <c r="B1078" s="1" t="s">
        <v>424</v>
      </c>
      <c r="C1078" s="1" t="s">
        <v>1389</v>
      </c>
      <c r="D1078" s="1" t="s">
        <v>33</v>
      </c>
      <c r="E1078" s="1" t="s">
        <v>1466</v>
      </c>
      <c r="F1078" s="1" t="s">
        <v>1439</v>
      </c>
      <c r="G1078" s="1">
        <v>11558.228028380001</v>
      </c>
      <c r="H1078" s="1">
        <v>11359.568170280001</v>
      </c>
      <c r="I1078" s="1">
        <v>8982.2697114700004</v>
      </c>
      <c r="J1078" s="1">
        <v>9659.6060567600016</v>
      </c>
      <c r="K1078" s="1">
        <v>8136.5462024440003</v>
      </c>
      <c r="L1078" s="1">
        <v>7630.4363462360006</v>
      </c>
      <c r="N1078" s="1" t="b">
        <f>C1078='AR5-Coal-EJ'!C1076</f>
        <v>1</v>
      </c>
    </row>
    <row r="1079" spans="1:14" x14ac:dyDescent="0.15">
      <c r="A1079" s="1" t="s">
        <v>1373</v>
      </c>
      <c r="B1079" s="1" t="s">
        <v>426</v>
      </c>
      <c r="C1079" s="1" t="s">
        <v>1390</v>
      </c>
      <c r="D1079" s="1" t="s">
        <v>33</v>
      </c>
      <c r="E1079" s="1" t="s">
        <v>1466</v>
      </c>
      <c r="F1079" s="1" t="s">
        <v>1439</v>
      </c>
      <c r="G1079" s="1">
        <v>11558.228028380001</v>
      </c>
      <c r="H1079" s="1">
        <v>11342.540141900001</v>
      </c>
      <c r="I1079" s="1">
        <v>10019.086350020001</v>
      </c>
      <c r="J1079" s="1">
        <v>11097.525772960002</v>
      </c>
      <c r="K1079" s="1">
        <v>8808.2060577060001</v>
      </c>
      <c r="L1079" s="1">
        <v>8126.1401447380003</v>
      </c>
      <c r="N1079" s="1" t="b">
        <f>C1079='AR5-Coal-EJ'!C1077</f>
        <v>1</v>
      </c>
    </row>
    <row r="1080" spans="1:14" x14ac:dyDescent="0.15">
      <c r="A1080" s="1" t="s">
        <v>1373</v>
      </c>
      <c r="B1080" s="1" t="s">
        <v>428</v>
      </c>
      <c r="C1080" s="1" t="s">
        <v>1391</v>
      </c>
      <c r="D1080" s="1" t="s">
        <v>33</v>
      </c>
      <c r="E1080" s="1" t="s">
        <v>1466</v>
      </c>
      <c r="F1080" s="1" t="s">
        <v>1439</v>
      </c>
      <c r="G1080" s="1">
        <v>11558.228028380001</v>
      </c>
      <c r="H1080" s="1">
        <v>11368.08182972</v>
      </c>
      <c r="I1080" s="1">
        <v>10598.98408514</v>
      </c>
      <c r="J1080" s="1">
        <v>11918.653801340002</v>
      </c>
      <c r="K1080" s="1">
        <v>9521.4901419000016</v>
      </c>
      <c r="L1080" s="1">
        <v>8894.2916821440012</v>
      </c>
      <c r="N1080" s="1" t="b">
        <f>C1080='AR5-Coal-EJ'!C1078</f>
        <v>1</v>
      </c>
    </row>
    <row r="1081" spans="1:14" x14ac:dyDescent="0.15">
      <c r="A1081" s="1" t="s">
        <v>1373</v>
      </c>
      <c r="B1081" s="1" t="s">
        <v>430</v>
      </c>
      <c r="C1081" s="1" t="s">
        <v>1392</v>
      </c>
      <c r="D1081" s="1" t="s">
        <v>33</v>
      </c>
      <c r="E1081" s="1" t="s">
        <v>1466</v>
      </c>
      <c r="F1081" s="1" t="s">
        <v>1439</v>
      </c>
      <c r="G1081" s="1">
        <v>11558.228028380001</v>
      </c>
      <c r="H1081" s="1">
        <v>11366.190141900001</v>
      </c>
      <c r="I1081" s="1">
        <v>10511.006056760001</v>
      </c>
      <c r="J1081" s="1">
        <v>10545.062113520002</v>
      </c>
      <c r="K1081" s="1">
        <v>8636.9802885300014</v>
      </c>
      <c r="L1081" s="1">
        <v>8121.4098552620007</v>
      </c>
      <c r="N1081" s="1" t="b">
        <f>C1081='AR5-Coal-EJ'!C1079</f>
        <v>1</v>
      </c>
    </row>
    <row r="1082" spans="1:14" x14ac:dyDescent="0.15">
      <c r="A1082" s="1" t="s">
        <v>1373</v>
      </c>
      <c r="B1082" s="1" t="s">
        <v>432</v>
      </c>
      <c r="C1082" s="1" t="s">
        <v>1393</v>
      </c>
      <c r="D1082" s="1" t="s">
        <v>33</v>
      </c>
      <c r="E1082" s="1" t="s">
        <v>1466</v>
      </c>
      <c r="F1082" s="1" t="s">
        <v>1439</v>
      </c>
      <c r="G1082" s="1">
        <v>11558.228028380001</v>
      </c>
      <c r="H1082" s="1">
        <v>11706.750000000002</v>
      </c>
      <c r="I1082" s="1">
        <v>14038.639422940001</v>
      </c>
      <c r="J1082" s="1">
        <v>17152.872690579999</v>
      </c>
      <c r="K1082" s="1">
        <v>20381.569706740003</v>
      </c>
      <c r="L1082" s="1">
        <v>23466.475772960002</v>
      </c>
      <c r="N1082" s="1" t="b">
        <f>C1082='AR5-Coal-EJ'!C1080</f>
        <v>1</v>
      </c>
    </row>
    <row r="1083" spans="1:14" x14ac:dyDescent="0.15">
      <c r="A1083" s="1" t="s">
        <v>1373</v>
      </c>
      <c r="B1083" s="1" t="s">
        <v>434</v>
      </c>
      <c r="C1083" s="1" t="s">
        <v>1394</v>
      </c>
      <c r="D1083" s="1" t="s">
        <v>33</v>
      </c>
      <c r="E1083" s="1" t="s">
        <v>1466</v>
      </c>
      <c r="F1083" s="1" t="s">
        <v>1439</v>
      </c>
      <c r="G1083" s="1">
        <v>11558.228028380001</v>
      </c>
      <c r="H1083" s="1">
        <v>11696.343943240001</v>
      </c>
      <c r="I1083" s="1">
        <v>14060.398463540001</v>
      </c>
      <c r="J1083" s="1">
        <v>17413.968170280001</v>
      </c>
      <c r="K1083" s="1">
        <v>21193.237886480001</v>
      </c>
      <c r="L1083" s="1">
        <v>25218.466732360001</v>
      </c>
      <c r="N1083" s="1" t="b">
        <f>C1083='AR5-Coal-EJ'!C1081</f>
        <v>1</v>
      </c>
    </row>
    <row r="1084" spans="1:14" x14ac:dyDescent="0.15">
      <c r="A1084" s="1" t="s">
        <v>1373</v>
      </c>
      <c r="B1084" s="1" t="s">
        <v>1128</v>
      </c>
      <c r="C1084" s="1" t="s">
        <v>1395</v>
      </c>
      <c r="D1084" s="1" t="s">
        <v>33</v>
      </c>
      <c r="E1084" s="1" t="s">
        <v>1466</v>
      </c>
      <c r="F1084" s="1" t="s">
        <v>1439</v>
      </c>
      <c r="G1084" s="1">
        <v>11558.228028380001</v>
      </c>
      <c r="H1084" s="1">
        <v>11699.181829720001</v>
      </c>
      <c r="I1084" s="1">
        <v>13675.375772960002</v>
      </c>
      <c r="J1084" s="1">
        <v>16292.012113520002</v>
      </c>
      <c r="K1084" s="1">
        <v>19155.5545203</v>
      </c>
      <c r="L1084" s="1">
        <v>22318.977309420003</v>
      </c>
      <c r="N1084" s="1" t="b">
        <f>C1084='AR5-Coal-EJ'!C1082</f>
        <v>1</v>
      </c>
    </row>
    <row r="1085" spans="1:14" x14ac:dyDescent="0.15">
      <c r="A1085" s="1" t="s">
        <v>1373</v>
      </c>
      <c r="B1085" s="1" t="s">
        <v>436</v>
      </c>
      <c r="C1085" s="1" t="s">
        <v>1396</v>
      </c>
      <c r="D1085" s="1" t="s">
        <v>33</v>
      </c>
      <c r="E1085" s="1" t="s">
        <v>1466</v>
      </c>
      <c r="F1085" s="1" t="s">
        <v>1439</v>
      </c>
      <c r="G1085" s="1">
        <v>11558.228028380001</v>
      </c>
      <c r="H1085" s="1">
        <v>11726.615914860002</v>
      </c>
      <c r="I1085" s="1">
        <v>14118.104520300001</v>
      </c>
      <c r="J1085" s="1">
        <v>17308.016633820003</v>
      </c>
      <c r="K1085" s="1">
        <v>20688.074227040001</v>
      </c>
      <c r="L1085" s="1">
        <v>23820.280293260003</v>
      </c>
      <c r="N1085" s="1" t="b">
        <f>C1085='AR5-Coal-EJ'!C1083</f>
        <v>1</v>
      </c>
    </row>
    <row r="1086" spans="1:14" x14ac:dyDescent="0.15">
      <c r="A1086" s="1" t="s">
        <v>1373</v>
      </c>
      <c r="B1086" s="1" t="s">
        <v>438</v>
      </c>
      <c r="C1086" s="1" t="s">
        <v>1397</v>
      </c>
      <c r="D1086" s="1" t="s">
        <v>33</v>
      </c>
      <c r="E1086" s="1" t="s">
        <v>1466</v>
      </c>
      <c r="F1086" s="1" t="s">
        <v>1439</v>
      </c>
      <c r="G1086" s="1">
        <v>11558.228028380001</v>
      </c>
      <c r="H1086" s="1">
        <v>11713.371971620001</v>
      </c>
      <c r="I1086" s="1">
        <v>14069.85759322</v>
      </c>
      <c r="J1086" s="1">
        <v>17160.439422940002</v>
      </c>
      <c r="K1086" s="1">
        <v>20319.133366180002</v>
      </c>
      <c r="L1086" s="1">
        <v>23228.083366180002</v>
      </c>
      <c r="N1086" s="1" t="b">
        <f>C1086='AR5-Coal-EJ'!C1084</f>
        <v>1</v>
      </c>
    </row>
    <row r="1087" spans="1:14" x14ac:dyDescent="0.15">
      <c r="A1087" s="1" t="s">
        <v>1373</v>
      </c>
      <c r="B1087" s="1" t="s">
        <v>440</v>
      </c>
      <c r="C1087" s="1" t="s">
        <v>1398</v>
      </c>
      <c r="D1087" s="1" t="s">
        <v>33</v>
      </c>
      <c r="E1087" s="1" t="s">
        <v>1466</v>
      </c>
      <c r="F1087" s="1" t="s">
        <v>1439</v>
      </c>
      <c r="G1087" s="1">
        <v>11558.228028380001</v>
      </c>
      <c r="H1087" s="1">
        <v>11706.750000000002</v>
      </c>
      <c r="I1087" s="1">
        <v>14039.586350020001</v>
      </c>
      <c r="J1087" s="1">
        <v>17158.548463539999</v>
      </c>
      <c r="K1087" s="1">
        <v>20394.813649980002</v>
      </c>
      <c r="L1087" s="1">
        <v>23481.612113520005</v>
      </c>
      <c r="N1087" s="1" t="b">
        <f>C1087='AR5-Coal-EJ'!C1085</f>
        <v>1</v>
      </c>
    </row>
    <row r="1088" spans="1:14" x14ac:dyDescent="0.15">
      <c r="A1088" s="1" t="s">
        <v>1373</v>
      </c>
      <c r="B1088" s="1" t="s">
        <v>442</v>
      </c>
      <c r="C1088" s="1" t="s">
        <v>1399</v>
      </c>
      <c r="D1088" s="1" t="s">
        <v>33</v>
      </c>
      <c r="E1088" s="1" t="s">
        <v>1466</v>
      </c>
      <c r="F1088" s="1" t="s">
        <v>1439</v>
      </c>
      <c r="G1088" s="1">
        <v>11558.228028380001</v>
      </c>
      <c r="H1088" s="1">
        <v>11737.968170280001</v>
      </c>
      <c r="I1088" s="1">
        <v>13796.463649980002</v>
      </c>
      <c r="J1088" s="1">
        <v>16325.122690579999</v>
      </c>
      <c r="K1088" s="1">
        <v>18902.025772960002</v>
      </c>
      <c r="L1088" s="1">
        <v>21639.750000000004</v>
      </c>
      <c r="N1088" s="1" t="b">
        <f>C1088='AR5-Coal-EJ'!C1086</f>
        <v>1</v>
      </c>
    </row>
    <row r="1089" spans="1:14" x14ac:dyDescent="0.15">
      <c r="A1089" s="1" t="s">
        <v>1373</v>
      </c>
      <c r="B1089" s="1" t="s">
        <v>444</v>
      </c>
      <c r="C1089" s="1" t="s">
        <v>1400</v>
      </c>
      <c r="D1089" s="1" t="s">
        <v>33</v>
      </c>
      <c r="E1089" s="1" t="s">
        <v>1466</v>
      </c>
      <c r="F1089" s="1" t="s">
        <v>1439</v>
      </c>
      <c r="G1089" s="1">
        <v>11558.228028380001</v>
      </c>
      <c r="H1089" s="1">
        <v>11563.903801340002</v>
      </c>
      <c r="I1089" s="1">
        <v>13165.481829720002</v>
      </c>
      <c r="J1089" s="1">
        <v>15186.137886480001</v>
      </c>
      <c r="K1089" s="1">
        <v>16899.343943240001</v>
      </c>
      <c r="L1089" s="1">
        <v>18623.901536460002</v>
      </c>
      <c r="N1089" s="1" t="b">
        <f>C1089='AR5-Coal-EJ'!C1087</f>
        <v>1</v>
      </c>
    </row>
    <row r="1090" spans="1:14" x14ac:dyDescent="0.15">
      <c r="A1090" s="1" t="s">
        <v>1373</v>
      </c>
      <c r="B1090" s="1" t="s">
        <v>446</v>
      </c>
      <c r="C1090" s="1" t="s">
        <v>1401</v>
      </c>
      <c r="D1090" s="1" t="s">
        <v>33</v>
      </c>
      <c r="E1090" s="1" t="s">
        <v>1466</v>
      </c>
      <c r="F1090" s="1" t="s">
        <v>1439</v>
      </c>
      <c r="G1090" s="1">
        <v>11558.228028380001</v>
      </c>
      <c r="H1090" s="1">
        <v>11725.669706740002</v>
      </c>
      <c r="I1090" s="1">
        <v>14116.212113520003</v>
      </c>
      <c r="J1090" s="1">
        <v>17307.069706740003</v>
      </c>
      <c r="K1090" s="1">
        <v>20693.750000000004</v>
      </c>
      <c r="L1090" s="1">
        <v>23836.362113520005</v>
      </c>
      <c r="N1090" s="1" t="b">
        <f>C1090='AR5-Coal-EJ'!C1088</f>
        <v>1</v>
      </c>
    </row>
    <row r="1091" spans="1:14" x14ac:dyDescent="0.15">
      <c r="A1091" s="1" t="s">
        <v>1373</v>
      </c>
      <c r="B1091" s="1" t="s">
        <v>1402</v>
      </c>
      <c r="C1091" s="1" t="s">
        <v>1403</v>
      </c>
      <c r="D1091" s="1" t="s">
        <v>33</v>
      </c>
      <c r="E1091" s="1" t="s">
        <v>1466</v>
      </c>
      <c r="F1091" s="1" t="s">
        <v>1439</v>
      </c>
      <c r="G1091" s="1">
        <v>11558.228028380001</v>
      </c>
      <c r="H1091" s="1">
        <v>11715.263649980001</v>
      </c>
      <c r="I1091" s="1">
        <v>14058.506056760001</v>
      </c>
      <c r="J1091" s="1">
        <v>17190.712113520003</v>
      </c>
      <c r="K1091" s="1">
        <v>20528.2</v>
      </c>
      <c r="L1091" s="1">
        <v>23669.866633820002</v>
      </c>
      <c r="N1091" s="1" t="b">
        <f>C1091='AR5-Coal-EJ'!C1089</f>
        <v>1</v>
      </c>
    </row>
    <row r="1092" spans="1:14" x14ac:dyDescent="0.15">
      <c r="A1092" s="1" t="s">
        <v>1373</v>
      </c>
      <c r="B1092" s="1" t="s">
        <v>448</v>
      </c>
      <c r="C1092" s="1" t="s">
        <v>1404</v>
      </c>
      <c r="D1092" s="1" t="s">
        <v>33</v>
      </c>
      <c r="E1092" s="1" t="s">
        <v>1466</v>
      </c>
      <c r="F1092" s="1" t="s">
        <v>1439</v>
      </c>
      <c r="G1092" s="1">
        <v>11558.228028380001</v>
      </c>
      <c r="H1092" s="1">
        <v>11713.371971620001</v>
      </c>
      <c r="I1092" s="1">
        <v>14207.97422704</v>
      </c>
      <c r="J1092" s="1">
        <v>17296.663649980001</v>
      </c>
      <c r="K1092" s="1">
        <v>20036.280293260003</v>
      </c>
      <c r="L1092" s="1">
        <v>22136.400000000001</v>
      </c>
      <c r="N1092" s="1" t="b">
        <f>C1092='AR5-Coal-EJ'!C1090</f>
        <v>1</v>
      </c>
    </row>
    <row r="1093" spans="1:14" x14ac:dyDescent="0.15">
      <c r="A1093" s="1" t="s">
        <v>1373</v>
      </c>
      <c r="B1093" s="1" t="s">
        <v>1405</v>
      </c>
      <c r="C1093" s="1" t="s">
        <v>1406</v>
      </c>
      <c r="D1093" s="1" t="s">
        <v>33</v>
      </c>
      <c r="E1093" s="1" t="s">
        <v>1466</v>
      </c>
      <c r="F1093" s="1" t="s">
        <v>1439</v>
      </c>
      <c r="G1093" s="1">
        <v>11558.228028380001</v>
      </c>
      <c r="H1093" s="1">
        <v>11716.209858100001</v>
      </c>
      <c r="I1093" s="1">
        <v>13616.72422704</v>
      </c>
      <c r="J1093" s="1">
        <v>15805.76817028</v>
      </c>
      <c r="K1093" s="1">
        <v>17777.231829720004</v>
      </c>
      <c r="L1093" s="1">
        <v>19498.951536460001</v>
      </c>
      <c r="N1093" s="1" t="b">
        <f>C1093='AR5-Coal-EJ'!C1091</f>
        <v>1</v>
      </c>
    </row>
    <row r="1094" spans="1:14" x14ac:dyDescent="0.15">
      <c r="A1094" s="1" t="s">
        <v>1373</v>
      </c>
      <c r="B1094" s="1" t="s">
        <v>450</v>
      </c>
      <c r="C1094" s="1" t="s">
        <v>1407</v>
      </c>
      <c r="D1094" s="1" t="s">
        <v>33</v>
      </c>
      <c r="E1094" s="1" t="s">
        <v>1466</v>
      </c>
      <c r="F1094" s="1" t="s">
        <v>1439</v>
      </c>
      <c r="G1094" s="1">
        <v>11558.228028380001</v>
      </c>
      <c r="H1094" s="1">
        <v>11672.693943240001</v>
      </c>
      <c r="I1094" s="1">
        <v>12682.075772960001</v>
      </c>
      <c r="J1094" s="1">
        <v>7727.8742308240007</v>
      </c>
      <c r="K1094" s="1">
        <v>7234.0621154120008</v>
      </c>
      <c r="L1094" s="1">
        <v>6935.1257691760002</v>
      </c>
      <c r="N1094" s="1" t="b">
        <f>C1094='AR5-Coal-EJ'!C1092</f>
        <v>1</v>
      </c>
    </row>
    <row r="1095" spans="1:14" x14ac:dyDescent="0.15">
      <c r="A1095" s="1" t="s">
        <v>1373</v>
      </c>
      <c r="B1095" s="1" t="s">
        <v>1408</v>
      </c>
      <c r="C1095" s="1" t="s">
        <v>1409</v>
      </c>
      <c r="D1095" s="1" t="s">
        <v>33</v>
      </c>
      <c r="E1095" s="1" t="s">
        <v>1466</v>
      </c>
      <c r="F1095" s="1" t="s">
        <v>1439</v>
      </c>
      <c r="G1095" s="1">
        <v>11558.228028380001</v>
      </c>
      <c r="H1095" s="1">
        <v>11663.23408514</v>
      </c>
      <c r="I1095" s="1">
        <v>12620.586350020001</v>
      </c>
      <c r="J1095" s="1">
        <v>9784.478028380001</v>
      </c>
      <c r="K1095" s="1">
        <v>7565.1621154120003</v>
      </c>
      <c r="L1095" s="1">
        <v>7221.763653764001</v>
      </c>
      <c r="N1095" s="1" t="b">
        <f>C1095='AR5-Coal-EJ'!C1093</f>
        <v>1</v>
      </c>
    </row>
    <row r="1096" spans="1:14" x14ac:dyDescent="0.15">
      <c r="A1096" s="1" t="s">
        <v>1373</v>
      </c>
      <c r="B1096" s="1" t="s">
        <v>1410</v>
      </c>
      <c r="C1096" s="1" t="s">
        <v>1411</v>
      </c>
      <c r="D1096" s="1" t="s">
        <v>33</v>
      </c>
      <c r="E1096" s="1" t="s">
        <v>1466</v>
      </c>
      <c r="F1096" s="1" t="s">
        <v>1439</v>
      </c>
      <c r="G1096" s="1">
        <v>11558.228028380001</v>
      </c>
      <c r="H1096" s="1">
        <v>11666.07197162</v>
      </c>
      <c r="I1096" s="1">
        <v>12118.260577060002</v>
      </c>
      <c r="J1096" s="1">
        <v>7595.4340870320002</v>
      </c>
      <c r="K1096" s="1">
        <v>7143.2462024440001</v>
      </c>
      <c r="L1096" s="1">
        <v>6988.1022601500008</v>
      </c>
      <c r="N1096" s="1" t="b">
        <f>C1096='AR5-Coal-EJ'!C1094</f>
        <v>1</v>
      </c>
    </row>
    <row r="1097" spans="1:14" x14ac:dyDescent="0.15">
      <c r="A1097" s="1" t="s">
        <v>1373</v>
      </c>
      <c r="B1097" s="1" t="s">
        <v>1412</v>
      </c>
      <c r="C1097" s="1" t="s">
        <v>1413</v>
      </c>
      <c r="D1097" s="1" t="s">
        <v>33</v>
      </c>
      <c r="E1097" s="1" t="s">
        <v>1466</v>
      </c>
      <c r="F1097" s="1" t="s">
        <v>1439</v>
      </c>
      <c r="G1097" s="1">
        <v>11558.228028380001</v>
      </c>
      <c r="H1097" s="1">
        <v>11678.369706740001</v>
      </c>
      <c r="I1097" s="1">
        <v>12973.443943240001</v>
      </c>
      <c r="J1097" s="1">
        <v>7688.1416821440007</v>
      </c>
      <c r="K1097" s="1">
        <v>7256.7659129680005</v>
      </c>
      <c r="L1097" s="1">
        <v>6960.6681731180006</v>
      </c>
      <c r="N1097" s="1" t="b">
        <f>C1097='AR5-Coal-EJ'!C1095</f>
        <v>1</v>
      </c>
    </row>
    <row r="1098" spans="1:14" x14ac:dyDescent="0.15">
      <c r="A1098" s="1" t="s">
        <v>1373</v>
      </c>
      <c r="B1098" s="1" t="s">
        <v>452</v>
      </c>
      <c r="C1098" s="1" t="s">
        <v>1414</v>
      </c>
      <c r="D1098" s="1" t="s">
        <v>33</v>
      </c>
      <c r="E1098" s="1" t="s">
        <v>1466</v>
      </c>
      <c r="F1098" s="1" t="s">
        <v>1439</v>
      </c>
      <c r="G1098" s="1">
        <v>11558.228028380001</v>
      </c>
      <c r="H1098" s="1">
        <v>11672.693943240001</v>
      </c>
      <c r="I1098" s="1">
        <v>12681.130293260001</v>
      </c>
      <c r="J1098" s="1">
        <v>13984.718170280001</v>
      </c>
      <c r="K1098" s="1">
        <v>7081.7560577060003</v>
      </c>
      <c r="L1098" s="1">
        <v>6566.1863462360006</v>
      </c>
      <c r="N1098" s="1" t="b">
        <f>C1098='AR5-Coal-EJ'!C1096</f>
        <v>1</v>
      </c>
    </row>
    <row r="1099" spans="1:14" x14ac:dyDescent="0.15">
      <c r="A1099" s="1" t="s">
        <v>1373</v>
      </c>
      <c r="B1099" s="1" t="s">
        <v>1415</v>
      </c>
      <c r="C1099" s="1" t="s">
        <v>1416</v>
      </c>
      <c r="D1099" s="1" t="s">
        <v>33</v>
      </c>
      <c r="E1099" s="1" t="s">
        <v>1466</v>
      </c>
      <c r="F1099" s="1" t="s">
        <v>1439</v>
      </c>
      <c r="G1099" s="1">
        <v>11558.228028380001</v>
      </c>
      <c r="H1099" s="1">
        <v>11663.23408514</v>
      </c>
      <c r="I1099" s="1">
        <v>12620.586350020001</v>
      </c>
      <c r="J1099" s="1">
        <v>12442.737886479999</v>
      </c>
      <c r="K1099" s="1">
        <v>7129.0560577060005</v>
      </c>
      <c r="L1099" s="1">
        <v>6738.3583178560002</v>
      </c>
      <c r="N1099" s="1" t="b">
        <f>C1099='AR5-Coal-EJ'!C1097</f>
        <v>1</v>
      </c>
    </row>
    <row r="1100" spans="1:14" x14ac:dyDescent="0.15">
      <c r="A1100" s="1" t="s">
        <v>1373</v>
      </c>
      <c r="B1100" s="1" t="s">
        <v>1417</v>
      </c>
      <c r="C1100" s="1" t="s">
        <v>1418</v>
      </c>
      <c r="D1100" s="1" t="s">
        <v>33</v>
      </c>
      <c r="E1100" s="1" t="s">
        <v>1466</v>
      </c>
      <c r="F1100" s="1" t="s">
        <v>1439</v>
      </c>
      <c r="G1100" s="1">
        <v>11558.228028380001</v>
      </c>
      <c r="H1100" s="1">
        <v>11666.07197162</v>
      </c>
      <c r="I1100" s="1">
        <v>12118.260577060002</v>
      </c>
      <c r="J1100" s="1">
        <v>12716.131829720001</v>
      </c>
      <c r="K1100" s="1">
        <v>6967.290144738</v>
      </c>
      <c r="L1100" s="1">
        <v>6586.9977398500005</v>
      </c>
      <c r="N1100" s="1" t="b">
        <f>C1100='AR5-Coal-EJ'!C1098</f>
        <v>1</v>
      </c>
    </row>
    <row r="1101" spans="1:14" x14ac:dyDescent="0.15">
      <c r="A1101" s="1" t="s">
        <v>1373</v>
      </c>
      <c r="B1101" s="1" t="s">
        <v>1419</v>
      </c>
      <c r="C1101" s="1" t="s">
        <v>1420</v>
      </c>
      <c r="D1101" s="1" t="s">
        <v>33</v>
      </c>
      <c r="E1101" s="1" t="s">
        <v>1466</v>
      </c>
      <c r="F1101" s="1" t="s">
        <v>1439</v>
      </c>
      <c r="G1101" s="1">
        <v>11558.228028380001</v>
      </c>
      <c r="H1101" s="1">
        <v>11678.369706740001</v>
      </c>
      <c r="I1101" s="1">
        <v>12972.49846354</v>
      </c>
      <c r="J1101" s="1">
        <v>12678.292406780001</v>
      </c>
      <c r="K1101" s="1">
        <v>6960.6681731180006</v>
      </c>
      <c r="L1101" s="1">
        <v>6446.0439422940008</v>
      </c>
      <c r="N1101" s="1" t="b">
        <f>C1101='AR5-Coal-EJ'!C1099</f>
        <v>1</v>
      </c>
    </row>
    <row r="1102" spans="1:14" x14ac:dyDescent="0.15">
      <c r="A1102" s="1" t="s">
        <v>1373</v>
      </c>
      <c r="B1102" s="1" t="s">
        <v>454</v>
      </c>
      <c r="C1102" s="1" t="s">
        <v>1421</v>
      </c>
      <c r="D1102" s="1" t="s">
        <v>33</v>
      </c>
      <c r="E1102" s="1" t="s">
        <v>1466</v>
      </c>
      <c r="F1102" s="1" t="s">
        <v>1439</v>
      </c>
      <c r="G1102" s="1">
        <v>11558.228028380001</v>
      </c>
      <c r="H1102" s="1">
        <v>11672.693943240001</v>
      </c>
      <c r="I1102" s="1">
        <v>12526.931829720002</v>
      </c>
      <c r="J1102" s="1">
        <v>14048.1</v>
      </c>
      <c r="K1102" s="1">
        <v>14937.339422940002</v>
      </c>
      <c r="L1102" s="1">
        <v>15048.022690580001</v>
      </c>
      <c r="N1102" s="1" t="b">
        <f>C1102='AR5-Coal-EJ'!C1100</f>
        <v>1</v>
      </c>
    </row>
    <row r="1103" spans="1:14" x14ac:dyDescent="0.15">
      <c r="A1103" s="1" t="s">
        <v>1373</v>
      </c>
      <c r="B1103" s="1" t="s">
        <v>1422</v>
      </c>
      <c r="C1103" s="1" t="s">
        <v>1423</v>
      </c>
      <c r="D1103" s="1" t="s">
        <v>33</v>
      </c>
      <c r="E1103" s="1" t="s">
        <v>1466</v>
      </c>
      <c r="F1103" s="1" t="s">
        <v>1439</v>
      </c>
      <c r="G1103" s="1">
        <v>11558.228028380001</v>
      </c>
      <c r="H1103" s="1">
        <v>11664.18029326</v>
      </c>
      <c r="I1103" s="1">
        <v>12459.766633820002</v>
      </c>
      <c r="J1103" s="1">
        <v>14238.245479700001</v>
      </c>
      <c r="K1103" s="1">
        <v>15655.354520300001</v>
      </c>
      <c r="L1103" s="1">
        <v>16637.301536460003</v>
      </c>
      <c r="N1103" s="1" t="b">
        <f>C1103='AR5-Coal-EJ'!C1101</f>
        <v>1</v>
      </c>
    </row>
    <row r="1104" spans="1:14" x14ac:dyDescent="0.15">
      <c r="A1104" s="1" t="s">
        <v>1373</v>
      </c>
      <c r="B1104" s="1" t="s">
        <v>1424</v>
      </c>
      <c r="C1104" s="1" t="s">
        <v>1425</v>
      </c>
      <c r="D1104" s="1" t="s">
        <v>33</v>
      </c>
      <c r="E1104" s="1" t="s">
        <v>1466</v>
      </c>
      <c r="F1104" s="1" t="s">
        <v>1439</v>
      </c>
      <c r="G1104" s="1">
        <v>11558.228028380001</v>
      </c>
      <c r="H1104" s="1">
        <v>11666.07197162</v>
      </c>
      <c r="I1104" s="1">
        <v>11862.840141900002</v>
      </c>
      <c r="J1104" s="1">
        <v>12704.780293260001</v>
      </c>
      <c r="K1104" s="1">
        <v>13383.062113520002</v>
      </c>
      <c r="L1104" s="1">
        <v>13700.91817028</v>
      </c>
      <c r="N1104" s="1" t="b">
        <f>C1104='AR5-Coal-EJ'!C1102</f>
        <v>1</v>
      </c>
    </row>
    <row r="1105" spans="1:14" x14ac:dyDescent="0.15">
      <c r="A1105" s="1" t="s">
        <v>1373</v>
      </c>
      <c r="B1105" s="1" t="s">
        <v>1426</v>
      </c>
      <c r="C1105" s="1" t="s">
        <v>1427</v>
      </c>
      <c r="D1105" s="1" t="s">
        <v>33</v>
      </c>
      <c r="E1105" s="1" t="s">
        <v>1466</v>
      </c>
      <c r="F1105" s="1" t="s">
        <v>1439</v>
      </c>
      <c r="G1105" s="1">
        <v>11558.228028380001</v>
      </c>
      <c r="H1105" s="1">
        <v>11678.369706740001</v>
      </c>
      <c r="I1105" s="1">
        <v>12554.366633820002</v>
      </c>
      <c r="J1105" s="1">
        <v>14292.16817028</v>
      </c>
      <c r="K1105" s="1">
        <v>15504.93942294</v>
      </c>
      <c r="L1105" s="1">
        <v>17439.510577060002</v>
      </c>
      <c r="N1105" s="1" t="b">
        <f>C1105='AR5-Coal-EJ'!C1103</f>
        <v>1</v>
      </c>
    </row>
    <row r="1106" spans="1:14" x14ac:dyDescent="0.15">
      <c r="A1106" s="1" t="s">
        <v>1428</v>
      </c>
      <c r="B1106" s="1" t="s">
        <v>191</v>
      </c>
      <c r="C1106" s="1" t="s">
        <v>1429</v>
      </c>
      <c r="D1106" s="1" t="s">
        <v>33</v>
      </c>
      <c r="E1106" s="1" t="s">
        <v>1466</v>
      </c>
      <c r="F1106" s="1" t="s">
        <v>1439</v>
      </c>
      <c r="G1106" s="1">
        <v>11764.365978640002</v>
      </c>
      <c r="H1106" s="1">
        <v>13004.074429940001</v>
      </c>
      <c r="I1106" s="1">
        <v>6504.4799572500006</v>
      </c>
      <c r="J1106" s="1">
        <v>7571.9528354580007</v>
      </c>
      <c r="K1106" s="1">
        <v>5886.7506207180004</v>
      </c>
      <c r="L1106" s="1">
        <v>4762.8088872540002</v>
      </c>
      <c r="N1106" s="1" t="b">
        <f>C1106='AR5-Coal-EJ'!C1104</f>
        <v>1</v>
      </c>
    </row>
    <row r="1107" spans="1:14" x14ac:dyDescent="0.15">
      <c r="A1107" s="1" t="s">
        <v>1428</v>
      </c>
      <c r="B1107" s="1" t="s">
        <v>193</v>
      </c>
      <c r="C1107" s="1" t="s">
        <v>1430</v>
      </c>
      <c r="D1107" s="1" t="s">
        <v>33</v>
      </c>
      <c r="E1107" s="1" t="s">
        <v>1466</v>
      </c>
      <c r="F1107" s="1" t="s">
        <v>1439</v>
      </c>
      <c r="G1107" s="1">
        <v>11764.365978640002</v>
      </c>
      <c r="H1107" s="1">
        <v>13004.074429940001</v>
      </c>
      <c r="I1107" s="1">
        <v>14653.7343084</v>
      </c>
      <c r="J1107" s="1">
        <v>18915.4784511</v>
      </c>
      <c r="K1107" s="1">
        <v>8497.6320762300002</v>
      </c>
      <c r="L1107" s="1">
        <v>4150.3193075520003</v>
      </c>
      <c r="N1107" s="1" t="b">
        <f>C1107='AR5-Coal-EJ'!C1105</f>
        <v>1</v>
      </c>
    </row>
    <row r="1108" spans="1:14" x14ac:dyDescent="0.15">
      <c r="A1108" s="1" t="s">
        <v>1428</v>
      </c>
      <c r="B1108" s="1" t="s">
        <v>195</v>
      </c>
      <c r="C1108" s="1" t="s">
        <v>1431</v>
      </c>
      <c r="D1108" s="1" t="s">
        <v>33</v>
      </c>
      <c r="E1108" s="1" t="s">
        <v>1466</v>
      </c>
      <c r="F1108" s="1" t="s">
        <v>1439</v>
      </c>
      <c r="G1108" s="1">
        <v>11764.365978640002</v>
      </c>
      <c r="H1108" s="1">
        <v>13004.074429940001</v>
      </c>
      <c r="I1108" s="1">
        <v>10066.695796080001</v>
      </c>
      <c r="J1108" s="1">
        <v>10511.728100720002</v>
      </c>
      <c r="K1108" s="1">
        <v>11343.058578280001</v>
      </c>
      <c r="L1108" s="1">
        <v>10513.965409640001</v>
      </c>
      <c r="N1108" s="1" t="b">
        <f>C1108='AR5-Coal-EJ'!C1106</f>
        <v>1</v>
      </c>
    </row>
    <row r="1109" spans="1:14" x14ac:dyDescent="0.15">
      <c r="A1109" s="1" t="s">
        <v>1428</v>
      </c>
      <c r="B1109" s="1" t="s">
        <v>197</v>
      </c>
      <c r="C1109" s="1" t="s">
        <v>1432</v>
      </c>
      <c r="D1109" s="1" t="s">
        <v>33</v>
      </c>
      <c r="E1109" s="1" t="s">
        <v>1466</v>
      </c>
      <c r="F1109" s="1" t="s">
        <v>1439</v>
      </c>
      <c r="G1109" s="1">
        <v>11764.365978640002</v>
      </c>
      <c r="H1109" s="1">
        <v>13004.074429940001</v>
      </c>
      <c r="I1109" s="1">
        <v>15912.95106764</v>
      </c>
      <c r="J1109" s="1">
        <v>20229.833208200002</v>
      </c>
      <c r="K1109" s="1">
        <v>24923.47820116</v>
      </c>
      <c r="L1109" s="1">
        <v>29326.209794420003</v>
      </c>
      <c r="N1109" s="1" t="b">
        <f>C1109='AR5-Coal-EJ'!C1107</f>
        <v>1</v>
      </c>
    </row>
    <row r="1110" spans="1:14" x14ac:dyDescent="0.15">
      <c r="A1110" s="1" t="s">
        <v>1428</v>
      </c>
      <c r="B1110" s="1" t="s">
        <v>199</v>
      </c>
      <c r="C1110" s="1" t="s">
        <v>1433</v>
      </c>
      <c r="D1110" s="1" t="s">
        <v>33</v>
      </c>
      <c r="E1110" s="1" t="s">
        <v>1466</v>
      </c>
      <c r="F1110" s="1" t="s">
        <v>1439</v>
      </c>
      <c r="G1110" s="1">
        <v>11764.365978640002</v>
      </c>
      <c r="H1110" s="1">
        <v>13004.074429940001</v>
      </c>
      <c r="I1110" s="1">
        <v>6459.1235227640009</v>
      </c>
      <c r="J1110" s="1">
        <v>7447.8624963379998</v>
      </c>
      <c r="K1110" s="1">
        <v>5744.2783276120008</v>
      </c>
      <c r="L1110" s="1">
        <v>4573.445763744</v>
      </c>
      <c r="N1110" s="1" t="b">
        <f>C1110='AR5-Coal-EJ'!C1108</f>
        <v>1</v>
      </c>
    </row>
    <row r="1111" spans="1:14" x14ac:dyDescent="0.15">
      <c r="A1111" s="1" t="s">
        <v>1428</v>
      </c>
      <c r="B1111" s="1" t="s">
        <v>201</v>
      </c>
      <c r="C1111" s="1" t="s">
        <v>1434</v>
      </c>
      <c r="D1111" s="1" t="s">
        <v>33</v>
      </c>
      <c r="E1111" s="1" t="s">
        <v>1466</v>
      </c>
      <c r="F1111" s="1" t="s">
        <v>1439</v>
      </c>
      <c r="G1111" s="1">
        <v>11764.365978640002</v>
      </c>
      <c r="H1111" s="1">
        <v>13004.074429940001</v>
      </c>
      <c r="I1111" s="1">
        <v>10054.693146740001</v>
      </c>
      <c r="J1111" s="1">
        <v>10339.016445560001</v>
      </c>
      <c r="K1111" s="1">
        <v>11213.259498100002</v>
      </c>
      <c r="L1111" s="1">
        <v>10449.75074044</v>
      </c>
      <c r="N1111" s="1" t="b">
        <f>C1111='AR5-Coal-EJ'!C1109</f>
        <v>1</v>
      </c>
    </row>
    <row r="1112" spans="1:14" x14ac:dyDescent="0.15">
      <c r="A1112" s="1" t="s">
        <v>1428</v>
      </c>
      <c r="B1112" s="1" t="s">
        <v>203</v>
      </c>
      <c r="C1112" s="1" t="s">
        <v>1435</v>
      </c>
      <c r="D1112" s="1" t="s">
        <v>33</v>
      </c>
      <c r="E1112" s="1" t="s">
        <v>1466</v>
      </c>
      <c r="F1112" s="1" t="s">
        <v>1439</v>
      </c>
      <c r="G1112" s="1">
        <v>11764.365978640002</v>
      </c>
      <c r="H1112" s="1">
        <v>13004.074429940001</v>
      </c>
      <c r="I1112" s="1">
        <v>14653.7343084</v>
      </c>
      <c r="J1112" s="1">
        <v>18915.4784511</v>
      </c>
      <c r="K1112" s="1">
        <v>17645.535849259999</v>
      </c>
      <c r="L1112" s="1">
        <v>14554.978719600002</v>
      </c>
      <c r="N1112" s="1" t="b">
        <f>C1112='AR5-Coal-EJ'!C1110</f>
        <v>1</v>
      </c>
    </row>
    <row r="1113" spans="1:14" x14ac:dyDescent="0.15">
      <c r="A1113" s="1" t="s">
        <v>1428</v>
      </c>
      <c r="B1113" s="1" t="s">
        <v>205</v>
      </c>
      <c r="C1113" s="1" t="s">
        <v>1436</v>
      </c>
      <c r="D1113" s="1" t="s">
        <v>33</v>
      </c>
      <c r="E1113" s="1" t="s">
        <v>1466</v>
      </c>
      <c r="F1113" s="1" t="s">
        <v>1439</v>
      </c>
      <c r="G1113" s="1">
        <v>11764.365978640002</v>
      </c>
      <c r="H1113" s="1">
        <v>13004.074429940001</v>
      </c>
      <c r="I1113" s="1">
        <v>14660.55303856</v>
      </c>
      <c r="J1113" s="1">
        <v>18996.583874620002</v>
      </c>
      <c r="K1113" s="1">
        <v>17655.133435500004</v>
      </c>
      <c r="L1113" s="1">
        <v>14546.48804796</v>
      </c>
      <c r="N1113" s="1" t="b">
        <f>C1113='AR5-Coal-EJ'!C1111</f>
        <v>1</v>
      </c>
    </row>
  </sheetData>
  <conditionalFormatting sqref="N4:N1113">
    <cfRule type="containsText" dxfId="11" priority="1" operator="containsText" text="True">
      <formula>NOT(ISERROR(SEARCH("True",N4)))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EBDF-566B-45FE-9089-9EB6019C7C0F}">
  <sheetPr>
    <tabColor theme="5" tint="0.39997558519241921"/>
  </sheetPr>
  <dimension ref="A1:L1111"/>
  <sheetViews>
    <sheetView workbookViewId="0">
      <selection activeCell="A22" sqref="A22"/>
    </sheetView>
  </sheetViews>
  <sheetFormatPr baseColWidth="10" defaultColWidth="8.83203125" defaultRowHeight="15" x14ac:dyDescent="0.2"/>
  <cols>
    <col min="1" max="1" width="33.83203125" bestFit="1" customWidth="1"/>
    <col min="2" max="2" width="47.1640625" bestFit="1" customWidth="1"/>
    <col min="3" max="3" width="60.1640625" bestFit="1" customWidth="1"/>
    <col min="4" max="4" width="8.33203125" bestFit="1" customWidth="1"/>
    <col min="5" max="5" width="17" bestFit="1" customWidth="1"/>
    <col min="6" max="6" width="5.33203125" bestFit="1" customWidth="1"/>
    <col min="7" max="12" width="12.5" bestFit="1" customWidth="1"/>
  </cols>
  <sheetData>
    <row r="1" spans="1:12" x14ac:dyDescent="0.2">
      <c r="A1" s="5" t="s">
        <v>19</v>
      </c>
      <c r="B1" s="5" t="s">
        <v>20</v>
      </c>
      <c r="C1" s="5" t="s">
        <v>1442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</row>
    <row r="2" spans="1:12" x14ac:dyDescent="0.2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>
        <v>167.8267668</v>
      </c>
      <c r="H2" s="1">
        <v>186.8129179</v>
      </c>
      <c r="I2" s="1">
        <v>157.09085519999999</v>
      </c>
      <c r="J2" s="1">
        <v>160.61669280000001</v>
      </c>
      <c r="K2" s="1">
        <v>137.7693659</v>
      </c>
      <c r="L2" s="1">
        <v>90.084186750000001</v>
      </c>
    </row>
    <row r="3" spans="1:12" x14ac:dyDescent="0.2">
      <c r="A3" s="1" t="s">
        <v>30</v>
      </c>
      <c r="B3" s="1" t="s">
        <v>36</v>
      </c>
      <c r="C3" s="1" t="s">
        <v>37</v>
      </c>
      <c r="D3" s="1" t="s">
        <v>33</v>
      </c>
      <c r="E3" s="1" t="s">
        <v>34</v>
      </c>
      <c r="F3" s="1" t="s">
        <v>35</v>
      </c>
      <c r="G3" s="1">
        <v>167.8267668</v>
      </c>
      <c r="H3" s="1">
        <v>186.7894144</v>
      </c>
      <c r="I3" s="1">
        <v>148.59684189999999</v>
      </c>
      <c r="J3" s="1">
        <v>142.61723509999999</v>
      </c>
      <c r="K3" s="1">
        <v>86.014468350000001</v>
      </c>
      <c r="L3" s="1">
        <v>46.535763559999999</v>
      </c>
    </row>
    <row r="4" spans="1:12" x14ac:dyDescent="0.2">
      <c r="A4" s="1" t="s">
        <v>30</v>
      </c>
      <c r="B4" s="1" t="s">
        <v>38</v>
      </c>
      <c r="C4" s="1" t="s">
        <v>39</v>
      </c>
      <c r="D4" s="1" t="s">
        <v>33</v>
      </c>
      <c r="E4" s="1" t="s">
        <v>34</v>
      </c>
      <c r="F4" s="1" t="s">
        <v>35</v>
      </c>
      <c r="G4" s="1">
        <v>167.8267668</v>
      </c>
      <c r="H4" s="1">
        <v>186.75299559999999</v>
      </c>
      <c r="I4" s="1">
        <v>155.8039473</v>
      </c>
      <c r="J4" s="1">
        <v>158.91426720000001</v>
      </c>
      <c r="K4" s="1">
        <v>135.29124279999999</v>
      </c>
      <c r="L4" s="1">
        <v>114.9207708</v>
      </c>
    </row>
    <row r="5" spans="1:12" x14ac:dyDescent="0.2">
      <c r="A5" s="1" t="s">
        <v>30</v>
      </c>
      <c r="B5" s="1" t="s">
        <v>40</v>
      </c>
      <c r="C5" s="1" t="s">
        <v>41</v>
      </c>
      <c r="D5" s="1" t="s">
        <v>33</v>
      </c>
      <c r="E5" s="1" t="s">
        <v>34</v>
      </c>
      <c r="F5" s="1" t="s">
        <v>35</v>
      </c>
      <c r="G5" s="1">
        <v>167.8267668</v>
      </c>
      <c r="H5" s="1">
        <v>186.75299559999999</v>
      </c>
      <c r="I5" s="1">
        <v>157.09277230000001</v>
      </c>
      <c r="J5" s="1">
        <v>162.54189</v>
      </c>
      <c r="K5" s="1">
        <v>150.69072969999999</v>
      </c>
      <c r="L5" s="1">
        <v>150.22232080000001</v>
      </c>
    </row>
    <row r="6" spans="1:12" x14ac:dyDescent="0.2">
      <c r="A6" s="1" t="s">
        <v>30</v>
      </c>
      <c r="B6" s="1" t="s">
        <v>42</v>
      </c>
      <c r="C6" s="1" t="s">
        <v>43</v>
      </c>
      <c r="D6" s="1" t="s">
        <v>33</v>
      </c>
      <c r="E6" s="1" t="s">
        <v>34</v>
      </c>
      <c r="F6" s="1" t="s">
        <v>35</v>
      </c>
      <c r="G6" s="1">
        <v>167.8267668</v>
      </c>
      <c r="H6" s="1">
        <v>186.8129179</v>
      </c>
      <c r="I6" s="1">
        <v>157.0930252</v>
      </c>
      <c r="J6" s="1">
        <v>160.61670079999999</v>
      </c>
      <c r="K6" s="1">
        <v>108.0266697</v>
      </c>
      <c r="L6" s="1">
        <v>85.728306599999996</v>
      </c>
    </row>
    <row r="7" spans="1:12" x14ac:dyDescent="0.2">
      <c r="A7" s="1" t="s">
        <v>30</v>
      </c>
      <c r="B7" s="1" t="s">
        <v>44</v>
      </c>
      <c r="C7" s="1" t="s">
        <v>45</v>
      </c>
      <c r="D7" s="1" t="s">
        <v>33</v>
      </c>
      <c r="E7" s="1" t="s">
        <v>34</v>
      </c>
      <c r="F7" s="1" t="s">
        <v>35</v>
      </c>
      <c r="G7" s="1">
        <v>167.8267668</v>
      </c>
      <c r="H7" s="1">
        <v>186.75299559999999</v>
      </c>
      <c r="I7" s="1">
        <v>148.86384899999999</v>
      </c>
      <c r="J7" s="1">
        <v>143.20035419999999</v>
      </c>
      <c r="K7" s="1">
        <v>139.07796870000001</v>
      </c>
      <c r="L7" s="1">
        <v>118.5349586</v>
      </c>
    </row>
    <row r="8" spans="1:12" x14ac:dyDescent="0.2">
      <c r="A8" s="1" t="s">
        <v>30</v>
      </c>
      <c r="B8" s="1" t="s">
        <v>46</v>
      </c>
      <c r="C8" s="1" t="s">
        <v>47</v>
      </c>
      <c r="D8" s="1" t="s">
        <v>33</v>
      </c>
      <c r="E8" s="1" t="s">
        <v>34</v>
      </c>
      <c r="F8" s="1" t="s">
        <v>35</v>
      </c>
      <c r="G8" s="1">
        <v>167.8267668</v>
      </c>
      <c r="H8" s="1">
        <v>186.75299559999999</v>
      </c>
      <c r="I8" s="1">
        <v>157.07689999999999</v>
      </c>
      <c r="J8" s="1">
        <v>158.5759639</v>
      </c>
      <c r="K8" s="1">
        <v>96.777525530000005</v>
      </c>
      <c r="L8" s="1">
        <v>47.07009463</v>
      </c>
    </row>
    <row r="9" spans="1:12" x14ac:dyDescent="0.2">
      <c r="A9" s="1" t="s">
        <v>30</v>
      </c>
      <c r="B9" s="1" t="s">
        <v>48</v>
      </c>
      <c r="C9" s="1" t="s">
        <v>49</v>
      </c>
      <c r="D9" s="1" t="s">
        <v>33</v>
      </c>
      <c r="E9" s="1" t="s">
        <v>34</v>
      </c>
      <c r="F9" s="1" t="s">
        <v>35</v>
      </c>
      <c r="G9" s="1">
        <v>167.8267668</v>
      </c>
      <c r="H9" s="1">
        <v>186.7894144</v>
      </c>
      <c r="I9" s="1">
        <v>156.68666239999999</v>
      </c>
      <c r="J9" s="1">
        <v>160.56170399999999</v>
      </c>
      <c r="K9" s="1">
        <v>119.25076559999999</v>
      </c>
      <c r="L9" s="1">
        <v>113.3910205</v>
      </c>
    </row>
    <row r="10" spans="1:12" x14ac:dyDescent="0.2">
      <c r="A10" s="1" t="s">
        <v>30</v>
      </c>
      <c r="B10" s="1" t="s">
        <v>50</v>
      </c>
      <c r="C10" s="1" t="s">
        <v>51</v>
      </c>
      <c r="D10" s="1" t="s">
        <v>33</v>
      </c>
      <c r="E10" s="1" t="s">
        <v>34</v>
      </c>
      <c r="F10" s="1" t="s">
        <v>35</v>
      </c>
      <c r="G10" s="1">
        <v>167.8267668</v>
      </c>
      <c r="H10" s="1">
        <v>186.8129179</v>
      </c>
      <c r="I10" s="1">
        <v>161.09084630000001</v>
      </c>
      <c r="J10" s="1">
        <v>171.12489339999999</v>
      </c>
      <c r="K10" s="1">
        <v>186.0745829</v>
      </c>
      <c r="L10" s="1">
        <v>173.10623989999999</v>
      </c>
    </row>
    <row r="11" spans="1:12" x14ac:dyDescent="0.2">
      <c r="A11" s="1" t="s">
        <v>30</v>
      </c>
      <c r="B11" s="1" t="s">
        <v>52</v>
      </c>
      <c r="C11" s="1" t="s">
        <v>53</v>
      </c>
      <c r="D11" s="1" t="s">
        <v>33</v>
      </c>
      <c r="E11" s="1" t="s">
        <v>34</v>
      </c>
      <c r="F11" s="1" t="s">
        <v>35</v>
      </c>
      <c r="G11" s="1">
        <v>167.8267668</v>
      </c>
      <c r="H11" s="1">
        <v>186.7894144</v>
      </c>
      <c r="I11" s="1">
        <v>151.4708608</v>
      </c>
      <c r="J11" s="1">
        <v>151.72705970000001</v>
      </c>
      <c r="K11" s="1">
        <v>155.33358279999999</v>
      </c>
      <c r="L11" s="1">
        <v>157.8078998</v>
      </c>
    </row>
    <row r="12" spans="1:12" x14ac:dyDescent="0.2">
      <c r="A12" s="1" t="s">
        <v>30</v>
      </c>
      <c r="B12" s="1" t="s">
        <v>54</v>
      </c>
      <c r="C12" s="1" t="s">
        <v>55</v>
      </c>
      <c r="D12" s="1" t="s">
        <v>33</v>
      </c>
      <c r="E12" s="1" t="s">
        <v>34</v>
      </c>
      <c r="F12" s="1" t="s">
        <v>35</v>
      </c>
      <c r="G12" s="1">
        <v>167.8267668</v>
      </c>
      <c r="H12" s="1">
        <v>186.75299559999999</v>
      </c>
      <c r="I12" s="1">
        <v>161.21025929999999</v>
      </c>
      <c r="J12" s="1">
        <v>171.12371659999999</v>
      </c>
      <c r="K12" s="1">
        <v>188.13970219999999</v>
      </c>
      <c r="L12" s="1">
        <v>195.73951049999999</v>
      </c>
    </row>
    <row r="13" spans="1:12" x14ac:dyDescent="0.2">
      <c r="A13" s="1" t="s">
        <v>30</v>
      </c>
      <c r="B13" s="1" t="s">
        <v>56</v>
      </c>
      <c r="C13" s="1" t="s">
        <v>57</v>
      </c>
      <c r="D13" s="1" t="s">
        <v>33</v>
      </c>
      <c r="E13" s="1" t="s">
        <v>34</v>
      </c>
      <c r="F13" s="1" t="s">
        <v>35</v>
      </c>
      <c r="G13" s="1">
        <v>167.8267668</v>
      </c>
      <c r="H13" s="1">
        <v>186.75299559999999</v>
      </c>
      <c r="I13" s="1">
        <v>161.22169239999999</v>
      </c>
      <c r="J13" s="1">
        <v>171.16218180000001</v>
      </c>
      <c r="K13" s="1">
        <v>188.1607084</v>
      </c>
      <c r="L13" s="1">
        <v>195.7381699</v>
      </c>
    </row>
    <row r="14" spans="1:12" x14ac:dyDescent="0.2">
      <c r="A14" s="1" t="s">
        <v>30</v>
      </c>
      <c r="B14" s="1" t="s">
        <v>58</v>
      </c>
      <c r="C14" s="1" t="s">
        <v>59</v>
      </c>
      <c r="D14" s="1" t="s">
        <v>33</v>
      </c>
      <c r="E14" s="1" t="s">
        <v>34</v>
      </c>
      <c r="F14" s="1" t="s">
        <v>35</v>
      </c>
      <c r="G14" s="1">
        <v>167.8267668</v>
      </c>
      <c r="H14" s="1">
        <v>186.8129179</v>
      </c>
      <c r="I14" s="1">
        <v>161.09084630000001</v>
      </c>
      <c r="J14" s="1">
        <v>171.124966</v>
      </c>
      <c r="K14" s="1">
        <v>186.07389810000001</v>
      </c>
      <c r="L14" s="1">
        <v>173.10517160000001</v>
      </c>
    </row>
    <row r="15" spans="1:12" x14ac:dyDescent="0.2">
      <c r="A15" s="1" t="s">
        <v>30</v>
      </c>
      <c r="B15" s="1" t="s">
        <v>60</v>
      </c>
      <c r="C15" s="1" t="s">
        <v>61</v>
      </c>
      <c r="D15" s="1" t="s">
        <v>33</v>
      </c>
      <c r="E15" s="1" t="s">
        <v>34</v>
      </c>
      <c r="F15" s="1" t="s">
        <v>35</v>
      </c>
      <c r="G15" s="1">
        <v>167.8267668</v>
      </c>
      <c r="H15" s="1">
        <v>186.8493368</v>
      </c>
      <c r="I15" s="1">
        <v>160.65875109999999</v>
      </c>
      <c r="J15" s="1">
        <v>168.97532459999999</v>
      </c>
      <c r="K15" s="1">
        <v>179.82093789999999</v>
      </c>
      <c r="L15" s="1">
        <v>111.92629890000001</v>
      </c>
    </row>
    <row r="16" spans="1:12" x14ac:dyDescent="0.2">
      <c r="A16" s="1" t="s">
        <v>30</v>
      </c>
      <c r="B16" s="1" t="s">
        <v>62</v>
      </c>
      <c r="C16" s="1" t="s">
        <v>63</v>
      </c>
      <c r="D16" s="1" t="s">
        <v>33</v>
      </c>
      <c r="E16" s="1" t="s">
        <v>34</v>
      </c>
      <c r="F16" s="1" t="s">
        <v>35</v>
      </c>
      <c r="G16" s="1">
        <v>167.8267668</v>
      </c>
      <c r="H16" s="1">
        <v>186.75299559999999</v>
      </c>
      <c r="I16" s="1">
        <v>151.4498092</v>
      </c>
      <c r="J16" s="1">
        <v>152.51815010000001</v>
      </c>
      <c r="K16" s="1">
        <v>160.93882719999999</v>
      </c>
      <c r="L16" s="1">
        <v>166.8904268</v>
      </c>
    </row>
    <row r="17" spans="1:12" x14ac:dyDescent="0.2">
      <c r="A17" s="1" t="s">
        <v>30</v>
      </c>
      <c r="B17" s="1" t="s">
        <v>64</v>
      </c>
      <c r="C17" s="1" t="s">
        <v>65</v>
      </c>
      <c r="D17" s="1" t="s">
        <v>33</v>
      </c>
      <c r="E17" s="1" t="s">
        <v>34</v>
      </c>
      <c r="F17" s="1" t="s">
        <v>35</v>
      </c>
      <c r="G17" s="1">
        <v>167.8267668</v>
      </c>
      <c r="H17" s="1">
        <v>186.75299559999999</v>
      </c>
      <c r="I17" s="1">
        <v>161.21025929999999</v>
      </c>
      <c r="J17" s="1">
        <v>169.37082179999999</v>
      </c>
      <c r="K17" s="1">
        <v>183.96391080000001</v>
      </c>
      <c r="L17" s="1">
        <v>134.7911234</v>
      </c>
    </row>
    <row r="18" spans="1:12" x14ac:dyDescent="0.2">
      <c r="A18" s="1" t="s">
        <v>30</v>
      </c>
      <c r="B18" s="1" t="s">
        <v>66</v>
      </c>
      <c r="C18" s="1" t="s">
        <v>67</v>
      </c>
      <c r="D18" s="1" t="s">
        <v>33</v>
      </c>
      <c r="E18" s="1" t="s">
        <v>34</v>
      </c>
      <c r="F18" s="1" t="s">
        <v>35</v>
      </c>
      <c r="G18" s="1">
        <v>167.8267668</v>
      </c>
      <c r="H18" s="1">
        <v>186.7894144</v>
      </c>
      <c r="I18" s="1">
        <v>160.63061540000001</v>
      </c>
      <c r="J18" s="1">
        <v>169.41513860000001</v>
      </c>
      <c r="K18" s="1">
        <v>184.8871292</v>
      </c>
      <c r="L18" s="1">
        <v>193.64691970000001</v>
      </c>
    </row>
    <row r="19" spans="1:12" x14ac:dyDescent="0.2">
      <c r="A19" s="1" t="s">
        <v>30</v>
      </c>
      <c r="B19" s="1" t="s">
        <v>68</v>
      </c>
      <c r="C19" s="1" t="s">
        <v>69</v>
      </c>
      <c r="D19" s="1" t="s">
        <v>33</v>
      </c>
      <c r="E19" s="1" t="s">
        <v>34</v>
      </c>
      <c r="F19" s="1" t="s">
        <v>35</v>
      </c>
      <c r="G19" s="1">
        <v>167.8267668</v>
      </c>
      <c r="H19" s="1">
        <v>186.8129179</v>
      </c>
      <c r="I19" s="1">
        <v>161.42308420000001</v>
      </c>
      <c r="J19" s="1">
        <v>174.56409790000001</v>
      </c>
      <c r="K19" s="1">
        <v>199.42597140000001</v>
      </c>
      <c r="L19" s="1">
        <v>233.40837089999999</v>
      </c>
    </row>
    <row r="20" spans="1:12" x14ac:dyDescent="0.2">
      <c r="A20" s="1" t="s">
        <v>30</v>
      </c>
      <c r="B20" s="1" t="s">
        <v>70</v>
      </c>
      <c r="C20" s="1" t="s">
        <v>71</v>
      </c>
      <c r="D20" s="1" t="s">
        <v>33</v>
      </c>
      <c r="E20" s="1" t="s">
        <v>34</v>
      </c>
      <c r="F20" s="1" t="s">
        <v>35</v>
      </c>
      <c r="G20" s="1">
        <v>167.8267668</v>
      </c>
      <c r="H20" s="1">
        <v>186.7894144</v>
      </c>
      <c r="I20" s="1">
        <v>151.46143749999999</v>
      </c>
      <c r="J20" s="1">
        <v>152.72043450000001</v>
      </c>
      <c r="K20" s="1">
        <v>162.1401018</v>
      </c>
      <c r="L20" s="1">
        <v>175.74842570000001</v>
      </c>
    </row>
    <row r="21" spans="1:12" x14ac:dyDescent="0.2">
      <c r="A21" s="1" t="s">
        <v>30</v>
      </c>
      <c r="B21" s="1" t="s">
        <v>72</v>
      </c>
      <c r="C21" s="1" t="s">
        <v>73</v>
      </c>
      <c r="D21" s="1" t="s">
        <v>33</v>
      </c>
      <c r="E21" s="1" t="s">
        <v>34</v>
      </c>
      <c r="F21" s="1" t="s">
        <v>35</v>
      </c>
      <c r="G21" s="1">
        <v>167.8267668</v>
      </c>
      <c r="H21" s="1">
        <v>186.75299559999999</v>
      </c>
      <c r="I21" s="1">
        <v>161.4134967</v>
      </c>
      <c r="J21" s="1">
        <v>174.55814359999999</v>
      </c>
      <c r="K21" s="1">
        <v>199.42039919999999</v>
      </c>
      <c r="L21" s="1">
        <v>232.73163500000001</v>
      </c>
    </row>
    <row r="22" spans="1:12" x14ac:dyDescent="0.2">
      <c r="A22" s="1" t="s">
        <v>30</v>
      </c>
      <c r="B22" s="1" t="s">
        <v>74</v>
      </c>
      <c r="C22" s="1" t="s">
        <v>75</v>
      </c>
      <c r="D22" s="1" t="s">
        <v>33</v>
      </c>
      <c r="E22" s="1" t="s">
        <v>34</v>
      </c>
      <c r="F22" s="1" t="s">
        <v>35</v>
      </c>
      <c r="G22" s="1">
        <v>167.8267668</v>
      </c>
      <c r="H22" s="1">
        <v>186.75299559999999</v>
      </c>
      <c r="I22" s="1">
        <v>161.4134967</v>
      </c>
      <c r="J22" s="1">
        <v>174.55814359999999</v>
      </c>
      <c r="K22" s="1">
        <v>199.42039990000001</v>
      </c>
      <c r="L22" s="1">
        <v>232.73163550000001</v>
      </c>
    </row>
    <row r="23" spans="1:12" x14ac:dyDescent="0.2">
      <c r="A23" s="1" t="s">
        <v>30</v>
      </c>
      <c r="B23" s="1" t="s">
        <v>76</v>
      </c>
      <c r="C23" s="1" t="s">
        <v>77</v>
      </c>
      <c r="D23" s="1" t="s">
        <v>33</v>
      </c>
      <c r="E23" s="1" t="s">
        <v>34</v>
      </c>
      <c r="F23" s="1" t="s">
        <v>35</v>
      </c>
      <c r="G23" s="1">
        <v>167.8267668</v>
      </c>
      <c r="H23" s="1">
        <v>186.8129179</v>
      </c>
      <c r="I23" s="1">
        <v>161.42308420000001</v>
      </c>
      <c r="J23" s="1">
        <v>174.56409790000001</v>
      </c>
      <c r="K23" s="1">
        <v>199.42597079999999</v>
      </c>
      <c r="L23" s="1">
        <v>233.40837049999999</v>
      </c>
    </row>
    <row r="24" spans="1:12" x14ac:dyDescent="0.2">
      <c r="A24" s="1" t="s">
        <v>30</v>
      </c>
      <c r="B24" s="1" t="s">
        <v>78</v>
      </c>
      <c r="C24" s="1" t="s">
        <v>79</v>
      </c>
      <c r="D24" s="1" t="s">
        <v>33</v>
      </c>
      <c r="E24" s="1" t="s">
        <v>34</v>
      </c>
      <c r="F24" s="1" t="s">
        <v>35</v>
      </c>
      <c r="G24" s="1">
        <v>167.8267668</v>
      </c>
      <c r="H24" s="1">
        <v>186.8493368</v>
      </c>
      <c r="I24" s="1">
        <v>161.43902800000001</v>
      </c>
      <c r="J24" s="1">
        <v>174.61441590000001</v>
      </c>
      <c r="K24" s="1">
        <v>199.48419720000001</v>
      </c>
      <c r="L24" s="1">
        <v>233.46792970000001</v>
      </c>
    </row>
    <row r="25" spans="1:12" x14ac:dyDescent="0.2">
      <c r="A25" s="1" t="s">
        <v>30</v>
      </c>
      <c r="B25" s="1" t="s">
        <v>80</v>
      </c>
      <c r="C25" s="1" t="s">
        <v>81</v>
      </c>
      <c r="D25" s="1" t="s">
        <v>33</v>
      </c>
      <c r="E25" s="1" t="s">
        <v>34</v>
      </c>
      <c r="F25" s="1" t="s">
        <v>35</v>
      </c>
      <c r="G25" s="1">
        <v>167.8267668</v>
      </c>
      <c r="H25" s="1">
        <v>186.75299559999999</v>
      </c>
      <c r="I25" s="1">
        <v>151.44793870000001</v>
      </c>
      <c r="J25" s="1">
        <v>152.6700491</v>
      </c>
      <c r="K25" s="1">
        <v>162.08141710000001</v>
      </c>
      <c r="L25" s="1">
        <v>175.68889960000001</v>
      </c>
    </row>
    <row r="26" spans="1:12" x14ac:dyDescent="0.2">
      <c r="A26" s="1" t="s">
        <v>30</v>
      </c>
      <c r="B26" s="1" t="s">
        <v>82</v>
      </c>
      <c r="C26" s="1" t="s">
        <v>83</v>
      </c>
      <c r="D26" s="1" t="s">
        <v>33</v>
      </c>
      <c r="E26" s="1" t="s">
        <v>34</v>
      </c>
      <c r="F26" s="1" t="s">
        <v>35</v>
      </c>
      <c r="G26" s="1">
        <v>167.8267668</v>
      </c>
      <c r="H26" s="1">
        <v>186.7894144</v>
      </c>
      <c r="I26" s="1">
        <v>161.42935660000001</v>
      </c>
      <c r="J26" s="1">
        <v>174.6085113</v>
      </c>
      <c r="K26" s="1">
        <v>199.47868679999999</v>
      </c>
      <c r="L26" s="1">
        <v>232.79765560000001</v>
      </c>
    </row>
    <row r="27" spans="1:12" x14ac:dyDescent="0.2">
      <c r="A27" s="1" t="s">
        <v>30</v>
      </c>
      <c r="B27" s="1" t="s">
        <v>84</v>
      </c>
      <c r="C27" s="1" t="s">
        <v>85</v>
      </c>
      <c r="D27" s="1" t="s">
        <v>33</v>
      </c>
      <c r="E27" s="1" t="s">
        <v>34</v>
      </c>
      <c r="F27" s="1" t="s">
        <v>35</v>
      </c>
      <c r="G27" s="1">
        <v>167.8267668</v>
      </c>
      <c r="H27" s="1">
        <v>186.76792829999999</v>
      </c>
      <c r="I27" s="1">
        <v>148.18466860000001</v>
      </c>
      <c r="J27" s="1">
        <v>148.68777710000001</v>
      </c>
      <c r="K27" s="1">
        <v>156.40426959999999</v>
      </c>
      <c r="L27" s="1">
        <v>168.84307369999999</v>
      </c>
    </row>
    <row r="28" spans="1:12" x14ac:dyDescent="0.2">
      <c r="A28" s="1" t="s">
        <v>30</v>
      </c>
      <c r="B28" s="1" t="s">
        <v>86</v>
      </c>
      <c r="C28" s="1" t="s">
        <v>87</v>
      </c>
      <c r="D28" s="1" t="s">
        <v>33</v>
      </c>
      <c r="E28" s="1" t="s">
        <v>34</v>
      </c>
      <c r="F28" s="1" t="s">
        <v>35</v>
      </c>
      <c r="G28" s="1">
        <v>167.8267668</v>
      </c>
      <c r="H28" s="1">
        <v>186.75046699999999</v>
      </c>
      <c r="I28" s="1">
        <v>156.76350619999999</v>
      </c>
      <c r="J28" s="1">
        <v>168.22365350000001</v>
      </c>
      <c r="K28" s="1">
        <v>190.9543558</v>
      </c>
      <c r="L28" s="1">
        <v>219.8190567</v>
      </c>
    </row>
    <row r="29" spans="1:12" x14ac:dyDescent="0.2">
      <c r="A29" s="1" t="s">
        <v>30</v>
      </c>
      <c r="B29" s="1" t="s">
        <v>88</v>
      </c>
      <c r="C29" s="1" t="s">
        <v>89</v>
      </c>
      <c r="D29" s="1" t="s">
        <v>33</v>
      </c>
      <c r="E29" s="1" t="s">
        <v>34</v>
      </c>
      <c r="F29" s="1" t="s">
        <v>35</v>
      </c>
      <c r="G29" s="1">
        <v>167.8267668</v>
      </c>
      <c r="H29" s="1">
        <v>186.76792829999999</v>
      </c>
      <c r="I29" s="1">
        <v>146.9588641</v>
      </c>
      <c r="J29" s="1">
        <v>147.7712377</v>
      </c>
      <c r="K29" s="1">
        <v>109.8500016</v>
      </c>
      <c r="L29" s="1">
        <v>67.064102879999993</v>
      </c>
    </row>
    <row r="30" spans="1:12" x14ac:dyDescent="0.2">
      <c r="A30" s="1" t="s">
        <v>30</v>
      </c>
      <c r="B30" s="1" t="s">
        <v>90</v>
      </c>
      <c r="C30" s="1" t="s">
        <v>91</v>
      </c>
      <c r="D30" s="1" t="s">
        <v>33</v>
      </c>
      <c r="E30" s="1" t="s">
        <v>34</v>
      </c>
      <c r="F30" s="1" t="s">
        <v>35</v>
      </c>
      <c r="G30" s="1">
        <v>167.8267668</v>
      </c>
      <c r="H30" s="1">
        <v>186.75046699999999</v>
      </c>
      <c r="I30" s="1">
        <v>155.90212399999999</v>
      </c>
      <c r="J30" s="1">
        <v>168.10304869999999</v>
      </c>
      <c r="K30" s="1">
        <v>151.20232899999999</v>
      </c>
      <c r="L30" s="1">
        <v>130.31543840000001</v>
      </c>
    </row>
    <row r="31" spans="1:12" x14ac:dyDescent="0.2">
      <c r="A31" s="1" t="s">
        <v>92</v>
      </c>
      <c r="B31" s="1" t="s">
        <v>93</v>
      </c>
      <c r="C31" s="1" t="s">
        <v>94</v>
      </c>
      <c r="D31" s="1" t="s">
        <v>33</v>
      </c>
      <c r="E31" s="1" t="s">
        <v>34</v>
      </c>
      <c r="F31" s="1" t="s">
        <v>35</v>
      </c>
      <c r="G31" s="1">
        <v>166.2920618</v>
      </c>
      <c r="H31" s="1">
        <v>172.97096149999999</v>
      </c>
      <c r="I31" s="1">
        <v>176.2315998</v>
      </c>
      <c r="J31" s="1">
        <v>169.34281989999999</v>
      </c>
      <c r="K31" s="1">
        <v>177.07012839999999</v>
      </c>
      <c r="L31" s="1">
        <v>201.85739810000001</v>
      </c>
    </row>
    <row r="32" spans="1:12" x14ac:dyDescent="0.2">
      <c r="A32" s="1" t="s">
        <v>92</v>
      </c>
      <c r="B32" s="1" t="s">
        <v>95</v>
      </c>
      <c r="C32" s="1" t="s">
        <v>96</v>
      </c>
      <c r="D32" s="1" t="s">
        <v>33</v>
      </c>
      <c r="E32" s="1" t="s">
        <v>34</v>
      </c>
      <c r="F32" s="1" t="s">
        <v>35</v>
      </c>
      <c r="G32" s="1">
        <v>166.2920618</v>
      </c>
      <c r="H32" s="1">
        <v>172.97096149999999</v>
      </c>
      <c r="I32" s="1">
        <v>179.10113699999999</v>
      </c>
      <c r="J32" s="1">
        <v>184.267911</v>
      </c>
      <c r="K32" s="1">
        <v>209.5045298</v>
      </c>
      <c r="L32" s="1">
        <v>234.79936140000001</v>
      </c>
    </row>
    <row r="33" spans="1:12" x14ac:dyDescent="0.2">
      <c r="A33" s="1" t="s">
        <v>92</v>
      </c>
      <c r="B33" s="1" t="s">
        <v>97</v>
      </c>
      <c r="C33" s="1" t="s">
        <v>98</v>
      </c>
      <c r="D33" s="1" t="s">
        <v>33</v>
      </c>
      <c r="E33" s="1" t="s">
        <v>34</v>
      </c>
      <c r="F33" s="1" t="s">
        <v>35</v>
      </c>
      <c r="G33" s="1">
        <v>166.2920618</v>
      </c>
      <c r="H33" s="1">
        <v>172.97096149999999</v>
      </c>
      <c r="I33" s="1">
        <v>198.38235349999999</v>
      </c>
      <c r="J33" s="1">
        <v>230.23704520000001</v>
      </c>
      <c r="K33" s="1">
        <v>279.62548729999997</v>
      </c>
      <c r="L33" s="1">
        <v>337.36452250000002</v>
      </c>
    </row>
    <row r="34" spans="1:12" x14ac:dyDescent="0.2">
      <c r="A34" s="1" t="s">
        <v>92</v>
      </c>
      <c r="B34" s="1" t="s">
        <v>99</v>
      </c>
      <c r="C34" s="1" t="s">
        <v>100</v>
      </c>
      <c r="D34" s="1" t="s">
        <v>33</v>
      </c>
      <c r="E34" s="1" t="s">
        <v>34</v>
      </c>
      <c r="F34" s="1" t="s">
        <v>35</v>
      </c>
      <c r="G34" s="1">
        <v>166.2920618</v>
      </c>
      <c r="H34" s="1">
        <v>172.97096149999999</v>
      </c>
      <c r="I34" s="1">
        <v>184.02428420000001</v>
      </c>
      <c r="J34" s="1">
        <v>206.2357346</v>
      </c>
      <c r="K34" s="1">
        <v>232.20278099999999</v>
      </c>
      <c r="L34" s="1">
        <v>264.79661279999999</v>
      </c>
    </row>
    <row r="35" spans="1:12" x14ac:dyDescent="0.2">
      <c r="A35" s="1" t="s">
        <v>92</v>
      </c>
      <c r="B35" s="1" t="s">
        <v>101</v>
      </c>
      <c r="C35" s="1" t="s">
        <v>102</v>
      </c>
      <c r="D35" s="1" t="s">
        <v>33</v>
      </c>
      <c r="E35" s="1" t="s">
        <v>34</v>
      </c>
      <c r="F35" s="1" t="s">
        <v>35</v>
      </c>
      <c r="G35" s="1">
        <v>166.2920618</v>
      </c>
      <c r="H35" s="1">
        <v>172.97096149999999</v>
      </c>
      <c r="I35" s="1">
        <v>184.02428420000001</v>
      </c>
      <c r="J35" s="1">
        <v>195.57853470000001</v>
      </c>
      <c r="K35" s="1">
        <v>138.53648670000001</v>
      </c>
      <c r="L35" s="1">
        <v>135.8347929</v>
      </c>
    </row>
    <row r="36" spans="1:12" x14ac:dyDescent="0.2">
      <c r="A36" s="1" t="s">
        <v>92</v>
      </c>
      <c r="B36" s="1" t="s">
        <v>103</v>
      </c>
      <c r="C36" s="1" t="s">
        <v>104</v>
      </c>
      <c r="D36" s="1" t="s">
        <v>33</v>
      </c>
      <c r="E36" s="1" t="s">
        <v>34</v>
      </c>
      <c r="F36" s="1" t="s">
        <v>35</v>
      </c>
      <c r="G36" s="1">
        <v>166.2920618</v>
      </c>
      <c r="H36" s="1">
        <v>172.97096149999999</v>
      </c>
      <c r="I36" s="1">
        <v>184.02428420000001</v>
      </c>
      <c r="J36" s="1">
        <v>171.67065360000001</v>
      </c>
      <c r="K36" s="1">
        <v>144.4568113</v>
      </c>
      <c r="L36" s="1">
        <v>133.76280130000001</v>
      </c>
    </row>
    <row r="37" spans="1:12" x14ac:dyDescent="0.2">
      <c r="A37" s="1" t="s">
        <v>92</v>
      </c>
      <c r="B37" s="1" t="s">
        <v>105</v>
      </c>
      <c r="C37" s="1" t="s">
        <v>106</v>
      </c>
      <c r="D37" s="1" t="s">
        <v>33</v>
      </c>
      <c r="E37" s="1" t="s">
        <v>34</v>
      </c>
      <c r="F37" s="1" t="s">
        <v>35</v>
      </c>
      <c r="G37" s="1">
        <v>166.2920618</v>
      </c>
      <c r="H37" s="1">
        <v>172.97096149999999</v>
      </c>
      <c r="I37" s="1">
        <v>184.02428420000001</v>
      </c>
      <c r="J37" s="1">
        <v>181.35931239999999</v>
      </c>
      <c r="K37" s="1">
        <v>147.92053150000001</v>
      </c>
      <c r="L37" s="1">
        <v>137.74579890000001</v>
      </c>
    </row>
    <row r="38" spans="1:12" x14ac:dyDescent="0.2">
      <c r="A38" s="1" t="s">
        <v>92</v>
      </c>
      <c r="B38" s="1" t="s">
        <v>107</v>
      </c>
      <c r="C38" s="1" t="s">
        <v>108</v>
      </c>
      <c r="D38" s="1" t="s">
        <v>33</v>
      </c>
      <c r="E38" s="1" t="s">
        <v>34</v>
      </c>
      <c r="F38" s="1" t="s">
        <v>35</v>
      </c>
      <c r="G38" s="1">
        <v>166.2920618</v>
      </c>
      <c r="H38" s="1">
        <v>172.97096149999999</v>
      </c>
      <c r="I38" s="1">
        <v>184.02428420000001</v>
      </c>
      <c r="J38" s="1">
        <v>183.75439850000001</v>
      </c>
      <c r="K38" s="1">
        <v>208.3437433</v>
      </c>
      <c r="L38" s="1">
        <v>223.0237219</v>
      </c>
    </row>
    <row r="39" spans="1:12" x14ac:dyDescent="0.2">
      <c r="A39" s="1" t="s">
        <v>92</v>
      </c>
      <c r="B39" s="1" t="s">
        <v>109</v>
      </c>
      <c r="C39" s="1" t="s">
        <v>110</v>
      </c>
      <c r="D39" s="1" t="s">
        <v>33</v>
      </c>
      <c r="E39" s="1" t="s">
        <v>34</v>
      </c>
      <c r="F39" s="1" t="s">
        <v>35</v>
      </c>
      <c r="G39" s="1">
        <v>166.2920618</v>
      </c>
      <c r="H39" s="1">
        <v>172.97096149999999</v>
      </c>
      <c r="I39" s="1">
        <v>184.02428420000001</v>
      </c>
      <c r="J39" s="1">
        <v>206.2357346</v>
      </c>
      <c r="K39" s="1">
        <v>205.2634607</v>
      </c>
      <c r="L39" s="1">
        <v>185.96232660000001</v>
      </c>
    </row>
    <row r="40" spans="1:12" x14ac:dyDescent="0.2">
      <c r="A40" s="1" t="s">
        <v>92</v>
      </c>
      <c r="B40" s="1" t="s">
        <v>111</v>
      </c>
      <c r="C40" s="1" t="s">
        <v>112</v>
      </c>
      <c r="D40" s="1" t="s">
        <v>33</v>
      </c>
      <c r="E40" s="1" t="s">
        <v>34</v>
      </c>
      <c r="F40" s="1" t="s">
        <v>35</v>
      </c>
      <c r="G40" s="1">
        <v>166.2920618</v>
      </c>
      <c r="H40" s="1">
        <v>172.97096149999999</v>
      </c>
      <c r="I40" s="1">
        <v>177.1779526</v>
      </c>
      <c r="J40" s="1">
        <v>197.75541569999999</v>
      </c>
      <c r="K40" s="1">
        <v>217.4713711</v>
      </c>
      <c r="L40" s="1">
        <v>242.3851324</v>
      </c>
    </row>
    <row r="41" spans="1:12" x14ac:dyDescent="0.2">
      <c r="A41" s="1" t="s">
        <v>92</v>
      </c>
      <c r="B41" s="1" t="s">
        <v>113</v>
      </c>
      <c r="C41" s="1" t="s">
        <v>114</v>
      </c>
      <c r="D41" s="1" t="s">
        <v>33</v>
      </c>
      <c r="E41" s="1" t="s">
        <v>34</v>
      </c>
      <c r="F41" s="1" t="s">
        <v>35</v>
      </c>
      <c r="G41" s="1">
        <v>166.2920618</v>
      </c>
      <c r="H41" s="1">
        <v>172.97096149999999</v>
      </c>
      <c r="I41" s="1">
        <v>177.1779526</v>
      </c>
      <c r="J41" s="1">
        <v>193.1776753</v>
      </c>
      <c r="K41" s="1">
        <v>141.5599397</v>
      </c>
      <c r="L41" s="1">
        <v>159.04960819999999</v>
      </c>
    </row>
    <row r="42" spans="1:12" x14ac:dyDescent="0.2">
      <c r="A42" s="1" t="s">
        <v>92</v>
      </c>
      <c r="B42" s="1" t="s">
        <v>115</v>
      </c>
      <c r="C42" s="1" t="s">
        <v>116</v>
      </c>
      <c r="D42" s="1" t="s">
        <v>33</v>
      </c>
      <c r="E42" s="1" t="s">
        <v>34</v>
      </c>
      <c r="F42" s="1" t="s">
        <v>35</v>
      </c>
      <c r="G42" s="1">
        <v>166.2920618</v>
      </c>
      <c r="H42" s="1">
        <v>172.97096149999999</v>
      </c>
      <c r="I42" s="1">
        <v>177.1779526</v>
      </c>
      <c r="J42" s="1">
        <v>183.3761141</v>
      </c>
      <c r="K42" s="1">
        <v>205.4229861</v>
      </c>
      <c r="L42" s="1">
        <v>224.45602890000001</v>
      </c>
    </row>
    <row r="43" spans="1:12" x14ac:dyDescent="0.2">
      <c r="A43" s="1" t="s">
        <v>117</v>
      </c>
      <c r="B43" s="1" t="s">
        <v>31</v>
      </c>
      <c r="C43" s="1" t="s">
        <v>118</v>
      </c>
      <c r="D43" s="1" t="s">
        <v>33</v>
      </c>
      <c r="E43" s="1" t="s">
        <v>34</v>
      </c>
      <c r="F43" s="1" t="s">
        <v>35</v>
      </c>
      <c r="G43" s="1">
        <v>142.58328159999999</v>
      </c>
      <c r="H43" s="1">
        <v>138.91256319999999</v>
      </c>
      <c r="I43" s="1">
        <v>118.7861721</v>
      </c>
      <c r="J43" s="1">
        <v>121.0983387</v>
      </c>
      <c r="K43" s="1">
        <v>131.08567199999999</v>
      </c>
      <c r="L43" s="1">
        <v>107.0307485</v>
      </c>
    </row>
    <row r="44" spans="1:12" x14ac:dyDescent="0.2">
      <c r="A44" s="1" t="s">
        <v>117</v>
      </c>
      <c r="B44" s="1" t="s">
        <v>38</v>
      </c>
      <c r="C44" s="1" t="s">
        <v>119</v>
      </c>
      <c r="D44" s="1" t="s">
        <v>33</v>
      </c>
      <c r="E44" s="1" t="s">
        <v>34</v>
      </c>
      <c r="F44" s="1" t="s">
        <v>35</v>
      </c>
      <c r="G44" s="1">
        <v>142.5832849</v>
      </c>
      <c r="H44" s="1">
        <v>138.91256970000001</v>
      </c>
      <c r="I44" s="1">
        <v>125.2561158</v>
      </c>
      <c r="J44" s="1">
        <v>127.6258777</v>
      </c>
      <c r="K44" s="1">
        <v>134.20367419999999</v>
      </c>
      <c r="L44" s="1">
        <v>136.3769696</v>
      </c>
    </row>
    <row r="45" spans="1:12" x14ac:dyDescent="0.2">
      <c r="A45" s="1" t="s">
        <v>117</v>
      </c>
      <c r="B45" s="1" t="s">
        <v>40</v>
      </c>
      <c r="C45" s="1" t="s">
        <v>120</v>
      </c>
      <c r="D45" s="1" t="s">
        <v>33</v>
      </c>
      <c r="E45" s="1" t="s">
        <v>34</v>
      </c>
      <c r="F45" s="1" t="s">
        <v>35</v>
      </c>
      <c r="G45" s="1">
        <v>142.58328900000001</v>
      </c>
      <c r="H45" s="1">
        <v>138.9125779</v>
      </c>
      <c r="I45" s="1">
        <v>119.670258</v>
      </c>
      <c r="J45" s="1">
        <v>123.1442285</v>
      </c>
      <c r="K45" s="1">
        <v>132.0959733</v>
      </c>
      <c r="L45" s="1">
        <v>108.9459083</v>
      </c>
    </row>
    <row r="46" spans="1:12" x14ac:dyDescent="0.2">
      <c r="A46" s="1" t="s">
        <v>117</v>
      </c>
      <c r="B46" s="1" t="s">
        <v>42</v>
      </c>
      <c r="C46" s="1" t="s">
        <v>121</v>
      </c>
      <c r="D46" s="1" t="s">
        <v>33</v>
      </c>
      <c r="E46" s="1" t="s">
        <v>34</v>
      </c>
      <c r="F46" s="1" t="s">
        <v>35</v>
      </c>
      <c r="G46" s="1">
        <v>142.58321599999999</v>
      </c>
      <c r="H46" s="1">
        <v>138.9124319</v>
      </c>
      <c r="I46" s="1">
        <v>124.4308975</v>
      </c>
      <c r="J46" s="1">
        <v>125.8296002</v>
      </c>
      <c r="K46" s="1">
        <v>132.91250719999999</v>
      </c>
      <c r="L46" s="1">
        <v>135.21073620000001</v>
      </c>
    </row>
    <row r="47" spans="1:12" x14ac:dyDescent="0.2">
      <c r="A47" s="1" t="s">
        <v>117</v>
      </c>
      <c r="B47" s="1" t="s">
        <v>44</v>
      </c>
      <c r="C47" s="1" t="s">
        <v>122</v>
      </c>
      <c r="D47" s="1" t="s">
        <v>33</v>
      </c>
      <c r="E47" s="1" t="s">
        <v>34</v>
      </c>
      <c r="F47" s="1" t="s">
        <v>35</v>
      </c>
      <c r="G47" s="1">
        <v>142.58329320000001</v>
      </c>
      <c r="H47" s="1">
        <v>138.9125865</v>
      </c>
      <c r="I47" s="1">
        <v>130.212841</v>
      </c>
      <c r="J47" s="1">
        <v>130.7048441</v>
      </c>
      <c r="K47" s="1">
        <v>132.49014500000001</v>
      </c>
      <c r="L47" s="1">
        <v>137.3139687</v>
      </c>
    </row>
    <row r="48" spans="1:12" x14ac:dyDescent="0.2">
      <c r="A48" s="1" t="s">
        <v>117</v>
      </c>
      <c r="B48" s="1" t="s">
        <v>48</v>
      </c>
      <c r="C48" s="1" t="s">
        <v>123</v>
      </c>
      <c r="D48" s="1" t="s">
        <v>33</v>
      </c>
      <c r="E48" s="1" t="s">
        <v>34</v>
      </c>
      <c r="F48" s="1" t="s">
        <v>35</v>
      </c>
      <c r="G48" s="1">
        <v>142.5832849</v>
      </c>
      <c r="H48" s="1">
        <v>138.9125698</v>
      </c>
      <c r="I48" s="1">
        <v>121.50194759999999</v>
      </c>
      <c r="J48" s="1">
        <v>119.9594676</v>
      </c>
      <c r="K48" s="1">
        <v>125.8309275</v>
      </c>
      <c r="L48" s="1">
        <v>128.2187562</v>
      </c>
    </row>
    <row r="49" spans="1:12" x14ac:dyDescent="0.2">
      <c r="A49" s="1" t="s">
        <v>117</v>
      </c>
      <c r="B49" s="1" t="s">
        <v>50</v>
      </c>
      <c r="C49" s="1" t="s">
        <v>124</v>
      </c>
      <c r="D49" s="1" t="s">
        <v>33</v>
      </c>
      <c r="E49" s="1" t="s">
        <v>34</v>
      </c>
      <c r="F49" s="1" t="s">
        <v>35</v>
      </c>
      <c r="G49" s="1">
        <v>142.8424469</v>
      </c>
      <c r="H49" s="1">
        <v>139.43089380000001</v>
      </c>
      <c r="I49" s="1">
        <v>133.67475899999999</v>
      </c>
      <c r="J49" s="1">
        <v>152.12850359999999</v>
      </c>
      <c r="K49" s="1">
        <v>168.0878539</v>
      </c>
      <c r="L49" s="1">
        <v>185.2843609</v>
      </c>
    </row>
    <row r="50" spans="1:12" x14ac:dyDescent="0.2">
      <c r="A50" s="1" t="s">
        <v>117</v>
      </c>
      <c r="B50" s="1" t="s">
        <v>52</v>
      </c>
      <c r="C50" s="1" t="s">
        <v>125</v>
      </c>
      <c r="D50" s="1" t="s">
        <v>33</v>
      </c>
      <c r="E50" s="1" t="s">
        <v>34</v>
      </c>
      <c r="F50" s="1" t="s">
        <v>35</v>
      </c>
      <c r="G50" s="1">
        <v>142.58332340000001</v>
      </c>
      <c r="H50" s="1">
        <v>138.9126469</v>
      </c>
      <c r="I50" s="1">
        <v>130.56229339999999</v>
      </c>
      <c r="J50" s="1">
        <v>137.6428999</v>
      </c>
      <c r="K50" s="1">
        <v>142.5069369</v>
      </c>
      <c r="L50" s="1">
        <v>149.88941579999999</v>
      </c>
    </row>
    <row r="51" spans="1:12" x14ac:dyDescent="0.2">
      <c r="A51" s="1" t="s">
        <v>117</v>
      </c>
      <c r="B51" s="1" t="s">
        <v>54</v>
      </c>
      <c r="C51" s="1" t="s">
        <v>126</v>
      </c>
      <c r="D51" s="1" t="s">
        <v>33</v>
      </c>
      <c r="E51" s="1" t="s">
        <v>34</v>
      </c>
      <c r="F51" s="1" t="s">
        <v>35</v>
      </c>
      <c r="G51" s="1">
        <v>142.5832972</v>
      </c>
      <c r="H51" s="1">
        <v>138.91259439999999</v>
      </c>
      <c r="I51" s="1">
        <v>139.22595179999999</v>
      </c>
      <c r="J51" s="1">
        <v>156.6677359</v>
      </c>
      <c r="K51" s="1">
        <v>183.53472360000001</v>
      </c>
      <c r="L51" s="1">
        <v>209.3157846</v>
      </c>
    </row>
    <row r="52" spans="1:12" x14ac:dyDescent="0.2">
      <c r="A52" s="1" t="s">
        <v>117</v>
      </c>
      <c r="B52" s="1" t="s">
        <v>56</v>
      </c>
      <c r="C52" s="1" t="s">
        <v>127</v>
      </c>
      <c r="D52" s="1" t="s">
        <v>33</v>
      </c>
      <c r="E52" s="1" t="s">
        <v>34</v>
      </c>
      <c r="F52" s="1" t="s">
        <v>35</v>
      </c>
      <c r="G52" s="1">
        <v>142.84241700000001</v>
      </c>
      <c r="H52" s="1">
        <v>139.430834</v>
      </c>
      <c r="I52" s="1">
        <v>133.38713440000001</v>
      </c>
      <c r="J52" s="1">
        <v>152.57842679999999</v>
      </c>
      <c r="K52" s="1">
        <v>169.0398754</v>
      </c>
      <c r="L52" s="1">
        <v>187.2708902</v>
      </c>
    </row>
    <row r="53" spans="1:12" x14ac:dyDescent="0.2">
      <c r="A53" s="1" t="s">
        <v>117</v>
      </c>
      <c r="B53" s="1" t="s">
        <v>58</v>
      </c>
      <c r="C53" s="1" t="s">
        <v>128</v>
      </c>
      <c r="D53" s="1" t="s">
        <v>33</v>
      </c>
      <c r="E53" s="1" t="s">
        <v>34</v>
      </c>
      <c r="F53" s="1" t="s">
        <v>35</v>
      </c>
      <c r="G53" s="1">
        <v>142.58330520000001</v>
      </c>
      <c r="H53" s="1">
        <v>138.91261040000001</v>
      </c>
      <c r="I53" s="1">
        <v>138.9589077</v>
      </c>
      <c r="J53" s="1">
        <v>156.13726370000001</v>
      </c>
      <c r="K53" s="1">
        <v>182.16286969999999</v>
      </c>
      <c r="L53" s="1">
        <v>207.97843449999999</v>
      </c>
    </row>
    <row r="54" spans="1:12" x14ac:dyDescent="0.2">
      <c r="A54" s="1" t="s">
        <v>117</v>
      </c>
      <c r="B54" s="1" t="s">
        <v>60</v>
      </c>
      <c r="C54" s="1" t="s">
        <v>129</v>
      </c>
      <c r="D54" s="1" t="s">
        <v>33</v>
      </c>
      <c r="E54" s="1" t="s">
        <v>34</v>
      </c>
      <c r="F54" s="1" t="s">
        <v>35</v>
      </c>
      <c r="G54" s="1">
        <v>142.58330670000001</v>
      </c>
      <c r="H54" s="1">
        <v>138.9126134</v>
      </c>
      <c r="I54" s="1">
        <v>132.96768510000001</v>
      </c>
      <c r="J54" s="1">
        <v>129.39370070000001</v>
      </c>
      <c r="K54" s="1">
        <v>144.5887726</v>
      </c>
      <c r="L54" s="1">
        <v>141.2608424</v>
      </c>
    </row>
    <row r="55" spans="1:12" x14ac:dyDescent="0.2">
      <c r="A55" s="1" t="s">
        <v>117</v>
      </c>
      <c r="B55" s="1" t="s">
        <v>62</v>
      </c>
      <c r="C55" s="1" t="s">
        <v>130</v>
      </c>
      <c r="D55" s="1" t="s">
        <v>33</v>
      </c>
      <c r="E55" s="1" t="s">
        <v>34</v>
      </c>
      <c r="F55" s="1" t="s">
        <v>35</v>
      </c>
      <c r="G55" s="1">
        <v>142.84224800000001</v>
      </c>
      <c r="H55" s="1">
        <v>139.43049600000001</v>
      </c>
      <c r="I55" s="1">
        <v>134.50660189999999</v>
      </c>
      <c r="J55" s="1">
        <v>147.61718640000001</v>
      </c>
      <c r="K55" s="1">
        <v>163.50336799999999</v>
      </c>
      <c r="L55" s="1">
        <v>174.69175190000001</v>
      </c>
    </row>
    <row r="56" spans="1:12" x14ac:dyDescent="0.2">
      <c r="A56" s="1" t="s">
        <v>117</v>
      </c>
      <c r="B56" s="1" t="s">
        <v>64</v>
      </c>
      <c r="C56" s="1" t="s">
        <v>131</v>
      </c>
      <c r="D56" s="1" t="s">
        <v>33</v>
      </c>
      <c r="E56" s="1" t="s">
        <v>34</v>
      </c>
      <c r="F56" s="1" t="s">
        <v>35</v>
      </c>
      <c r="G56" s="1">
        <v>142.58328779999999</v>
      </c>
      <c r="H56" s="1">
        <v>138.91257569999999</v>
      </c>
      <c r="I56" s="1">
        <v>135.542237</v>
      </c>
      <c r="J56" s="1">
        <v>142.03385829999999</v>
      </c>
      <c r="K56" s="1">
        <v>153.02125079999999</v>
      </c>
      <c r="L56" s="1">
        <v>180.84517</v>
      </c>
    </row>
    <row r="57" spans="1:12" x14ac:dyDescent="0.2">
      <c r="A57" s="1" t="s">
        <v>117</v>
      </c>
      <c r="B57" s="1" t="s">
        <v>66</v>
      </c>
      <c r="C57" s="1" t="s">
        <v>132</v>
      </c>
      <c r="D57" s="1" t="s">
        <v>33</v>
      </c>
      <c r="E57" s="1" t="s">
        <v>34</v>
      </c>
      <c r="F57" s="1" t="s">
        <v>35</v>
      </c>
      <c r="G57" s="1">
        <v>142.58315719999999</v>
      </c>
      <c r="H57" s="1">
        <v>138.91231450000001</v>
      </c>
      <c r="I57" s="1">
        <v>136.42748169999999</v>
      </c>
      <c r="J57" s="1">
        <v>152.11702589999999</v>
      </c>
      <c r="K57" s="1">
        <v>174.3884808</v>
      </c>
      <c r="L57" s="1">
        <v>200.3684815</v>
      </c>
    </row>
    <row r="58" spans="1:12" x14ac:dyDescent="0.2">
      <c r="A58" s="1" t="s">
        <v>117</v>
      </c>
      <c r="B58" s="1" t="s">
        <v>68</v>
      </c>
      <c r="C58" s="1" t="s">
        <v>133</v>
      </c>
      <c r="D58" s="1" t="s">
        <v>33</v>
      </c>
      <c r="E58" s="1" t="s">
        <v>34</v>
      </c>
      <c r="F58" s="1" t="s">
        <v>35</v>
      </c>
      <c r="G58" s="1">
        <v>142.84472869999999</v>
      </c>
      <c r="H58" s="1">
        <v>139.43545739999999</v>
      </c>
      <c r="I58" s="1">
        <v>141.15570700000001</v>
      </c>
      <c r="J58" s="1">
        <v>170.43811729999999</v>
      </c>
      <c r="K58" s="1">
        <v>201.9903468</v>
      </c>
      <c r="L58" s="1">
        <v>224.5721935</v>
      </c>
    </row>
    <row r="59" spans="1:12" x14ac:dyDescent="0.2">
      <c r="A59" s="1" t="s">
        <v>117</v>
      </c>
      <c r="B59" s="1" t="s">
        <v>70</v>
      </c>
      <c r="C59" s="1" t="s">
        <v>134</v>
      </c>
      <c r="D59" s="1" t="s">
        <v>33</v>
      </c>
      <c r="E59" s="1" t="s">
        <v>34</v>
      </c>
      <c r="F59" s="1" t="s">
        <v>35</v>
      </c>
      <c r="G59" s="1">
        <v>142.9579148</v>
      </c>
      <c r="H59" s="1">
        <v>139.66182950000001</v>
      </c>
      <c r="I59" s="1">
        <v>135.30193840000001</v>
      </c>
      <c r="J59" s="1">
        <v>153.91507609999999</v>
      </c>
      <c r="K59" s="1">
        <v>171.74364019999999</v>
      </c>
      <c r="L59" s="1">
        <v>179.32735679999999</v>
      </c>
    </row>
    <row r="60" spans="1:12" x14ac:dyDescent="0.2">
      <c r="A60" s="1" t="s">
        <v>117</v>
      </c>
      <c r="B60" s="1" t="s">
        <v>72</v>
      </c>
      <c r="C60" s="1" t="s">
        <v>135</v>
      </c>
      <c r="D60" s="1" t="s">
        <v>33</v>
      </c>
      <c r="E60" s="1" t="s">
        <v>34</v>
      </c>
      <c r="F60" s="1" t="s">
        <v>35</v>
      </c>
      <c r="G60" s="1">
        <v>142.84245150000001</v>
      </c>
      <c r="H60" s="1">
        <v>139.430903</v>
      </c>
      <c r="I60" s="1">
        <v>140.54563820000001</v>
      </c>
      <c r="J60" s="1">
        <v>168.83127730000001</v>
      </c>
      <c r="K60" s="1">
        <v>198.24560460000001</v>
      </c>
      <c r="L60" s="1">
        <v>220.0063341</v>
      </c>
    </row>
    <row r="61" spans="1:12" x14ac:dyDescent="0.2">
      <c r="A61" s="1" t="s">
        <v>117</v>
      </c>
      <c r="B61" s="1" t="s">
        <v>74</v>
      </c>
      <c r="C61" s="1" t="s">
        <v>136</v>
      </c>
      <c r="D61" s="1" t="s">
        <v>33</v>
      </c>
      <c r="E61" s="1" t="s">
        <v>34</v>
      </c>
      <c r="F61" s="1" t="s">
        <v>35</v>
      </c>
      <c r="G61" s="1">
        <v>142.8442355</v>
      </c>
      <c r="H61" s="1">
        <v>139.434471</v>
      </c>
      <c r="I61" s="1">
        <v>141.18026219999999</v>
      </c>
      <c r="J61" s="1">
        <v>170.42297170000001</v>
      </c>
      <c r="K61" s="1">
        <v>201.9218994</v>
      </c>
      <c r="L61" s="1">
        <v>224.39605309999999</v>
      </c>
    </row>
    <row r="62" spans="1:12" x14ac:dyDescent="0.2">
      <c r="A62" s="1" t="s">
        <v>117</v>
      </c>
      <c r="B62" s="1" t="s">
        <v>76</v>
      </c>
      <c r="C62" s="1" t="s">
        <v>137</v>
      </c>
      <c r="D62" s="1" t="s">
        <v>33</v>
      </c>
      <c r="E62" s="1" t="s">
        <v>34</v>
      </c>
      <c r="F62" s="1" t="s">
        <v>35</v>
      </c>
      <c r="G62" s="1">
        <v>142.84282250000001</v>
      </c>
      <c r="H62" s="1">
        <v>139.431645</v>
      </c>
      <c r="I62" s="1">
        <v>140.5257187</v>
      </c>
      <c r="J62" s="1">
        <v>168.64015549999999</v>
      </c>
      <c r="K62" s="1">
        <v>198.17008899999999</v>
      </c>
      <c r="L62" s="1">
        <v>219.9877037</v>
      </c>
    </row>
    <row r="63" spans="1:12" x14ac:dyDescent="0.2">
      <c r="A63" s="1" t="s">
        <v>117</v>
      </c>
      <c r="B63" s="1" t="s">
        <v>78</v>
      </c>
      <c r="C63" s="1" t="s">
        <v>138</v>
      </c>
      <c r="D63" s="1" t="s">
        <v>33</v>
      </c>
      <c r="E63" s="1" t="s">
        <v>34</v>
      </c>
      <c r="F63" s="1" t="s">
        <v>35</v>
      </c>
      <c r="G63" s="1">
        <v>142.95791449999999</v>
      </c>
      <c r="H63" s="1">
        <v>139.66182900000001</v>
      </c>
      <c r="I63" s="1">
        <v>135.23779070000001</v>
      </c>
      <c r="J63" s="1">
        <v>153.77291539999999</v>
      </c>
      <c r="K63" s="1">
        <v>171.46528720000001</v>
      </c>
      <c r="L63" s="1">
        <v>179.3196336</v>
      </c>
    </row>
    <row r="64" spans="1:12" x14ac:dyDescent="0.2">
      <c r="A64" s="1" t="s">
        <v>117</v>
      </c>
      <c r="B64" s="1" t="s">
        <v>80</v>
      </c>
      <c r="C64" s="1" t="s">
        <v>139</v>
      </c>
      <c r="D64" s="1" t="s">
        <v>33</v>
      </c>
      <c r="E64" s="1" t="s">
        <v>34</v>
      </c>
      <c r="F64" s="1" t="s">
        <v>35</v>
      </c>
      <c r="G64" s="1">
        <v>142.95791460000001</v>
      </c>
      <c r="H64" s="1">
        <v>139.6618292</v>
      </c>
      <c r="I64" s="1">
        <v>135.32388040000001</v>
      </c>
      <c r="J64" s="1">
        <v>153.95860450000001</v>
      </c>
      <c r="K64" s="1">
        <v>170.35770009999999</v>
      </c>
      <c r="L64" s="1">
        <v>178.5733237</v>
      </c>
    </row>
    <row r="65" spans="1:12" x14ac:dyDescent="0.2">
      <c r="A65" s="1" t="s">
        <v>117</v>
      </c>
      <c r="B65" s="1" t="s">
        <v>82</v>
      </c>
      <c r="C65" s="1" t="s">
        <v>140</v>
      </c>
      <c r="D65" s="1" t="s">
        <v>33</v>
      </c>
      <c r="E65" s="1" t="s">
        <v>34</v>
      </c>
      <c r="F65" s="1" t="s">
        <v>35</v>
      </c>
      <c r="G65" s="1">
        <v>142.84272419999999</v>
      </c>
      <c r="H65" s="1">
        <v>139.43144839999999</v>
      </c>
      <c r="I65" s="1">
        <v>140.52369880000001</v>
      </c>
      <c r="J65" s="1">
        <v>169.07583159999999</v>
      </c>
      <c r="K65" s="1">
        <v>198.65245329999999</v>
      </c>
      <c r="L65" s="1">
        <v>221.1325219</v>
      </c>
    </row>
    <row r="66" spans="1:12" x14ac:dyDescent="0.2">
      <c r="A66" s="1" t="s">
        <v>141</v>
      </c>
      <c r="B66" s="1" t="s">
        <v>142</v>
      </c>
      <c r="C66" s="1" t="s">
        <v>143</v>
      </c>
      <c r="D66" s="1" t="s">
        <v>33</v>
      </c>
      <c r="E66" s="1" t="s">
        <v>34</v>
      </c>
      <c r="F66" s="1" t="s">
        <v>35</v>
      </c>
      <c r="G66" s="1">
        <v>158.62654760000001</v>
      </c>
      <c r="H66" s="1">
        <v>177.5764231</v>
      </c>
      <c r="I66" s="1">
        <v>206.8614144</v>
      </c>
      <c r="J66" s="1">
        <v>230.8216334</v>
      </c>
      <c r="K66" s="1">
        <v>221.65254139999999</v>
      </c>
      <c r="L66" s="1">
        <v>200.49705969999999</v>
      </c>
    </row>
    <row r="67" spans="1:12" x14ac:dyDescent="0.2">
      <c r="A67" s="1" t="s">
        <v>141</v>
      </c>
      <c r="B67" s="1" t="s">
        <v>144</v>
      </c>
      <c r="C67" s="1" t="s">
        <v>145</v>
      </c>
      <c r="D67" s="1" t="s">
        <v>33</v>
      </c>
      <c r="E67" s="1" t="s">
        <v>34</v>
      </c>
      <c r="F67" s="1" t="s">
        <v>35</v>
      </c>
      <c r="G67" s="1">
        <v>158.62654760000001</v>
      </c>
      <c r="H67" s="1">
        <v>177.18495730000001</v>
      </c>
      <c r="I67" s="1">
        <v>207.0745225</v>
      </c>
      <c r="J67" s="1">
        <v>232.63242439999999</v>
      </c>
      <c r="K67" s="1">
        <v>253.54842120000001</v>
      </c>
      <c r="L67" s="1">
        <v>242.7636431</v>
      </c>
    </row>
    <row r="68" spans="1:12" x14ac:dyDescent="0.2">
      <c r="A68" s="1" t="s">
        <v>141</v>
      </c>
      <c r="B68" s="1" t="s">
        <v>146</v>
      </c>
      <c r="C68" s="1" t="s">
        <v>147</v>
      </c>
      <c r="D68" s="1" t="s">
        <v>33</v>
      </c>
      <c r="E68" s="1" t="s">
        <v>34</v>
      </c>
      <c r="F68" s="1" t="s">
        <v>35</v>
      </c>
      <c r="G68" s="1">
        <v>158.62654760000001</v>
      </c>
      <c r="H68" s="1">
        <v>177.19291219999999</v>
      </c>
      <c r="I68" s="1">
        <v>207.82563440000001</v>
      </c>
      <c r="J68" s="1">
        <v>233.69252220000001</v>
      </c>
      <c r="K68" s="1">
        <v>256.85389980000002</v>
      </c>
      <c r="L68" s="1">
        <v>269.70360770000002</v>
      </c>
    </row>
    <row r="69" spans="1:12" x14ac:dyDescent="0.2">
      <c r="A69" s="1" t="s">
        <v>141</v>
      </c>
      <c r="B69" s="1" t="s">
        <v>148</v>
      </c>
      <c r="C69" s="1" t="s">
        <v>149</v>
      </c>
      <c r="D69" s="1" t="s">
        <v>33</v>
      </c>
      <c r="E69" s="1" t="s">
        <v>34</v>
      </c>
      <c r="F69" s="1" t="s">
        <v>35</v>
      </c>
      <c r="G69" s="1">
        <v>158.62654760000001</v>
      </c>
      <c r="H69" s="1">
        <v>177.86656840000001</v>
      </c>
      <c r="I69" s="1">
        <v>205.7703343</v>
      </c>
      <c r="J69" s="1">
        <v>231.03097339999999</v>
      </c>
      <c r="K69" s="1">
        <v>249.80877140000001</v>
      </c>
      <c r="L69" s="1">
        <v>253.5425597</v>
      </c>
    </row>
    <row r="70" spans="1:12" x14ac:dyDescent="0.2">
      <c r="A70" s="1" t="s">
        <v>141</v>
      </c>
      <c r="B70" s="1" t="s">
        <v>150</v>
      </c>
      <c r="C70" s="1" t="s">
        <v>151</v>
      </c>
      <c r="D70" s="1" t="s">
        <v>33</v>
      </c>
      <c r="E70" s="1" t="s">
        <v>34</v>
      </c>
      <c r="F70" s="1" t="s">
        <v>35</v>
      </c>
      <c r="G70" s="1">
        <v>158.62654760000001</v>
      </c>
      <c r="H70" s="1">
        <v>177.70747</v>
      </c>
      <c r="I70" s="1">
        <v>202.45187659999999</v>
      </c>
      <c r="J70" s="1">
        <v>226.119857</v>
      </c>
      <c r="K70" s="1">
        <v>242.4634495</v>
      </c>
      <c r="L70" s="1">
        <v>241.67214430000001</v>
      </c>
    </row>
    <row r="71" spans="1:12" x14ac:dyDescent="0.2">
      <c r="A71" s="1" t="s">
        <v>141</v>
      </c>
      <c r="B71" s="1" t="s">
        <v>152</v>
      </c>
      <c r="C71" s="1" t="s">
        <v>153</v>
      </c>
      <c r="D71" s="1" t="s">
        <v>33</v>
      </c>
      <c r="E71" s="1" t="s">
        <v>34</v>
      </c>
      <c r="F71" s="1" t="s">
        <v>35</v>
      </c>
      <c r="G71" s="1">
        <v>158.62654760000001</v>
      </c>
      <c r="H71" s="1">
        <v>179.22225420000001</v>
      </c>
      <c r="I71" s="1">
        <v>207.93156049999999</v>
      </c>
      <c r="J71" s="1">
        <v>229.11509380000001</v>
      </c>
      <c r="K71" s="1">
        <v>251.6773403</v>
      </c>
      <c r="L71" s="1">
        <v>264.5195119</v>
      </c>
    </row>
    <row r="72" spans="1:12" x14ac:dyDescent="0.2">
      <c r="A72" s="1" t="s">
        <v>154</v>
      </c>
      <c r="B72" s="1" t="s">
        <v>155</v>
      </c>
      <c r="C72" s="1" t="s">
        <v>156</v>
      </c>
      <c r="D72" s="1" t="s">
        <v>33</v>
      </c>
      <c r="E72" s="1" t="s">
        <v>34</v>
      </c>
      <c r="F72" s="1" t="s">
        <v>35</v>
      </c>
      <c r="G72" s="1">
        <v>160.63160619999999</v>
      </c>
      <c r="H72" s="1">
        <v>179.77114370000001</v>
      </c>
      <c r="I72" s="1">
        <v>217.78854369999999</v>
      </c>
      <c r="J72" s="1">
        <v>231.92150580000001</v>
      </c>
      <c r="K72" s="1">
        <v>162.75431380000001</v>
      </c>
      <c r="L72" s="1">
        <v>142.98884960000001</v>
      </c>
    </row>
    <row r="73" spans="1:12" x14ac:dyDescent="0.2">
      <c r="A73" s="1" t="s">
        <v>154</v>
      </c>
      <c r="B73" s="1" t="s">
        <v>157</v>
      </c>
      <c r="C73" s="1" t="s">
        <v>158</v>
      </c>
      <c r="D73" s="1" t="s">
        <v>33</v>
      </c>
      <c r="E73" s="1" t="s">
        <v>34</v>
      </c>
      <c r="F73" s="1" t="s">
        <v>35</v>
      </c>
      <c r="G73" s="1">
        <v>160.63160619999999</v>
      </c>
      <c r="H73" s="1">
        <v>179.84148189999999</v>
      </c>
      <c r="I73" s="1">
        <v>215.4263512</v>
      </c>
      <c r="J73" s="1">
        <v>231.87210160000001</v>
      </c>
      <c r="K73" s="1">
        <v>183.97301619999999</v>
      </c>
      <c r="L73" s="1">
        <v>167.62733030000001</v>
      </c>
    </row>
    <row r="74" spans="1:12" x14ac:dyDescent="0.2">
      <c r="A74" s="1" t="s">
        <v>154</v>
      </c>
      <c r="B74" s="1" t="s">
        <v>159</v>
      </c>
      <c r="C74" s="1" t="s">
        <v>160</v>
      </c>
      <c r="D74" s="1" t="s">
        <v>33</v>
      </c>
      <c r="E74" s="1" t="s">
        <v>34</v>
      </c>
      <c r="F74" s="1" t="s">
        <v>35</v>
      </c>
      <c r="G74" s="1">
        <v>160.63160619999999</v>
      </c>
      <c r="H74" s="1">
        <v>179.4228019</v>
      </c>
      <c r="I74" s="1">
        <v>214.85987710000001</v>
      </c>
      <c r="J74" s="1">
        <v>235.8562604</v>
      </c>
      <c r="K74" s="1">
        <v>229.57354839999999</v>
      </c>
      <c r="L74" s="1">
        <v>216.7849678</v>
      </c>
    </row>
    <row r="75" spans="1:12" x14ac:dyDescent="0.2">
      <c r="A75" s="1" t="s">
        <v>154</v>
      </c>
      <c r="B75" s="1" t="s">
        <v>161</v>
      </c>
      <c r="C75" s="1" t="s">
        <v>162</v>
      </c>
      <c r="D75" s="1" t="s">
        <v>33</v>
      </c>
      <c r="E75" s="1" t="s">
        <v>34</v>
      </c>
      <c r="F75" s="1" t="s">
        <v>35</v>
      </c>
      <c r="G75" s="1">
        <v>160.63160619999999</v>
      </c>
      <c r="H75" s="1">
        <v>179.43452500000001</v>
      </c>
      <c r="I75" s="1">
        <v>212.1037067</v>
      </c>
      <c r="J75" s="1">
        <v>218.17079860000001</v>
      </c>
      <c r="K75" s="1">
        <v>165.0147671</v>
      </c>
      <c r="L75" s="1">
        <v>152.22325570000001</v>
      </c>
    </row>
    <row r="76" spans="1:12" x14ac:dyDescent="0.2">
      <c r="A76" s="1" t="s">
        <v>154</v>
      </c>
      <c r="B76" s="1" t="s">
        <v>163</v>
      </c>
      <c r="C76" s="1" t="s">
        <v>164</v>
      </c>
      <c r="D76" s="1" t="s">
        <v>33</v>
      </c>
      <c r="E76" s="1" t="s">
        <v>34</v>
      </c>
      <c r="F76" s="1" t="s">
        <v>35</v>
      </c>
      <c r="G76" s="1">
        <v>160.63160619999999</v>
      </c>
      <c r="H76" s="1">
        <v>179.36921090000001</v>
      </c>
      <c r="I76" s="1">
        <v>210.59855210000001</v>
      </c>
      <c r="J76" s="1">
        <v>218.7464836</v>
      </c>
      <c r="K76" s="1">
        <v>173.720799</v>
      </c>
      <c r="L76" s="1">
        <v>168.75148609999999</v>
      </c>
    </row>
    <row r="77" spans="1:12" x14ac:dyDescent="0.2">
      <c r="A77" s="1" t="s">
        <v>154</v>
      </c>
      <c r="B77" s="1" t="s">
        <v>165</v>
      </c>
      <c r="C77" s="1" t="s">
        <v>166</v>
      </c>
      <c r="D77" s="1" t="s">
        <v>33</v>
      </c>
      <c r="E77" s="1" t="s">
        <v>34</v>
      </c>
      <c r="F77" s="1" t="s">
        <v>35</v>
      </c>
      <c r="G77" s="1">
        <v>160.63160619999999</v>
      </c>
      <c r="H77" s="1">
        <v>179.81217430000001</v>
      </c>
      <c r="I77" s="1">
        <v>209.0117549</v>
      </c>
      <c r="J77" s="1">
        <v>229.32150300000001</v>
      </c>
      <c r="K77" s="1">
        <v>226.5305821</v>
      </c>
      <c r="L77" s="1">
        <v>207.58991760000001</v>
      </c>
    </row>
    <row r="78" spans="1:12" x14ac:dyDescent="0.2">
      <c r="A78" s="1" t="s">
        <v>154</v>
      </c>
      <c r="B78" s="1" t="s">
        <v>167</v>
      </c>
      <c r="C78" s="1" t="s">
        <v>168</v>
      </c>
      <c r="D78" s="1" t="s">
        <v>33</v>
      </c>
      <c r="E78" s="1" t="s">
        <v>34</v>
      </c>
      <c r="F78" s="1" t="s">
        <v>35</v>
      </c>
      <c r="G78" s="1">
        <v>160.63160619999999</v>
      </c>
      <c r="H78" s="1">
        <v>179.43536230000001</v>
      </c>
      <c r="I78" s="1">
        <v>216.90387290000001</v>
      </c>
      <c r="J78" s="1">
        <v>229.415706</v>
      </c>
      <c r="K78" s="1">
        <v>148.38814690000001</v>
      </c>
      <c r="L78" s="1">
        <v>137.4790208</v>
      </c>
    </row>
    <row r="79" spans="1:12" x14ac:dyDescent="0.2">
      <c r="A79" s="1" t="s">
        <v>154</v>
      </c>
      <c r="B79" s="1" t="s">
        <v>169</v>
      </c>
      <c r="C79" s="1" t="s">
        <v>170</v>
      </c>
      <c r="D79" s="1" t="s">
        <v>33</v>
      </c>
      <c r="E79" s="1" t="s">
        <v>34</v>
      </c>
      <c r="F79" s="1" t="s">
        <v>35</v>
      </c>
      <c r="G79" s="1">
        <v>160.63160619999999</v>
      </c>
      <c r="H79" s="1">
        <v>179.5865058</v>
      </c>
      <c r="I79" s="1">
        <v>215.10354889999999</v>
      </c>
      <c r="J79" s="1">
        <v>227.07486610000001</v>
      </c>
      <c r="K79" s="1">
        <v>161.89978790000001</v>
      </c>
      <c r="L79" s="1">
        <v>151.9163633</v>
      </c>
    </row>
    <row r="80" spans="1:12" x14ac:dyDescent="0.2">
      <c r="A80" s="1" t="s">
        <v>154</v>
      </c>
      <c r="B80" s="1" t="s">
        <v>171</v>
      </c>
      <c r="C80" s="1" t="s">
        <v>172</v>
      </c>
      <c r="D80" s="1" t="s">
        <v>33</v>
      </c>
      <c r="E80" s="1" t="s">
        <v>34</v>
      </c>
      <c r="F80" s="1" t="s">
        <v>35</v>
      </c>
      <c r="G80" s="1">
        <v>160.63160619999999</v>
      </c>
      <c r="H80" s="1">
        <v>179.62921119999999</v>
      </c>
      <c r="I80" s="1">
        <v>211.6209686</v>
      </c>
      <c r="J80" s="1">
        <v>221.6119295</v>
      </c>
      <c r="K80" s="1">
        <v>205.97381279999999</v>
      </c>
      <c r="L80" s="1">
        <v>191.6658425</v>
      </c>
    </row>
    <row r="81" spans="1:12" x14ac:dyDescent="0.2">
      <c r="A81" s="1" t="s">
        <v>154</v>
      </c>
      <c r="B81" s="1" t="s">
        <v>173</v>
      </c>
      <c r="C81" s="1" t="s">
        <v>174</v>
      </c>
      <c r="D81" s="1" t="s">
        <v>33</v>
      </c>
      <c r="E81" s="1" t="s">
        <v>34</v>
      </c>
      <c r="F81" s="1" t="s">
        <v>35</v>
      </c>
      <c r="G81" s="1">
        <v>160.63160619999999</v>
      </c>
      <c r="H81" s="1">
        <v>179.71587790000001</v>
      </c>
      <c r="I81" s="1">
        <v>219.89408539999999</v>
      </c>
      <c r="J81" s="1">
        <v>236.43278280000001</v>
      </c>
      <c r="K81" s="1">
        <v>163.7189525</v>
      </c>
      <c r="L81" s="1">
        <v>142.81886560000001</v>
      </c>
    </row>
    <row r="82" spans="1:12" x14ac:dyDescent="0.2">
      <c r="A82" s="1" t="s">
        <v>154</v>
      </c>
      <c r="B82" s="1" t="s">
        <v>175</v>
      </c>
      <c r="C82" s="1" t="s">
        <v>176</v>
      </c>
      <c r="D82" s="1" t="s">
        <v>33</v>
      </c>
      <c r="E82" s="1" t="s">
        <v>34</v>
      </c>
      <c r="F82" s="1" t="s">
        <v>35</v>
      </c>
      <c r="G82" s="1">
        <v>160.63160619999999</v>
      </c>
      <c r="H82" s="1">
        <v>180.4083746</v>
      </c>
      <c r="I82" s="1">
        <v>216.50277740000001</v>
      </c>
      <c r="J82" s="1">
        <v>235.60463379999999</v>
      </c>
      <c r="K82" s="1">
        <v>184.15053649999999</v>
      </c>
      <c r="L82" s="1">
        <v>167.44436709999999</v>
      </c>
    </row>
    <row r="83" spans="1:12" x14ac:dyDescent="0.2">
      <c r="A83" s="1" t="s">
        <v>154</v>
      </c>
      <c r="B83" s="1" t="s">
        <v>177</v>
      </c>
      <c r="C83" s="1" t="s">
        <v>178</v>
      </c>
      <c r="D83" s="1" t="s">
        <v>33</v>
      </c>
      <c r="E83" s="1" t="s">
        <v>34</v>
      </c>
      <c r="F83" s="1" t="s">
        <v>35</v>
      </c>
      <c r="G83" s="1">
        <v>160.63160619999999</v>
      </c>
      <c r="H83" s="1">
        <v>179.6903384</v>
      </c>
      <c r="I83" s="1">
        <v>215.45482139999999</v>
      </c>
      <c r="J83" s="1">
        <v>234.5579338</v>
      </c>
      <c r="K83" s="1">
        <v>225.7761208</v>
      </c>
      <c r="L83" s="1">
        <v>216.94950900000001</v>
      </c>
    </row>
    <row r="84" spans="1:12" x14ac:dyDescent="0.2">
      <c r="A84" s="1" t="s">
        <v>154</v>
      </c>
      <c r="B84" s="1" t="s">
        <v>179</v>
      </c>
      <c r="C84" s="1" t="s">
        <v>180</v>
      </c>
      <c r="D84" s="1" t="s">
        <v>33</v>
      </c>
      <c r="E84" s="1" t="s">
        <v>34</v>
      </c>
      <c r="F84" s="1" t="s">
        <v>35</v>
      </c>
      <c r="G84" s="1">
        <v>160.63160619999999</v>
      </c>
      <c r="H84" s="1">
        <v>179.11590949999999</v>
      </c>
      <c r="I84" s="1">
        <v>217.555339</v>
      </c>
      <c r="J84" s="1">
        <v>250.49247589999999</v>
      </c>
      <c r="K84" s="1">
        <v>236.39803240000001</v>
      </c>
      <c r="L84" s="1">
        <v>212.2439645</v>
      </c>
    </row>
    <row r="85" spans="1:12" x14ac:dyDescent="0.2">
      <c r="A85" s="1" t="s">
        <v>154</v>
      </c>
      <c r="B85" s="1" t="s">
        <v>181</v>
      </c>
      <c r="C85" s="1" t="s">
        <v>182</v>
      </c>
      <c r="D85" s="1" t="s">
        <v>33</v>
      </c>
      <c r="E85" s="1" t="s">
        <v>34</v>
      </c>
      <c r="F85" s="1" t="s">
        <v>35</v>
      </c>
      <c r="G85" s="1">
        <v>160.63160619999999</v>
      </c>
      <c r="H85" s="1">
        <v>179.594042</v>
      </c>
      <c r="I85" s="1">
        <v>216.9792353</v>
      </c>
      <c r="J85" s="1">
        <v>249.5588195</v>
      </c>
      <c r="K85" s="1">
        <v>263.69764309999999</v>
      </c>
      <c r="L85" s="1">
        <v>240.89967970000001</v>
      </c>
    </row>
    <row r="86" spans="1:12" x14ac:dyDescent="0.2">
      <c r="A86" s="1" t="s">
        <v>154</v>
      </c>
      <c r="B86" s="1" t="s">
        <v>183</v>
      </c>
      <c r="C86" s="1" t="s">
        <v>184</v>
      </c>
      <c r="D86" s="1" t="s">
        <v>33</v>
      </c>
      <c r="E86" s="1" t="s">
        <v>34</v>
      </c>
      <c r="F86" s="1" t="s">
        <v>35</v>
      </c>
      <c r="G86" s="1">
        <v>160.63160619999999</v>
      </c>
      <c r="H86" s="1">
        <v>179.9587123</v>
      </c>
      <c r="I86" s="1">
        <v>217.36400219999999</v>
      </c>
      <c r="J86" s="1">
        <v>248.77379450000001</v>
      </c>
      <c r="K86" s="1">
        <v>269.2736233</v>
      </c>
      <c r="L86" s="1">
        <v>268.01381520000001</v>
      </c>
    </row>
    <row r="87" spans="1:12" x14ac:dyDescent="0.2">
      <c r="A87" s="1" t="s">
        <v>154</v>
      </c>
      <c r="B87" s="1" t="s">
        <v>185</v>
      </c>
      <c r="C87" s="1" t="s">
        <v>186</v>
      </c>
      <c r="D87" s="1" t="s">
        <v>33</v>
      </c>
      <c r="E87" s="1" t="s">
        <v>34</v>
      </c>
      <c r="F87" s="1" t="s">
        <v>35</v>
      </c>
      <c r="G87" s="1">
        <v>160.63160619999999</v>
      </c>
      <c r="H87" s="1">
        <v>181.7808077</v>
      </c>
      <c r="I87" s="1">
        <v>218.53295679999999</v>
      </c>
      <c r="J87" s="1">
        <v>247.4980765</v>
      </c>
      <c r="K87" s="1">
        <v>271.91046999999998</v>
      </c>
      <c r="L87" s="1">
        <v>291.84675549999997</v>
      </c>
    </row>
    <row r="88" spans="1:12" x14ac:dyDescent="0.2">
      <c r="A88" s="1" t="s">
        <v>154</v>
      </c>
      <c r="B88" s="1" t="s">
        <v>187</v>
      </c>
      <c r="C88" s="1" t="s">
        <v>188</v>
      </c>
      <c r="D88" s="1" t="s">
        <v>33</v>
      </c>
      <c r="E88" s="1" t="s">
        <v>34</v>
      </c>
      <c r="F88" s="1" t="s">
        <v>35</v>
      </c>
      <c r="G88" s="1">
        <v>160.63160619999999</v>
      </c>
      <c r="H88" s="1">
        <v>180.9982948</v>
      </c>
      <c r="I88" s="1">
        <v>211.53681399999999</v>
      </c>
      <c r="J88" s="1">
        <v>231.32614280000001</v>
      </c>
      <c r="K88" s="1">
        <v>247.88075000000001</v>
      </c>
      <c r="L88" s="1">
        <v>258.05593010000001</v>
      </c>
    </row>
    <row r="89" spans="1:12" x14ac:dyDescent="0.2">
      <c r="A89" s="1" t="s">
        <v>154</v>
      </c>
      <c r="B89" s="1" t="s">
        <v>189</v>
      </c>
      <c r="C89" s="1" t="s">
        <v>190</v>
      </c>
      <c r="D89" s="1" t="s">
        <v>33</v>
      </c>
      <c r="E89" s="1" t="s">
        <v>34</v>
      </c>
      <c r="F89" s="1" t="s">
        <v>35</v>
      </c>
      <c r="G89" s="1">
        <v>160.63160619999999</v>
      </c>
      <c r="H89" s="1">
        <v>182.18692730000001</v>
      </c>
      <c r="I89" s="1">
        <v>218.4948569</v>
      </c>
      <c r="J89" s="1">
        <v>247.47169969999999</v>
      </c>
      <c r="K89" s="1">
        <v>272.48489890000002</v>
      </c>
      <c r="L89" s="1">
        <v>291.73078120000002</v>
      </c>
    </row>
    <row r="90" spans="1:12" x14ac:dyDescent="0.2">
      <c r="A90" s="1" t="s">
        <v>154</v>
      </c>
      <c r="B90" s="1" t="s">
        <v>191</v>
      </c>
      <c r="C90" s="1" t="s">
        <v>192</v>
      </c>
      <c r="D90" s="1" t="s">
        <v>33</v>
      </c>
      <c r="E90" s="1" t="s">
        <v>34</v>
      </c>
      <c r="F90" s="1" t="s">
        <v>35</v>
      </c>
      <c r="G90" s="1">
        <v>160.63160619999999</v>
      </c>
      <c r="H90" s="1">
        <v>179.77030629999999</v>
      </c>
      <c r="I90" s="1">
        <v>211.49787670000001</v>
      </c>
      <c r="J90" s="1">
        <v>218.5245832</v>
      </c>
      <c r="K90" s="1">
        <v>207.25455489999999</v>
      </c>
      <c r="L90" s="1">
        <v>203.29258609999999</v>
      </c>
    </row>
    <row r="91" spans="1:12" x14ac:dyDescent="0.2">
      <c r="A91" s="1" t="s">
        <v>154</v>
      </c>
      <c r="B91" s="1" t="s">
        <v>193</v>
      </c>
      <c r="C91" s="1" t="s">
        <v>194</v>
      </c>
      <c r="D91" s="1" t="s">
        <v>33</v>
      </c>
      <c r="E91" s="1" t="s">
        <v>34</v>
      </c>
      <c r="F91" s="1" t="s">
        <v>35</v>
      </c>
      <c r="G91" s="1">
        <v>160.63160619999999</v>
      </c>
      <c r="H91" s="1">
        <v>179.50109509999999</v>
      </c>
      <c r="I91" s="1">
        <v>214.2904723</v>
      </c>
      <c r="J91" s="1">
        <v>242.15488239999999</v>
      </c>
      <c r="K91" s="1">
        <v>222.40616539999999</v>
      </c>
      <c r="L91" s="1">
        <v>209.4053141</v>
      </c>
    </row>
    <row r="92" spans="1:12" x14ac:dyDescent="0.2">
      <c r="A92" s="1" t="s">
        <v>154</v>
      </c>
      <c r="B92" s="1" t="s">
        <v>195</v>
      </c>
      <c r="C92" s="1" t="s">
        <v>196</v>
      </c>
      <c r="D92" s="1" t="s">
        <v>33</v>
      </c>
      <c r="E92" s="1" t="s">
        <v>34</v>
      </c>
      <c r="F92" s="1" t="s">
        <v>35</v>
      </c>
      <c r="G92" s="1">
        <v>160.63160619999999</v>
      </c>
      <c r="H92" s="1">
        <v>179.95410680000001</v>
      </c>
      <c r="I92" s="1">
        <v>214.5345628</v>
      </c>
      <c r="J92" s="1">
        <v>240.34995290000001</v>
      </c>
      <c r="K92" s="1">
        <v>254.3476813</v>
      </c>
      <c r="L92" s="1">
        <v>234.78276489999999</v>
      </c>
    </row>
    <row r="93" spans="1:12" x14ac:dyDescent="0.2">
      <c r="A93" s="1" t="s">
        <v>154</v>
      </c>
      <c r="B93" s="1" t="s">
        <v>197</v>
      </c>
      <c r="C93" s="1" t="s">
        <v>198</v>
      </c>
      <c r="D93" s="1" t="s">
        <v>33</v>
      </c>
      <c r="E93" s="1" t="s">
        <v>34</v>
      </c>
      <c r="F93" s="1" t="s">
        <v>35</v>
      </c>
      <c r="G93" s="1">
        <v>160.63160619999999</v>
      </c>
      <c r="H93" s="1">
        <v>181.55681390000001</v>
      </c>
      <c r="I93" s="1">
        <v>213.5180077</v>
      </c>
      <c r="J93" s="1">
        <v>237.10769500000001</v>
      </c>
      <c r="K93" s="1">
        <v>259.97222840000001</v>
      </c>
      <c r="L93" s="1">
        <v>277.57814109999998</v>
      </c>
    </row>
    <row r="94" spans="1:12" x14ac:dyDescent="0.2">
      <c r="A94" s="1" t="s">
        <v>154</v>
      </c>
      <c r="B94" s="1" t="s">
        <v>199</v>
      </c>
      <c r="C94" s="1" t="s">
        <v>200</v>
      </c>
      <c r="D94" s="1" t="s">
        <v>33</v>
      </c>
      <c r="E94" s="1" t="s">
        <v>34</v>
      </c>
      <c r="F94" s="1" t="s">
        <v>35</v>
      </c>
      <c r="G94" s="1">
        <v>160.63160619999999</v>
      </c>
      <c r="H94" s="1">
        <v>180.09645800000001</v>
      </c>
      <c r="I94" s="1">
        <v>210.03961430000001</v>
      </c>
      <c r="J94" s="1">
        <v>217.148382</v>
      </c>
      <c r="K94" s="1">
        <v>206.7060841</v>
      </c>
      <c r="L94" s="1">
        <v>202.61432450000001</v>
      </c>
    </row>
    <row r="95" spans="1:12" x14ac:dyDescent="0.2">
      <c r="A95" s="1" t="s">
        <v>154</v>
      </c>
      <c r="B95" s="1" t="s">
        <v>201</v>
      </c>
      <c r="C95" s="1" t="s">
        <v>202</v>
      </c>
      <c r="D95" s="1" t="s">
        <v>33</v>
      </c>
      <c r="E95" s="1" t="s">
        <v>34</v>
      </c>
      <c r="F95" s="1" t="s">
        <v>35</v>
      </c>
      <c r="G95" s="1">
        <v>160.63160619999999</v>
      </c>
      <c r="H95" s="1">
        <v>179.8305962</v>
      </c>
      <c r="I95" s="1">
        <v>212.6701807</v>
      </c>
      <c r="J95" s="1">
        <v>238.8820608</v>
      </c>
      <c r="K95" s="1">
        <v>253.03093269999999</v>
      </c>
      <c r="L95" s="1">
        <v>234.5738436</v>
      </c>
    </row>
    <row r="96" spans="1:12" x14ac:dyDescent="0.2">
      <c r="A96" s="1" t="s">
        <v>154</v>
      </c>
      <c r="B96" s="1" t="s">
        <v>203</v>
      </c>
      <c r="C96" s="1" t="s">
        <v>204</v>
      </c>
      <c r="D96" s="1" t="s">
        <v>33</v>
      </c>
      <c r="E96" s="1" t="s">
        <v>34</v>
      </c>
      <c r="F96" s="1" t="s">
        <v>35</v>
      </c>
      <c r="G96" s="1">
        <v>160.63160619999999</v>
      </c>
      <c r="H96" s="1">
        <v>179.50109509999999</v>
      </c>
      <c r="I96" s="1">
        <v>214.2904723</v>
      </c>
      <c r="J96" s="1">
        <v>242.15488239999999</v>
      </c>
      <c r="K96" s="1">
        <v>267.89072329999999</v>
      </c>
      <c r="L96" s="1">
        <v>285.35637819999999</v>
      </c>
    </row>
    <row r="97" spans="1:12" x14ac:dyDescent="0.2">
      <c r="A97" s="1" t="s">
        <v>154</v>
      </c>
      <c r="B97" s="1" t="s">
        <v>205</v>
      </c>
      <c r="C97" s="1" t="s">
        <v>206</v>
      </c>
      <c r="D97" s="1" t="s">
        <v>33</v>
      </c>
      <c r="E97" s="1" t="s">
        <v>34</v>
      </c>
      <c r="F97" s="1" t="s">
        <v>35</v>
      </c>
      <c r="G97" s="1">
        <v>160.63160619999999</v>
      </c>
      <c r="H97" s="1">
        <v>179.3696296</v>
      </c>
      <c r="I97" s="1">
        <v>214.5868978</v>
      </c>
      <c r="J97" s="1">
        <v>242.5869601</v>
      </c>
      <c r="K97" s="1">
        <v>267.71697110000002</v>
      </c>
      <c r="L97" s="1">
        <v>284.95695740000002</v>
      </c>
    </row>
    <row r="98" spans="1:12" x14ac:dyDescent="0.2">
      <c r="A98" s="1" t="s">
        <v>154</v>
      </c>
      <c r="B98" s="1" t="s">
        <v>207</v>
      </c>
      <c r="C98" s="1" t="s">
        <v>208</v>
      </c>
      <c r="D98" s="1" t="s">
        <v>33</v>
      </c>
      <c r="E98" s="1" t="s">
        <v>34</v>
      </c>
      <c r="F98" s="1" t="s">
        <v>35</v>
      </c>
      <c r="G98" s="1">
        <v>160.71534220000001</v>
      </c>
      <c r="H98" s="1"/>
      <c r="I98" s="1">
        <v>210.48969529999999</v>
      </c>
      <c r="J98" s="1">
        <v>238.54502339999999</v>
      </c>
      <c r="K98" s="1"/>
      <c r="L98" s="1"/>
    </row>
    <row r="99" spans="1:12" x14ac:dyDescent="0.2">
      <c r="A99" s="1" t="s">
        <v>154</v>
      </c>
      <c r="B99" s="1" t="s">
        <v>209</v>
      </c>
      <c r="C99" s="1" t="s">
        <v>210</v>
      </c>
      <c r="D99" s="1" t="s">
        <v>33</v>
      </c>
      <c r="E99" s="1" t="s">
        <v>34</v>
      </c>
      <c r="F99" s="1" t="s">
        <v>35</v>
      </c>
      <c r="G99" s="1">
        <v>160.71534220000001</v>
      </c>
      <c r="H99" s="1"/>
      <c r="I99" s="1">
        <v>190.4579507</v>
      </c>
      <c r="J99" s="1">
        <v>212.91845799999999</v>
      </c>
      <c r="K99" s="1"/>
      <c r="L99" s="1"/>
    </row>
    <row r="100" spans="1:12" x14ac:dyDescent="0.2">
      <c r="A100" s="1" t="s">
        <v>154</v>
      </c>
      <c r="B100" s="1" t="s">
        <v>211</v>
      </c>
      <c r="C100" s="1" t="s">
        <v>212</v>
      </c>
      <c r="D100" s="1" t="s">
        <v>33</v>
      </c>
      <c r="E100" s="1" t="s">
        <v>34</v>
      </c>
      <c r="F100" s="1" t="s">
        <v>35</v>
      </c>
      <c r="G100" s="1">
        <v>160.71534220000001</v>
      </c>
      <c r="H100" s="1"/>
      <c r="I100" s="1">
        <v>183.87755709999999</v>
      </c>
      <c r="J100" s="1">
        <v>205.09751560000001</v>
      </c>
      <c r="K100" s="1"/>
      <c r="L100" s="1"/>
    </row>
    <row r="101" spans="1:12" x14ac:dyDescent="0.2">
      <c r="A101" s="1" t="s">
        <v>154</v>
      </c>
      <c r="B101" s="1" t="s">
        <v>213</v>
      </c>
      <c r="C101" s="1" t="s">
        <v>214</v>
      </c>
      <c r="D101" s="1" t="s">
        <v>33</v>
      </c>
      <c r="E101" s="1" t="s">
        <v>34</v>
      </c>
      <c r="F101" s="1" t="s">
        <v>35</v>
      </c>
      <c r="G101" s="1">
        <v>160.71534220000001</v>
      </c>
      <c r="H101" s="1"/>
      <c r="I101" s="1">
        <v>179.3574878</v>
      </c>
      <c r="J101" s="1">
        <v>199.66095580000001</v>
      </c>
      <c r="K101" s="1"/>
      <c r="L101" s="1"/>
    </row>
    <row r="102" spans="1:12" x14ac:dyDescent="0.2">
      <c r="A102" s="1" t="s">
        <v>154</v>
      </c>
      <c r="B102" s="1" t="s">
        <v>215</v>
      </c>
      <c r="C102" s="1" t="s">
        <v>216</v>
      </c>
      <c r="D102" s="1" t="s">
        <v>33</v>
      </c>
      <c r="E102" s="1" t="s">
        <v>34</v>
      </c>
      <c r="F102" s="1" t="s">
        <v>35</v>
      </c>
      <c r="G102" s="1">
        <v>160.71534220000001</v>
      </c>
      <c r="H102" s="1"/>
      <c r="I102" s="1">
        <v>174.72270019999999</v>
      </c>
      <c r="J102" s="1">
        <v>189.61137969999999</v>
      </c>
      <c r="K102" s="1"/>
      <c r="L102" s="1"/>
    </row>
    <row r="103" spans="1:12" x14ac:dyDescent="0.2">
      <c r="A103" s="1" t="s">
        <v>154</v>
      </c>
      <c r="B103" s="1" t="s">
        <v>217</v>
      </c>
      <c r="C103" s="1" t="s">
        <v>218</v>
      </c>
      <c r="D103" s="1" t="s">
        <v>33</v>
      </c>
      <c r="E103" s="1" t="s">
        <v>34</v>
      </c>
      <c r="F103" s="1" t="s">
        <v>35</v>
      </c>
      <c r="G103" s="1">
        <v>160.71534220000001</v>
      </c>
      <c r="H103" s="1"/>
      <c r="I103" s="1">
        <v>170.18169700000001</v>
      </c>
      <c r="J103" s="1">
        <v>186.35111860000001</v>
      </c>
      <c r="K103" s="1"/>
      <c r="L103" s="1"/>
    </row>
    <row r="104" spans="1:12" x14ac:dyDescent="0.2">
      <c r="A104" s="1" t="s">
        <v>154</v>
      </c>
      <c r="B104" s="1" t="s">
        <v>219</v>
      </c>
      <c r="C104" s="1" t="s">
        <v>220</v>
      </c>
      <c r="D104" s="1" t="s">
        <v>33</v>
      </c>
      <c r="E104" s="1" t="s">
        <v>34</v>
      </c>
      <c r="F104" s="1" t="s">
        <v>35</v>
      </c>
      <c r="G104" s="1">
        <v>160.71534220000001</v>
      </c>
      <c r="H104" s="1"/>
      <c r="I104" s="1">
        <v>167.16008339999999</v>
      </c>
      <c r="J104" s="1">
        <v>183.5731768</v>
      </c>
      <c r="K104" s="1"/>
      <c r="L104" s="1"/>
    </row>
    <row r="105" spans="1:12" x14ac:dyDescent="0.2">
      <c r="A105" s="1" t="s">
        <v>154</v>
      </c>
      <c r="B105" s="1" t="s">
        <v>221</v>
      </c>
      <c r="C105" s="1" t="s">
        <v>222</v>
      </c>
      <c r="D105" s="1" t="s">
        <v>33</v>
      </c>
      <c r="E105" s="1" t="s">
        <v>34</v>
      </c>
      <c r="F105" s="1" t="s">
        <v>35</v>
      </c>
      <c r="G105" s="1">
        <v>160.71534220000001</v>
      </c>
      <c r="H105" s="1"/>
      <c r="I105" s="1">
        <v>163.6046528</v>
      </c>
      <c r="J105" s="1">
        <v>181.9302764</v>
      </c>
      <c r="K105" s="1"/>
      <c r="L105" s="1"/>
    </row>
    <row r="106" spans="1:12" x14ac:dyDescent="0.2">
      <c r="A106" s="1" t="s">
        <v>154</v>
      </c>
      <c r="B106" s="1" t="s">
        <v>223</v>
      </c>
      <c r="C106" s="1" t="s">
        <v>224</v>
      </c>
      <c r="D106" s="1" t="s">
        <v>33</v>
      </c>
      <c r="E106" s="1" t="s">
        <v>34</v>
      </c>
      <c r="F106" s="1" t="s">
        <v>35</v>
      </c>
      <c r="G106" s="1">
        <v>160.71534220000001</v>
      </c>
      <c r="H106" s="1"/>
      <c r="I106" s="1">
        <v>161.2374361</v>
      </c>
      <c r="J106" s="1">
        <v>177.82763109999999</v>
      </c>
      <c r="K106" s="1"/>
      <c r="L106" s="1"/>
    </row>
    <row r="107" spans="1:12" x14ac:dyDescent="0.2">
      <c r="A107" s="1" t="s">
        <v>154</v>
      </c>
      <c r="B107" s="1" t="s">
        <v>225</v>
      </c>
      <c r="C107" s="1" t="s">
        <v>226</v>
      </c>
      <c r="D107" s="1" t="s">
        <v>33</v>
      </c>
      <c r="E107" s="1" t="s">
        <v>34</v>
      </c>
      <c r="F107" s="1" t="s">
        <v>35</v>
      </c>
      <c r="G107" s="1">
        <v>160.71534220000001</v>
      </c>
      <c r="H107" s="1"/>
      <c r="I107" s="1">
        <v>199.56675279999999</v>
      </c>
      <c r="J107" s="1">
        <v>222.93160879999999</v>
      </c>
      <c r="K107" s="1"/>
      <c r="L107" s="1"/>
    </row>
    <row r="108" spans="1:12" x14ac:dyDescent="0.2">
      <c r="A108" s="1" t="s">
        <v>154</v>
      </c>
      <c r="B108" s="1" t="s">
        <v>227</v>
      </c>
      <c r="C108" s="1" t="s">
        <v>228</v>
      </c>
      <c r="D108" s="1" t="s">
        <v>33</v>
      </c>
      <c r="E108" s="1" t="s">
        <v>34</v>
      </c>
      <c r="F108" s="1" t="s">
        <v>35</v>
      </c>
      <c r="G108" s="1">
        <v>160.71534220000001</v>
      </c>
      <c r="H108" s="1"/>
      <c r="I108" s="1">
        <v>159.3759848</v>
      </c>
      <c r="J108" s="1">
        <v>175.594392</v>
      </c>
      <c r="K108" s="1"/>
      <c r="L108" s="1"/>
    </row>
    <row r="109" spans="1:12" x14ac:dyDescent="0.2">
      <c r="A109" s="1" t="s">
        <v>229</v>
      </c>
      <c r="B109" s="1" t="s">
        <v>50</v>
      </c>
      <c r="C109" s="1" t="s">
        <v>230</v>
      </c>
      <c r="D109" s="1" t="s">
        <v>33</v>
      </c>
      <c r="E109" s="1" t="s">
        <v>34</v>
      </c>
      <c r="F109" s="1" t="s">
        <v>35</v>
      </c>
      <c r="G109" s="1">
        <v>159.6431154</v>
      </c>
      <c r="H109" s="1">
        <v>170.67493010000001</v>
      </c>
      <c r="I109" s="1">
        <v>122.29510670000001</v>
      </c>
      <c r="J109" s="1">
        <v>114.3129016</v>
      </c>
      <c r="K109" s="1">
        <v>110.83372730000001</v>
      </c>
      <c r="L109" s="1">
        <v>101.7296532</v>
      </c>
    </row>
    <row r="110" spans="1:12" x14ac:dyDescent="0.2">
      <c r="A110" s="1" t="s">
        <v>229</v>
      </c>
      <c r="B110" s="1" t="s">
        <v>52</v>
      </c>
      <c r="C110" s="1" t="s">
        <v>231</v>
      </c>
      <c r="D110" s="1" t="s">
        <v>33</v>
      </c>
      <c r="E110" s="1" t="s">
        <v>34</v>
      </c>
      <c r="F110" s="1" t="s">
        <v>35</v>
      </c>
      <c r="G110" s="1">
        <v>159.6431154</v>
      </c>
      <c r="H110" s="1">
        <v>170.67493010000001</v>
      </c>
      <c r="I110" s="1">
        <v>115.46516099999999</v>
      </c>
      <c r="J110" s="1">
        <v>100.252837</v>
      </c>
      <c r="K110" s="1">
        <v>84.712510809999998</v>
      </c>
      <c r="L110" s="1">
        <v>62.252202570000001</v>
      </c>
    </row>
    <row r="111" spans="1:12" x14ac:dyDescent="0.2">
      <c r="A111" s="1" t="s">
        <v>229</v>
      </c>
      <c r="B111" s="1" t="s">
        <v>54</v>
      </c>
      <c r="C111" s="1" t="s">
        <v>232</v>
      </c>
      <c r="D111" s="1" t="s">
        <v>33</v>
      </c>
      <c r="E111" s="1" t="s">
        <v>34</v>
      </c>
      <c r="F111" s="1" t="s">
        <v>35</v>
      </c>
      <c r="G111" s="1">
        <v>159.6431154</v>
      </c>
      <c r="H111" s="1">
        <v>170.67493010000001</v>
      </c>
      <c r="I111" s="1">
        <v>122.4429267</v>
      </c>
      <c r="J111" s="1">
        <v>114.8881521</v>
      </c>
      <c r="K111" s="1">
        <v>106.89791510000001</v>
      </c>
      <c r="L111" s="1">
        <v>87.755294899999996</v>
      </c>
    </row>
    <row r="112" spans="1:12" x14ac:dyDescent="0.2">
      <c r="A112" s="1" t="s">
        <v>229</v>
      </c>
      <c r="B112" s="1" t="s">
        <v>56</v>
      </c>
      <c r="C112" s="1" t="s">
        <v>233</v>
      </c>
      <c r="D112" s="1" t="s">
        <v>33</v>
      </c>
      <c r="E112" s="1" t="s">
        <v>34</v>
      </c>
      <c r="F112" s="1" t="s">
        <v>35</v>
      </c>
      <c r="G112" s="1">
        <v>159.6431154</v>
      </c>
      <c r="H112" s="1">
        <v>170.67493010000001</v>
      </c>
      <c r="I112" s="1">
        <v>123.1037803</v>
      </c>
      <c r="J112" s="1">
        <v>115.8074809</v>
      </c>
      <c r="K112" s="1">
        <v>111.3369951</v>
      </c>
      <c r="L112" s="1">
        <v>96.1046853</v>
      </c>
    </row>
    <row r="113" spans="1:12" x14ac:dyDescent="0.2">
      <c r="A113" s="1" t="s">
        <v>229</v>
      </c>
      <c r="B113" s="1" t="s">
        <v>58</v>
      </c>
      <c r="C113" s="1" t="s">
        <v>234</v>
      </c>
      <c r="D113" s="1" t="s">
        <v>33</v>
      </c>
      <c r="E113" s="1" t="s">
        <v>34</v>
      </c>
      <c r="F113" s="1" t="s">
        <v>35</v>
      </c>
      <c r="G113" s="1">
        <v>159.6431154</v>
      </c>
      <c r="H113" s="1">
        <v>170.67493010000001</v>
      </c>
      <c r="I113" s="1">
        <v>122.0404898</v>
      </c>
      <c r="J113" s="1">
        <v>114.5924109</v>
      </c>
      <c r="K113" s="1">
        <v>106.265056</v>
      </c>
      <c r="L113" s="1">
        <v>89.396923150000006</v>
      </c>
    </row>
    <row r="114" spans="1:12" x14ac:dyDescent="0.2">
      <c r="A114" s="1" t="s">
        <v>229</v>
      </c>
      <c r="B114" s="1" t="s">
        <v>60</v>
      </c>
      <c r="C114" s="1" t="s">
        <v>235</v>
      </c>
      <c r="D114" s="1" t="s">
        <v>33</v>
      </c>
      <c r="E114" s="1" t="s">
        <v>34</v>
      </c>
      <c r="F114" s="1" t="s">
        <v>35</v>
      </c>
      <c r="G114" s="1">
        <v>159.6431154</v>
      </c>
      <c r="H114" s="1">
        <v>170.67493010000001</v>
      </c>
      <c r="I114" s="1">
        <v>123.1390971</v>
      </c>
      <c r="J114" s="1">
        <v>111.4925327</v>
      </c>
      <c r="K114" s="1">
        <v>107.25904130000001</v>
      </c>
      <c r="L114" s="1">
        <v>102.1433663</v>
      </c>
    </row>
    <row r="115" spans="1:12" x14ac:dyDescent="0.2">
      <c r="A115" s="1" t="s">
        <v>229</v>
      </c>
      <c r="B115" s="1" t="s">
        <v>62</v>
      </c>
      <c r="C115" s="1" t="s">
        <v>236</v>
      </c>
      <c r="D115" s="1" t="s">
        <v>33</v>
      </c>
      <c r="E115" s="1" t="s">
        <v>34</v>
      </c>
      <c r="F115" s="1" t="s">
        <v>35</v>
      </c>
      <c r="G115" s="1">
        <v>159.6431154</v>
      </c>
      <c r="H115" s="1">
        <v>170.67493010000001</v>
      </c>
      <c r="I115" s="1">
        <v>115.9439491</v>
      </c>
      <c r="J115" s="1">
        <v>100.89876510000001</v>
      </c>
      <c r="K115" s="1">
        <v>86.269464630000002</v>
      </c>
      <c r="L115" s="1">
        <v>65.234876580000005</v>
      </c>
    </row>
    <row r="116" spans="1:12" x14ac:dyDescent="0.2">
      <c r="A116" s="1" t="s">
        <v>229</v>
      </c>
      <c r="B116" s="1" t="s">
        <v>64</v>
      </c>
      <c r="C116" s="1" t="s">
        <v>237</v>
      </c>
      <c r="D116" s="1" t="s">
        <v>33</v>
      </c>
      <c r="E116" s="1" t="s">
        <v>34</v>
      </c>
      <c r="F116" s="1" t="s">
        <v>35</v>
      </c>
      <c r="G116" s="1">
        <v>159.6431154</v>
      </c>
      <c r="H116" s="1">
        <v>170.67493010000001</v>
      </c>
      <c r="I116" s="1">
        <v>121.6448844</v>
      </c>
      <c r="J116" s="1">
        <v>114.7951764</v>
      </c>
      <c r="K116" s="1">
        <v>106.71338249999999</v>
      </c>
      <c r="L116" s="1">
        <v>89.454834730000002</v>
      </c>
    </row>
    <row r="117" spans="1:12" x14ac:dyDescent="0.2">
      <c r="A117" s="1" t="s">
        <v>229</v>
      </c>
      <c r="B117" s="1" t="s">
        <v>66</v>
      </c>
      <c r="C117" s="1" t="s">
        <v>238</v>
      </c>
      <c r="D117" s="1" t="s">
        <v>33</v>
      </c>
      <c r="E117" s="1" t="s">
        <v>34</v>
      </c>
      <c r="F117" s="1" t="s">
        <v>35</v>
      </c>
      <c r="G117" s="1">
        <v>159.6431154</v>
      </c>
      <c r="H117" s="1">
        <v>170.67493010000001</v>
      </c>
      <c r="I117" s="1">
        <v>121.5089986</v>
      </c>
      <c r="J117" s="1">
        <v>112.2498811</v>
      </c>
      <c r="K117" s="1">
        <v>104.66755379999999</v>
      </c>
      <c r="L117" s="1">
        <v>94.331052310000004</v>
      </c>
    </row>
    <row r="118" spans="1:12" x14ac:dyDescent="0.2">
      <c r="A118" s="1" t="s">
        <v>229</v>
      </c>
      <c r="B118" s="1" t="s">
        <v>68</v>
      </c>
      <c r="C118" s="1" t="s">
        <v>239</v>
      </c>
      <c r="D118" s="1" t="s">
        <v>33</v>
      </c>
      <c r="E118" s="1" t="s">
        <v>34</v>
      </c>
      <c r="F118" s="1" t="s">
        <v>35</v>
      </c>
      <c r="G118" s="1">
        <v>159.6431154</v>
      </c>
      <c r="H118" s="1">
        <v>170.67493010000001</v>
      </c>
      <c r="I118" s="1">
        <v>131.0984478</v>
      </c>
      <c r="J118" s="1">
        <v>135.6230128</v>
      </c>
      <c r="K118" s="1">
        <v>148.61386619999999</v>
      </c>
      <c r="L118" s="1">
        <v>147.03978910000001</v>
      </c>
    </row>
    <row r="119" spans="1:12" x14ac:dyDescent="0.2">
      <c r="A119" s="1" t="s">
        <v>229</v>
      </c>
      <c r="B119" s="1" t="s">
        <v>70</v>
      </c>
      <c r="C119" s="1" t="s">
        <v>240</v>
      </c>
      <c r="D119" s="1" t="s">
        <v>33</v>
      </c>
      <c r="E119" s="1" t="s">
        <v>34</v>
      </c>
      <c r="F119" s="1" t="s">
        <v>35</v>
      </c>
      <c r="G119" s="1">
        <v>159.6431154</v>
      </c>
      <c r="H119" s="1">
        <v>170.67493010000001</v>
      </c>
      <c r="I119" s="1">
        <v>122.1542422</v>
      </c>
      <c r="J119" s="1">
        <v>115.6749662</v>
      </c>
      <c r="K119" s="1">
        <v>118.2317936</v>
      </c>
      <c r="L119" s="1">
        <v>116.2197853</v>
      </c>
    </row>
    <row r="120" spans="1:12" x14ac:dyDescent="0.2">
      <c r="A120" s="1" t="s">
        <v>229</v>
      </c>
      <c r="B120" s="1" t="s">
        <v>72</v>
      </c>
      <c r="C120" s="1" t="s">
        <v>241</v>
      </c>
      <c r="D120" s="1" t="s">
        <v>33</v>
      </c>
      <c r="E120" s="1" t="s">
        <v>34</v>
      </c>
      <c r="F120" s="1" t="s">
        <v>35</v>
      </c>
      <c r="G120" s="1">
        <v>159.6431154</v>
      </c>
      <c r="H120" s="1">
        <v>170.67493010000001</v>
      </c>
      <c r="I120" s="1">
        <v>130.7324926</v>
      </c>
      <c r="J120" s="1">
        <v>134.9863167</v>
      </c>
      <c r="K120" s="1">
        <v>147.24898350000001</v>
      </c>
      <c r="L120" s="1">
        <v>146.9262536</v>
      </c>
    </row>
    <row r="121" spans="1:12" x14ac:dyDescent="0.2">
      <c r="A121" s="1" t="s">
        <v>229</v>
      </c>
      <c r="B121" s="1" t="s">
        <v>74</v>
      </c>
      <c r="C121" s="1" t="s">
        <v>242</v>
      </c>
      <c r="D121" s="1" t="s">
        <v>33</v>
      </c>
      <c r="E121" s="1" t="s">
        <v>34</v>
      </c>
      <c r="F121" s="1" t="s">
        <v>35</v>
      </c>
      <c r="G121" s="1">
        <v>159.6431154</v>
      </c>
      <c r="H121" s="1">
        <v>170.67493010000001</v>
      </c>
      <c r="I121" s="1">
        <v>131.1067832</v>
      </c>
      <c r="J121" s="1">
        <v>135.4643351</v>
      </c>
      <c r="K121" s="1">
        <v>148.315189</v>
      </c>
      <c r="L121" s="1">
        <v>146.52438710000001</v>
      </c>
    </row>
    <row r="122" spans="1:12" x14ac:dyDescent="0.2">
      <c r="A122" s="1" t="s">
        <v>229</v>
      </c>
      <c r="B122" s="1" t="s">
        <v>76</v>
      </c>
      <c r="C122" s="1" t="s">
        <v>243</v>
      </c>
      <c r="D122" s="1" t="s">
        <v>33</v>
      </c>
      <c r="E122" s="1" t="s">
        <v>34</v>
      </c>
      <c r="F122" s="1" t="s">
        <v>35</v>
      </c>
      <c r="G122" s="1">
        <v>159.6431154</v>
      </c>
      <c r="H122" s="1">
        <v>170.67493010000001</v>
      </c>
      <c r="I122" s="1">
        <v>130.70786609999999</v>
      </c>
      <c r="J122" s="1">
        <v>134.92514199999999</v>
      </c>
      <c r="K122" s="1">
        <v>147.14200159999999</v>
      </c>
      <c r="L122" s="1">
        <v>146.68841520000001</v>
      </c>
    </row>
    <row r="123" spans="1:12" x14ac:dyDescent="0.2">
      <c r="A123" s="1" t="s">
        <v>229</v>
      </c>
      <c r="B123" s="1" t="s">
        <v>78</v>
      </c>
      <c r="C123" s="1" t="s">
        <v>244</v>
      </c>
      <c r="D123" s="1" t="s">
        <v>33</v>
      </c>
      <c r="E123" s="1" t="s">
        <v>34</v>
      </c>
      <c r="F123" s="1" t="s">
        <v>35</v>
      </c>
      <c r="G123" s="1">
        <v>159.6431154</v>
      </c>
      <c r="H123" s="1">
        <v>170.67493010000001</v>
      </c>
      <c r="I123" s="1">
        <v>131.11321119999999</v>
      </c>
      <c r="J123" s="1">
        <v>135.53421499999999</v>
      </c>
      <c r="K123" s="1">
        <v>149.09183229999999</v>
      </c>
      <c r="L123" s="1">
        <v>147.37135050000001</v>
      </c>
    </row>
    <row r="124" spans="1:12" x14ac:dyDescent="0.2">
      <c r="A124" s="1" t="s">
        <v>229</v>
      </c>
      <c r="B124" s="1" t="s">
        <v>80</v>
      </c>
      <c r="C124" s="1" t="s">
        <v>245</v>
      </c>
      <c r="D124" s="1" t="s">
        <v>33</v>
      </c>
      <c r="E124" s="1" t="s">
        <v>34</v>
      </c>
      <c r="F124" s="1" t="s">
        <v>35</v>
      </c>
      <c r="G124" s="1">
        <v>159.6431154</v>
      </c>
      <c r="H124" s="1">
        <v>170.67493010000001</v>
      </c>
      <c r="I124" s="1">
        <v>122.1170777</v>
      </c>
      <c r="J124" s="1">
        <v>115.6768764</v>
      </c>
      <c r="K124" s="1">
        <v>118.2395495</v>
      </c>
      <c r="L124" s="1">
        <v>116.2023435</v>
      </c>
    </row>
    <row r="125" spans="1:12" x14ac:dyDescent="0.2">
      <c r="A125" s="1" t="s">
        <v>229</v>
      </c>
      <c r="B125" s="1" t="s">
        <v>82</v>
      </c>
      <c r="C125" s="1" t="s">
        <v>246</v>
      </c>
      <c r="D125" s="1" t="s">
        <v>33</v>
      </c>
      <c r="E125" s="1" t="s">
        <v>34</v>
      </c>
      <c r="F125" s="1" t="s">
        <v>35</v>
      </c>
      <c r="G125" s="1">
        <v>159.6431154</v>
      </c>
      <c r="H125" s="1">
        <v>170.67493010000001</v>
      </c>
      <c r="I125" s="1">
        <v>130.68521229999999</v>
      </c>
      <c r="J125" s="1">
        <v>134.81083609999999</v>
      </c>
      <c r="K125" s="1">
        <v>147.46901260000001</v>
      </c>
      <c r="L125" s="1">
        <v>146.68583609999999</v>
      </c>
    </row>
    <row r="126" spans="1:12" x14ac:dyDescent="0.2">
      <c r="A126" s="1" t="s">
        <v>229</v>
      </c>
      <c r="B126" s="1" t="s">
        <v>84</v>
      </c>
      <c r="C126" s="1" t="s">
        <v>247</v>
      </c>
      <c r="D126" s="1" t="s">
        <v>33</v>
      </c>
      <c r="E126" s="1" t="s">
        <v>34</v>
      </c>
      <c r="F126" s="1" t="s">
        <v>35</v>
      </c>
      <c r="G126" s="1">
        <v>159.6431154</v>
      </c>
      <c r="H126" s="1">
        <v>170.67493010000001</v>
      </c>
      <c r="I126" s="1">
        <v>119.50377760000001</v>
      </c>
      <c r="J126" s="1">
        <v>107.2582757</v>
      </c>
      <c r="K126" s="1">
        <v>96.355203630000005</v>
      </c>
      <c r="L126" s="1">
        <v>81.958324849999997</v>
      </c>
    </row>
    <row r="127" spans="1:12" x14ac:dyDescent="0.2">
      <c r="A127" s="1" t="s">
        <v>229</v>
      </c>
      <c r="B127" s="1" t="s">
        <v>86</v>
      </c>
      <c r="C127" s="1" t="s">
        <v>248</v>
      </c>
      <c r="D127" s="1" t="s">
        <v>33</v>
      </c>
      <c r="E127" s="1" t="s">
        <v>34</v>
      </c>
      <c r="F127" s="1" t="s">
        <v>35</v>
      </c>
      <c r="G127" s="1">
        <v>159.6431154</v>
      </c>
      <c r="H127" s="1">
        <v>170.67493010000001</v>
      </c>
      <c r="I127" s="1">
        <v>126.2596006</v>
      </c>
      <c r="J127" s="1">
        <v>123.03977999999999</v>
      </c>
      <c r="K127" s="1">
        <v>122.9596648</v>
      </c>
      <c r="L127" s="1">
        <v>123.3442139</v>
      </c>
    </row>
    <row r="128" spans="1:12" x14ac:dyDescent="0.2">
      <c r="A128" s="1" t="s">
        <v>229</v>
      </c>
      <c r="B128" s="1" t="s">
        <v>88</v>
      </c>
      <c r="C128" s="1" t="s">
        <v>249</v>
      </c>
      <c r="D128" s="1" t="s">
        <v>33</v>
      </c>
      <c r="E128" s="1" t="s">
        <v>34</v>
      </c>
      <c r="F128" s="1" t="s">
        <v>35</v>
      </c>
      <c r="G128" s="1">
        <v>159.6431154</v>
      </c>
      <c r="H128" s="1">
        <v>170.67493010000001</v>
      </c>
      <c r="I128" s="1">
        <v>114.48833140000001</v>
      </c>
      <c r="J128" s="1">
        <v>98.214950000000002</v>
      </c>
      <c r="K128" s="1">
        <v>78.919216210000002</v>
      </c>
      <c r="L128" s="1">
        <v>61.833988769999998</v>
      </c>
    </row>
    <row r="129" spans="1:12" x14ac:dyDescent="0.2">
      <c r="A129" s="1" t="s">
        <v>229</v>
      </c>
      <c r="B129" s="1" t="s">
        <v>90</v>
      </c>
      <c r="C129" s="1" t="s">
        <v>250</v>
      </c>
      <c r="D129" s="1" t="s">
        <v>33</v>
      </c>
      <c r="E129" s="1" t="s">
        <v>34</v>
      </c>
      <c r="F129" s="1" t="s">
        <v>35</v>
      </c>
      <c r="G129" s="1">
        <v>159.6431154</v>
      </c>
      <c r="H129" s="1">
        <v>170.67493010000001</v>
      </c>
      <c r="I129" s="1">
        <v>122.8861077</v>
      </c>
      <c r="J129" s="1">
        <v>112.83398769999999</v>
      </c>
      <c r="K129" s="1">
        <v>101.442193</v>
      </c>
      <c r="L129" s="1">
        <v>93.102155929999995</v>
      </c>
    </row>
    <row r="130" spans="1:12" x14ac:dyDescent="0.2">
      <c r="A130" s="1" t="s">
        <v>251</v>
      </c>
      <c r="B130" s="1" t="s">
        <v>31</v>
      </c>
      <c r="C130" s="1" t="s">
        <v>252</v>
      </c>
      <c r="D130" s="1" t="s">
        <v>33</v>
      </c>
      <c r="E130" s="1" t="s">
        <v>34</v>
      </c>
      <c r="F130" s="1" t="s">
        <v>35</v>
      </c>
      <c r="G130" s="1"/>
      <c r="H130" s="1">
        <v>148.5</v>
      </c>
      <c r="I130" s="1">
        <v>139.9</v>
      </c>
      <c r="J130" s="1">
        <v>132.80000000000001</v>
      </c>
      <c r="K130" s="1">
        <v>113.4</v>
      </c>
      <c r="L130" s="1">
        <v>94</v>
      </c>
    </row>
    <row r="131" spans="1:12" x14ac:dyDescent="0.2">
      <c r="A131" s="1" t="s">
        <v>251</v>
      </c>
      <c r="B131" s="1" t="s">
        <v>38</v>
      </c>
      <c r="C131" s="1" t="s">
        <v>253</v>
      </c>
      <c r="D131" s="1" t="s">
        <v>33</v>
      </c>
      <c r="E131" s="1" t="s">
        <v>34</v>
      </c>
      <c r="F131" s="1" t="s">
        <v>35</v>
      </c>
      <c r="G131" s="1"/>
      <c r="H131" s="1">
        <v>148.5</v>
      </c>
      <c r="I131" s="1">
        <v>140</v>
      </c>
      <c r="J131" s="1">
        <v>133</v>
      </c>
      <c r="K131" s="1">
        <v>114.1</v>
      </c>
      <c r="L131" s="1">
        <v>95</v>
      </c>
    </row>
    <row r="132" spans="1:12" x14ac:dyDescent="0.2">
      <c r="A132" s="1" t="s">
        <v>251</v>
      </c>
      <c r="B132" s="1" t="s">
        <v>40</v>
      </c>
      <c r="C132" s="1" t="s">
        <v>254</v>
      </c>
      <c r="D132" s="1" t="s">
        <v>33</v>
      </c>
      <c r="E132" s="1" t="s">
        <v>34</v>
      </c>
      <c r="F132" s="1" t="s">
        <v>35</v>
      </c>
      <c r="G132" s="1"/>
      <c r="H132" s="1">
        <v>148.5</v>
      </c>
      <c r="I132" s="1">
        <v>140</v>
      </c>
      <c r="J132" s="1">
        <v>133</v>
      </c>
      <c r="K132" s="1">
        <v>113.9</v>
      </c>
      <c r="L132" s="1">
        <v>94.8</v>
      </c>
    </row>
    <row r="133" spans="1:12" x14ac:dyDescent="0.2">
      <c r="A133" s="1" t="s">
        <v>251</v>
      </c>
      <c r="B133" s="1" t="s">
        <v>42</v>
      </c>
      <c r="C133" s="1" t="s">
        <v>255</v>
      </c>
      <c r="D133" s="1" t="s">
        <v>33</v>
      </c>
      <c r="E133" s="1" t="s">
        <v>34</v>
      </c>
      <c r="F133" s="1" t="s">
        <v>35</v>
      </c>
      <c r="G133" s="1"/>
      <c r="H133" s="1">
        <v>148.5</v>
      </c>
      <c r="I133" s="1">
        <v>140</v>
      </c>
      <c r="J133" s="1">
        <v>132.9</v>
      </c>
      <c r="K133" s="1">
        <v>113.5</v>
      </c>
      <c r="L133" s="1">
        <v>94.3</v>
      </c>
    </row>
    <row r="134" spans="1:12" x14ac:dyDescent="0.2">
      <c r="A134" s="1" t="s">
        <v>251</v>
      </c>
      <c r="B134" s="1" t="s">
        <v>48</v>
      </c>
      <c r="C134" s="1" t="s">
        <v>256</v>
      </c>
      <c r="D134" s="1" t="s">
        <v>33</v>
      </c>
      <c r="E134" s="1" t="s">
        <v>34</v>
      </c>
      <c r="F134" s="1" t="s">
        <v>35</v>
      </c>
      <c r="G134" s="1"/>
      <c r="H134" s="1">
        <v>148.5</v>
      </c>
      <c r="I134" s="1">
        <v>139.69999999999999</v>
      </c>
      <c r="J134" s="1">
        <v>131.9</v>
      </c>
      <c r="K134" s="1">
        <v>110.6</v>
      </c>
      <c r="L134" s="1">
        <v>90.7</v>
      </c>
    </row>
    <row r="135" spans="1:12" x14ac:dyDescent="0.2">
      <c r="A135" s="1" t="s">
        <v>251</v>
      </c>
      <c r="B135" s="1" t="s">
        <v>50</v>
      </c>
      <c r="C135" s="1" t="s">
        <v>257</v>
      </c>
      <c r="D135" s="1" t="s">
        <v>33</v>
      </c>
      <c r="E135" s="1" t="s">
        <v>34</v>
      </c>
      <c r="F135" s="1" t="s">
        <v>35</v>
      </c>
      <c r="G135" s="1"/>
      <c r="H135" s="1">
        <v>148.5</v>
      </c>
      <c r="I135" s="1">
        <v>141.1</v>
      </c>
      <c r="J135" s="1">
        <v>144.5</v>
      </c>
      <c r="K135" s="1">
        <v>145.9</v>
      </c>
      <c r="L135" s="1">
        <v>143.1</v>
      </c>
    </row>
    <row r="136" spans="1:12" x14ac:dyDescent="0.2">
      <c r="A136" s="1" t="s">
        <v>251</v>
      </c>
      <c r="B136" s="1" t="s">
        <v>54</v>
      </c>
      <c r="C136" s="1" t="s">
        <v>258</v>
      </c>
      <c r="D136" s="1" t="s">
        <v>33</v>
      </c>
      <c r="E136" s="1" t="s">
        <v>34</v>
      </c>
      <c r="F136" s="1" t="s">
        <v>35</v>
      </c>
      <c r="G136" s="1"/>
      <c r="H136" s="1">
        <v>148.5</v>
      </c>
      <c r="I136" s="1">
        <v>141.1</v>
      </c>
      <c r="J136" s="1">
        <v>144.6</v>
      </c>
      <c r="K136" s="1">
        <v>146</v>
      </c>
      <c r="L136" s="1">
        <v>144</v>
      </c>
    </row>
    <row r="137" spans="1:12" x14ac:dyDescent="0.2">
      <c r="A137" s="1" t="s">
        <v>251</v>
      </c>
      <c r="B137" s="1" t="s">
        <v>56</v>
      </c>
      <c r="C137" s="1" t="s">
        <v>259</v>
      </c>
      <c r="D137" s="1" t="s">
        <v>33</v>
      </c>
      <c r="E137" s="1" t="s">
        <v>34</v>
      </c>
      <c r="F137" s="1" t="s">
        <v>35</v>
      </c>
      <c r="G137" s="1"/>
      <c r="H137" s="1">
        <v>148.5</v>
      </c>
      <c r="I137" s="1">
        <v>141.1</v>
      </c>
      <c r="J137" s="1">
        <v>144.6</v>
      </c>
      <c r="K137" s="1">
        <v>145.9</v>
      </c>
      <c r="L137" s="1">
        <v>143.80000000000001</v>
      </c>
    </row>
    <row r="138" spans="1:12" x14ac:dyDescent="0.2">
      <c r="A138" s="1" t="s">
        <v>251</v>
      </c>
      <c r="B138" s="1" t="s">
        <v>58</v>
      </c>
      <c r="C138" s="1" t="s">
        <v>260</v>
      </c>
      <c r="D138" s="1" t="s">
        <v>33</v>
      </c>
      <c r="E138" s="1" t="s">
        <v>34</v>
      </c>
      <c r="F138" s="1" t="s">
        <v>35</v>
      </c>
      <c r="G138" s="1"/>
      <c r="H138" s="1">
        <v>148.5</v>
      </c>
      <c r="I138" s="1">
        <v>141.1</v>
      </c>
      <c r="J138" s="1">
        <v>144.5</v>
      </c>
      <c r="K138" s="1">
        <v>146</v>
      </c>
      <c r="L138" s="1">
        <v>143.4</v>
      </c>
    </row>
    <row r="139" spans="1:12" x14ac:dyDescent="0.2">
      <c r="A139" s="1" t="s">
        <v>251</v>
      </c>
      <c r="B139" s="1" t="s">
        <v>66</v>
      </c>
      <c r="C139" s="1" t="s">
        <v>261</v>
      </c>
      <c r="D139" s="1" t="s">
        <v>33</v>
      </c>
      <c r="E139" s="1" t="s">
        <v>34</v>
      </c>
      <c r="F139" s="1" t="s">
        <v>35</v>
      </c>
      <c r="G139" s="1"/>
      <c r="H139" s="1">
        <v>148.5</v>
      </c>
      <c r="I139" s="1">
        <v>141.1</v>
      </c>
      <c r="J139" s="1">
        <v>144.6</v>
      </c>
      <c r="K139" s="1">
        <v>145</v>
      </c>
      <c r="L139" s="1">
        <v>142.1</v>
      </c>
    </row>
    <row r="140" spans="1:12" x14ac:dyDescent="0.2">
      <c r="A140" s="1" t="s">
        <v>251</v>
      </c>
      <c r="B140" s="1" t="s">
        <v>68</v>
      </c>
      <c r="C140" s="1" t="s">
        <v>262</v>
      </c>
      <c r="D140" s="1" t="s">
        <v>33</v>
      </c>
      <c r="E140" s="1" t="s">
        <v>34</v>
      </c>
      <c r="F140" s="1" t="s">
        <v>35</v>
      </c>
      <c r="G140" s="1"/>
      <c r="H140" s="1">
        <v>148.5</v>
      </c>
      <c r="I140" s="1">
        <v>141.9</v>
      </c>
      <c r="J140" s="1">
        <v>148.1</v>
      </c>
      <c r="K140" s="1">
        <v>158.4</v>
      </c>
      <c r="L140" s="1">
        <v>169.1</v>
      </c>
    </row>
    <row r="141" spans="1:12" x14ac:dyDescent="0.2">
      <c r="A141" s="1" t="s">
        <v>251</v>
      </c>
      <c r="B141" s="1" t="s">
        <v>72</v>
      </c>
      <c r="C141" s="1" t="s">
        <v>263</v>
      </c>
      <c r="D141" s="1" t="s">
        <v>33</v>
      </c>
      <c r="E141" s="1" t="s">
        <v>34</v>
      </c>
      <c r="F141" s="1" t="s">
        <v>35</v>
      </c>
      <c r="G141" s="1"/>
      <c r="H141" s="1">
        <v>148.5</v>
      </c>
      <c r="I141" s="1">
        <v>141.80000000000001</v>
      </c>
      <c r="J141" s="1">
        <v>147.9</v>
      </c>
      <c r="K141" s="1">
        <v>158.19999999999999</v>
      </c>
      <c r="L141" s="1">
        <v>168.3</v>
      </c>
    </row>
    <row r="142" spans="1:12" x14ac:dyDescent="0.2">
      <c r="A142" s="1" t="s">
        <v>251</v>
      </c>
      <c r="B142" s="1" t="s">
        <v>74</v>
      </c>
      <c r="C142" s="1" t="s">
        <v>264</v>
      </c>
      <c r="D142" s="1" t="s">
        <v>33</v>
      </c>
      <c r="E142" s="1" t="s">
        <v>34</v>
      </c>
      <c r="F142" s="1" t="s">
        <v>35</v>
      </c>
      <c r="G142" s="1"/>
      <c r="H142" s="1">
        <v>148.5</v>
      </c>
      <c r="I142" s="1">
        <v>141.9</v>
      </c>
      <c r="J142" s="1">
        <v>148</v>
      </c>
      <c r="K142" s="1">
        <v>158.19999999999999</v>
      </c>
      <c r="L142" s="1">
        <v>168.3</v>
      </c>
    </row>
    <row r="143" spans="1:12" x14ac:dyDescent="0.2">
      <c r="A143" s="1" t="s">
        <v>251</v>
      </c>
      <c r="B143" s="1" t="s">
        <v>76</v>
      </c>
      <c r="C143" s="1" t="s">
        <v>265</v>
      </c>
      <c r="D143" s="1" t="s">
        <v>33</v>
      </c>
      <c r="E143" s="1" t="s">
        <v>34</v>
      </c>
      <c r="F143" s="1" t="s">
        <v>35</v>
      </c>
      <c r="G143" s="1"/>
      <c r="H143" s="1">
        <v>148.5</v>
      </c>
      <c r="I143" s="1">
        <v>141.9</v>
      </c>
      <c r="J143" s="1">
        <v>148.1</v>
      </c>
      <c r="K143" s="1">
        <v>158.4</v>
      </c>
      <c r="L143" s="1">
        <v>169.2</v>
      </c>
    </row>
    <row r="144" spans="1:12" x14ac:dyDescent="0.2">
      <c r="A144" s="1" t="s">
        <v>251</v>
      </c>
      <c r="B144" s="1" t="s">
        <v>82</v>
      </c>
      <c r="C144" s="1" t="s">
        <v>266</v>
      </c>
      <c r="D144" s="1" t="s">
        <v>33</v>
      </c>
      <c r="E144" s="1" t="s">
        <v>34</v>
      </c>
      <c r="F144" s="1" t="s">
        <v>35</v>
      </c>
      <c r="G144" s="1"/>
      <c r="H144" s="1">
        <v>148.5</v>
      </c>
      <c r="I144" s="1">
        <v>142</v>
      </c>
      <c r="J144" s="1">
        <v>148.1</v>
      </c>
      <c r="K144" s="1">
        <v>158.6</v>
      </c>
      <c r="L144" s="1">
        <v>168.6</v>
      </c>
    </row>
    <row r="145" spans="1:12" x14ac:dyDescent="0.2">
      <c r="A145" s="1" t="s">
        <v>251</v>
      </c>
      <c r="B145" s="1" t="s">
        <v>86</v>
      </c>
      <c r="C145" s="1" t="s">
        <v>267</v>
      </c>
      <c r="D145" s="1" t="s">
        <v>33</v>
      </c>
      <c r="E145" s="1" t="s">
        <v>34</v>
      </c>
      <c r="F145" s="1" t="s">
        <v>35</v>
      </c>
      <c r="G145" s="1"/>
      <c r="H145" s="1">
        <v>148.5</v>
      </c>
      <c r="I145" s="1">
        <v>138.30000000000001</v>
      </c>
      <c r="J145" s="1">
        <v>142</v>
      </c>
      <c r="K145" s="1">
        <v>148.30000000000001</v>
      </c>
      <c r="L145" s="1">
        <v>156.30000000000001</v>
      </c>
    </row>
    <row r="146" spans="1:12" x14ac:dyDescent="0.2">
      <c r="A146" s="1" t="s">
        <v>251</v>
      </c>
      <c r="B146" s="1" t="s">
        <v>90</v>
      </c>
      <c r="C146" s="1" t="s">
        <v>268</v>
      </c>
      <c r="D146" s="1" t="s">
        <v>33</v>
      </c>
      <c r="E146" s="1" t="s">
        <v>34</v>
      </c>
      <c r="F146" s="1" t="s">
        <v>35</v>
      </c>
      <c r="G146" s="1"/>
      <c r="H146" s="1">
        <v>148.5</v>
      </c>
      <c r="I146" s="1">
        <v>139.1</v>
      </c>
      <c r="J146" s="1">
        <v>130.5</v>
      </c>
      <c r="K146" s="1">
        <v>111.8</v>
      </c>
      <c r="L146" s="1">
        <v>89.8</v>
      </c>
    </row>
    <row r="147" spans="1:12" x14ac:dyDescent="0.2">
      <c r="A147" s="1" t="s">
        <v>269</v>
      </c>
      <c r="B147" s="1" t="s">
        <v>270</v>
      </c>
      <c r="C147" s="1" t="s">
        <v>271</v>
      </c>
      <c r="D147" s="1" t="s">
        <v>33</v>
      </c>
      <c r="E147" s="1" t="s">
        <v>34</v>
      </c>
      <c r="F147" s="1" t="s">
        <v>35</v>
      </c>
      <c r="G147" s="1">
        <v>160.30000000000001</v>
      </c>
      <c r="H147" s="1">
        <v>157.19999999999999</v>
      </c>
      <c r="I147" s="1">
        <v>145.80000000000001</v>
      </c>
      <c r="J147" s="1">
        <v>88.1</v>
      </c>
      <c r="K147" s="1">
        <v>31.2</v>
      </c>
      <c r="L147" s="1">
        <v>10.5</v>
      </c>
    </row>
    <row r="148" spans="1:12" x14ac:dyDescent="0.2">
      <c r="A148" s="1" t="s">
        <v>272</v>
      </c>
      <c r="B148" s="1" t="s">
        <v>50</v>
      </c>
      <c r="C148" s="1" t="s">
        <v>273</v>
      </c>
      <c r="D148" s="1" t="s">
        <v>33</v>
      </c>
      <c r="E148" s="1" t="s">
        <v>34</v>
      </c>
      <c r="F148" s="1" t="s">
        <v>35</v>
      </c>
      <c r="G148" s="1">
        <v>153.08942959999999</v>
      </c>
      <c r="H148" s="1">
        <v>166.3139195</v>
      </c>
      <c r="I148" s="1">
        <v>190.3062731</v>
      </c>
      <c r="J148" s="1">
        <v>213.18265049999999</v>
      </c>
      <c r="K148" s="1">
        <v>234.78019649999999</v>
      </c>
      <c r="L148" s="1">
        <v>249.52201550000001</v>
      </c>
    </row>
    <row r="149" spans="1:12" x14ac:dyDescent="0.2">
      <c r="A149" s="1" t="s">
        <v>272</v>
      </c>
      <c r="B149" s="1" t="s">
        <v>52</v>
      </c>
      <c r="C149" s="1" t="s">
        <v>274</v>
      </c>
      <c r="D149" s="1" t="s">
        <v>33</v>
      </c>
      <c r="E149" s="1" t="s">
        <v>34</v>
      </c>
      <c r="F149" s="1" t="s">
        <v>35</v>
      </c>
      <c r="G149" s="1">
        <v>151.87137609999999</v>
      </c>
      <c r="H149" s="1">
        <v>158.91660540000001</v>
      </c>
      <c r="I149" s="1">
        <v>173.80220610000001</v>
      </c>
      <c r="J149" s="1">
        <v>183.96583050000001</v>
      </c>
      <c r="K149" s="1">
        <v>185.87607689999999</v>
      </c>
      <c r="L149" s="1">
        <v>181.81510929999999</v>
      </c>
    </row>
    <row r="150" spans="1:12" x14ac:dyDescent="0.2">
      <c r="A150" s="1" t="s">
        <v>272</v>
      </c>
      <c r="B150" s="1" t="s">
        <v>54</v>
      </c>
      <c r="C150" s="1" t="s">
        <v>275</v>
      </c>
      <c r="D150" s="1" t="s">
        <v>33</v>
      </c>
      <c r="E150" s="1" t="s">
        <v>34</v>
      </c>
      <c r="F150" s="1" t="s">
        <v>35</v>
      </c>
      <c r="G150" s="1">
        <v>153.073419</v>
      </c>
      <c r="H150" s="1">
        <v>166.2157057</v>
      </c>
      <c r="I150" s="1">
        <v>190.00770739999999</v>
      </c>
      <c r="J150" s="1">
        <v>213.01088920000001</v>
      </c>
      <c r="K150" s="1">
        <v>236.4373804</v>
      </c>
      <c r="L150" s="1">
        <v>256.98038029999998</v>
      </c>
    </row>
    <row r="151" spans="1:12" x14ac:dyDescent="0.2">
      <c r="A151" s="1" t="s">
        <v>272</v>
      </c>
      <c r="B151" s="1" t="s">
        <v>56</v>
      </c>
      <c r="C151" s="1" t="s">
        <v>276</v>
      </c>
      <c r="D151" s="1" t="s">
        <v>33</v>
      </c>
      <c r="E151" s="1" t="s">
        <v>34</v>
      </c>
      <c r="F151" s="1" t="s">
        <v>35</v>
      </c>
      <c r="G151" s="1">
        <v>153.08775549999999</v>
      </c>
      <c r="H151" s="1">
        <v>166.30336800000001</v>
      </c>
      <c r="I151" s="1">
        <v>190.2702401</v>
      </c>
      <c r="J151" s="1">
        <v>213.06952870000001</v>
      </c>
      <c r="K151" s="1">
        <v>234.51123670000001</v>
      </c>
      <c r="L151" s="1">
        <v>249.0129163</v>
      </c>
    </row>
    <row r="152" spans="1:12" x14ac:dyDescent="0.2">
      <c r="A152" s="1" t="s">
        <v>272</v>
      </c>
      <c r="B152" s="1" t="s">
        <v>62</v>
      </c>
      <c r="C152" s="1" t="s">
        <v>277</v>
      </c>
      <c r="D152" s="1" t="s">
        <v>33</v>
      </c>
      <c r="E152" s="1" t="s">
        <v>34</v>
      </c>
      <c r="F152" s="1" t="s">
        <v>35</v>
      </c>
      <c r="G152" s="1">
        <v>151.8653932</v>
      </c>
      <c r="H152" s="1">
        <v>158.84732410000001</v>
      </c>
      <c r="I152" s="1">
        <v>173.38880090000001</v>
      </c>
      <c r="J152" s="1">
        <v>186.17771640000001</v>
      </c>
      <c r="K152" s="1">
        <v>196.16275099999999</v>
      </c>
      <c r="L152" s="1">
        <v>202.8665689</v>
      </c>
    </row>
    <row r="153" spans="1:12" x14ac:dyDescent="0.2">
      <c r="A153" s="1" t="s">
        <v>272</v>
      </c>
      <c r="B153" s="1" t="s">
        <v>64</v>
      </c>
      <c r="C153" s="1" t="s">
        <v>278</v>
      </c>
      <c r="D153" s="1" t="s">
        <v>33</v>
      </c>
      <c r="E153" s="1" t="s">
        <v>34</v>
      </c>
      <c r="F153" s="1" t="s">
        <v>35</v>
      </c>
      <c r="G153" s="1">
        <v>153.073419</v>
      </c>
      <c r="H153" s="1">
        <v>166.21570560000001</v>
      </c>
      <c r="I153" s="1">
        <v>188.60541720000001</v>
      </c>
      <c r="J153" s="1">
        <v>201.26356419999999</v>
      </c>
      <c r="K153" s="1">
        <v>202.40714539999999</v>
      </c>
      <c r="L153" s="1">
        <v>196.16085380000001</v>
      </c>
    </row>
    <row r="154" spans="1:12" x14ac:dyDescent="0.2">
      <c r="A154" s="1" t="s">
        <v>272</v>
      </c>
      <c r="B154" s="1" t="s">
        <v>68</v>
      </c>
      <c r="C154" s="1" t="s">
        <v>279</v>
      </c>
      <c r="D154" s="1" t="s">
        <v>33</v>
      </c>
      <c r="E154" s="1" t="s">
        <v>34</v>
      </c>
      <c r="F154" s="1" t="s">
        <v>35</v>
      </c>
      <c r="G154" s="1">
        <v>153.0845046</v>
      </c>
      <c r="H154" s="1">
        <v>166.28386620000001</v>
      </c>
      <c r="I154" s="1">
        <v>199.37633289999999</v>
      </c>
      <c r="J154" s="1">
        <v>238.28037459999999</v>
      </c>
      <c r="K154" s="1">
        <v>277.45524619999998</v>
      </c>
      <c r="L154" s="1">
        <v>312.43392540000002</v>
      </c>
    </row>
    <row r="155" spans="1:12" x14ac:dyDescent="0.2">
      <c r="A155" s="1" t="s">
        <v>272</v>
      </c>
      <c r="B155" s="1" t="s">
        <v>70</v>
      </c>
      <c r="C155" s="1" t="s">
        <v>280</v>
      </c>
      <c r="D155" s="1" t="s">
        <v>33</v>
      </c>
      <c r="E155" s="1" t="s">
        <v>34</v>
      </c>
      <c r="F155" s="1" t="s">
        <v>35</v>
      </c>
      <c r="G155" s="1">
        <v>151.87137609999999</v>
      </c>
      <c r="H155" s="1">
        <v>158.91660540000001</v>
      </c>
      <c r="I155" s="1">
        <v>178.01489549999999</v>
      </c>
      <c r="J155" s="1">
        <v>200.03820089999999</v>
      </c>
      <c r="K155" s="1">
        <v>219.1588155</v>
      </c>
      <c r="L155" s="1">
        <v>232.4750464</v>
      </c>
    </row>
    <row r="156" spans="1:12" x14ac:dyDescent="0.2">
      <c r="A156" s="1" t="s">
        <v>272</v>
      </c>
      <c r="B156" s="1" t="s">
        <v>72</v>
      </c>
      <c r="C156" s="1" t="s">
        <v>281</v>
      </c>
      <c r="D156" s="1" t="s">
        <v>33</v>
      </c>
      <c r="E156" s="1" t="s">
        <v>34</v>
      </c>
      <c r="F156" s="1" t="s">
        <v>35</v>
      </c>
      <c r="G156" s="1">
        <v>153.073419</v>
      </c>
      <c r="H156" s="1">
        <v>166.21570560000001</v>
      </c>
      <c r="I156" s="1">
        <v>199.1704843</v>
      </c>
      <c r="J156" s="1">
        <v>237.90828139999999</v>
      </c>
      <c r="K156" s="1">
        <v>276.88763239999997</v>
      </c>
      <c r="L156" s="1">
        <v>311.63197489999999</v>
      </c>
    </row>
    <row r="157" spans="1:12" x14ac:dyDescent="0.2">
      <c r="A157" s="1" t="s">
        <v>272</v>
      </c>
      <c r="B157" s="1" t="s">
        <v>74</v>
      </c>
      <c r="C157" s="1" t="s">
        <v>282</v>
      </c>
      <c r="D157" s="1" t="s">
        <v>33</v>
      </c>
      <c r="E157" s="1" t="s">
        <v>34</v>
      </c>
      <c r="F157" s="1" t="s">
        <v>35</v>
      </c>
      <c r="G157" s="1">
        <v>153.08283449999999</v>
      </c>
      <c r="H157" s="1">
        <v>166.27334769999999</v>
      </c>
      <c r="I157" s="1">
        <v>199.33968909999999</v>
      </c>
      <c r="J157" s="1">
        <v>238.20108619999999</v>
      </c>
      <c r="K157" s="1">
        <v>277.30650910000003</v>
      </c>
      <c r="L157" s="1">
        <v>312.1731848</v>
      </c>
    </row>
    <row r="158" spans="1:12" x14ac:dyDescent="0.2">
      <c r="A158" s="1" t="s">
        <v>272</v>
      </c>
      <c r="B158" s="1" t="s">
        <v>80</v>
      </c>
      <c r="C158" s="1" t="s">
        <v>283</v>
      </c>
      <c r="D158" s="1" t="s">
        <v>33</v>
      </c>
      <c r="E158" s="1" t="s">
        <v>34</v>
      </c>
      <c r="F158" s="1" t="s">
        <v>35</v>
      </c>
      <c r="G158" s="1">
        <v>151.86539310000001</v>
      </c>
      <c r="H158" s="1">
        <v>158.84732410000001</v>
      </c>
      <c r="I158" s="1">
        <v>177.4961917</v>
      </c>
      <c r="J158" s="1">
        <v>198.70614399999999</v>
      </c>
      <c r="K158" s="1">
        <v>216.97020900000001</v>
      </c>
      <c r="L158" s="1">
        <v>229.39020120000001</v>
      </c>
    </row>
    <row r="159" spans="1:12" x14ac:dyDescent="0.2">
      <c r="A159" s="1" t="s">
        <v>272</v>
      </c>
      <c r="B159" s="1" t="s">
        <v>86</v>
      </c>
      <c r="C159" s="1" t="s">
        <v>284</v>
      </c>
      <c r="D159" s="1" t="s">
        <v>33</v>
      </c>
      <c r="E159" s="1" t="s">
        <v>34</v>
      </c>
      <c r="F159" s="1" t="s">
        <v>35</v>
      </c>
      <c r="G159" s="1">
        <v>153.075491</v>
      </c>
      <c r="H159" s="1">
        <v>166.22633690000001</v>
      </c>
      <c r="I159" s="1">
        <v>195.2941586</v>
      </c>
      <c r="J159" s="1">
        <v>230.02465580000001</v>
      </c>
      <c r="K159" s="1">
        <v>264.57099369999997</v>
      </c>
      <c r="L159" s="1">
        <v>294.89410450000003</v>
      </c>
    </row>
    <row r="160" spans="1:12" x14ac:dyDescent="0.2">
      <c r="A160" s="1" t="s">
        <v>285</v>
      </c>
      <c r="B160" s="1" t="s">
        <v>142</v>
      </c>
      <c r="C160" s="1" t="s">
        <v>286</v>
      </c>
      <c r="D160" s="1" t="s">
        <v>33</v>
      </c>
      <c r="E160" s="1" t="s">
        <v>34</v>
      </c>
      <c r="F160" s="1" t="s">
        <v>35</v>
      </c>
      <c r="G160" s="1">
        <v>167.71843000000001</v>
      </c>
      <c r="H160" s="1">
        <v>167.66263839999999</v>
      </c>
      <c r="I160" s="1">
        <v>178.70618540000001</v>
      </c>
      <c r="J160" s="1">
        <v>183.54417699999999</v>
      </c>
      <c r="K160" s="1">
        <v>177.05442500000001</v>
      </c>
      <c r="L160" s="1">
        <v>166.44833700000001</v>
      </c>
    </row>
    <row r="161" spans="1:12" x14ac:dyDescent="0.2">
      <c r="A161" s="1" t="s">
        <v>285</v>
      </c>
      <c r="B161" s="1" t="s">
        <v>144</v>
      </c>
      <c r="C161" s="1" t="s">
        <v>287</v>
      </c>
      <c r="D161" s="1" t="s">
        <v>33</v>
      </c>
      <c r="E161" s="1" t="s">
        <v>34</v>
      </c>
      <c r="F161" s="1" t="s">
        <v>35</v>
      </c>
      <c r="G161" s="1">
        <v>167.71843000000001</v>
      </c>
      <c r="H161" s="1">
        <v>167.66263839999999</v>
      </c>
      <c r="I161" s="1">
        <v>182.3516372</v>
      </c>
      <c r="J161" s="1">
        <v>191.35167000000001</v>
      </c>
      <c r="K161" s="1">
        <v>193.28187399999999</v>
      </c>
      <c r="L161" s="1">
        <v>187.24965800000001</v>
      </c>
    </row>
    <row r="162" spans="1:12" x14ac:dyDescent="0.2">
      <c r="A162" s="1" t="s">
        <v>285</v>
      </c>
      <c r="B162" s="1" t="s">
        <v>146</v>
      </c>
      <c r="C162" s="1" t="s">
        <v>288</v>
      </c>
      <c r="D162" s="1" t="s">
        <v>33</v>
      </c>
      <c r="E162" s="1" t="s">
        <v>34</v>
      </c>
      <c r="F162" s="1" t="s">
        <v>35</v>
      </c>
      <c r="G162" s="1">
        <v>167.71843000000001</v>
      </c>
      <c r="H162" s="1">
        <v>167.66191739999999</v>
      </c>
      <c r="I162" s="1">
        <v>184.22428479999999</v>
      </c>
      <c r="J162" s="1">
        <v>194.79041100000001</v>
      </c>
      <c r="K162" s="1">
        <v>201.30998600000001</v>
      </c>
      <c r="L162" s="1">
        <v>203.505447</v>
      </c>
    </row>
    <row r="163" spans="1:12" x14ac:dyDescent="0.2">
      <c r="A163" s="1" t="s">
        <v>285</v>
      </c>
      <c r="B163" s="1" t="s">
        <v>148</v>
      </c>
      <c r="C163" s="1" t="s">
        <v>289</v>
      </c>
      <c r="D163" s="1" t="s">
        <v>33</v>
      </c>
      <c r="E163" s="1" t="s">
        <v>34</v>
      </c>
      <c r="F163" s="1" t="s">
        <v>35</v>
      </c>
      <c r="G163" s="1">
        <v>167.71843000000001</v>
      </c>
      <c r="H163" s="1">
        <v>167.66191739999999</v>
      </c>
      <c r="I163" s="1">
        <v>177.80222649999999</v>
      </c>
      <c r="J163" s="1">
        <v>181.55961099999999</v>
      </c>
      <c r="K163" s="1">
        <v>172.890716</v>
      </c>
      <c r="L163" s="1">
        <v>162.389903</v>
      </c>
    </row>
    <row r="164" spans="1:12" x14ac:dyDescent="0.2">
      <c r="A164" s="1" t="s">
        <v>285</v>
      </c>
      <c r="B164" s="1" t="s">
        <v>150</v>
      </c>
      <c r="C164" s="1" t="s">
        <v>290</v>
      </c>
      <c r="D164" s="1" t="s">
        <v>33</v>
      </c>
      <c r="E164" s="1" t="s">
        <v>34</v>
      </c>
      <c r="F164" s="1" t="s">
        <v>35</v>
      </c>
      <c r="G164" s="1">
        <v>167.71843000000001</v>
      </c>
      <c r="H164" s="1">
        <v>167.66191739999999</v>
      </c>
      <c r="I164" s="1">
        <v>169.09662169999999</v>
      </c>
      <c r="J164" s="1">
        <v>161.98412210000001</v>
      </c>
      <c r="K164" s="1">
        <v>151.03992199999999</v>
      </c>
      <c r="L164" s="1">
        <v>138.83768699999999</v>
      </c>
    </row>
    <row r="165" spans="1:12" x14ac:dyDescent="0.2">
      <c r="A165" s="1" t="s">
        <v>285</v>
      </c>
      <c r="B165" s="1" t="s">
        <v>152</v>
      </c>
      <c r="C165" s="1" t="s">
        <v>291</v>
      </c>
      <c r="D165" s="1" t="s">
        <v>33</v>
      </c>
      <c r="E165" s="1" t="s">
        <v>34</v>
      </c>
      <c r="F165" s="1" t="s">
        <v>35</v>
      </c>
      <c r="G165" s="1">
        <v>167.71843000000001</v>
      </c>
      <c r="H165" s="1">
        <v>167.83290959999999</v>
      </c>
      <c r="I165" s="1">
        <v>186.15479730000001</v>
      </c>
      <c r="J165" s="1">
        <v>194.98627099999999</v>
      </c>
      <c r="K165" s="1">
        <v>198.044129</v>
      </c>
      <c r="L165" s="1">
        <v>198.855862</v>
      </c>
    </row>
    <row r="166" spans="1:12" x14ac:dyDescent="0.2">
      <c r="A166" s="1" t="s">
        <v>292</v>
      </c>
      <c r="B166" s="1" t="s">
        <v>293</v>
      </c>
      <c r="C166" s="1" t="s">
        <v>294</v>
      </c>
      <c r="D166" s="1" t="s">
        <v>33</v>
      </c>
      <c r="E166" s="1" t="s">
        <v>34</v>
      </c>
      <c r="F166" s="1" t="s">
        <v>35</v>
      </c>
      <c r="G166" s="1">
        <v>167.76064740000001</v>
      </c>
      <c r="H166" s="1">
        <v>169.11553069999999</v>
      </c>
      <c r="I166" s="1">
        <v>198.58569370000001</v>
      </c>
      <c r="J166" s="1">
        <v>212.00864319999999</v>
      </c>
      <c r="K166" s="1">
        <v>174.92063590000001</v>
      </c>
      <c r="L166" s="1">
        <v>151.54121979999999</v>
      </c>
    </row>
    <row r="167" spans="1:12" x14ac:dyDescent="0.2">
      <c r="A167" s="1" t="s">
        <v>292</v>
      </c>
      <c r="B167" s="1" t="s">
        <v>295</v>
      </c>
      <c r="C167" s="1" t="s">
        <v>296</v>
      </c>
      <c r="D167" s="1" t="s">
        <v>33</v>
      </c>
      <c r="E167" s="1" t="s">
        <v>34</v>
      </c>
      <c r="F167" s="1" t="s">
        <v>35</v>
      </c>
      <c r="G167" s="1">
        <v>167.76064740000001</v>
      </c>
      <c r="H167" s="1">
        <v>169.11553069999999</v>
      </c>
      <c r="I167" s="1">
        <v>196.59348919999999</v>
      </c>
      <c r="J167" s="1">
        <v>205.14469020000001</v>
      </c>
      <c r="K167" s="1">
        <v>178.80238270000001</v>
      </c>
      <c r="L167" s="1">
        <v>158.7082107</v>
      </c>
    </row>
    <row r="168" spans="1:12" x14ac:dyDescent="0.2">
      <c r="A168" s="1" t="s">
        <v>292</v>
      </c>
      <c r="B168" s="1" t="s">
        <v>297</v>
      </c>
      <c r="C168" s="1" t="s">
        <v>298</v>
      </c>
      <c r="D168" s="1" t="s">
        <v>33</v>
      </c>
      <c r="E168" s="1" t="s">
        <v>34</v>
      </c>
      <c r="F168" s="1" t="s">
        <v>35</v>
      </c>
      <c r="G168" s="1">
        <v>167.76064740000001</v>
      </c>
      <c r="H168" s="1">
        <v>169.11553069999999</v>
      </c>
      <c r="I168" s="1">
        <v>189.9577151</v>
      </c>
      <c r="J168" s="1">
        <v>189.76573139999999</v>
      </c>
      <c r="K168" s="1">
        <v>184.3001835</v>
      </c>
      <c r="L168" s="1">
        <v>167.8994811</v>
      </c>
    </row>
    <row r="169" spans="1:12" x14ac:dyDescent="0.2">
      <c r="A169" s="1" t="s">
        <v>292</v>
      </c>
      <c r="B169" s="1" t="s">
        <v>299</v>
      </c>
      <c r="C169" s="1" t="s">
        <v>300</v>
      </c>
      <c r="D169" s="1" t="s">
        <v>33</v>
      </c>
      <c r="E169" s="1" t="s">
        <v>34</v>
      </c>
      <c r="F169" s="1" t="s">
        <v>35</v>
      </c>
      <c r="G169" s="1">
        <v>167.76064740000001</v>
      </c>
      <c r="H169" s="1">
        <v>169.09463819999999</v>
      </c>
      <c r="I169" s="1">
        <v>198.48706440000001</v>
      </c>
      <c r="J169" s="1">
        <v>211.19960649999999</v>
      </c>
      <c r="K169" s="1">
        <v>155.80290120000001</v>
      </c>
      <c r="L169" s="1">
        <v>83.156853900000002</v>
      </c>
    </row>
    <row r="170" spans="1:12" x14ac:dyDescent="0.2">
      <c r="A170" s="1" t="s">
        <v>292</v>
      </c>
      <c r="B170" s="1" t="s">
        <v>301</v>
      </c>
      <c r="C170" s="1" t="s">
        <v>302</v>
      </c>
      <c r="D170" s="1" t="s">
        <v>33</v>
      </c>
      <c r="E170" s="1" t="s">
        <v>34</v>
      </c>
      <c r="F170" s="1" t="s">
        <v>35</v>
      </c>
      <c r="G170" s="1">
        <v>167.76064740000001</v>
      </c>
      <c r="H170" s="1">
        <v>169.09463819999999</v>
      </c>
      <c r="I170" s="1">
        <v>196.7271303</v>
      </c>
      <c r="J170" s="1">
        <v>202.59057050000001</v>
      </c>
      <c r="K170" s="1">
        <v>162.3080372</v>
      </c>
      <c r="L170" s="1">
        <v>99.639261300000001</v>
      </c>
    </row>
    <row r="171" spans="1:12" x14ac:dyDescent="0.2">
      <c r="A171" s="1" t="s">
        <v>292</v>
      </c>
      <c r="B171" s="1" t="s">
        <v>303</v>
      </c>
      <c r="C171" s="1" t="s">
        <v>304</v>
      </c>
      <c r="D171" s="1" t="s">
        <v>33</v>
      </c>
      <c r="E171" s="1" t="s">
        <v>34</v>
      </c>
      <c r="F171" s="1" t="s">
        <v>35</v>
      </c>
      <c r="G171" s="1">
        <v>167.76057789999999</v>
      </c>
      <c r="H171" s="1">
        <v>164.5347199</v>
      </c>
      <c r="I171" s="1">
        <v>174.0160157</v>
      </c>
      <c r="J171" s="1">
        <v>168.77205219999999</v>
      </c>
      <c r="K171" s="1">
        <v>144.54460030000001</v>
      </c>
      <c r="L171" s="1">
        <v>95.141382500000006</v>
      </c>
    </row>
    <row r="172" spans="1:12" x14ac:dyDescent="0.2">
      <c r="A172" s="1" t="s">
        <v>292</v>
      </c>
      <c r="B172" s="1" t="s">
        <v>155</v>
      </c>
      <c r="C172" s="1" t="s">
        <v>305</v>
      </c>
      <c r="D172" s="1" t="s">
        <v>33</v>
      </c>
      <c r="E172" s="1" t="s">
        <v>34</v>
      </c>
      <c r="F172" s="1" t="s">
        <v>35</v>
      </c>
      <c r="G172" s="1">
        <v>168.780554</v>
      </c>
      <c r="H172" s="1">
        <v>170.0591709</v>
      </c>
      <c r="I172" s="1">
        <v>199.7519944</v>
      </c>
      <c r="J172" s="1">
        <v>213.29029180000001</v>
      </c>
      <c r="K172" s="1">
        <v>215.84737999999999</v>
      </c>
      <c r="L172" s="1">
        <v>207.92830720000001</v>
      </c>
    </row>
    <row r="173" spans="1:12" x14ac:dyDescent="0.2">
      <c r="A173" s="1" t="s">
        <v>292</v>
      </c>
      <c r="B173" s="1" t="s">
        <v>157</v>
      </c>
      <c r="C173" s="1" t="s">
        <v>306</v>
      </c>
      <c r="D173" s="1" t="s">
        <v>33</v>
      </c>
      <c r="E173" s="1" t="s">
        <v>34</v>
      </c>
      <c r="F173" s="1" t="s">
        <v>35</v>
      </c>
      <c r="G173" s="1">
        <v>168.03182910000001</v>
      </c>
      <c r="H173" s="1">
        <v>169.3730832</v>
      </c>
      <c r="I173" s="1">
        <v>197.1936249</v>
      </c>
      <c r="J173" s="1">
        <v>206.30213509999999</v>
      </c>
      <c r="K173" s="1">
        <v>215.83647740000001</v>
      </c>
      <c r="L173" s="1">
        <v>209.4951935</v>
      </c>
    </row>
    <row r="174" spans="1:12" x14ac:dyDescent="0.2">
      <c r="A174" s="1" t="s">
        <v>292</v>
      </c>
      <c r="B174" s="1" t="s">
        <v>159</v>
      </c>
      <c r="C174" s="1" t="s">
        <v>307</v>
      </c>
      <c r="D174" s="1" t="s">
        <v>33</v>
      </c>
      <c r="E174" s="1" t="s">
        <v>34</v>
      </c>
      <c r="F174" s="1" t="s">
        <v>35</v>
      </c>
      <c r="G174" s="1">
        <v>168.03182910000001</v>
      </c>
      <c r="H174" s="1">
        <v>169.3730832</v>
      </c>
      <c r="I174" s="1">
        <v>197.99637670000001</v>
      </c>
      <c r="J174" s="1">
        <v>212.66997129999999</v>
      </c>
      <c r="K174" s="1">
        <v>215.66670669999999</v>
      </c>
      <c r="L174" s="1">
        <v>208.09052249999999</v>
      </c>
    </row>
    <row r="175" spans="1:12" x14ac:dyDescent="0.2">
      <c r="A175" s="1" t="s">
        <v>292</v>
      </c>
      <c r="B175" s="1" t="s">
        <v>308</v>
      </c>
      <c r="C175" s="1" t="s">
        <v>309</v>
      </c>
      <c r="D175" s="1" t="s">
        <v>33</v>
      </c>
      <c r="E175" s="1" t="s">
        <v>34</v>
      </c>
      <c r="F175" s="1" t="s">
        <v>35</v>
      </c>
      <c r="G175" s="1">
        <v>167.76064740000001</v>
      </c>
      <c r="H175" s="1">
        <v>169.09506719999999</v>
      </c>
      <c r="I175" s="1">
        <v>198.7408447</v>
      </c>
      <c r="J175" s="1">
        <v>212.07950450000001</v>
      </c>
      <c r="K175" s="1">
        <v>174.77284040000001</v>
      </c>
      <c r="L175" s="1">
        <v>150.95470940000001</v>
      </c>
    </row>
    <row r="176" spans="1:12" x14ac:dyDescent="0.2">
      <c r="A176" s="1" t="s">
        <v>292</v>
      </c>
      <c r="B176" s="1" t="s">
        <v>310</v>
      </c>
      <c r="C176" s="1" t="s">
        <v>311</v>
      </c>
      <c r="D176" s="1" t="s">
        <v>33</v>
      </c>
      <c r="E176" s="1" t="s">
        <v>34</v>
      </c>
      <c r="F176" s="1" t="s">
        <v>35</v>
      </c>
      <c r="G176" s="1">
        <v>167.76064740000001</v>
      </c>
      <c r="H176" s="1">
        <v>169.09506719999999</v>
      </c>
      <c r="I176" s="1">
        <v>196.80140410000001</v>
      </c>
      <c r="J176" s="1">
        <v>205.56233739999999</v>
      </c>
      <c r="K176" s="1">
        <v>178.638587</v>
      </c>
      <c r="L176" s="1">
        <v>157.97638190000001</v>
      </c>
    </row>
    <row r="177" spans="1:12" x14ac:dyDescent="0.2">
      <c r="A177" s="1" t="s">
        <v>292</v>
      </c>
      <c r="B177" s="1" t="s">
        <v>312</v>
      </c>
      <c r="C177" s="1" t="s">
        <v>313</v>
      </c>
      <c r="D177" s="1" t="s">
        <v>33</v>
      </c>
      <c r="E177" s="1" t="s">
        <v>34</v>
      </c>
      <c r="F177" s="1" t="s">
        <v>35</v>
      </c>
      <c r="G177" s="1">
        <v>167.76064740000001</v>
      </c>
      <c r="H177" s="1">
        <v>169.09506719999999</v>
      </c>
      <c r="I177" s="1">
        <v>190.40391600000001</v>
      </c>
      <c r="J177" s="1">
        <v>191.50352899999999</v>
      </c>
      <c r="K177" s="1">
        <v>183.65793500000001</v>
      </c>
      <c r="L177" s="1">
        <v>166.5792802</v>
      </c>
    </row>
    <row r="178" spans="1:12" x14ac:dyDescent="0.2">
      <c r="A178" s="1" t="s">
        <v>292</v>
      </c>
      <c r="B178" s="1" t="s">
        <v>314</v>
      </c>
      <c r="C178" s="1" t="s">
        <v>315</v>
      </c>
      <c r="D178" s="1" t="s">
        <v>33</v>
      </c>
      <c r="E178" s="1" t="s">
        <v>34</v>
      </c>
      <c r="F178" s="1" t="s">
        <v>35</v>
      </c>
      <c r="G178" s="1">
        <v>168.780554</v>
      </c>
      <c r="H178" s="1">
        <v>170.07984780000001</v>
      </c>
      <c r="I178" s="1">
        <v>199.60945480000001</v>
      </c>
      <c r="J178" s="1">
        <v>213.24282700000001</v>
      </c>
      <c r="K178" s="1">
        <v>216.5229669</v>
      </c>
      <c r="L178" s="1">
        <v>208.41655890000001</v>
      </c>
    </row>
    <row r="179" spans="1:12" x14ac:dyDescent="0.2">
      <c r="A179" s="1" t="s">
        <v>292</v>
      </c>
      <c r="B179" s="1" t="s">
        <v>316</v>
      </c>
      <c r="C179" s="1" t="s">
        <v>317</v>
      </c>
      <c r="D179" s="1" t="s">
        <v>33</v>
      </c>
      <c r="E179" s="1" t="s">
        <v>34</v>
      </c>
      <c r="F179" s="1" t="s">
        <v>35</v>
      </c>
      <c r="G179" s="1">
        <v>168.780554</v>
      </c>
      <c r="H179" s="1">
        <v>170.07984780000001</v>
      </c>
      <c r="I179" s="1">
        <v>197.62370110000001</v>
      </c>
      <c r="J179" s="1">
        <v>206.5809405</v>
      </c>
      <c r="K179" s="1">
        <v>217.0658569</v>
      </c>
      <c r="L179" s="1">
        <v>210.61135419999999</v>
      </c>
    </row>
    <row r="180" spans="1:12" x14ac:dyDescent="0.2">
      <c r="A180" s="1" t="s">
        <v>292</v>
      </c>
      <c r="B180" s="1" t="s">
        <v>318</v>
      </c>
      <c r="C180" s="1" t="s">
        <v>319</v>
      </c>
      <c r="D180" s="1" t="s">
        <v>33</v>
      </c>
      <c r="E180" s="1" t="s">
        <v>34</v>
      </c>
      <c r="F180" s="1" t="s">
        <v>35</v>
      </c>
      <c r="G180" s="1">
        <v>168.780554</v>
      </c>
      <c r="H180" s="1">
        <v>170.07984769999999</v>
      </c>
      <c r="I180" s="1">
        <v>198.60444409999999</v>
      </c>
      <c r="J180" s="1">
        <v>213.4517779</v>
      </c>
      <c r="K180" s="1">
        <v>216.86497779999999</v>
      </c>
      <c r="L180" s="1">
        <v>208.9935792</v>
      </c>
    </row>
    <row r="181" spans="1:12" x14ac:dyDescent="0.2">
      <c r="A181" s="1" t="s">
        <v>292</v>
      </c>
      <c r="B181" s="1" t="s">
        <v>161</v>
      </c>
      <c r="C181" s="1" t="s">
        <v>320</v>
      </c>
      <c r="D181" s="1" t="s">
        <v>33</v>
      </c>
      <c r="E181" s="1" t="s">
        <v>34</v>
      </c>
      <c r="F181" s="1" t="s">
        <v>35</v>
      </c>
      <c r="G181" s="1">
        <v>168.55247080000001</v>
      </c>
      <c r="H181" s="1">
        <v>165.25246659999999</v>
      </c>
      <c r="I181" s="1">
        <v>181.69051859999999</v>
      </c>
      <c r="J181" s="1">
        <v>183.69630340000001</v>
      </c>
      <c r="K181" s="1">
        <v>173.39368690000001</v>
      </c>
      <c r="L181" s="1">
        <v>157.73366559999999</v>
      </c>
    </row>
    <row r="182" spans="1:12" x14ac:dyDescent="0.2">
      <c r="A182" s="1" t="s">
        <v>292</v>
      </c>
      <c r="B182" s="1" t="s">
        <v>163</v>
      </c>
      <c r="C182" s="1" t="s">
        <v>321</v>
      </c>
      <c r="D182" s="1" t="s">
        <v>33</v>
      </c>
      <c r="E182" s="1" t="s">
        <v>34</v>
      </c>
      <c r="F182" s="1" t="s">
        <v>35</v>
      </c>
      <c r="G182" s="1">
        <v>167.76057789999999</v>
      </c>
      <c r="H182" s="1">
        <v>164.5347199</v>
      </c>
      <c r="I182" s="1">
        <v>180.91601159999999</v>
      </c>
      <c r="J182" s="1">
        <v>180.5986858</v>
      </c>
      <c r="K182" s="1">
        <v>173.9381368</v>
      </c>
      <c r="L182" s="1">
        <v>158.89587599999999</v>
      </c>
    </row>
    <row r="183" spans="1:12" x14ac:dyDescent="0.2">
      <c r="A183" s="1" t="s">
        <v>292</v>
      </c>
      <c r="B183" s="1" t="s">
        <v>165</v>
      </c>
      <c r="C183" s="1" t="s">
        <v>322</v>
      </c>
      <c r="D183" s="1" t="s">
        <v>33</v>
      </c>
      <c r="E183" s="1" t="s">
        <v>34</v>
      </c>
      <c r="F183" s="1" t="s">
        <v>35</v>
      </c>
      <c r="G183" s="1">
        <v>167.76057789999999</v>
      </c>
      <c r="H183" s="1">
        <v>164.5347199</v>
      </c>
      <c r="I183" s="1">
        <v>180.50684860000001</v>
      </c>
      <c r="J183" s="1">
        <v>182.7178869</v>
      </c>
      <c r="K183" s="1">
        <v>173.98206590000001</v>
      </c>
      <c r="L183" s="1">
        <v>158.682714</v>
      </c>
    </row>
    <row r="184" spans="1:12" x14ac:dyDescent="0.2">
      <c r="A184" s="1" t="s">
        <v>292</v>
      </c>
      <c r="B184" s="1" t="s">
        <v>167</v>
      </c>
      <c r="C184" s="1" t="s">
        <v>323</v>
      </c>
      <c r="D184" s="1" t="s">
        <v>33</v>
      </c>
      <c r="E184" s="1" t="s">
        <v>34</v>
      </c>
      <c r="F184" s="1" t="s">
        <v>35</v>
      </c>
      <c r="G184" s="1">
        <v>167.76064740000001</v>
      </c>
      <c r="H184" s="1">
        <v>169.0946289</v>
      </c>
      <c r="I184" s="1">
        <v>198.33005929999999</v>
      </c>
      <c r="J184" s="1">
        <v>210.20687079999999</v>
      </c>
      <c r="K184" s="1">
        <v>158.4666747</v>
      </c>
      <c r="L184" s="1">
        <v>88.326044499999995</v>
      </c>
    </row>
    <row r="185" spans="1:12" x14ac:dyDescent="0.2">
      <c r="A185" s="1" t="s">
        <v>292</v>
      </c>
      <c r="B185" s="1" t="s">
        <v>169</v>
      </c>
      <c r="C185" s="1" t="s">
        <v>324</v>
      </c>
      <c r="D185" s="1" t="s">
        <v>33</v>
      </c>
      <c r="E185" s="1" t="s">
        <v>34</v>
      </c>
      <c r="F185" s="1" t="s">
        <v>35</v>
      </c>
      <c r="G185" s="1">
        <v>167.76064740000001</v>
      </c>
      <c r="H185" s="1">
        <v>169.0946381</v>
      </c>
      <c r="I185" s="1">
        <v>196.2840439</v>
      </c>
      <c r="J185" s="1">
        <v>202.37224380000001</v>
      </c>
      <c r="K185" s="1">
        <v>164.90966890000001</v>
      </c>
      <c r="L185" s="1">
        <v>105.6828984</v>
      </c>
    </row>
    <row r="186" spans="1:12" x14ac:dyDescent="0.2">
      <c r="A186" s="1" t="s">
        <v>292</v>
      </c>
      <c r="B186" s="1" t="s">
        <v>171</v>
      </c>
      <c r="C186" s="1" t="s">
        <v>325</v>
      </c>
      <c r="D186" s="1" t="s">
        <v>33</v>
      </c>
      <c r="E186" s="1" t="s">
        <v>34</v>
      </c>
      <c r="F186" s="1" t="s">
        <v>35</v>
      </c>
      <c r="G186" s="1">
        <v>167.76064740000001</v>
      </c>
      <c r="H186" s="1">
        <v>169.0946381</v>
      </c>
      <c r="I186" s="1">
        <v>189.07951249999999</v>
      </c>
      <c r="J186" s="1">
        <v>191.17688609999999</v>
      </c>
      <c r="K186" s="1">
        <v>169.9276911</v>
      </c>
      <c r="L186" s="1">
        <v>120.805494</v>
      </c>
    </row>
    <row r="187" spans="1:12" x14ac:dyDescent="0.2">
      <c r="A187" s="1" t="s">
        <v>292</v>
      </c>
      <c r="B187" s="1" t="s">
        <v>173</v>
      </c>
      <c r="C187" s="1" t="s">
        <v>326</v>
      </c>
      <c r="D187" s="1" t="s">
        <v>33</v>
      </c>
      <c r="E187" s="1" t="s">
        <v>34</v>
      </c>
      <c r="F187" s="1" t="s">
        <v>35</v>
      </c>
      <c r="G187" s="1">
        <v>168.03182910000001</v>
      </c>
      <c r="H187" s="1">
        <v>169.3730832</v>
      </c>
      <c r="I187" s="1">
        <v>199.3037267</v>
      </c>
      <c r="J187" s="1">
        <v>213.7760174</v>
      </c>
      <c r="K187" s="1">
        <v>217.8623546</v>
      </c>
      <c r="L187" s="1">
        <v>211.02293180000001</v>
      </c>
    </row>
    <row r="188" spans="1:12" x14ac:dyDescent="0.2">
      <c r="A188" s="1" t="s">
        <v>292</v>
      </c>
      <c r="B188" s="1" t="s">
        <v>175</v>
      </c>
      <c r="C188" s="1" t="s">
        <v>327</v>
      </c>
      <c r="D188" s="1" t="s">
        <v>33</v>
      </c>
      <c r="E188" s="1" t="s">
        <v>34</v>
      </c>
      <c r="F188" s="1" t="s">
        <v>35</v>
      </c>
      <c r="G188" s="1">
        <v>168.03182910000001</v>
      </c>
      <c r="H188" s="1">
        <v>169.3730832</v>
      </c>
      <c r="I188" s="1">
        <v>197.63243170000001</v>
      </c>
      <c r="J188" s="1">
        <v>207.38470090000001</v>
      </c>
      <c r="K188" s="1">
        <v>218.473375</v>
      </c>
      <c r="L188" s="1">
        <v>213.22802490000001</v>
      </c>
    </row>
    <row r="189" spans="1:12" x14ac:dyDescent="0.2">
      <c r="A189" s="1" t="s">
        <v>292</v>
      </c>
      <c r="B189" s="1" t="s">
        <v>177</v>
      </c>
      <c r="C189" s="1" t="s">
        <v>328</v>
      </c>
      <c r="D189" s="1" t="s">
        <v>33</v>
      </c>
      <c r="E189" s="1" t="s">
        <v>34</v>
      </c>
      <c r="F189" s="1" t="s">
        <v>35</v>
      </c>
      <c r="G189" s="1">
        <v>168.03182910000001</v>
      </c>
      <c r="H189" s="1">
        <v>169.3730832</v>
      </c>
      <c r="I189" s="1">
        <v>198.31044489999999</v>
      </c>
      <c r="J189" s="1">
        <v>214.04151390000001</v>
      </c>
      <c r="K189" s="1">
        <v>218.23792130000001</v>
      </c>
      <c r="L189" s="1">
        <v>211.61262859999999</v>
      </c>
    </row>
    <row r="190" spans="1:12" x14ac:dyDescent="0.2">
      <c r="A190" s="1" t="s">
        <v>292</v>
      </c>
      <c r="B190" s="1" t="s">
        <v>329</v>
      </c>
      <c r="C190" s="1" t="s">
        <v>330</v>
      </c>
      <c r="D190" s="1" t="s">
        <v>33</v>
      </c>
      <c r="E190" s="1" t="s">
        <v>34</v>
      </c>
      <c r="F190" s="1" t="s">
        <v>35</v>
      </c>
      <c r="G190" s="1">
        <v>167.76064740000001</v>
      </c>
      <c r="H190" s="1">
        <v>169.11553069999999</v>
      </c>
      <c r="I190" s="1">
        <v>196.79647349999999</v>
      </c>
      <c r="J190" s="1">
        <v>210.18508969999999</v>
      </c>
      <c r="K190" s="1">
        <v>209.58831749999999</v>
      </c>
      <c r="L190" s="1">
        <v>208.017448</v>
      </c>
    </row>
    <row r="191" spans="1:12" x14ac:dyDescent="0.2">
      <c r="A191" s="1" t="s">
        <v>292</v>
      </c>
      <c r="B191" s="1" t="s">
        <v>331</v>
      </c>
      <c r="C191" s="1" t="s">
        <v>332</v>
      </c>
      <c r="D191" s="1" t="s">
        <v>33</v>
      </c>
      <c r="E191" s="1" t="s">
        <v>34</v>
      </c>
      <c r="F191" s="1" t="s">
        <v>35</v>
      </c>
      <c r="G191" s="1">
        <v>167.76057789999999</v>
      </c>
      <c r="H191" s="1">
        <v>164.5347199</v>
      </c>
      <c r="I191" s="1">
        <v>179.85961549999999</v>
      </c>
      <c r="J191" s="1">
        <v>181.75480300000001</v>
      </c>
      <c r="K191" s="1">
        <v>172.60504169999999</v>
      </c>
      <c r="L191" s="1">
        <v>155.44376020000001</v>
      </c>
    </row>
    <row r="192" spans="1:12" x14ac:dyDescent="0.2">
      <c r="A192" s="1" t="s">
        <v>292</v>
      </c>
      <c r="B192" s="1" t="s">
        <v>179</v>
      </c>
      <c r="C192" s="1" t="s">
        <v>333</v>
      </c>
      <c r="D192" s="1" t="s">
        <v>33</v>
      </c>
      <c r="E192" s="1" t="s">
        <v>34</v>
      </c>
      <c r="F192" s="1" t="s">
        <v>35</v>
      </c>
      <c r="G192" s="1">
        <v>168.03182910000001</v>
      </c>
      <c r="H192" s="1">
        <v>169.3730832</v>
      </c>
      <c r="I192" s="1">
        <v>199.13600869999999</v>
      </c>
      <c r="J192" s="1">
        <v>212.6912978</v>
      </c>
      <c r="K192" s="1">
        <v>219.77560410000001</v>
      </c>
      <c r="L192" s="1">
        <v>219.33098089999999</v>
      </c>
    </row>
    <row r="193" spans="1:12" x14ac:dyDescent="0.2">
      <c r="A193" s="1" t="s">
        <v>292</v>
      </c>
      <c r="B193" s="1" t="s">
        <v>181</v>
      </c>
      <c r="C193" s="1" t="s">
        <v>334</v>
      </c>
      <c r="D193" s="1" t="s">
        <v>33</v>
      </c>
      <c r="E193" s="1" t="s">
        <v>34</v>
      </c>
      <c r="F193" s="1" t="s">
        <v>35</v>
      </c>
      <c r="G193" s="1">
        <v>169.55981969999999</v>
      </c>
      <c r="H193" s="1">
        <v>170.5163852</v>
      </c>
      <c r="I193" s="1">
        <v>197.90671929999999</v>
      </c>
      <c r="J193" s="1">
        <v>207.2562442</v>
      </c>
      <c r="K193" s="1">
        <v>222.0150879</v>
      </c>
      <c r="L193" s="1">
        <v>223.4861981</v>
      </c>
    </row>
    <row r="194" spans="1:12" x14ac:dyDescent="0.2">
      <c r="A194" s="1" t="s">
        <v>292</v>
      </c>
      <c r="B194" s="1" t="s">
        <v>183</v>
      </c>
      <c r="C194" s="1" t="s">
        <v>335</v>
      </c>
      <c r="D194" s="1" t="s">
        <v>33</v>
      </c>
      <c r="E194" s="1" t="s">
        <v>34</v>
      </c>
      <c r="F194" s="1" t="s">
        <v>35</v>
      </c>
      <c r="G194" s="1">
        <v>168.03182910000001</v>
      </c>
      <c r="H194" s="1">
        <v>169.3730832</v>
      </c>
      <c r="I194" s="1">
        <v>198.6273353</v>
      </c>
      <c r="J194" s="1">
        <v>213.8681019</v>
      </c>
      <c r="K194" s="1">
        <v>219.70696190000001</v>
      </c>
      <c r="L194" s="1">
        <v>219.18187259999999</v>
      </c>
    </row>
    <row r="195" spans="1:12" x14ac:dyDescent="0.2">
      <c r="A195" s="1" t="s">
        <v>292</v>
      </c>
      <c r="B195" s="1" t="s">
        <v>336</v>
      </c>
      <c r="C195" s="1" t="s">
        <v>337</v>
      </c>
      <c r="D195" s="1" t="s">
        <v>33</v>
      </c>
      <c r="E195" s="1" t="s">
        <v>34</v>
      </c>
      <c r="F195" s="1" t="s">
        <v>35</v>
      </c>
      <c r="G195" s="1">
        <v>167.76064740000001</v>
      </c>
      <c r="H195" s="1">
        <v>169.09506719999999</v>
      </c>
      <c r="I195" s="1">
        <v>196.92930699999999</v>
      </c>
      <c r="J195" s="1">
        <v>210.35599010000001</v>
      </c>
      <c r="K195" s="1">
        <v>209.83477569999999</v>
      </c>
      <c r="L195" s="1">
        <v>207.28289599999999</v>
      </c>
    </row>
    <row r="196" spans="1:12" x14ac:dyDescent="0.2">
      <c r="A196" s="1" t="s">
        <v>292</v>
      </c>
      <c r="B196" s="1" t="s">
        <v>338</v>
      </c>
      <c r="C196" s="1" t="s">
        <v>339</v>
      </c>
      <c r="D196" s="1" t="s">
        <v>33</v>
      </c>
      <c r="E196" s="1" t="s">
        <v>34</v>
      </c>
      <c r="F196" s="1" t="s">
        <v>35</v>
      </c>
      <c r="G196" s="1">
        <v>168.03182910000001</v>
      </c>
      <c r="H196" s="1">
        <v>169.3936909</v>
      </c>
      <c r="I196" s="1">
        <v>198.57833289999999</v>
      </c>
      <c r="J196" s="1">
        <v>213.96603250000001</v>
      </c>
      <c r="K196" s="1">
        <v>220.45957319999999</v>
      </c>
      <c r="L196" s="1">
        <v>219.7191795</v>
      </c>
    </row>
    <row r="197" spans="1:12" x14ac:dyDescent="0.2">
      <c r="A197" s="1" t="s">
        <v>292</v>
      </c>
      <c r="B197" s="1" t="s">
        <v>340</v>
      </c>
      <c r="C197" s="1" t="s">
        <v>341</v>
      </c>
      <c r="D197" s="1" t="s">
        <v>33</v>
      </c>
      <c r="E197" s="1" t="s">
        <v>34</v>
      </c>
      <c r="F197" s="1" t="s">
        <v>35</v>
      </c>
      <c r="G197" s="1">
        <v>167.76057789999999</v>
      </c>
      <c r="H197" s="1">
        <v>164.5347199</v>
      </c>
      <c r="I197" s="1">
        <v>180.88242840000001</v>
      </c>
      <c r="J197" s="1">
        <v>183.2799401</v>
      </c>
      <c r="K197" s="1">
        <v>175.86685449999999</v>
      </c>
      <c r="L197" s="1">
        <v>164.174395</v>
      </c>
    </row>
    <row r="198" spans="1:12" x14ac:dyDescent="0.2">
      <c r="A198" s="1" t="s">
        <v>292</v>
      </c>
      <c r="B198" s="1" t="s">
        <v>342</v>
      </c>
      <c r="C198" s="1" t="s">
        <v>343</v>
      </c>
      <c r="D198" s="1" t="s">
        <v>33</v>
      </c>
      <c r="E198" s="1" t="s">
        <v>34</v>
      </c>
      <c r="F198" s="1" t="s">
        <v>35</v>
      </c>
      <c r="G198" s="1">
        <v>167.76064740000001</v>
      </c>
      <c r="H198" s="1">
        <v>169.0946381</v>
      </c>
      <c r="I198" s="1">
        <v>196.1403335</v>
      </c>
      <c r="J198" s="1">
        <v>208.62320270000001</v>
      </c>
      <c r="K198" s="1">
        <v>208.04850640000001</v>
      </c>
      <c r="L198" s="1">
        <v>191.77818400000001</v>
      </c>
    </row>
    <row r="199" spans="1:12" x14ac:dyDescent="0.2">
      <c r="A199" s="1" t="s">
        <v>292</v>
      </c>
      <c r="B199" s="1" t="s">
        <v>344</v>
      </c>
      <c r="C199" s="1" t="s">
        <v>345</v>
      </c>
      <c r="D199" s="1" t="s">
        <v>33</v>
      </c>
      <c r="E199" s="1" t="s">
        <v>34</v>
      </c>
      <c r="F199" s="1" t="s">
        <v>35</v>
      </c>
      <c r="G199" s="1">
        <v>168.03182910000001</v>
      </c>
      <c r="H199" s="1">
        <v>169.3730832</v>
      </c>
      <c r="I199" s="1">
        <v>198.86938720000001</v>
      </c>
      <c r="J199" s="1">
        <v>214.94698020000001</v>
      </c>
      <c r="K199" s="1">
        <v>221.99921620000001</v>
      </c>
      <c r="L199" s="1">
        <v>222.44413059999999</v>
      </c>
    </row>
    <row r="200" spans="1:12" x14ac:dyDescent="0.2">
      <c r="A200" s="1" t="s">
        <v>292</v>
      </c>
      <c r="B200" s="1" t="s">
        <v>346</v>
      </c>
      <c r="C200" s="1" t="s">
        <v>347</v>
      </c>
      <c r="D200" s="1" t="s">
        <v>33</v>
      </c>
      <c r="E200" s="1" t="s">
        <v>34</v>
      </c>
      <c r="F200" s="1" t="s">
        <v>35</v>
      </c>
      <c r="G200" s="1">
        <v>167.76064740000001</v>
      </c>
      <c r="H200" s="1">
        <v>169.11553069999999</v>
      </c>
      <c r="I200" s="1">
        <v>198.78843710000001</v>
      </c>
      <c r="J200" s="1">
        <v>212.14969970000001</v>
      </c>
      <c r="K200" s="1">
        <v>217.73771300000001</v>
      </c>
      <c r="L200" s="1">
        <v>220.18664699999999</v>
      </c>
    </row>
    <row r="201" spans="1:12" x14ac:dyDescent="0.2">
      <c r="A201" s="1" t="s">
        <v>292</v>
      </c>
      <c r="B201" s="1" t="s">
        <v>348</v>
      </c>
      <c r="C201" s="1" t="s">
        <v>349</v>
      </c>
      <c r="D201" s="1" t="s">
        <v>33</v>
      </c>
      <c r="E201" s="1" t="s">
        <v>34</v>
      </c>
      <c r="F201" s="1" t="s">
        <v>35</v>
      </c>
      <c r="G201" s="1">
        <v>167.76057789999999</v>
      </c>
      <c r="H201" s="1">
        <v>164.5347199</v>
      </c>
      <c r="I201" s="1">
        <v>181.07108249999999</v>
      </c>
      <c r="J201" s="1">
        <v>182.37162290000001</v>
      </c>
      <c r="K201" s="1">
        <v>174.34017370000001</v>
      </c>
      <c r="L201" s="1">
        <v>161.92787100000001</v>
      </c>
    </row>
    <row r="202" spans="1:12" x14ac:dyDescent="0.2">
      <c r="A202" s="1" t="s">
        <v>292</v>
      </c>
      <c r="B202" s="1" t="s">
        <v>185</v>
      </c>
      <c r="C202" s="1" t="s">
        <v>350</v>
      </c>
      <c r="D202" s="1" t="s">
        <v>33</v>
      </c>
      <c r="E202" s="1" t="s">
        <v>34</v>
      </c>
      <c r="F202" s="1" t="s">
        <v>35</v>
      </c>
      <c r="G202" s="1">
        <v>167.76064740000001</v>
      </c>
      <c r="H202" s="1">
        <v>169.0946381</v>
      </c>
      <c r="I202" s="1">
        <v>198.87498830000001</v>
      </c>
      <c r="J202" s="1">
        <v>212.35543680000001</v>
      </c>
      <c r="K202" s="1">
        <v>217.59881200000001</v>
      </c>
      <c r="L202" s="1">
        <v>219.412858</v>
      </c>
    </row>
    <row r="203" spans="1:12" x14ac:dyDescent="0.2">
      <c r="A203" s="1" t="s">
        <v>292</v>
      </c>
      <c r="B203" s="1" t="s">
        <v>351</v>
      </c>
      <c r="C203" s="1" t="s">
        <v>352</v>
      </c>
      <c r="D203" s="1" t="s">
        <v>33</v>
      </c>
      <c r="E203" s="1" t="s">
        <v>34</v>
      </c>
      <c r="F203" s="1" t="s">
        <v>35</v>
      </c>
      <c r="G203" s="1">
        <v>167.76064740000001</v>
      </c>
      <c r="H203" s="1">
        <v>169.09506719999999</v>
      </c>
      <c r="I203" s="1">
        <v>198.8755706</v>
      </c>
      <c r="J203" s="1">
        <v>212.35638030000001</v>
      </c>
      <c r="K203" s="1">
        <v>217.60009400000001</v>
      </c>
      <c r="L203" s="1">
        <v>219.414255</v>
      </c>
    </row>
    <row r="204" spans="1:12" x14ac:dyDescent="0.2">
      <c r="A204" s="1" t="s">
        <v>292</v>
      </c>
      <c r="B204" s="1" t="s">
        <v>353</v>
      </c>
      <c r="C204" s="1" t="s">
        <v>354</v>
      </c>
      <c r="D204" s="1" t="s">
        <v>33</v>
      </c>
      <c r="E204" s="1" t="s">
        <v>34</v>
      </c>
      <c r="F204" s="1" t="s">
        <v>35</v>
      </c>
      <c r="G204" s="1">
        <v>167.76064740000001</v>
      </c>
      <c r="H204" s="1">
        <v>169.1152318</v>
      </c>
      <c r="I204" s="1">
        <v>198.78786640000001</v>
      </c>
      <c r="J204" s="1">
        <v>212.1486582</v>
      </c>
      <c r="K204" s="1">
        <v>217.73673099999999</v>
      </c>
      <c r="L204" s="1">
        <v>220.18508299999999</v>
      </c>
    </row>
    <row r="205" spans="1:12" x14ac:dyDescent="0.2">
      <c r="A205" s="1" t="s">
        <v>292</v>
      </c>
      <c r="B205" s="1" t="s">
        <v>187</v>
      </c>
      <c r="C205" s="1" t="s">
        <v>355</v>
      </c>
      <c r="D205" s="1" t="s">
        <v>33</v>
      </c>
      <c r="E205" s="1" t="s">
        <v>34</v>
      </c>
      <c r="F205" s="1" t="s">
        <v>35</v>
      </c>
      <c r="G205" s="1">
        <v>167.76057789999999</v>
      </c>
      <c r="H205" s="1">
        <v>164.5347199</v>
      </c>
      <c r="I205" s="1">
        <v>181.03251040000001</v>
      </c>
      <c r="J205" s="1">
        <v>182.20861930000001</v>
      </c>
      <c r="K205" s="1">
        <v>174.05736089999999</v>
      </c>
      <c r="L205" s="1">
        <v>161.57118299999999</v>
      </c>
    </row>
    <row r="206" spans="1:12" x14ac:dyDescent="0.2">
      <c r="A206" s="1" t="s">
        <v>292</v>
      </c>
      <c r="B206" s="1" t="s">
        <v>189</v>
      </c>
      <c r="C206" s="1" t="s">
        <v>356</v>
      </c>
      <c r="D206" s="1" t="s">
        <v>33</v>
      </c>
      <c r="E206" s="1" t="s">
        <v>34</v>
      </c>
      <c r="F206" s="1" t="s">
        <v>35</v>
      </c>
      <c r="G206" s="1">
        <v>167.76064740000001</v>
      </c>
      <c r="H206" s="1">
        <v>169.0946381</v>
      </c>
      <c r="I206" s="1">
        <v>198.95424320000001</v>
      </c>
      <c r="J206" s="1">
        <v>212.62447610000001</v>
      </c>
      <c r="K206" s="1">
        <v>218.137562</v>
      </c>
      <c r="L206" s="1">
        <v>220.27083500000001</v>
      </c>
    </row>
    <row r="207" spans="1:12" x14ac:dyDescent="0.2">
      <c r="A207" s="1" t="s">
        <v>292</v>
      </c>
      <c r="B207" s="1" t="s">
        <v>191</v>
      </c>
      <c r="C207" s="1" t="s">
        <v>357</v>
      </c>
      <c r="D207" s="1" t="s">
        <v>33</v>
      </c>
      <c r="E207" s="1" t="s">
        <v>34</v>
      </c>
      <c r="F207" s="1" t="s">
        <v>35</v>
      </c>
      <c r="G207" s="1">
        <v>170.41324169999999</v>
      </c>
      <c r="H207" s="1">
        <v>172.63373659999999</v>
      </c>
      <c r="I207" s="1">
        <v>200.0027523</v>
      </c>
      <c r="J207" s="1">
        <v>226.21156339999999</v>
      </c>
      <c r="K207" s="1">
        <v>235.78671919999999</v>
      </c>
      <c r="L207" s="1">
        <v>229.25235649999999</v>
      </c>
    </row>
    <row r="208" spans="1:12" x14ac:dyDescent="0.2">
      <c r="A208" s="1" t="s">
        <v>292</v>
      </c>
      <c r="B208" s="1" t="s">
        <v>358</v>
      </c>
      <c r="C208" s="1" t="s">
        <v>359</v>
      </c>
      <c r="D208" s="1" t="s">
        <v>33</v>
      </c>
      <c r="E208" s="1" t="s">
        <v>34</v>
      </c>
      <c r="F208" s="1" t="s">
        <v>35</v>
      </c>
      <c r="G208" s="1">
        <v>170.41324169999999</v>
      </c>
      <c r="H208" s="1">
        <v>172.63373680000001</v>
      </c>
      <c r="I208" s="1">
        <v>197.5266829</v>
      </c>
      <c r="J208" s="1">
        <v>223.16107650000001</v>
      </c>
      <c r="K208" s="1">
        <v>231.83421369999999</v>
      </c>
      <c r="L208" s="1">
        <v>227.0157437</v>
      </c>
    </row>
    <row r="209" spans="1:12" x14ac:dyDescent="0.2">
      <c r="A209" s="1" t="s">
        <v>292</v>
      </c>
      <c r="B209" s="1" t="s">
        <v>193</v>
      </c>
      <c r="C209" s="1" t="s">
        <v>360</v>
      </c>
      <c r="D209" s="1" t="s">
        <v>33</v>
      </c>
      <c r="E209" s="1" t="s">
        <v>34</v>
      </c>
      <c r="F209" s="1" t="s">
        <v>35</v>
      </c>
      <c r="G209" s="1">
        <v>170.41324169999999</v>
      </c>
      <c r="H209" s="1">
        <v>172.63373680000001</v>
      </c>
      <c r="I209" s="1">
        <v>194.69477710000001</v>
      </c>
      <c r="J209" s="1">
        <v>215.99408819999999</v>
      </c>
      <c r="K209" s="1">
        <v>228.29639789999999</v>
      </c>
      <c r="L209" s="1">
        <v>226.41365579999999</v>
      </c>
    </row>
    <row r="210" spans="1:12" x14ac:dyDescent="0.2">
      <c r="A210" s="1" t="s">
        <v>292</v>
      </c>
      <c r="B210" s="1" t="s">
        <v>195</v>
      </c>
      <c r="C210" s="1" t="s">
        <v>361</v>
      </c>
      <c r="D210" s="1" t="s">
        <v>33</v>
      </c>
      <c r="E210" s="1" t="s">
        <v>34</v>
      </c>
      <c r="F210" s="1" t="s">
        <v>35</v>
      </c>
      <c r="G210" s="1">
        <v>168.03182910000001</v>
      </c>
      <c r="H210" s="1">
        <v>170.176196</v>
      </c>
      <c r="I210" s="1">
        <v>197.2129516</v>
      </c>
      <c r="J210" s="1">
        <v>223.01250429999999</v>
      </c>
      <c r="K210" s="1">
        <v>235.0994622</v>
      </c>
      <c r="L210" s="1">
        <v>235.86553380000001</v>
      </c>
    </row>
    <row r="211" spans="1:12" x14ac:dyDescent="0.2">
      <c r="A211" s="1" t="s">
        <v>292</v>
      </c>
      <c r="B211" s="1" t="s">
        <v>197</v>
      </c>
      <c r="C211" s="1" t="s">
        <v>362</v>
      </c>
      <c r="D211" s="1" t="s">
        <v>33</v>
      </c>
      <c r="E211" s="1" t="s">
        <v>34</v>
      </c>
      <c r="F211" s="1" t="s">
        <v>35</v>
      </c>
      <c r="G211" s="1">
        <v>167.76064740000001</v>
      </c>
      <c r="H211" s="1">
        <v>169.89624499999999</v>
      </c>
      <c r="I211" s="1">
        <v>202.32311240000001</v>
      </c>
      <c r="J211" s="1">
        <v>221.4186618</v>
      </c>
      <c r="K211" s="1">
        <v>232.19809100000001</v>
      </c>
      <c r="L211" s="1">
        <v>236.284254</v>
      </c>
    </row>
    <row r="212" spans="1:12" x14ac:dyDescent="0.2">
      <c r="A212" s="1" t="s">
        <v>292</v>
      </c>
      <c r="B212" s="1" t="s">
        <v>363</v>
      </c>
      <c r="C212" s="1" t="s">
        <v>364</v>
      </c>
      <c r="D212" s="1" t="s">
        <v>33</v>
      </c>
      <c r="E212" s="1" t="s">
        <v>34</v>
      </c>
      <c r="F212" s="1" t="s">
        <v>35</v>
      </c>
      <c r="G212" s="1">
        <v>167.76064740000001</v>
      </c>
      <c r="H212" s="1">
        <v>169.89597130000001</v>
      </c>
      <c r="I212" s="1">
        <v>199.06845659999999</v>
      </c>
      <c r="J212" s="1">
        <v>216.43041299999999</v>
      </c>
      <c r="K212" s="1">
        <v>229.884683</v>
      </c>
      <c r="L212" s="1">
        <v>237.67278200000001</v>
      </c>
    </row>
    <row r="213" spans="1:12" x14ac:dyDescent="0.2">
      <c r="A213" s="1" t="s">
        <v>292</v>
      </c>
      <c r="B213" s="1" t="s">
        <v>199</v>
      </c>
      <c r="C213" s="1" t="s">
        <v>365</v>
      </c>
      <c r="D213" s="1" t="s">
        <v>33</v>
      </c>
      <c r="E213" s="1" t="s">
        <v>34</v>
      </c>
      <c r="F213" s="1" t="s">
        <v>35</v>
      </c>
      <c r="G213" s="1">
        <v>170.41324169999999</v>
      </c>
      <c r="H213" s="1">
        <v>172.63373659999999</v>
      </c>
      <c r="I213" s="1">
        <v>204.75503449999999</v>
      </c>
      <c r="J213" s="1">
        <v>226.4253976</v>
      </c>
      <c r="K213" s="1">
        <v>235.83814939999999</v>
      </c>
      <c r="L213" s="1">
        <v>229.04605950000001</v>
      </c>
    </row>
    <row r="214" spans="1:12" x14ac:dyDescent="0.2">
      <c r="A214" s="1" t="s">
        <v>292</v>
      </c>
      <c r="B214" s="1" t="s">
        <v>366</v>
      </c>
      <c r="C214" s="1" t="s">
        <v>367</v>
      </c>
      <c r="D214" s="1" t="s">
        <v>33</v>
      </c>
      <c r="E214" s="1" t="s">
        <v>34</v>
      </c>
      <c r="F214" s="1" t="s">
        <v>35</v>
      </c>
      <c r="G214" s="1">
        <v>170.41324169999999</v>
      </c>
      <c r="H214" s="1">
        <v>172.63373659999999</v>
      </c>
      <c r="I214" s="1">
        <v>202.76025390000001</v>
      </c>
      <c r="J214" s="1">
        <v>220.81322040000001</v>
      </c>
      <c r="K214" s="1">
        <v>232.0682339</v>
      </c>
      <c r="L214" s="1">
        <v>227.3780706</v>
      </c>
    </row>
    <row r="215" spans="1:12" x14ac:dyDescent="0.2">
      <c r="A215" s="1" t="s">
        <v>292</v>
      </c>
      <c r="B215" s="1" t="s">
        <v>201</v>
      </c>
      <c r="C215" s="1" t="s">
        <v>368</v>
      </c>
      <c r="D215" s="1" t="s">
        <v>33</v>
      </c>
      <c r="E215" s="1" t="s">
        <v>34</v>
      </c>
      <c r="F215" s="1" t="s">
        <v>35</v>
      </c>
      <c r="G215" s="1">
        <v>168.03182910000001</v>
      </c>
      <c r="H215" s="1">
        <v>170.176196</v>
      </c>
      <c r="I215" s="1">
        <v>201.9941762</v>
      </c>
      <c r="J215" s="1">
        <v>223.23938570000001</v>
      </c>
      <c r="K215" s="1">
        <v>235.13715619999999</v>
      </c>
      <c r="L215" s="1">
        <v>235.90296119999999</v>
      </c>
    </row>
    <row r="216" spans="1:12" x14ac:dyDescent="0.2">
      <c r="A216" s="1" t="s">
        <v>292</v>
      </c>
      <c r="B216" s="1" t="s">
        <v>369</v>
      </c>
      <c r="C216" s="1" t="s">
        <v>370</v>
      </c>
      <c r="D216" s="1" t="s">
        <v>33</v>
      </c>
      <c r="E216" s="1" t="s">
        <v>34</v>
      </c>
      <c r="F216" s="1" t="s">
        <v>35</v>
      </c>
      <c r="G216" s="1">
        <v>167.76064740000001</v>
      </c>
      <c r="H216" s="1">
        <v>169.89597029999999</v>
      </c>
      <c r="I216" s="1">
        <v>193.76467679999999</v>
      </c>
      <c r="J216" s="1">
        <v>218.08119070000001</v>
      </c>
      <c r="K216" s="1">
        <v>229.53180660000001</v>
      </c>
      <c r="L216" s="1">
        <v>233.918362</v>
      </c>
    </row>
    <row r="217" spans="1:12" x14ac:dyDescent="0.2">
      <c r="A217" s="1" t="s">
        <v>292</v>
      </c>
      <c r="B217" s="1" t="s">
        <v>203</v>
      </c>
      <c r="C217" s="1" t="s">
        <v>371</v>
      </c>
      <c r="D217" s="1" t="s">
        <v>33</v>
      </c>
      <c r="E217" s="1" t="s">
        <v>34</v>
      </c>
      <c r="F217" s="1" t="s">
        <v>35</v>
      </c>
      <c r="G217" s="1">
        <v>167.76064740000001</v>
      </c>
      <c r="H217" s="1">
        <v>169.89597029999999</v>
      </c>
      <c r="I217" s="1">
        <v>190.9994921</v>
      </c>
      <c r="J217" s="1">
        <v>211.0548101</v>
      </c>
      <c r="K217" s="1">
        <v>224.8667366</v>
      </c>
      <c r="L217" s="1">
        <v>232.74396100000001</v>
      </c>
    </row>
    <row r="218" spans="1:12" x14ac:dyDescent="0.2">
      <c r="A218" s="1" t="s">
        <v>292</v>
      </c>
      <c r="B218" s="1" t="s">
        <v>205</v>
      </c>
      <c r="C218" s="1" t="s">
        <v>372</v>
      </c>
      <c r="D218" s="1" t="s">
        <v>33</v>
      </c>
      <c r="E218" s="1" t="s">
        <v>34</v>
      </c>
      <c r="F218" s="1" t="s">
        <v>35</v>
      </c>
      <c r="G218" s="1">
        <v>167.76064740000001</v>
      </c>
      <c r="H218" s="1">
        <v>169.89597029999999</v>
      </c>
      <c r="I218" s="1">
        <v>191.46781809999999</v>
      </c>
      <c r="J218" s="1">
        <v>212.59525550000001</v>
      </c>
      <c r="K218" s="1">
        <v>226.13711620000001</v>
      </c>
      <c r="L218" s="1">
        <v>233.199468</v>
      </c>
    </row>
    <row r="219" spans="1:12" x14ac:dyDescent="0.2">
      <c r="A219" s="1" t="s">
        <v>292</v>
      </c>
      <c r="B219" s="1" t="s">
        <v>31</v>
      </c>
      <c r="C219" s="1" t="s">
        <v>373</v>
      </c>
      <c r="D219" s="1" t="s">
        <v>33</v>
      </c>
      <c r="E219" s="1" t="s">
        <v>34</v>
      </c>
      <c r="F219" s="1" t="s">
        <v>35</v>
      </c>
      <c r="G219" s="1">
        <v>167.76064740000001</v>
      </c>
      <c r="H219" s="1">
        <v>169.65589209999999</v>
      </c>
      <c r="I219" s="1">
        <v>187.0189695</v>
      </c>
      <c r="J219" s="1">
        <v>190.15018140000001</v>
      </c>
      <c r="K219" s="1">
        <v>184.173834</v>
      </c>
      <c r="L219" s="1">
        <v>175.0444421</v>
      </c>
    </row>
    <row r="220" spans="1:12" x14ac:dyDescent="0.2">
      <c r="A220" s="1" t="s">
        <v>292</v>
      </c>
      <c r="B220" s="1" t="s">
        <v>36</v>
      </c>
      <c r="C220" s="1" t="s">
        <v>374</v>
      </c>
      <c r="D220" s="1" t="s">
        <v>33</v>
      </c>
      <c r="E220" s="1" t="s">
        <v>34</v>
      </c>
      <c r="F220" s="1" t="s">
        <v>35</v>
      </c>
      <c r="G220" s="1">
        <v>167.76057789999999</v>
      </c>
      <c r="H220" s="1">
        <v>164.9358857</v>
      </c>
      <c r="I220" s="1">
        <v>171.85457600000001</v>
      </c>
      <c r="J220" s="1">
        <v>165.75980960000001</v>
      </c>
      <c r="K220" s="1">
        <v>147.88653120000001</v>
      </c>
      <c r="L220" s="1">
        <v>124.0007694</v>
      </c>
    </row>
    <row r="221" spans="1:12" x14ac:dyDescent="0.2">
      <c r="A221" s="1" t="s">
        <v>292</v>
      </c>
      <c r="B221" s="1" t="s">
        <v>38</v>
      </c>
      <c r="C221" s="1" t="s">
        <v>375</v>
      </c>
      <c r="D221" s="1" t="s">
        <v>33</v>
      </c>
      <c r="E221" s="1" t="s">
        <v>34</v>
      </c>
      <c r="F221" s="1" t="s">
        <v>35</v>
      </c>
      <c r="G221" s="1">
        <v>167.76064740000001</v>
      </c>
      <c r="H221" s="1">
        <v>169.6528174</v>
      </c>
      <c r="I221" s="1">
        <v>191.09737190000001</v>
      </c>
      <c r="J221" s="1">
        <v>201.83561090000001</v>
      </c>
      <c r="K221" s="1">
        <v>200.5881699</v>
      </c>
      <c r="L221" s="1">
        <v>188.9607426</v>
      </c>
    </row>
    <row r="222" spans="1:12" x14ac:dyDescent="0.2">
      <c r="A222" s="1" t="s">
        <v>292</v>
      </c>
      <c r="B222" s="1" t="s">
        <v>40</v>
      </c>
      <c r="C222" s="1" t="s">
        <v>376</v>
      </c>
      <c r="D222" s="1" t="s">
        <v>33</v>
      </c>
      <c r="E222" s="1" t="s">
        <v>34</v>
      </c>
      <c r="F222" s="1" t="s">
        <v>35</v>
      </c>
      <c r="G222" s="1">
        <v>167.76064740000001</v>
      </c>
      <c r="H222" s="1">
        <v>169.6528275</v>
      </c>
      <c r="I222" s="1">
        <v>187.7761304</v>
      </c>
      <c r="J222" s="1">
        <v>192.0022261</v>
      </c>
      <c r="K222" s="1">
        <v>184.0606865</v>
      </c>
      <c r="L222" s="1">
        <v>174.0534529</v>
      </c>
    </row>
    <row r="223" spans="1:12" x14ac:dyDescent="0.2">
      <c r="A223" s="1" t="s">
        <v>292</v>
      </c>
      <c r="B223" s="1" t="s">
        <v>46</v>
      </c>
      <c r="C223" s="1" t="s">
        <v>377</v>
      </c>
      <c r="D223" s="1" t="s">
        <v>33</v>
      </c>
      <c r="E223" s="1" t="s">
        <v>34</v>
      </c>
      <c r="F223" s="1" t="s">
        <v>35</v>
      </c>
      <c r="G223" s="1">
        <v>167.76064740000001</v>
      </c>
      <c r="H223" s="1">
        <v>169.6528275</v>
      </c>
      <c r="I223" s="1">
        <v>185.6694182</v>
      </c>
      <c r="J223" s="1">
        <v>189.27008699999999</v>
      </c>
      <c r="K223" s="1">
        <v>177.35766820000001</v>
      </c>
      <c r="L223" s="1">
        <v>152.93933749999999</v>
      </c>
    </row>
    <row r="224" spans="1:12" x14ac:dyDescent="0.2">
      <c r="A224" s="1" t="s">
        <v>292</v>
      </c>
      <c r="B224" s="1" t="s">
        <v>50</v>
      </c>
      <c r="C224" s="1" t="s">
        <v>378</v>
      </c>
      <c r="D224" s="1" t="s">
        <v>33</v>
      </c>
      <c r="E224" s="1" t="s">
        <v>34</v>
      </c>
      <c r="F224" s="1" t="s">
        <v>35</v>
      </c>
      <c r="G224" s="1">
        <v>167.76064740000001</v>
      </c>
      <c r="H224" s="1">
        <v>169.65589209999999</v>
      </c>
      <c r="I224" s="1">
        <v>191.16965870000001</v>
      </c>
      <c r="J224" s="1">
        <v>202.36316830000001</v>
      </c>
      <c r="K224" s="1">
        <v>202.35488749999999</v>
      </c>
      <c r="L224" s="1">
        <v>200.370307</v>
      </c>
    </row>
    <row r="225" spans="1:12" x14ac:dyDescent="0.2">
      <c r="A225" s="1" t="s">
        <v>292</v>
      </c>
      <c r="B225" s="1" t="s">
        <v>52</v>
      </c>
      <c r="C225" s="1" t="s">
        <v>379</v>
      </c>
      <c r="D225" s="1" t="s">
        <v>33</v>
      </c>
      <c r="E225" s="1" t="s">
        <v>34</v>
      </c>
      <c r="F225" s="1" t="s">
        <v>35</v>
      </c>
      <c r="G225" s="1">
        <v>167.76057789999999</v>
      </c>
      <c r="H225" s="1">
        <v>164.9358857</v>
      </c>
      <c r="I225" s="1">
        <v>174.7151638</v>
      </c>
      <c r="J225" s="1">
        <v>172.2593851</v>
      </c>
      <c r="K225" s="1">
        <v>162.22973479999999</v>
      </c>
      <c r="L225" s="1">
        <v>144.57774029999999</v>
      </c>
    </row>
    <row r="226" spans="1:12" x14ac:dyDescent="0.2">
      <c r="A226" s="1" t="s">
        <v>292</v>
      </c>
      <c r="B226" s="1" t="s">
        <v>54</v>
      </c>
      <c r="C226" s="1" t="s">
        <v>380</v>
      </c>
      <c r="D226" s="1" t="s">
        <v>33</v>
      </c>
      <c r="E226" s="1" t="s">
        <v>34</v>
      </c>
      <c r="F226" s="1" t="s">
        <v>35</v>
      </c>
      <c r="G226" s="1">
        <v>167.76064740000001</v>
      </c>
      <c r="H226" s="1">
        <v>169.6528275</v>
      </c>
      <c r="I226" s="1">
        <v>191.31542060000001</v>
      </c>
      <c r="J226" s="1">
        <v>202.55374140000001</v>
      </c>
      <c r="K226" s="1">
        <v>202.59618470000001</v>
      </c>
      <c r="L226" s="1">
        <v>192.24253400000001</v>
      </c>
    </row>
    <row r="227" spans="1:12" x14ac:dyDescent="0.2">
      <c r="A227" s="1" t="s">
        <v>292</v>
      </c>
      <c r="B227" s="1" t="s">
        <v>56</v>
      </c>
      <c r="C227" s="1" t="s">
        <v>381</v>
      </c>
      <c r="D227" s="1" t="s">
        <v>33</v>
      </c>
      <c r="E227" s="1" t="s">
        <v>34</v>
      </c>
      <c r="F227" s="1" t="s">
        <v>35</v>
      </c>
      <c r="G227" s="1">
        <v>167.76064740000001</v>
      </c>
      <c r="H227" s="1">
        <v>169.6528275</v>
      </c>
      <c r="I227" s="1">
        <v>191.29386980000001</v>
      </c>
      <c r="J227" s="1">
        <v>202.4805987</v>
      </c>
      <c r="K227" s="1">
        <v>202.39815300000001</v>
      </c>
      <c r="L227" s="1">
        <v>198.08111500000001</v>
      </c>
    </row>
    <row r="228" spans="1:12" x14ac:dyDescent="0.2">
      <c r="A228" s="1" t="s">
        <v>292</v>
      </c>
      <c r="B228" s="1" t="s">
        <v>58</v>
      </c>
      <c r="C228" s="1" t="s">
        <v>382</v>
      </c>
      <c r="D228" s="1" t="s">
        <v>33</v>
      </c>
      <c r="E228" s="1" t="s">
        <v>34</v>
      </c>
      <c r="F228" s="1" t="s">
        <v>35</v>
      </c>
      <c r="G228" s="1">
        <v>167.76064740000001</v>
      </c>
      <c r="H228" s="1">
        <v>169.65588210000001</v>
      </c>
      <c r="I228" s="1">
        <v>191.22259339999999</v>
      </c>
      <c r="J228" s="1">
        <v>202.53609370000001</v>
      </c>
      <c r="K228" s="1">
        <v>202.8421309</v>
      </c>
      <c r="L228" s="1">
        <v>193.8280944</v>
      </c>
    </row>
    <row r="229" spans="1:12" x14ac:dyDescent="0.2">
      <c r="A229" s="1" t="s">
        <v>292</v>
      </c>
      <c r="B229" s="1" t="s">
        <v>62</v>
      </c>
      <c r="C229" s="1" t="s">
        <v>383</v>
      </c>
      <c r="D229" s="1" t="s">
        <v>33</v>
      </c>
      <c r="E229" s="1" t="s">
        <v>34</v>
      </c>
      <c r="F229" s="1" t="s">
        <v>35</v>
      </c>
      <c r="G229" s="1">
        <v>167.76057789999999</v>
      </c>
      <c r="H229" s="1">
        <v>164.87754889999999</v>
      </c>
      <c r="I229" s="1">
        <v>175.01985590000001</v>
      </c>
      <c r="J229" s="1">
        <v>172.98143580000001</v>
      </c>
      <c r="K229" s="1">
        <v>164.29386919999999</v>
      </c>
      <c r="L229" s="1">
        <v>149.37842839999999</v>
      </c>
    </row>
    <row r="230" spans="1:12" x14ac:dyDescent="0.2">
      <c r="A230" s="1" t="s">
        <v>292</v>
      </c>
      <c r="B230" s="1" t="s">
        <v>64</v>
      </c>
      <c r="C230" s="1" t="s">
        <v>384</v>
      </c>
      <c r="D230" s="1" t="s">
        <v>33</v>
      </c>
      <c r="E230" s="1" t="s">
        <v>34</v>
      </c>
      <c r="F230" s="1" t="s">
        <v>35</v>
      </c>
      <c r="G230" s="1">
        <v>167.76064740000001</v>
      </c>
      <c r="H230" s="1">
        <v>169.6528275</v>
      </c>
      <c r="I230" s="1">
        <v>189.91265250000001</v>
      </c>
      <c r="J230" s="1">
        <v>199.3210134</v>
      </c>
      <c r="K230" s="1">
        <v>196.8906901</v>
      </c>
      <c r="L230" s="1">
        <v>183.10911279999999</v>
      </c>
    </row>
    <row r="231" spans="1:12" x14ac:dyDescent="0.2">
      <c r="A231" s="1" t="s">
        <v>292</v>
      </c>
      <c r="B231" s="1" t="s">
        <v>66</v>
      </c>
      <c r="C231" s="1" t="s">
        <v>385</v>
      </c>
      <c r="D231" s="1" t="s">
        <v>33</v>
      </c>
      <c r="E231" s="1" t="s">
        <v>34</v>
      </c>
      <c r="F231" s="1" t="s">
        <v>35</v>
      </c>
      <c r="G231" s="1">
        <v>167.76064740000001</v>
      </c>
      <c r="H231" s="1">
        <v>169.71078209999999</v>
      </c>
      <c r="I231" s="1">
        <v>191.8749713</v>
      </c>
      <c r="J231" s="1">
        <v>203.49681140000001</v>
      </c>
      <c r="K231" s="1">
        <v>203.2874913</v>
      </c>
      <c r="L231" s="1">
        <v>196.06889670000001</v>
      </c>
    </row>
    <row r="232" spans="1:12" x14ac:dyDescent="0.2">
      <c r="A232" s="1" t="s">
        <v>292</v>
      </c>
      <c r="B232" s="1" t="s">
        <v>68</v>
      </c>
      <c r="C232" s="1" t="s">
        <v>386</v>
      </c>
      <c r="D232" s="1" t="s">
        <v>33</v>
      </c>
      <c r="E232" s="1" t="s">
        <v>34</v>
      </c>
      <c r="F232" s="1" t="s">
        <v>35</v>
      </c>
      <c r="G232" s="1">
        <v>167.76064740000001</v>
      </c>
      <c r="H232" s="1">
        <v>169.65589209999999</v>
      </c>
      <c r="I232" s="1">
        <v>191.42450020000001</v>
      </c>
      <c r="J232" s="1">
        <v>201.48556149999999</v>
      </c>
      <c r="K232" s="1">
        <v>206.57819699999999</v>
      </c>
      <c r="L232" s="1">
        <v>208.039098</v>
      </c>
    </row>
    <row r="233" spans="1:12" x14ac:dyDescent="0.2">
      <c r="A233" s="1" t="s">
        <v>292</v>
      </c>
      <c r="B233" s="1" t="s">
        <v>70</v>
      </c>
      <c r="C233" s="1" t="s">
        <v>387</v>
      </c>
      <c r="D233" s="1" t="s">
        <v>33</v>
      </c>
      <c r="E233" s="1" t="s">
        <v>34</v>
      </c>
      <c r="F233" s="1" t="s">
        <v>35</v>
      </c>
      <c r="G233" s="1">
        <v>167.76057789999999</v>
      </c>
      <c r="H233" s="1">
        <v>164.9358857</v>
      </c>
      <c r="I233" s="1">
        <v>174.7393247</v>
      </c>
      <c r="J233" s="1">
        <v>171.0458247</v>
      </c>
      <c r="K233" s="1">
        <v>162.57663629999999</v>
      </c>
      <c r="L233" s="1">
        <v>151.55994699999999</v>
      </c>
    </row>
    <row r="234" spans="1:12" x14ac:dyDescent="0.2">
      <c r="A234" s="1" t="s">
        <v>292</v>
      </c>
      <c r="B234" s="1" t="s">
        <v>72</v>
      </c>
      <c r="C234" s="1" t="s">
        <v>388</v>
      </c>
      <c r="D234" s="1" t="s">
        <v>33</v>
      </c>
      <c r="E234" s="1" t="s">
        <v>34</v>
      </c>
      <c r="F234" s="1" t="s">
        <v>35</v>
      </c>
      <c r="G234" s="1">
        <v>167.76064740000001</v>
      </c>
      <c r="H234" s="1">
        <v>169.6528275</v>
      </c>
      <c r="I234" s="1">
        <v>191.52092149999999</v>
      </c>
      <c r="J234" s="1">
        <v>201.543994</v>
      </c>
      <c r="K234" s="1">
        <v>206.29009600000001</v>
      </c>
      <c r="L234" s="1">
        <v>207.23759000000001</v>
      </c>
    </row>
    <row r="235" spans="1:12" x14ac:dyDescent="0.2">
      <c r="A235" s="1" t="s">
        <v>292</v>
      </c>
      <c r="B235" s="1" t="s">
        <v>74</v>
      </c>
      <c r="C235" s="1" t="s">
        <v>389</v>
      </c>
      <c r="D235" s="1" t="s">
        <v>33</v>
      </c>
      <c r="E235" s="1" t="s">
        <v>34</v>
      </c>
      <c r="F235" s="1" t="s">
        <v>35</v>
      </c>
      <c r="G235" s="1">
        <v>167.76064740000001</v>
      </c>
      <c r="H235" s="1">
        <v>169.6528275</v>
      </c>
      <c r="I235" s="1">
        <v>191.52092149999999</v>
      </c>
      <c r="J235" s="1">
        <v>201.543994</v>
      </c>
      <c r="K235" s="1">
        <v>206.29379399999999</v>
      </c>
      <c r="L235" s="1">
        <v>207.24323999999999</v>
      </c>
    </row>
    <row r="236" spans="1:12" x14ac:dyDescent="0.2">
      <c r="A236" s="1" t="s">
        <v>292</v>
      </c>
      <c r="B236" s="1" t="s">
        <v>76</v>
      </c>
      <c r="C236" s="1" t="s">
        <v>390</v>
      </c>
      <c r="D236" s="1" t="s">
        <v>33</v>
      </c>
      <c r="E236" s="1" t="s">
        <v>34</v>
      </c>
      <c r="F236" s="1" t="s">
        <v>35</v>
      </c>
      <c r="G236" s="1">
        <v>167.76064740000001</v>
      </c>
      <c r="H236" s="1">
        <v>169.65588210000001</v>
      </c>
      <c r="I236" s="1">
        <v>191.42448010000001</v>
      </c>
      <c r="J236" s="1">
        <v>201.48555049999999</v>
      </c>
      <c r="K236" s="1">
        <v>206.574477</v>
      </c>
      <c r="L236" s="1">
        <v>208.033345</v>
      </c>
    </row>
    <row r="237" spans="1:12" x14ac:dyDescent="0.2">
      <c r="A237" s="1" t="s">
        <v>292</v>
      </c>
      <c r="B237" s="1" t="s">
        <v>78</v>
      </c>
      <c r="C237" s="1" t="s">
        <v>391</v>
      </c>
      <c r="D237" s="1" t="s">
        <v>33</v>
      </c>
      <c r="E237" s="1" t="s">
        <v>34</v>
      </c>
      <c r="F237" s="1" t="s">
        <v>35</v>
      </c>
      <c r="G237" s="1">
        <v>167.76064740000001</v>
      </c>
      <c r="H237" s="1">
        <v>169.71393699999999</v>
      </c>
      <c r="I237" s="1">
        <v>191.69658269999999</v>
      </c>
      <c r="J237" s="1">
        <v>201.87238629999999</v>
      </c>
      <c r="K237" s="1">
        <v>207.27984000000001</v>
      </c>
      <c r="L237" s="1">
        <v>209.199625</v>
      </c>
    </row>
    <row r="238" spans="1:12" x14ac:dyDescent="0.2">
      <c r="A238" s="1" t="s">
        <v>292</v>
      </c>
      <c r="B238" s="1" t="s">
        <v>80</v>
      </c>
      <c r="C238" s="1" t="s">
        <v>392</v>
      </c>
      <c r="D238" s="1" t="s">
        <v>33</v>
      </c>
      <c r="E238" s="1" t="s">
        <v>34</v>
      </c>
      <c r="F238" s="1" t="s">
        <v>35</v>
      </c>
      <c r="G238" s="1">
        <v>167.76057789999999</v>
      </c>
      <c r="H238" s="1">
        <v>164.87754889999999</v>
      </c>
      <c r="I238" s="1">
        <v>174.51435050000001</v>
      </c>
      <c r="J238" s="1">
        <v>170.7746219</v>
      </c>
      <c r="K238" s="1">
        <v>162.18841069999999</v>
      </c>
      <c r="L238" s="1">
        <v>151.029043</v>
      </c>
    </row>
    <row r="239" spans="1:12" x14ac:dyDescent="0.2">
      <c r="A239" s="1" t="s">
        <v>292</v>
      </c>
      <c r="B239" s="1" t="s">
        <v>82</v>
      </c>
      <c r="C239" s="1" t="s">
        <v>393</v>
      </c>
      <c r="D239" s="1" t="s">
        <v>33</v>
      </c>
      <c r="E239" s="1" t="s">
        <v>34</v>
      </c>
      <c r="F239" s="1" t="s">
        <v>35</v>
      </c>
      <c r="G239" s="1">
        <v>167.76064740000001</v>
      </c>
      <c r="H239" s="1">
        <v>169.71078209999999</v>
      </c>
      <c r="I239" s="1">
        <v>191.7739377</v>
      </c>
      <c r="J239" s="1">
        <v>201.89747929999999</v>
      </c>
      <c r="K239" s="1">
        <v>206.89203900000001</v>
      </c>
      <c r="L239" s="1">
        <v>208.184867</v>
      </c>
    </row>
    <row r="240" spans="1:12" x14ac:dyDescent="0.2">
      <c r="A240" s="1" t="s">
        <v>292</v>
      </c>
      <c r="B240" s="1" t="s">
        <v>86</v>
      </c>
      <c r="C240" s="1" t="s">
        <v>394</v>
      </c>
      <c r="D240" s="1" t="s">
        <v>33</v>
      </c>
      <c r="E240" s="1" t="s">
        <v>34</v>
      </c>
      <c r="F240" s="1" t="s">
        <v>35</v>
      </c>
      <c r="G240" s="1">
        <v>167.76064740000001</v>
      </c>
      <c r="H240" s="1">
        <v>169.6528174</v>
      </c>
      <c r="I240" s="1">
        <v>186.48453169999999</v>
      </c>
      <c r="J240" s="1">
        <v>203.73370030000001</v>
      </c>
      <c r="K240" s="1">
        <v>212.702911</v>
      </c>
      <c r="L240" s="1">
        <v>214.301815</v>
      </c>
    </row>
    <row r="241" spans="1:12" x14ac:dyDescent="0.2">
      <c r="A241" s="1" t="s">
        <v>292</v>
      </c>
      <c r="B241" s="1" t="s">
        <v>90</v>
      </c>
      <c r="C241" s="1" t="s">
        <v>395</v>
      </c>
      <c r="D241" s="1" t="s">
        <v>33</v>
      </c>
      <c r="E241" s="1" t="s">
        <v>34</v>
      </c>
      <c r="F241" s="1" t="s">
        <v>35</v>
      </c>
      <c r="G241" s="1">
        <v>167.76064740000001</v>
      </c>
      <c r="H241" s="1">
        <v>169.6528275</v>
      </c>
      <c r="I241" s="1">
        <v>185.53306939999999</v>
      </c>
      <c r="J241" s="1">
        <v>201.90315799999999</v>
      </c>
      <c r="K241" s="1">
        <v>207.14050349999999</v>
      </c>
      <c r="L241" s="1">
        <v>191.28727799999999</v>
      </c>
    </row>
    <row r="242" spans="1:12" x14ac:dyDescent="0.2">
      <c r="A242" s="1" t="s">
        <v>292</v>
      </c>
      <c r="B242" s="1" t="s">
        <v>396</v>
      </c>
      <c r="C242" s="1" t="s">
        <v>397</v>
      </c>
      <c r="D242" s="1" t="s">
        <v>33</v>
      </c>
      <c r="E242" s="1" t="s">
        <v>34</v>
      </c>
      <c r="F242" s="1" t="s">
        <v>35</v>
      </c>
      <c r="G242" s="1">
        <v>167.71000670000001</v>
      </c>
      <c r="H242" s="1">
        <v>156.58000179999999</v>
      </c>
      <c r="I242" s="1">
        <v>166.96000670000001</v>
      </c>
      <c r="J242" s="1">
        <v>172.61999510000001</v>
      </c>
      <c r="K242" s="1">
        <v>153.4100037</v>
      </c>
      <c r="L242" s="1">
        <v>138.38000489999999</v>
      </c>
    </row>
    <row r="243" spans="1:12" x14ac:dyDescent="0.2">
      <c r="A243" s="1" t="s">
        <v>292</v>
      </c>
      <c r="B243" s="1" t="s">
        <v>398</v>
      </c>
      <c r="C243" s="1" t="s">
        <v>399</v>
      </c>
      <c r="D243" s="1" t="s">
        <v>33</v>
      </c>
      <c r="E243" s="1" t="s">
        <v>34</v>
      </c>
      <c r="F243" s="1" t="s">
        <v>35</v>
      </c>
      <c r="G243" s="1">
        <v>167.71000670000001</v>
      </c>
      <c r="H243" s="1">
        <v>156.58000179999999</v>
      </c>
      <c r="I243" s="1">
        <v>166.67999270000001</v>
      </c>
      <c r="J243" s="1">
        <v>170.5899963</v>
      </c>
      <c r="K243" s="1">
        <v>152.52999879999999</v>
      </c>
      <c r="L243" s="1">
        <v>145.27000430000001</v>
      </c>
    </row>
    <row r="244" spans="1:12" x14ac:dyDescent="0.2">
      <c r="A244" s="1" t="s">
        <v>292</v>
      </c>
      <c r="B244" s="1" t="s">
        <v>400</v>
      </c>
      <c r="C244" s="1" t="s">
        <v>401</v>
      </c>
      <c r="D244" s="1" t="s">
        <v>33</v>
      </c>
      <c r="E244" s="1" t="s">
        <v>34</v>
      </c>
      <c r="F244" s="1" t="s">
        <v>35</v>
      </c>
      <c r="G244" s="1">
        <v>167.71000670000001</v>
      </c>
      <c r="H244" s="1">
        <v>156.1499939</v>
      </c>
      <c r="I244" s="1">
        <v>164.41999820000001</v>
      </c>
      <c r="J244" s="1">
        <v>166.0599976</v>
      </c>
      <c r="K244" s="1">
        <v>144.22000120000001</v>
      </c>
      <c r="L244" s="1">
        <v>124.26000209999999</v>
      </c>
    </row>
    <row r="245" spans="1:12" x14ac:dyDescent="0.2">
      <c r="A245" s="1" t="s">
        <v>292</v>
      </c>
      <c r="B245" s="1" t="s">
        <v>402</v>
      </c>
      <c r="C245" s="1" t="s">
        <v>403</v>
      </c>
      <c r="D245" s="1" t="s">
        <v>33</v>
      </c>
      <c r="E245" s="1" t="s">
        <v>34</v>
      </c>
      <c r="F245" s="1" t="s">
        <v>35</v>
      </c>
      <c r="G245" s="1">
        <v>167.71000670000001</v>
      </c>
      <c r="H245" s="1">
        <v>166.4499969</v>
      </c>
      <c r="I245" s="1">
        <v>186.7400055</v>
      </c>
      <c r="J245" s="1">
        <v>198.08000179999999</v>
      </c>
      <c r="K245" s="1">
        <v>173.97999569999999</v>
      </c>
      <c r="L245" s="1">
        <v>155.75</v>
      </c>
    </row>
    <row r="246" spans="1:12" x14ac:dyDescent="0.2">
      <c r="A246" s="1" t="s">
        <v>292</v>
      </c>
      <c r="B246" s="1" t="s">
        <v>404</v>
      </c>
      <c r="C246" s="1" t="s">
        <v>405</v>
      </c>
      <c r="D246" s="1" t="s">
        <v>33</v>
      </c>
      <c r="E246" s="1" t="s">
        <v>34</v>
      </c>
      <c r="F246" s="1" t="s">
        <v>35</v>
      </c>
      <c r="G246" s="1">
        <v>167.71000670000001</v>
      </c>
      <c r="H246" s="1">
        <v>156.58000179999999</v>
      </c>
      <c r="I246" s="1">
        <v>166.92999270000001</v>
      </c>
      <c r="J246" s="1">
        <v>172.4900055</v>
      </c>
      <c r="K246" s="1">
        <v>153.1999969</v>
      </c>
      <c r="L246" s="1">
        <v>138.13000489999999</v>
      </c>
    </row>
    <row r="247" spans="1:12" x14ac:dyDescent="0.2">
      <c r="A247" s="1" t="s">
        <v>292</v>
      </c>
      <c r="B247" s="1" t="s">
        <v>406</v>
      </c>
      <c r="C247" s="1" t="s">
        <v>407</v>
      </c>
      <c r="D247" s="1" t="s">
        <v>33</v>
      </c>
      <c r="E247" s="1" t="s">
        <v>34</v>
      </c>
      <c r="F247" s="1" t="s">
        <v>35</v>
      </c>
      <c r="G247" s="1">
        <v>167.71000670000001</v>
      </c>
      <c r="H247" s="1">
        <v>156.58000179999999</v>
      </c>
      <c r="I247" s="1">
        <v>159.1600037</v>
      </c>
      <c r="J247" s="1">
        <v>151.27999879999999</v>
      </c>
      <c r="K247" s="1">
        <v>124.3000031</v>
      </c>
      <c r="L247" s="1">
        <v>108.4800034</v>
      </c>
    </row>
    <row r="248" spans="1:12" x14ac:dyDescent="0.2">
      <c r="A248" s="1" t="s">
        <v>292</v>
      </c>
      <c r="B248" s="1" t="s">
        <v>408</v>
      </c>
      <c r="C248" s="1" t="s">
        <v>409</v>
      </c>
      <c r="D248" s="1" t="s">
        <v>33</v>
      </c>
      <c r="E248" s="1" t="s">
        <v>34</v>
      </c>
      <c r="F248" s="1" t="s">
        <v>35</v>
      </c>
      <c r="G248" s="1">
        <v>167.71000670000001</v>
      </c>
      <c r="H248" s="1">
        <v>157.77000430000001</v>
      </c>
      <c r="I248" s="1">
        <v>168.41999820000001</v>
      </c>
      <c r="J248" s="1">
        <v>171.86999510000001</v>
      </c>
      <c r="K248" s="1">
        <v>150.8999939</v>
      </c>
      <c r="L248" s="1">
        <v>130.36999510000001</v>
      </c>
    </row>
    <row r="249" spans="1:12" x14ac:dyDescent="0.2">
      <c r="A249" s="1" t="s">
        <v>292</v>
      </c>
      <c r="B249" s="1" t="s">
        <v>410</v>
      </c>
      <c r="C249" s="1" t="s">
        <v>411</v>
      </c>
      <c r="D249" s="1" t="s">
        <v>33</v>
      </c>
      <c r="E249" s="1" t="s">
        <v>34</v>
      </c>
      <c r="F249" s="1" t="s">
        <v>35</v>
      </c>
      <c r="G249" s="1">
        <v>167.71000670000001</v>
      </c>
      <c r="H249" s="1">
        <v>156.1499939</v>
      </c>
      <c r="I249" s="1">
        <v>164.3500061</v>
      </c>
      <c r="J249" s="1">
        <v>165.77999879999999</v>
      </c>
      <c r="K249" s="1">
        <v>143.77999879999999</v>
      </c>
      <c r="L249" s="1">
        <v>123.7900009</v>
      </c>
    </row>
    <row r="250" spans="1:12" x14ac:dyDescent="0.2">
      <c r="A250" s="1" t="s">
        <v>292</v>
      </c>
      <c r="B250" s="1" t="s">
        <v>412</v>
      </c>
      <c r="C250" s="1" t="s">
        <v>413</v>
      </c>
      <c r="D250" s="1" t="s">
        <v>33</v>
      </c>
      <c r="E250" s="1" t="s">
        <v>34</v>
      </c>
      <c r="F250" s="1" t="s">
        <v>35</v>
      </c>
      <c r="G250" s="1">
        <v>167.71000670000001</v>
      </c>
      <c r="H250" s="1">
        <v>156.58000179999999</v>
      </c>
      <c r="I250" s="1">
        <v>167</v>
      </c>
      <c r="J250" s="1">
        <v>173.22000120000001</v>
      </c>
      <c r="K250" s="1">
        <v>155.63000489999999</v>
      </c>
      <c r="L250" s="1">
        <v>131.3399963</v>
      </c>
    </row>
    <row r="251" spans="1:12" x14ac:dyDescent="0.2">
      <c r="A251" s="1" t="s">
        <v>292</v>
      </c>
      <c r="B251" s="1" t="s">
        <v>414</v>
      </c>
      <c r="C251" s="1" t="s">
        <v>415</v>
      </c>
      <c r="D251" s="1" t="s">
        <v>33</v>
      </c>
      <c r="E251" s="1" t="s">
        <v>34</v>
      </c>
      <c r="F251" s="1" t="s">
        <v>35</v>
      </c>
      <c r="G251" s="1">
        <v>167.71000670000001</v>
      </c>
      <c r="H251" s="1">
        <v>156.58000179999999</v>
      </c>
      <c r="I251" s="1">
        <v>168.88000489999999</v>
      </c>
      <c r="J251" s="1">
        <v>179.6900024</v>
      </c>
      <c r="K251" s="1">
        <v>172.1499939</v>
      </c>
      <c r="L251" s="1">
        <v>155.8000031</v>
      </c>
    </row>
    <row r="252" spans="1:12" x14ac:dyDescent="0.2">
      <c r="A252" s="1" t="s">
        <v>292</v>
      </c>
      <c r="B252" s="1" t="s">
        <v>416</v>
      </c>
      <c r="C252" s="1" t="s">
        <v>417</v>
      </c>
      <c r="D252" s="1" t="s">
        <v>33</v>
      </c>
      <c r="E252" s="1" t="s">
        <v>34</v>
      </c>
      <c r="F252" s="1" t="s">
        <v>35</v>
      </c>
      <c r="G252" s="1">
        <v>167.71000670000001</v>
      </c>
      <c r="H252" s="1">
        <v>156.58000179999999</v>
      </c>
      <c r="I252" s="1">
        <v>169.7599945</v>
      </c>
      <c r="J252" s="1">
        <v>182.6900024</v>
      </c>
      <c r="K252" s="1">
        <v>175.5899963</v>
      </c>
      <c r="L252" s="1">
        <v>165.28999329999999</v>
      </c>
    </row>
    <row r="253" spans="1:12" x14ac:dyDescent="0.2">
      <c r="A253" s="1" t="s">
        <v>292</v>
      </c>
      <c r="B253" s="1" t="s">
        <v>418</v>
      </c>
      <c r="C253" s="1" t="s">
        <v>419</v>
      </c>
      <c r="D253" s="1" t="s">
        <v>33</v>
      </c>
      <c r="E253" s="1" t="s">
        <v>34</v>
      </c>
      <c r="F253" s="1" t="s">
        <v>35</v>
      </c>
      <c r="G253" s="1">
        <v>167.71000670000001</v>
      </c>
      <c r="H253" s="1">
        <v>156.1499939</v>
      </c>
      <c r="I253" s="1">
        <v>165.8099976</v>
      </c>
      <c r="J253" s="1">
        <v>171.5500031</v>
      </c>
      <c r="K253" s="1">
        <v>160.42999270000001</v>
      </c>
      <c r="L253" s="1">
        <v>135.25</v>
      </c>
    </row>
    <row r="254" spans="1:12" x14ac:dyDescent="0.2">
      <c r="A254" s="1" t="s">
        <v>292</v>
      </c>
      <c r="B254" s="1" t="s">
        <v>420</v>
      </c>
      <c r="C254" s="1" t="s">
        <v>421</v>
      </c>
      <c r="D254" s="1" t="s">
        <v>33</v>
      </c>
      <c r="E254" s="1" t="s">
        <v>34</v>
      </c>
      <c r="F254" s="1" t="s">
        <v>35</v>
      </c>
      <c r="G254" s="1">
        <v>167.71000670000001</v>
      </c>
      <c r="H254" s="1">
        <v>166.4499969</v>
      </c>
      <c r="I254" s="1">
        <v>189.6000061</v>
      </c>
      <c r="J254" s="1">
        <v>206.75</v>
      </c>
      <c r="K254" s="1">
        <v>194.25</v>
      </c>
      <c r="L254" s="1">
        <v>175.52000430000001</v>
      </c>
    </row>
    <row r="255" spans="1:12" x14ac:dyDescent="0.2">
      <c r="A255" s="1" t="s">
        <v>292</v>
      </c>
      <c r="B255" s="1" t="s">
        <v>422</v>
      </c>
      <c r="C255" s="1" t="s">
        <v>423</v>
      </c>
      <c r="D255" s="1" t="s">
        <v>33</v>
      </c>
      <c r="E255" s="1" t="s">
        <v>34</v>
      </c>
      <c r="F255" s="1" t="s">
        <v>35</v>
      </c>
      <c r="G255" s="1">
        <v>167.71000670000001</v>
      </c>
      <c r="H255" s="1">
        <v>156.58000179999999</v>
      </c>
      <c r="I255" s="1">
        <v>168.88000489999999</v>
      </c>
      <c r="J255" s="1">
        <v>179.6999969</v>
      </c>
      <c r="K255" s="1">
        <v>172.1900024</v>
      </c>
      <c r="L255" s="1">
        <v>155.6000061</v>
      </c>
    </row>
    <row r="256" spans="1:12" x14ac:dyDescent="0.2">
      <c r="A256" s="1" t="s">
        <v>292</v>
      </c>
      <c r="B256" s="1" t="s">
        <v>424</v>
      </c>
      <c r="C256" s="1" t="s">
        <v>425</v>
      </c>
      <c r="D256" s="1" t="s">
        <v>33</v>
      </c>
      <c r="E256" s="1" t="s">
        <v>34</v>
      </c>
      <c r="F256" s="1" t="s">
        <v>35</v>
      </c>
      <c r="G256" s="1">
        <v>167.71000670000001</v>
      </c>
      <c r="H256" s="1">
        <v>156.58000179999999</v>
      </c>
      <c r="I256" s="1">
        <v>163.61999510000001</v>
      </c>
      <c r="J256" s="1">
        <v>168.32000729999999</v>
      </c>
      <c r="K256" s="1">
        <v>160.38999939999999</v>
      </c>
      <c r="L256" s="1">
        <v>134.67999270000001</v>
      </c>
    </row>
    <row r="257" spans="1:12" x14ac:dyDescent="0.2">
      <c r="A257" s="1" t="s">
        <v>292</v>
      </c>
      <c r="B257" s="1" t="s">
        <v>426</v>
      </c>
      <c r="C257" s="1" t="s">
        <v>427</v>
      </c>
      <c r="D257" s="1" t="s">
        <v>33</v>
      </c>
      <c r="E257" s="1" t="s">
        <v>34</v>
      </c>
      <c r="F257" s="1" t="s">
        <v>35</v>
      </c>
      <c r="G257" s="1">
        <v>167.71000670000001</v>
      </c>
      <c r="H257" s="1">
        <v>157.77000430000001</v>
      </c>
      <c r="I257" s="1">
        <v>170.3999939</v>
      </c>
      <c r="J257" s="1">
        <v>178.28999329999999</v>
      </c>
      <c r="K257" s="1">
        <v>169.27000430000001</v>
      </c>
      <c r="L257" s="1">
        <v>141.9499969</v>
      </c>
    </row>
    <row r="258" spans="1:12" x14ac:dyDescent="0.2">
      <c r="A258" s="1" t="s">
        <v>292</v>
      </c>
      <c r="B258" s="1" t="s">
        <v>428</v>
      </c>
      <c r="C258" s="1" t="s">
        <v>429</v>
      </c>
      <c r="D258" s="1" t="s">
        <v>33</v>
      </c>
      <c r="E258" s="1" t="s">
        <v>34</v>
      </c>
      <c r="F258" s="1" t="s">
        <v>35</v>
      </c>
      <c r="G258" s="1">
        <v>167.71000670000001</v>
      </c>
      <c r="H258" s="1">
        <v>156.1499939</v>
      </c>
      <c r="I258" s="1">
        <v>165.82000729999999</v>
      </c>
      <c r="J258" s="1">
        <v>171.5599976</v>
      </c>
      <c r="K258" s="1">
        <v>160.4400024</v>
      </c>
      <c r="L258" s="1">
        <v>134.8399963</v>
      </c>
    </row>
    <row r="259" spans="1:12" x14ac:dyDescent="0.2">
      <c r="A259" s="1" t="s">
        <v>292</v>
      </c>
      <c r="B259" s="1" t="s">
        <v>430</v>
      </c>
      <c r="C259" s="1" t="s">
        <v>431</v>
      </c>
      <c r="D259" s="1" t="s">
        <v>33</v>
      </c>
      <c r="E259" s="1" t="s">
        <v>34</v>
      </c>
      <c r="F259" s="1" t="s">
        <v>35</v>
      </c>
      <c r="G259" s="1">
        <v>167.71000670000001</v>
      </c>
      <c r="H259" s="1">
        <v>156.58000179999999</v>
      </c>
      <c r="I259" s="1">
        <v>168.0099945</v>
      </c>
      <c r="J259" s="1">
        <v>176.8099976</v>
      </c>
      <c r="K259" s="1">
        <v>168.1000061</v>
      </c>
      <c r="L259" s="1">
        <v>145.57000729999999</v>
      </c>
    </row>
    <row r="260" spans="1:12" x14ac:dyDescent="0.2">
      <c r="A260" s="1" t="s">
        <v>292</v>
      </c>
      <c r="B260" s="1" t="s">
        <v>432</v>
      </c>
      <c r="C260" s="1" t="s">
        <v>433</v>
      </c>
      <c r="D260" s="1" t="s">
        <v>33</v>
      </c>
      <c r="E260" s="1" t="s">
        <v>34</v>
      </c>
      <c r="F260" s="1" t="s">
        <v>35</v>
      </c>
      <c r="G260" s="1">
        <v>167.71000670000001</v>
      </c>
      <c r="H260" s="1">
        <v>156.58000179999999</v>
      </c>
      <c r="I260" s="1">
        <v>172.13000489999999</v>
      </c>
      <c r="J260" s="1">
        <v>187.2599945</v>
      </c>
      <c r="K260" s="1">
        <v>198.13000489999999</v>
      </c>
      <c r="L260" s="1">
        <v>199.33000179999999</v>
      </c>
    </row>
    <row r="261" spans="1:12" x14ac:dyDescent="0.2">
      <c r="A261" s="1" t="s">
        <v>292</v>
      </c>
      <c r="B261" s="1" t="s">
        <v>434</v>
      </c>
      <c r="C261" s="1" t="s">
        <v>435</v>
      </c>
      <c r="D261" s="1" t="s">
        <v>33</v>
      </c>
      <c r="E261" s="1" t="s">
        <v>34</v>
      </c>
      <c r="F261" s="1" t="s">
        <v>35</v>
      </c>
      <c r="G261" s="1">
        <v>167.71000670000001</v>
      </c>
      <c r="H261" s="1">
        <v>156.58000179999999</v>
      </c>
      <c r="I261" s="1">
        <v>173.25</v>
      </c>
      <c r="J261" s="1">
        <v>191.13000489999999</v>
      </c>
      <c r="K261" s="1">
        <v>206.36999510000001</v>
      </c>
      <c r="L261" s="1">
        <v>212.6600037</v>
      </c>
    </row>
    <row r="262" spans="1:12" x14ac:dyDescent="0.2">
      <c r="A262" s="1" t="s">
        <v>292</v>
      </c>
      <c r="B262" s="1" t="s">
        <v>436</v>
      </c>
      <c r="C262" s="1" t="s">
        <v>437</v>
      </c>
      <c r="D262" s="1" t="s">
        <v>33</v>
      </c>
      <c r="E262" s="1" t="s">
        <v>34</v>
      </c>
      <c r="F262" s="1" t="s">
        <v>35</v>
      </c>
      <c r="G262" s="1">
        <v>167.71000670000001</v>
      </c>
      <c r="H262" s="1">
        <v>156.1499939</v>
      </c>
      <c r="I262" s="1">
        <v>166.63999939999999</v>
      </c>
      <c r="J262" s="1">
        <v>171.36999510000001</v>
      </c>
      <c r="K262" s="1">
        <v>169.36000060000001</v>
      </c>
      <c r="L262" s="1">
        <v>149.5599976</v>
      </c>
    </row>
    <row r="263" spans="1:12" x14ac:dyDescent="0.2">
      <c r="A263" s="1" t="s">
        <v>292</v>
      </c>
      <c r="B263" s="1" t="s">
        <v>438</v>
      </c>
      <c r="C263" s="1" t="s">
        <v>439</v>
      </c>
      <c r="D263" s="1" t="s">
        <v>33</v>
      </c>
      <c r="E263" s="1" t="s">
        <v>34</v>
      </c>
      <c r="F263" s="1" t="s">
        <v>35</v>
      </c>
      <c r="G263" s="1">
        <v>167.71000670000001</v>
      </c>
      <c r="H263" s="1">
        <v>166.4499969</v>
      </c>
      <c r="I263" s="1">
        <v>194.63000489999999</v>
      </c>
      <c r="J263" s="1">
        <v>219.7599945</v>
      </c>
      <c r="K263" s="1">
        <v>230.8500061</v>
      </c>
      <c r="L263" s="1">
        <v>236.8999939</v>
      </c>
    </row>
    <row r="264" spans="1:12" x14ac:dyDescent="0.2">
      <c r="A264" s="1" t="s">
        <v>292</v>
      </c>
      <c r="B264" s="1" t="s">
        <v>440</v>
      </c>
      <c r="C264" s="1" t="s">
        <v>441</v>
      </c>
      <c r="D264" s="1" t="s">
        <v>33</v>
      </c>
      <c r="E264" s="1" t="s">
        <v>34</v>
      </c>
      <c r="F264" s="1" t="s">
        <v>35</v>
      </c>
      <c r="G264" s="1">
        <v>167.71000670000001</v>
      </c>
      <c r="H264" s="1">
        <v>156.58000179999999</v>
      </c>
      <c r="I264" s="1">
        <v>172.13000489999999</v>
      </c>
      <c r="J264" s="1">
        <v>187.25</v>
      </c>
      <c r="K264" s="1">
        <v>198.07000729999999</v>
      </c>
      <c r="L264" s="1">
        <v>198.71000670000001</v>
      </c>
    </row>
    <row r="265" spans="1:12" x14ac:dyDescent="0.2">
      <c r="A265" s="1" t="s">
        <v>292</v>
      </c>
      <c r="B265" s="1" t="s">
        <v>442</v>
      </c>
      <c r="C265" s="1" t="s">
        <v>443</v>
      </c>
      <c r="D265" s="1" t="s">
        <v>33</v>
      </c>
      <c r="E265" s="1" t="s">
        <v>34</v>
      </c>
      <c r="F265" s="1" t="s">
        <v>35</v>
      </c>
      <c r="G265" s="1">
        <v>167.71000670000001</v>
      </c>
      <c r="H265" s="1">
        <v>156.58000179999999</v>
      </c>
      <c r="I265" s="1">
        <v>166.7599945</v>
      </c>
      <c r="J265" s="1">
        <v>174.8999939</v>
      </c>
      <c r="K265" s="1">
        <v>180.6600037</v>
      </c>
      <c r="L265" s="1">
        <v>178.97999569999999</v>
      </c>
    </row>
    <row r="266" spans="1:12" x14ac:dyDescent="0.2">
      <c r="A266" s="1" t="s">
        <v>292</v>
      </c>
      <c r="B266" s="1" t="s">
        <v>444</v>
      </c>
      <c r="C266" s="1" t="s">
        <v>445</v>
      </c>
      <c r="D266" s="1" t="s">
        <v>33</v>
      </c>
      <c r="E266" s="1" t="s">
        <v>34</v>
      </c>
      <c r="F266" s="1" t="s">
        <v>35</v>
      </c>
      <c r="G266" s="1">
        <v>167.71000670000001</v>
      </c>
      <c r="H266" s="1">
        <v>157.77000430000001</v>
      </c>
      <c r="I266" s="1">
        <v>173.08000179999999</v>
      </c>
      <c r="J266" s="1">
        <v>184.4100037</v>
      </c>
      <c r="K266" s="1">
        <v>186.46000670000001</v>
      </c>
      <c r="L266" s="1">
        <v>166.1499939</v>
      </c>
    </row>
    <row r="267" spans="1:12" x14ac:dyDescent="0.2">
      <c r="A267" s="1" t="s">
        <v>292</v>
      </c>
      <c r="B267" s="1" t="s">
        <v>446</v>
      </c>
      <c r="C267" s="1" t="s">
        <v>447</v>
      </c>
      <c r="D267" s="1" t="s">
        <v>33</v>
      </c>
      <c r="E267" s="1" t="s">
        <v>34</v>
      </c>
      <c r="F267" s="1" t="s">
        <v>35</v>
      </c>
      <c r="G267" s="1">
        <v>167.71000670000001</v>
      </c>
      <c r="H267" s="1">
        <v>156.1499939</v>
      </c>
      <c r="I267" s="1">
        <v>166.63999939999999</v>
      </c>
      <c r="J267" s="1">
        <v>171.36000060000001</v>
      </c>
      <c r="K267" s="1">
        <v>169.27000430000001</v>
      </c>
      <c r="L267" s="1">
        <v>148.36999510000001</v>
      </c>
    </row>
    <row r="268" spans="1:12" x14ac:dyDescent="0.2">
      <c r="A268" s="1" t="s">
        <v>292</v>
      </c>
      <c r="B268" s="1" t="s">
        <v>448</v>
      </c>
      <c r="C268" s="1" t="s">
        <v>449</v>
      </c>
      <c r="D268" s="1" t="s">
        <v>33</v>
      </c>
      <c r="E268" s="1" t="s">
        <v>34</v>
      </c>
      <c r="F268" s="1" t="s">
        <v>35</v>
      </c>
      <c r="G268" s="1">
        <v>167.71000670000001</v>
      </c>
      <c r="H268" s="1">
        <v>156.58000179999999</v>
      </c>
      <c r="I268" s="1">
        <v>171.02000430000001</v>
      </c>
      <c r="J268" s="1">
        <v>183.47999569999999</v>
      </c>
      <c r="K268" s="1">
        <v>189.86999510000001</v>
      </c>
      <c r="L268" s="1">
        <v>185.6000061</v>
      </c>
    </row>
    <row r="269" spans="1:12" x14ac:dyDescent="0.2">
      <c r="A269" s="1" t="s">
        <v>292</v>
      </c>
      <c r="B269" s="1" t="s">
        <v>450</v>
      </c>
      <c r="C269" s="1" t="s">
        <v>451</v>
      </c>
      <c r="D269" s="1" t="s">
        <v>33</v>
      </c>
      <c r="E269" s="1" t="s">
        <v>34</v>
      </c>
      <c r="F269" s="1" t="s">
        <v>35</v>
      </c>
      <c r="G269" s="1">
        <v>167.71000670000001</v>
      </c>
      <c r="H269" s="1">
        <v>156.58000179999999</v>
      </c>
      <c r="I269" s="1">
        <v>166.27000430000001</v>
      </c>
      <c r="J269" s="1">
        <v>170.1600037</v>
      </c>
      <c r="K269" s="1">
        <v>150.57000729999999</v>
      </c>
      <c r="L269" s="1">
        <v>136.3999939</v>
      </c>
    </row>
    <row r="270" spans="1:12" x14ac:dyDescent="0.2">
      <c r="A270" s="1" t="s">
        <v>292</v>
      </c>
      <c r="B270" s="1" t="s">
        <v>452</v>
      </c>
      <c r="C270" s="1" t="s">
        <v>453</v>
      </c>
      <c r="D270" s="1" t="s">
        <v>33</v>
      </c>
      <c r="E270" s="1" t="s">
        <v>34</v>
      </c>
      <c r="F270" s="1" t="s">
        <v>35</v>
      </c>
      <c r="G270" s="1">
        <v>167.71000670000001</v>
      </c>
      <c r="H270" s="1">
        <v>156.58000179999999</v>
      </c>
      <c r="I270" s="1">
        <v>166.27000430000001</v>
      </c>
      <c r="J270" s="1">
        <v>185.3500061</v>
      </c>
      <c r="K270" s="1">
        <v>147.6999969</v>
      </c>
      <c r="L270" s="1">
        <v>135.17999270000001</v>
      </c>
    </row>
    <row r="271" spans="1:12" x14ac:dyDescent="0.2">
      <c r="A271" s="1" t="s">
        <v>292</v>
      </c>
      <c r="B271" s="1" t="s">
        <v>454</v>
      </c>
      <c r="C271" s="1" t="s">
        <v>455</v>
      </c>
      <c r="D271" s="1" t="s">
        <v>33</v>
      </c>
      <c r="E271" s="1" t="s">
        <v>34</v>
      </c>
      <c r="F271" s="1" t="s">
        <v>35</v>
      </c>
      <c r="G271" s="1">
        <v>167.71000670000001</v>
      </c>
      <c r="H271" s="1">
        <v>156.58000179999999</v>
      </c>
      <c r="I271" s="1">
        <v>166.27000430000001</v>
      </c>
      <c r="J271" s="1">
        <v>185.3500061</v>
      </c>
      <c r="K271" s="1">
        <v>197.5500031</v>
      </c>
      <c r="L271" s="1">
        <v>201.61000060000001</v>
      </c>
    </row>
    <row r="272" spans="1:12" x14ac:dyDescent="0.2">
      <c r="A272" s="1" t="s">
        <v>456</v>
      </c>
      <c r="B272" s="1" t="s">
        <v>93</v>
      </c>
      <c r="C272" s="1" t="s">
        <v>457</v>
      </c>
      <c r="D272" s="1" t="s">
        <v>33</v>
      </c>
      <c r="E272" s="1" t="s">
        <v>34</v>
      </c>
      <c r="F272" s="1" t="s">
        <v>35</v>
      </c>
      <c r="G272" s="1">
        <v>167.76064740000001</v>
      </c>
      <c r="H272" s="1">
        <v>169.64937990000001</v>
      </c>
      <c r="I272" s="1">
        <v>191.26632499999999</v>
      </c>
      <c r="J272" s="1">
        <v>201.41372459999999</v>
      </c>
      <c r="K272" s="1">
        <v>200.10908240000001</v>
      </c>
      <c r="L272" s="1">
        <v>192.0313262</v>
      </c>
    </row>
    <row r="273" spans="1:12" x14ac:dyDescent="0.2">
      <c r="A273" s="1" t="s">
        <v>456</v>
      </c>
      <c r="B273" s="1" t="s">
        <v>95</v>
      </c>
      <c r="C273" s="1" t="s">
        <v>458</v>
      </c>
      <c r="D273" s="1" t="s">
        <v>33</v>
      </c>
      <c r="E273" s="1" t="s">
        <v>34</v>
      </c>
      <c r="F273" s="1" t="s">
        <v>35</v>
      </c>
      <c r="G273" s="1">
        <v>167.76064740000001</v>
      </c>
      <c r="H273" s="1">
        <v>169.64937990000001</v>
      </c>
      <c r="I273" s="1">
        <v>191.8102878</v>
      </c>
      <c r="J273" s="1">
        <v>203.58943719999999</v>
      </c>
      <c r="K273" s="1">
        <v>206.1935173</v>
      </c>
      <c r="L273" s="1">
        <v>201.75226499999999</v>
      </c>
    </row>
    <row r="274" spans="1:12" x14ac:dyDescent="0.2">
      <c r="A274" s="1" t="s">
        <v>456</v>
      </c>
      <c r="B274" s="1" t="s">
        <v>97</v>
      </c>
      <c r="C274" s="1" t="s">
        <v>459</v>
      </c>
      <c r="D274" s="1" t="s">
        <v>33</v>
      </c>
      <c r="E274" s="1" t="s">
        <v>34</v>
      </c>
      <c r="F274" s="1" t="s">
        <v>35</v>
      </c>
      <c r="G274" s="1">
        <v>167.76064740000001</v>
      </c>
      <c r="H274" s="1">
        <v>169.64937990000001</v>
      </c>
      <c r="I274" s="1">
        <v>191.4821737</v>
      </c>
      <c r="J274" s="1">
        <v>201.5732132</v>
      </c>
      <c r="K274" s="1">
        <v>206.66044199999999</v>
      </c>
      <c r="L274" s="1">
        <v>208.080187</v>
      </c>
    </row>
    <row r="275" spans="1:12" x14ac:dyDescent="0.2">
      <c r="A275" s="1" t="s">
        <v>456</v>
      </c>
      <c r="B275" s="1" t="s">
        <v>99</v>
      </c>
      <c r="C275" s="1" t="s">
        <v>460</v>
      </c>
      <c r="D275" s="1" t="s">
        <v>33</v>
      </c>
      <c r="E275" s="1" t="s">
        <v>34</v>
      </c>
      <c r="F275" s="1" t="s">
        <v>35</v>
      </c>
      <c r="G275" s="1">
        <v>167.76064740000001</v>
      </c>
      <c r="H275" s="1">
        <v>169.64937990000001</v>
      </c>
      <c r="I275" s="1">
        <v>184.01703180000001</v>
      </c>
      <c r="J275" s="1">
        <v>199.59158479999999</v>
      </c>
      <c r="K275" s="1">
        <v>207.821281</v>
      </c>
      <c r="L275" s="1">
        <v>212.59123399999999</v>
      </c>
    </row>
    <row r="276" spans="1:12" x14ac:dyDescent="0.2">
      <c r="A276" s="1" t="s">
        <v>456</v>
      </c>
      <c r="B276" s="1" t="s">
        <v>101</v>
      </c>
      <c r="C276" s="1" t="s">
        <v>461</v>
      </c>
      <c r="D276" s="1" t="s">
        <v>33</v>
      </c>
      <c r="E276" s="1" t="s">
        <v>34</v>
      </c>
      <c r="F276" s="1" t="s">
        <v>35</v>
      </c>
      <c r="G276" s="1">
        <v>167.76064740000001</v>
      </c>
      <c r="H276" s="1">
        <v>169.64937990000001</v>
      </c>
      <c r="I276" s="1">
        <v>184.01703180000001</v>
      </c>
      <c r="J276" s="1">
        <v>198.81875700000001</v>
      </c>
      <c r="K276" s="1">
        <v>198.31378470000001</v>
      </c>
      <c r="L276" s="1">
        <v>191.36178140000001</v>
      </c>
    </row>
    <row r="277" spans="1:12" x14ac:dyDescent="0.2">
      <c r="A277" s="1" t="s">
        <v>456</v>
      </c>
      <c r="B277" s="1" t="s">
        <v>103</v>
      </c>
      <c r="C277" s="1" t="s">
        <v>462</v>
      </c>
      <c r="D277" s="1" t="s">
        <v>33</v>
      </c>
      <c r="E277" s="1" t="s">
        <v>34</v>
      </c>
      <c r="F277" s="1" t="s">
        <v>35</v>
      </c>
      <c r="G277" s="1">
        <v>167.76064740000001</v>
      </c>
      <c r="H277" s="1">
        <v>169.64937990000001</v>
      </c>
      <c r="I277" s="1">
        <v>184.01703180000001</v>
      </c>
      <c r="J277" s="1">
        <v>198.81875700000001</v>
      </c>
      <c r="K277" s="1">
        <v>198.31378470000001</v>
      </c>
      <c r="L277" s="1">
        <v>191.36178140000001</v>
      </c>
    </row>
    <row r="278" spans="1:12" x14ac:dyDescent="0.2">
      <c r="A278" s="1" t="s">
        <v>456</v>
      </c>
      <c r="B278" s="1" t="s">
        <v>105</v>
      </c>
      <c r="C278" s="1" t="s">
        <v>463</v>
      </c>
      <c r="D278" s="1" t="s">
        <v>33</v>
      </c>
      <c r="E278" s="1" t="s">
        <v>34</v>
      </c>
      <c r="F278" s="1" t="s">
        <v>35</v>
      </c>
      <c r="G278" s="1">
        <v>167.76064740000001</v>
      </c>
      <c r="H278" s="1">
        <v>169.64937990000001</v>
      </c>
      <c r="I278" s="1">
        <v>184.01703180000001</v>
      </c>
      <c r="J278" s="1">
        <v>198.81875700000001</v>
      </c>
      <c r="K278" s="1">
        <v>198.31378470000001</v>
      </c>
      <c r="L278" s="1">
        <v>191.36178140000001</v>
      </c>
    </row>
    <row r="279" spans="1:12" x14ac:dyDescent="0.2">
      <c r="A279" s="1" t="s">
        <v>456</v>
      </c>
      <c r="B279" s="1" t="s">
        <v>107</v>
      </c>
      <c r="C279" s="1" t="s">
        <v>464</v>
      </c>
      <c r="D279" s="1" t="s">
        <v>33</v>
      </c>
      <c r="E279" s="1" t="s">
        <v>34</v>
      </c>
      <c r="F279" s="1" t="s">
        <v>35</v>
      </c>
      <c r="G279" s="1">
        <v>167.76064740000001</v>
      </c>
      <c r="H279" s="1">
        <v>169.64937990000001</v>
      </c>
      <c r="I279" s="1">
        <v>184.01714179999999</v>
      </c>
      <c r="J279" s="1">
        <v>201.33471560000001</v>
      </c>
      <c r="K279" s="1">
        <v>204.71591480000001</v>
      </c>
      <c r="L279" s="1">
        <v>201.08856800000001</v>
      </c>
    </row>
    <row r="280" spans="1:12" x14ac:dyDescent="0.2">
      <c r="A280" s="1" t="s">
        <v>456</v>
      </c>
      <c r="B280" s="1" t="s">
        <v>109</v>
      </c>
      <c r="C280" s="1" t="s">
        <v>465</v>
      </c>
      <c r="D280" s="1" t="s">
        <v>33</v>
      </c>
      <c r="E280" s="1" t="s">
        <v>34</v>
      </c>
      <c r="F280" s="1" t="s">
        <v>35</v>
      </c>
      <c r="G280" s="1">
        <v>167.76064740000001</v>
      </c>
      <c r="H280" s="1">
        <v>169.64937990000001</v>
      </c>
      <c r="I280" s="1">
        <v>184.01703180000001</v>
      </c>
      <c r="J280" s="1">
        <v>199.59158479999999</v>
      </c>
      <c r="K280" s="1">
        <v>203.41811799999999</v>
      </c>
      <c r="L280" s="1">
        <v>200.29616200000001</v>
      </c>
    </row>
    <row r="281" spans="1:12" x14ac:dyDescent="0.2">
      <c r="A281" s="1" t="s">
        <v>456</v>
      </c>
      <c r="B281" s="1" t="s">
        <v>111</v>
      </c>
      <c r="C281" s="1" t="s">
        <v>466</v>
      </c>
      <c r="D281" s="1" t="s">
        <v>33</v>
      </c>
      <c r="E281" s="1" t="s">
        <v>34</v>
      </c>
      <c r="F281" s="1" t="s">
        <v>35</v>
      </c>
      <c r="G281" s="1">
        <v>167.76064740000001</v>
      </c>
      <c r="H281" s="1">
        <v>169.64937990000001</v>
      </c>
      <c r="I281" s="1">
        <v>181.5938184</v>
      </c>
      <c r="J281" s="1">
        <v>198.58967630000001</v>
      </c>
      <c r="K281" s="1">
        <v>205.25929110000001</v>
      </c>
      <c r="L281" s="1">
        <v>209.58319299999999</v>
      </c>
    </row>
    <row r="282" spans="1:12" x14ac:dyDescent="0.2">
      <c r="A282" s="1" t="s">
        <v>456</v>
      </c>
      <c r="B282" s="1" t="s">
        <v>113</v>
      </c>
      <c r="C282" s="1" t="s">
        <v>467</v>
      </c>
      <c r="D282" s="1" t="s">
        <v>33</v>
      </c>
      <c r="E282" s="1" t="s">
        <v>34</v>
      </c>
      <c r="F282" s="1" t="s">
        <v>35</v>
      </c>
      <c r="G282" s="1">
        <v>167.76064740000001</v>
      </c>
      <c r="H282" s="1">
        <v>169.64937990000001</v>
      </c>
      <c r="I282" s="1">
        <v>181.5938184</v>
      </c>
      <c r="J282" s="1">
        <v>198.7747181</v>
      </c>
      <c r="K282" s="1">
        <v>198.47970599999999</v>
      </c>
      <c r="L282" s="1">
        <v>191.95117310000001</v>
      </c>
    </row>
    <row r="283" spans="1:12" x14ac:dyDescent="0.2">
      <c r="A283" s="1" t="s">
        <v>456</v>
      </c>
      <c r="B283" s="1" t="s">
        <v>115</v>
      </c>
      <c r="C283" s="1" t="s">
        <v>468</v>
      </c>
      <c r="D283" s="1" t="s">
        <v>33</v>
      </c>
      <c r="E283" s="1" t="s">
        <v>34</v>
      </c>
      <c r="F283" s="1" t="s">
        <v>35</v>
      </c>
      <c r="G283" s="1">
        <v>167.76064740000001</v>
      </c>
      <c r="H283" s="1">
        <v>169.64937990000001</v>
      </c>
      <c r="I283" s="1">
        <v>181.5938184</v>
      </c>
      <c r="J283" s="1">
        <v>201.29636360000001</v>
      </c>
      <c r="K283" s="1">
        <v>204.7131081</v>
      </c>
      <c r="L283" s="1">
        <v>201.303887</v>
      </c>
    </row>
    <row r="284" spans="1:12" x14ac:dyDescent="0.2">
      <c r="A284" s="1" t="s">
        <v>469</v>
      </c>
      <c r="B284" s="1" t="s">
        <v>191</v>
      </c>
      <c r="C284" s="1" t="s">
        <v>470</v>
      </c>
      <c r="D284" s="1" t="s">
        <v>33</v>
      </c>
      <c r="E284" s="1" t="s">
        <v>34</v>
      </c>
      <c r="F284" s="1" t="s">
        <v>35</v>
      </c>
      <c r="G284" s="1">
        <v>168.52519000000001</v>
      </c>
      <c r="H284" s="1">
        <v>170.93597</v>
      </c>
      <c r="I284" s="1">
        <v>183.70005</v>
      </c>
      <c r="J284" s="1">
        <v>154.99880999999999</v>
      </c>
      <c r="K284" s="1">
        <v>143.40982</v>
      </c>
      <c r="L284" s="1">
        <v>139.83193</v>
      </c>
    </row>
    <row r="285" spans="1:12" x14ac:dyDescent="0.2">
      <c r="A285" s="1" t="s">
        <v>469</v>
      </c>
      <c r="B285" s="1" t="s">
        <v>358</v>
      </c>
      <c r="C285" s="1" t="s">
        <v>471</v>
      </c>
      <c r="D285" s="1" t="s">
        <v>33</v>
      </c>
      <c r="E285" s="1" t="s">
        <v>34</v>
      </c>
      <c r="F285" s="1" t="s">
        <v>35</v>
      </c>
      <c r="G285" s="1">
        <v>168.52519000000001</v>
      </c>
      <c r="H285" s="1">
        <v>170.93597</v>
      </c>
      <c r="I285" s="1">
        <v>183.39739</v>
      </c>
      <c r="J285" s="1">
        <v>167.09664000000001</v>
      </c>
      <c r="K285" s="1">
        <v>140.52995999999999</v>
      </c>
      <c r="L285" s="1">
        <v>137.34039999999999</v>
      </c>
    </row>
    <row r="286" spans="1:12" x14ac:dyDescent="0.2">
      <c r="A286" s="1" t="s">
        <v>469</v>
      </c>
      <c r="B286" s="1" t="s">
        <v>193</v>
      </c>
      <c r="C286" s="1" t="s">
        <v>472</v>
      </c>
      <c r="D286" s="1" t="s">
        <v>33</v>
      </c>
      <c r="E286" s="1" t="s">
        <v>34</v>
      </c>
      <c r="F286" s="1" t="s">
        <v>35</v>
      </c>
      <c r="G286" s="1">
        <v>168.52519000000001</v>
      </c>
      <c r="H286" s="1">
        <v>170.93597</v>
      </c>
      <c r="I286" s="1">
        <v>188.40313</v>
      </c>
      <c r="J286" s="1">
        <v>193.29137</v>
      </c>
      <c r="K286" s="1">
        <v>148.62434999999999</v>
      </c>
      <c r="L286" s="1">
        <v>140.37952000000001</v>
      </c>
    </row>
    <row r="287" spans="1:12" x14ac:dyDescent="0.2">
      <c r="A287" s="1" t="s">
        <v>469</v>
      </c>
      <c r="B287" s="1" t="s">
        <v>195</v>
      </c>
      <c r="C287" s="1" t="s">
        <v>473</v>
      </c>
      <c r="D287" s="1" t="s">
        <v>33</v>
      </c>
      <c r="E287" s="1" t="s">
        <v>34</v>
      </c>
      <c r="F287" s="1" t="s">
        <v>35</v>
      </c>
      <c r="G287" s="1">
        <v>168.52519000000001</v>
      </c>
      <c r="H287" s="1">
        <v>170.93597</v>
      </c>
      <c r="I287" s="1">
        <v>181.52343999999999</v>
      </c>
      <c r="J287" s="1">
        <v>180.60852</v>
      </c>
      <c r="K287" s="1">
        <v>174.52160000000001</v>
      </c>
      <c r="L287" s="1">
        <v>167.88661999999999</v>
      </c>
    </row>
    <row r="288" spans="1:12" x14ac:dyDescent="0.2">
      <c r="A288" s="1" t="s">
        <v>469</v>
      </c>
      <c r="B288" s="1" t="s">
        <v>197</v>
      </c>
      <c r="C288" s="1" t="s">
        <v>474</v>
      </c>
      <c r="D288" s="1" t="s">
        <v>33</v>
      </c>
      <c r="E288" s="1" t="s">
        <v>34</v>
      </c>
      <c r="F288" s="1" t="s">
        <v>35</v>
      </c>
      <c r="G288" s="1">
        <v>168.52519000000001</v>
      </c>
      <c r="H288" s="1">
        <v>170.93597</v>
      </c>
      <c r="I288" s="1">
        <v>197.17357999999999</v>
      </c>
      <c r="J288" s="1">
        <v>217.46811</v>
      </c>
      <c r="K288" s="1">
        <v>226.03701000000001</v>
      </c>
      <c r="L288" s="1">
        <v>217.47799000000001</v>
      </c>
    </row>
    <row r="289" spans="1:12" x14ac:dyDescent="0.2">
      <c r="A289" s="1" t="s">
        <v>469</v>
      </c>
      <c r="B289" s="1" t="s">
        <v>363</v>
      </c>
      <c r="C289" s="1" t="s">
        <v>475</v>
      </c>
      <c r="D289" s="1" t="s">
        <v>33</v>
      </c>
      <c r="E289" s="1" t="s">
        <v>34</v>
      </c>
      <c r="F289" s="1" t="s">
        <v>35</v>
      </c>
      <c r="G289" s="1">
        <v>168.52519000000001</v>
      </c>
      <c r="H289" s="1">
        <v>170.93597</v>
      </c>
      <c r="I289" s="1">
        <v>192.84841</v>
      </c>
      <c r="J289" s="1">
        <v>209.87635</v>
      </c>
      <c r="K289" s="1">
        <v>222.73050000000001</v>
      </c>
      <c r="L289" s="1">
        <v>216.25057000000001</v>
      </c>
    </row>
    <row r="290" spans="1:12" x14ac:dyDescent="0.2">
      <c r="A290" s="1" t="s">
        <v>469</v>
      </c>
      <c r="B290" s="1" t="s">
        <v>199</v>
      </c>
      <c r="C290" s="1" t="s">
        <v>476</v>
      </c>
      <c r="D290" s="1" t="s">
        <v>33</v>
      </c>
      <c r="E290" s="1" t="s">
        <v>34</v>
      </c>
      <c r="F290" s="1" t="s">
        <v>35</v>
      </c>
      <c r="G290" s="1">
        <v>168.52519000000001</v>
      </c>
      <c r="H290" s="1">
        <v>170.93597</v>
      </c>
      <c r="I290" s="1">
        <v>182.37476000000001</v>
      </c>
      <c r="J290" s="1">
        <v>154.81961999999999</v>
      </c>
      <c r="K290" s="1">
        <v>143.1454</v>
      </c>
      <c r="L290" s="1">
        <v>139.69470000000001</v>
      </c>
    </row>
    <row r="291" spans="1:12" x14ac:dyDescent="0.2">
      <c r="A291" s="1" t="s">
        <v>469</v>
      </c>
      <c r="B291" s="1" t="s">
        <v>201</v>
      </c>
      <c r="C291" s="1" t="s">
        <v>477</v>
      </c>
      <c r="D291" s="1" t="s">
        <v>33</v>
      </c>
      <c r="E291" s="1" t="s">
        <v>34</v>
      </c>
      <c r="F291" s="1" t="s">
        <v>35</v>
      </c>
      <c r="G291" s="1">
        <v>168.52519000000001</v>
      </c>
      <c r="H291" s="1">
        <v>170.93597</v>
      </c>
      <c r="I291" s="1">
        <v>180.88113000000001</v>
      </c>
      <c r="J291" s="1">
        <v>180.71626000000001</v>
      </c>
      <c r="K291" s="1">
        <v>174.40102999999999</v>
      </c>
      <c r="L291" s="1">
        <v>167.84085999999999</v>
      </c>
    </row>
    <row r="292" spans="1:12" x14ac:dyDescent="0.2">
      <c r="A292" s="1" t="s">
        <v>469</v>
      </c>
      <c r="B292" s="1" t="s">
        <v>369</v>
      </c>
      <c r="C292" s="1" t="s">
        <v>478</v>
      </c>
      <c r="D292" s="1" t="s">
        <v>33</v>
      </c>
      <c r="E292" s="1" t="s">
        <v>34</v>
      </c>
      <c r="F292" s="1" t="s">
        <v>35</v>
      </c>
      <c r="G292" s="1">
        <v>168.52519000000001</v>
      </c>
      <c r="H292" s="1">
        <v>170.93597</v>
      </c>
      <c r="I292" s="1">
        <v>183.41942</v>
      </c>
      <c r="J292" s="1">
        <v>167.16874999999999</v>
      </c>
      <c r="K292" s="1">
        <v>178.45024000000001</v>
      </c>
      <c r="L292" s="1">
        <v>190.04267999999999</v>
      </c>
    </row>
    <row r="293" spans="1:12" x14ac:dyDescent="0.2">
      <c r="A293" s="1" t="s">
        <v>469</v>
      </c>
      <c r="B293" s="1" t="s">
        <v>203</v>
      </c>
      <c r="C293" s="1" t="s">
        <v>479</v>
      </c>
      <c r="D293" s="1" t="s">
        <v>33</v>
      </c>
      <c r="E293" s="1" t="s">
        <v>34</v>
      </c>
      <c r="F293" s="1" t="s">
        <v>35</v>
      </c>
      <c r="G293" s="1">
        <v>168.52519000000001</v>
      </c>
      <c r="H293" s="1">
        <v>170.93597</v>
      </c>
      <c r="I293" s="1">
        <v>188.42717999999999</v>
      </c>
      <c r="J293" s="1">
        <v>193.36887999999999</v>
      </c>
      <c r="K293" s="1">
        <v>195.67740000000001</v>
      </c>
      <c r="L293" s="1">
        <v>189.76125999999999</v>
      </c>
    </row>
    <row r="294" spans="1:12" x14ac:dyDescent="0.2">
      <c r="A294" s="1" t="s">
        <v>469</v>
      </c>
      <c r="B294" s="1" t="s">
        <v>205</v>
      </c>
      <c r="C294" s="1" t="s">
        <v>480</v>
      </c>
      <c r="D294" s="1" t="s">
        <v>33</v>
      </c>
      <c r="E294" s="1" t="s">
        <v>34</v>
      </c>
      <c r="F294" s="1" t="s">
        <v>35</v>
      </c>
      <c r="G294" s="1">
        <v>168.52519000000001</v>
      </c>
      <c r="H294" s="1">
        <v>170.93597</v>
      </c>
      <c r="I294" s="1">
        <v>189.23126999999999</v>
      </c>
      <c r="J294" s="1">
        <v>194.71775</v>
      </c>
      <c r="K294" s="1">
        <v>196.21532999999999</v>
      </c>
      <c r="L294" s="1">
        <v>189.60503</v>
      </c>
    </row>
    <row r="295" spans="1:12" x14ac:dyDescent="0.2">
      <c r="A295" s="1" t="s">
        <v>481</v>
      </c>
      <c r="B295" s="1" t="s">
        <v>50</v>
      </c>
      <c r="C295" s="1" t="s">
        <v>482</v>
      </c>
      <c r="D295" s="1" t="s">
        <v>33</v>
      </c>
      <c r="E295" s="1" t="s">
        <v>34</v>
      </c>
      <c r="F295" s="1" t="s">
        <v>35</v>
      </c>
      <c r="G295" s="1">
        <v>162.71008549999999</v>
      </c>
      <c r="H295" s="1">
        <v>171.82741300000001</v>
      </c>
      <c r="I295" s="1">
        <v>192.66075699999999</v>
      </c>
      <c r="J295" s="1">
        <v>206.25046499999999</v>
      </c>
      <c r="K295" s="1">
        <v>197.797955</v>
      </c>
      <c r="L295" s="1">
        <v>162.40444600000001</v>
      </c>
    </row>
    <row r="296" spans="1:12" x14ac:dyDescent="0.2">
      <c r="A296" s="1" t="s">
        <v>481</v>
      </c>
      <c r="B296" s="1" t="s">
        <v>54</v>
      </c>
      <c r="C296" s="1" t="s">
        <v>483</v>
      </c>
      <c r="D296" s="1" t="s">
        <v>33</v>
      </c>
      <c r="E296" s="1" t="s">
        <v>34</v>
      </c>
      <c r="F296" s="1" t="s">
        <v>35</v>
      </c>
      <c r="G296" s="1">
        <v>162.71008549999999</v>
      </c>
      <c r="H296" s="1">
        <v>171.82741300000001</v>
      </c>
      <c r="I296" s="1">
        <v>186.94865300000001</v>
      </c>
      <c r="J296" s="1">
        <v>189.110817</v>
      </c>
      <c r="K296" s="1">
        <v>185.79950099999999</v>
      </c>
      <c r="L296" s="1">
        <v>164.32411999999999</v>
      </c>
    </row>
    <row r="297" spans="1:12" x14ac:dyDescent="0.2">
      <c r="A297" s="1" t="s">
        <v>481</v>
      </c>
      <c r="B297" s="1" t="s">
        <v>56</v>
      </c>
      <c r="C297" s="1" t="s">
        <v>484</v>
      </c>
      <c r="D297" s="1" t="s">
        <v>33</v>
      </c>
      <c r="E297" s="1" t="s">
        <v>34</v>
      </c>
      <c r="F297" s="1" t="s">
        <v>35</v>
      </c>
      <c r="G297" s="1">
        <v>162.71008549999999</v>
      </c>
      <c r="H297" s="1">
        <v>171.82741300000001</v>
      </c>
      <c r="I297" s="1">
        <v>191.26096799999999</v>
      </c>
      <c r="J297" s="1">
        <v>205.38944000000001</v>
      </c>
      <c r="K297" s="1">
        <v>197.38512</v>
      </c>
      <c r="L297" s="1">
        <v>162.130324</v>
      </c>
    </row>
    <row r="298" spans="1:12" x14ac:dyDescent="0.2">
      <c r="A298" s="1" t="s">
        <v>481</v>
      </c>
      <c r="B298" s="1" t="s">
        <v>62</v>
      </c>
      <c r="C298" s="1" t="s">
        <v>485</v>
      </c>
      <c r="D298" s="1" t="s">
        <v>33</v>
      </c>
      <c r="E298" s="1" t="s">
        <v>34</v>
      </c>
      <c r="F298" s="1" t="s">
        <v>35</v>
      </c>
      <c r="G298" s="1">
        <v>162.71008549999999</v>
      </c>
      <c r="H298" s="1">
        <v>171.82741300000001</v>
      </c>
      <c r="I298" s="1">
        <v>173.62142</v>
      </c>
      <c r="J298" s="1">
        <v>158.06507300000001</v>
      </c>
      <c r="K298" s="1">
        <v>131.84467000000001</v>
      </c>
      <c r="L298" s="1">
        <v>109.362813</v>
      </c>
    </row>
    <row r="299" spans="1:12" x14ac:dyDescent="0.2">
      <c r="A299" s="1" t="s">
        <v>481</v>
      </c>
      <c r="B299" s="1" t="s">
        <v>68</v>
      </c>
      <c r="C299" s="1" t="s">
        <v>486</v>
      </c>
      <c r="D299" s="1" t="s">
        <v>33</v>
      </c>
      <c r="E299" s="1" t="s">
        <v>34</v>
      </c>
      <c r="F299" s="1" t="s">
        <v>35</v>
      </c>
      <c r="G299" s="1">
        <v>162.7626175</v>
      </c>
      <c r="H299" s="1">
        <v>171.93247700000001</v>
      </c>
      <c r="I299" s="1">
        <v>193.87030999999999</v>
      </c>
      <c r="J299" s="1">
        <v>209.31689299999999</v>
      </c>
      <c r="K299" s="1">
        <v>199.784629</v>
      </c>
      <c r="L299" s="1">
        <v>200.956097</v>
      </c>
    </row>
    <row r="300" spans="1:12" x14ac:dyDescent="0.2">
      <c r="A300" s="1" t="s">
        <v>481</v>
      </c>
      <c r="B300" s="1" t="s">
        <v>70</v>
      </c>
      <c r="C300" s="1" t="s">
        <v>487</v>
      </c>
      <c r="D300" s="1" t="s">
        <v>33</v>
      </c>
      <c r="E300" s="1" t="s">
        <v>34</v>
      </c>
      <c r="F300" s="1" t="s">
        <v>35</v>
      </c>
      <c r="G300" s="1">
        <v>176.03027750000001</v>
      </c>
      <c r="H300" s="1">
        <v>198.46779699999999</v>
      </c>
      <c r="I300" s="1">
        <v>204.77147099999999</v>
      </c>
      <c r="J300" s="1">
        <v>195.60065299999999</v>
      </c>
      <c r="K300" s="1">
        <v>159.82522700000001</v>
      </c>
      <c r="L300" s="1">
        <v>145.60033300000001</v>
      </c>
    </row>
    <row r="301" spans="1:12" x14ac:dyDescent="0.2">
      <c r="A301" s="1" t="s">
        <v>481</v>
      </c>
      <c r="B301" s="1" t="s">
        <v>72</v>
      </c>
      <c r="C301" s="1" t="s">
        <v>488</v>
      </c>
      <c r="D301" s="1" t="s">
        <v>33</v>
      </c>
      <c r="E301" s="1" t="s">
        <v>34</v>
      </c>
      <c r="F301" s="1" t="s">
        <v>35</v>
      </c>
      <c r="G301" s="1">
        <v>162.75093150000001</v>
      </c>
      <c r="H301" s="1">
        <v>171.90910500000001</v>
      </c>
      <c r="I301" s="1">
        <v>193.694896</v>
      </c>
      <c r="J301" s="1">
        <v>202.765714</v>
      </c>
      <c r="K301" s="1">
        <v>190.85702900000001</v>
      </c>
      <c r="L301" s="1">
        <v>191.46025399999999</v>
      </c>
    </row>
    <row r="302" spans="1:12" x14ac:dyDescent="0.2">
      <c r="A302" s="1" t="s">
        <v>481</v>
      </c>
      <c r="B302" s="1" t="s">
        <v>74</v>
      </c>
      <c r="C302" s="1" t="s">
        <v>489</v>
      </c>
      <c r="D302" s="1" t="s">
        <v>33</v>
      </c>
      <c r="E302" s="1" t="s">
        <v>34</v>
      </c>
      <c r="F302" s="1" t="s">
        <v>35</v>
      </c>
      <c r="G302" s="1">
        <v>162.7626175</v>
      </c>
      <c r="H302" s="1">
        <v>171.93247700000001</v>
      </c>
      <c r="I302" s="1">
        <v>193.79015100000001</v>
      </c>
      <c r="J302" s="1">
        <v>208.96156300000001</v>
      </c>
      <c r="K302" s="1">
        <v>197.413139</v>
      </c>
      <c r="L302" s="1">
        <v>197.51369299999999</v>
      </c>
    </row>
    <row r="303" spans="1:12" x14ac:dyDescent="0.2">
      <c r="A303" s="1" t="s">
        <v>481</v>
      </c>
      <c r="B303" s="1" t="s">
        <v>80</v>
      </c>
      <c r="C303" s="1" t="s">
        <v>490</v>
      </c>
      <c r="D303" s="1" t="s">
        <v>33</v>
      </c>
      <c r="E303" s="1" t="s">
        <v>34</v>
      </c>
      <c r="F303" s="1" t="s">
        <v>35</v>
      </c>
      <c r="G303" s="1">
        <v>162.7182555</v>
      </c>
      <c r="H303" s="1">
        <v>171.84375299999999</v>
      </c>
      <c r="I303" s="1">
        <v>178.98405099999999</v>
      </c>
      <c r="J303" s="1">
        <v>166.55000100000001</v>
      </c>
      <c r="K303" s="1">
        <v>146.94837000000001</v>
      </c>
      <c r="L303" s="1">
        <v>136.67724799999999</v>
      </c>
    </row>
    <row r="304" spans="1:12" x14ac:dyDescent="0.2">
      <c r="A304" s="1" t="s">
        <v>491</v>
      </c>
      <c r="B304" s="1" t="s">
        <v>144</v>
      </c>
      <c r="C304" s="1" t="s">
        <v>492</v>
      </c>
      <c r="D304" s="1" t="s">
        <v>33</v>
      </c>
      <c r="E304" s="1" t="s">
        <v>34</v>
      </c>
      <c r="F304" s="1" t="s">
        <v>35</v>
      </c>
      <c r="G304" s="1">
        <v>152.931566</v>
      </c>
      <c r="H304" s="1">
        <v>170.62572399999999</v>
      </c>
      <c r="I304" s="1">
        <v>178.23353700000001</v>
      </c>
      <c r="J304" s="1">
        <v>165.893348</v>
      </c>
      <c r="K304" s="1">
        <v>144.04078000000001</v>
      </c>
      <c r="L304" s="1">
        <v>121.837228</v>
      </c>
    </row>
    <row r="305" spans="1:12" x14ac:dyDescent="0.2">
      <c r="A305" s="1" t="s">
        <v>491</v>
      </c>
      <c r="B305" s="1" t="s">
        <v>146</v>
      </c>
      <c r="C305" s="1" t="s">
        <v>493</v>
      </c>
      <c r="D305" s="1" t="s">
        <v>33</v>
      </c>
      <c r="E305" s="1" t="s">
        <v>34</v>
      </c>
      <c r="F305" s="1" t="s">
        <v>35</v>
      </c>
      <c r="G305" s="1">
        <v>152.99919299999999</v>
      </c>
      <c r="H305" s="1">
        <v>170.76097799999999</v>
      </c>
      <c r="I305" s="1">
        <v>184.50376800000001</v>
      </c>
      <c r="J305" s="1">
        <v>191.35691</v>
      </c>
      <c r="K305" s="1">
        <v>180.04771400000001</v>
      </c>
      <c r="L305" s="1">
        <v>169.409718</v>
      </c>
    </row>
    <row r="306" spans="1:12" x14ac:dyDescent="0.2">
      <c r="A306" s="1" t="s">
        <v>491</v>
      </c>
      <c r="B306" s="1" t="s">
        <v>148</v>
      </c>
      <c r="C306" s="1" t="s">
        <v>494</v>
      </c>
      <c r="D306" s="1" t="s">
        <v>33</v>
      </c>
      <c r="E306" s="1" t="s">
        <v>34</v>
      </c>
      <c r="F306" s="1" t="s">
        <v>35</v>
      </c>
      <c r="G306" s="1">
        <v>152.97241199999999</v>
      </c>
      <c r="H306" s="1">
        <v>170.70741599999999</v>
      </c>
      <c r="I306" s="1">
        <v>182.47468499999999</v>
      </c>
      <c r="J306" s="1">
        <v>186.24434500000001</v>
      </c>
      <c r="K306" s="1">
        <v>171.45026300000001</v>
      </c>
      <c r="L306" s="1">
        <v>157.040109</v>
      </c>
    </row>
    <row r="307" spans="1:12" x14ac:dyDescent="0.2">
      <c r="A307" s="1" t="s">
        <v>491</v>
      </c>
      <c r="B307" s="1" t="s">
        <v>150</v>
      </c>
      <c r="C307" s="1" t="s">
        <v>495</v>
      </c>
      <c r="D307" s="1" t="s">
        <v>33</v>
      </c>
      <c r="E307" s="1" t="s">
        <v>34</v>
      </c>
      <c r="F307" s="1" t="s">
        <v>35</v>
      </c>
      <c r="G307" s="1">
        <v>152.97241199999999</v>
      </c>
      <c r="H307" s="1">
        <v>170.70741599999999</v>
      </c>
      <c r="I307" s="1">
        <v>181.979568</v>
      </c>
      <c r="J307" s="1">
        <v>179.92191500000001</v>
      </c>
      <c r="K307" s="1">
        <v>158.955004</v>
      </c>
      <c r="L307" s="1">
        <v>135.07607100000001</v>
      </c>
    </row>
    <row r="308" spans="1:12" x14ac:dyDescent="0.2">
      <c r="A308" s="1" t="s">
        <v>491</v>
      </c>
      <c r="B308" s="1" t="s">
        <v>152</v>
      </c>
      <c r="C308" s="1" t="s">
        <v>496</v>
      </c>
      <c r="D308" s="1" t="s">
        <v>33</v>
      </c>
      <c r="E308" s="1" t="s">
        <v>34</v>
      </c>
      <c r="F308" s="1" t="s">
        <v>35</v>
      </c>
      <c r="G308" s="1">
        <v>152.99919299999999</v>
      </c>
      <c r="H308" s="1">
        <v>170.76097799999999</v>
      </c>
      <c r="I308" s="1">
        <v>194.61810700000001</v>
      </c>
      <c r="J308" s="1">
        <v>201.79458700000001</v>
      </c>
      <c r="K308" s="1">
        <v>189.894869</v>
      </c>
      <c r="L308" s="1">
        <v>185.32119800000001</v>
      </c>
    </row>
    <row r="309" spans="1:12" x14ac:dyDescent="0.2">
      <c r="A309" s="1" t="s">
        <v>497</v>
      </c>
      <c r="B309" s="1" t="s">
        <v>146</v>
      </c>
      <c r="C309" s="1" t="s">
        <v>498</v>
      </c>
      <c r="D309" s="1" t="s">
        <v>33</v>
      </c>
      <c r="E309" s="1" t="s">
        <v>34</v>
      </c>
      <c r="F309" s="1" t="s">
        <v>35</v>
      </c>
      <c r="G309" s="1">
        <v>160.00040799999999</v>
      </c>
      <c r="H309" s="1">
        <v>178.85482099999999</v>
      </c>
      <c r="I309" s="1">
        <v>226.303899</v>
      </c>
      <c r="J309" s="1">
        <v>304.72905500000002</v>
      </c>
      <c r="K309" s="1">
        <v>366.22421000000003</v>
      </c>
      <c r="L309" s="1">
        <v>405.88838299999998</v>
      </c>
    </row>
    <row r="310" spans="1:12" x14ac:dyDescent="0.2">
      <c r="A310" s="1" t="s">
        <v>497</v>
      </c>
      <c r="B310" s="1" t="s">
        <v>148</v>
      </c>
      <c r="C310" s="1" t="s">
        <v>499</v>
      </c>
      <c r="D310" s="1" t="s">
        <v>33</v>
      </c>
      <c r="E310" s="1" t="s">
        <v>34</v>
      </c>
      <c r="F310" s="1" t="s">
        <v>35</v>
      </c>
      <c r="G310" s="1">
        <v>160.00040799999999</v>
      </c>
      <c r="H310" s="1">
        <v>178.854826</v>
      </c>
      <c r="I310" s="1">
        <v>214.67112</v>
      </c>
      <c r="J310" s="1">
        <v>283.79487699999999</v>
      </c>
      <c r="K310" s="1">
        <v>273.83681999999999</v>
      </c>
      <c r="L310" s="1">
        <v>205.14103800000001</v>
      </c>
    </row>
    <row r="311" spans="1:12" x14ac:dyDescent="0.2">
      <c r="A311" s="1" t="s">
        <v>497</v>
      </c>
      <c r="B311" s="1" t="s">
        <v>150</v>
      </c>
      <c r="C311" s="1" t="s">
        <v>500</v>
      </c>
      <c r="D311" s="1" t="s">
        <v>33</v>
      </c>
      <c r="E311" s="1" t="s">
        <v>34</v>
      </c>
      <c r="F311" s="1" t="s">
        <v>35</v>
      </c>
      <c r="G311" s="1">
        <v>160.00040799999999</v>
      </c>
      <c r="H311" s="1">
        <v>178.854826</v>
      </c>
      <c r="I311" s="1">
        <v>203.16100499999999</v>
      </c>
      <c r="J311" s="1">
        <v>263.12717800000001</v>
      </c>
      <c r="K311" s="1">
        <v>212.463977</v>
      </c>
      <c r="L311" s="1">
        <v>124.666937</v>
      </c>
    </row>
    <row r="312" spans="1:12" x14ac:dyDescent="0.2">
      <c r="A312" s="1" t="s">
        <v>497</v>
      </c>
      <c r="B312" s="1" t="s">
        <v>152</v>
      </c>
      <c r="C312" s="1" t="s">
        <v>501</v>
      </c>
      <c r="D312" s="1" t="s">
        <v>33</v>
      </c>
      <c r="E312" s="1" t="s">
        <v>34</v>
      </c>
      <c r="F312" s="1" t="s">
        <v>35</v>
      </c>
      <c r="G312" s="1">
        <v>160.00040799999999</v>
      </c>
      <c r="H312" s="1">
        <v>178.85482099999999</v>
      </c>
      <c r="I312" s="1">
        <v>234.510819</v>
      </c>
      <c r="J312" s="1">
        <v>310.33807899999999</v>
      </c>
      <c r="K312" s="1">
        <v>374.62598400000002</v>
      </c>
      <c r="L312" s="1">
        <v>433.89334500000001</v>
      </c>
    </row>
    <row r="313" spans="1:12" x14ac:dyDescent="0.2">
      <c r="A313" s="1" t="s">
        <v>502</v>
      </c>
      <c r="B313" s="1" t="s">
        <v>503</v>
      </c>
      <c r="C313" s="1" t="s">
        <v>504</v>
      </c>
      <c r="D313" s="1" t="s">
        <v>33</v>
      </c>
      <c r="E313" s="1" t="s">
        <v>34</v>
      </c>
      <c r="F313" s="1" t="s">
        <v>35</v>
      </c>
      <c r="G313" s="1"/>
      <c r="H313" s="1">
        <v>173.96147310000001</v>
      </c>
      <c r="I313" s="1">
        <v>178.08279630000001</v>
      </c>
      <c r="J313" s="1">
        <v>180.53270649999999</v>
      </c>
      <c r="K313" s="1">
        <v>176.73784560000001</v>
      </c>
      <c r="L313" s="1">
        <v>162.39118550000001</v>
      </c>
    </row>
    <row r="314" spans="1:12" x14ac:dyDescent="0.2">
      <c r="A314" s="1" t="s">
        <v>502</v>
      </c>
      <c r="B314" s="1" t="s">
        <v>505</v>
      </c>
      <c r="C314" s="1" t="s">
        <v>506</v>
      </c>
      <c r="D314" s="1" t="s">
        <v>33</v>
      </c>
      <c r="E314" s="1" t="s">
        <v>34</v>
      </c>
      <c r="F314" s="1" t="s">
        <v>35</v>
      </c>
      <c r="G314" s="1"/>
      <c r="H314" s="1">
        <v>176.12962730000001</v>
      </c>
      <c r="I314" s="1">
        <v>191.85262069999999</v>
      </c>
      <c r="J314" s="1">
        <v>211.73181919999999</v>
      </c>
      <c r="K314" s="1">
        <v>230.18766189999999</v>
      </c>
      <c r="L314" s="1">
        <v>243.00617890000001</v>
      </c>
    </row>
    <row r="315" spans="1:12" x14ac:dyDescent="0.2">
      <c r="A315" s="1" t="s">
        <v>507</v>
      </c>
      <c r="B315" s="1" t="s">
        <v>508</v>
      </c>
      <c r="C315" s="1" t="s">
        <v>509</v>
      </c>
      <c r="D315" s="1" t="s">
        <v>33</v>
      </c>
      <c r="E315" s="1" t="s">
        <v>34</v>
      </c>
      <c r="F315" s="1" t="s">
        <v>35</v>
      </c>
      <c r="G315" s="1">
        <v>163.423</v>
      </c>
      <c r="H315" s="1">
        <v>177.1511821</v>
      </c>
      <c r="I315" s="1">
        <v>167.7820619</v>
      </c>
      <c r="J315" s="1">
        <v>162.34278699999999</v>
      </c>
      <c r="K315" s="1">
        <v>145.35414040000001</v>
      </c>
      <c r="L315" s="1">
        <v>121.2595529</v>
      </c>
    </row>
    <row r="316" spans="1:12" x14ac:dyDescent="0.2">
      <c r="A316" s="1" t="s">
        <v>507</v>
      </c>
      <c r="B316" s="1" t="s">
        <v>510</v>
      </c>
      <c r="C316" s="1" t="s">
        <v>511</v>
      </c>
      <c r="D316" s="1" t="s">
        <v>33</v>
      </c>
      <c r="E316" s="1" t="s">
        <v>34</v>
      </c>
      <c r="F316" s="1" t="s">
        <v>35</v>
      </c>
      <c r="G316" s="1">
        <v>163.423</v>
      </c>
      <c r="H316" s="1">
        <v>177.1511821</v>
      </c>
      <c r="I316" s="1">
        <v>202.9946545</v>
      </c>
      <c r="J316" s="1">
        <v>218.47920579999999</v>
      </c>
      <c r="K316" s="1">
        <v>231.61656379999999</v>
      </c>
      <c r="L316" s="1">
        <v>218.1331639</v>
      </c>
    </row>
    <row r="317" spans="1:12" x14ac:dyDescent="0.2">
      <c r="A317" s="1" t="s">
        <v>507</v>
      </c>
      <c r="B317" s="1" t="s">
        <v>512</v>
      </c>
      <c r="C317" s="1" t="s">
        <v>513</v>
      </c>
      <c r="D317" s="1" t="s">
        <v>33</v>
      </c>
      <c r="E317" s="1" t="s">
        <v>34</v>
      </c>
      <c r="F317" s="1" t="s">
        <v>35</v>
      </c>
      <c r="G317" s="1">
        <v>163.423</v>
      </c>
      <c r="H317" s="1">
        <v>177.1511821</v>
      </c>
      <c r="I317" s="1">
        <v>207.78830679999999</v>
      </c>
      <c r="J317" s="1">
        <v>230.3466584</v>
      </c>
      <c r="K317" s="1">
        <v>256.31969429999998</v>
      </c>
      <c r="L317" s="1">
        <v>275.09786179999998</v>
      </c>
    </row>
    <row r="318" spans="1:12" x14ac:dyDescent="0.2">
      <c r="A318" s="1" t="s">
        <v>507</v>
      </c>
      <c r="B318" s="1" t="s">
        <v>514</v>
      </c>
      <c r="C318" s="1" t="s">
        <v>515</v>
      </c>
      <c r="D318" s="1" t="s">
        <v>33</v>
      </c>
      <c r="E318" s="1" t="s">
        <v>34</v>
      </c>
      <c r="F318" s="1" t="s">
        <v>35</v>
      </c>
      <c r="G318" s="1">
        <v>163.423</v>
      </c>
      <c r="H318" s="1">
        <v>177.1511821</v>
      </c>
      <c r="I318" s="1">
        <v>208.50718620000001</v>
      </c>
      <c r="J318" s="1">
        <v>233.080769</v>
      </c>
      <c r="K318" s="1">
        <v>260.23415770000003</v>
      </c>
      <c r="L318" s="1">
        <v>289.56135110000002</v>
      </c>
    </row>
    <row r="319" spans="1:12" x14ac:dyDescent="0.2">
      <c r="A319" s="1" t="s">
        <v>507</v>
      </c>
      <c r="B319" s="1" t="s">
        <v>516</v>
      </c>
      <c r="C319" s="1" t="s">
        <v>517</v>
      </c>
      <c r="D319" s="1" t="s">
        <v>33</v>
      </c>
      <c r="E319" s="1" t="s">
        <v>34</v>
      </c>
      <c r="F319" s="1" t="s">
        <v>35</v>
      </c>
      <c r="G319" s="1">
        <v>163.423</v>
      </c>
      <c r="H319" s="1">
        <v>177.1511821</v>
      </c>
      <c r="I319" s="1">
        <v>209.3370639</v>
      </c>
      <c r="J319" s="1">
        <v>237.8821542</v>
      </c>
      <c r="K319" s="1">
        <v>265.63859200000002</v>
      </c>
      <c r="L319" s="1">
        <v>304.74537409999999</v>
      </c>
    </row>
    <row r="320" spans="1:12" x14ac:dyDescent="0.2">
      <c r="A320" s="1" t="s">
        <v>518</v>
      </c>
      <c r="B320" s="1" t="s">
        <v>157</v>
      </c>
      <c r="C320" s="1" t="s">
        <v>519</v>
      </c>
      <c r="D320" s="1" t="s">
        <v>33</v>
      </c>
      <c r="E320" s="1" t="s">
        <v>34</v>
      </c>
      <c r="F320" s="1" t="s">
        <v>35</v>
      </c>
      <c r="G320" s="1">
        <v>186.1</v>
      </c>
      <c r="H320" s="1">
        <v>199.9</v>
      </c>
      <c r="I320" s="1">
        <v>215.8</v>
      </c>
      <c r="J320" s="1">
        <v>230.3</v>
      </c>
      <c r="K320" s="1">
        <v>203.8</v>
      </c>
      <c r="L320" s="1">
        <v>104.2</v>
      </c>
    </row>
    <row r="321" spans="1:12" x14ac:dyDescent="0.2">
      <c r="A321" s="1" t="s">
        <v>518</v>
      </c>
      <c r="B321" s="1" t="s">
        <v>159</v>
      </c>
      <c r="C321" s="1" t="s">
        <v>520</v>
      </c>
      <c r="D321" s="1" t="s">
        <v>33</v>
      </c>
      <c r="E321" s="1" t="s">
        <v>34</v>
      </c>
      <c r="F321" s="1" t="s">
        <v>35</v>
      </c>
      <c r="G321" s="1">
        <v>186.1</v>
      </c>
      <c r="H321" s="1">
        <v>198.9</v>
      </c>
      <c r="I321" s="1">
        <v>205.4</v>
      </c>
      <c r="J321" s="1">
        <v>207.4</v>
      </c>
      <c r="K321" s="1">
        <v>164.8</v>
      </c>
      <c r="L321" s="1">
        <v>126.9</v>
      </c>
    </row>
    <row r="322" spans="1:12" x14ac:dyDescent="0.2">
      <c r="A322" s="1" t="s">
        <v>518</v>
      </c>
      <c r="B322" s="1" t="s">
        <v>163</v>
      </c>
      <c r="C322" s="1" t="s">
        <v>521</v>
      </c>
      <c r="D322" s="1" t="s">
        <v>33</v>
      </c>
      <c r="E322" s="1" t="s">
        <v>34</v>
      </c>
      <c r="F322" s="1" t="s">
        <v>35</v>
      </c>
      <c r="G322" s="1">
        <v>184</v>
      </c>
      <c r="H322" s="1">
        <v>196.2</v>
      </c>
      <c r="I322" s="1">
        <v>208.3</v>
      </c>
      <c r="J322" s="1">
        <v>212.9</v>
      </c>
      <c r="K322" s="1">
        <v>191.2</v>
      </c>
      <c r="L322" s="1">
        <v>117.5</v>
      </c>
    </row>
    <row r="323" spans="1:12" x14ac:dyDescent="0.2">
      <c r="A323" s="1" t="s">
        <v>518</v>
      </c>
      <c r="B323" s="1" t="s">
        <v>165</v>
      </c>
      <c r="C323" s="1" t="s">
        <v>522</v>
      </c>
      <c r="D323" s="1" t="s">
        <v>33</v>
      </c>
      <c r="E323" s="1" t="s">
        <v>34</v>
      </c>
      <c r="F323" s="1" t="s">
        <v>35</v>
      </c>
      <c r="G323" s="1">
        <v>184</v>
      </c>
      <c r="H323" s="1">
        <v>195.4</v>
      </c>
      <c r="I323" s="1">
        <v>199</v>
      </c>
      <c r="J323" s="1">
        <v>197.5</v>
      </c>
      <c r="K323" s="1">
        <v>156.1</v>
      </c>
      <c r="L323" s="1">
        <v>105.5</v>
      </c>
    </row>
    <row r="324" spans="1:12" x14ac:dyDescent="0.2">
      <c r="A324" s="1" t="s">
        <v>518</v>
      </c>
      <c r="B324" s="1" t="s">
        <v>175</v>
      </c>
      <c r="C324" s="1" t="s">
        <v>523</v>
      </c>
      <c r="D324" s="1" t="s">
        <v>33</v>
      </c>
      <c r="E324" s="1" t="s">
        <v>34</v>
      </c>
      <c r="F324" s="1" t="s">
        <v>35</v>
      </c>
      <c r="G324" s="1">
        <v>186</v>
      </c>
      <c r="H324" s="1">
        <v>200.8</v>
      </c>
      <c r="I324" s="1">
        <v>213.6</v>
      </c>
      <c r="J324" s="1">
        <v>224.6</v>
      </c>
      <c r="K324" s="1">
        <v>197.6</v>
      </c>
      <c r="L324" s="1">
        <v>145.9</v>
      </c>
    </row>
    <row r="325" spans="1:12" x14ac:dyDescent="0.2">
      <c r="A325" s="1" t="s">
        <v>518</v>
      </c>
      <c r="B325" s="1" t="s">
        <v>177</v>
      </c>
      <c r="C325" s="1" t="s">
        <v>524</v>
      </c>
      <c r="D325" s="1" t="s">
        <v>33</v>
      </c>
      <c r="E325" s="1" t="s">
        <v>34</v>
      </c>
      <c r="F325" s="1" t="s">
        <v>35</v>
      </c>
      <c r="G325" s="1">
        <v>186</v>
      </c>
      <c r="H325" s="1">
        <v>198.6</v>
      </c>
      <c r="I325" s="1">
        <v>208.2</v>
      </c>
      <c r="J325" s="1">
        <v>212.8</v>
      </c>
      <c r="K325" s="1">
        <v>166.7</v>
      </c>
      <c r="L325" s="1">
        <v>130.30000000000001</v>
      </c>
    </row>
    <row r="326" spans="1:12" x14ac:dyDescent="0.2">
      <c r="A326" s="1" t="s">
        <v>518</v>
      </c>
      <c r="B326" s="1" t="s">
        <v>179</v>
      </c>
      <c r="C326" s="1" t="s">
        <v>525</v>
      </c>
      <c r="D326" s="1" t="s">
        <v>33</v>
      </c>
      <c r="E326" s="1" t="s">
        <v>34</v>
      </c>
      <c r="F326" s="1" t="s">
        <v>35</v>
      </c>
      <c r="G326" s="1">
        <v>186.1</v>
      </c>
      <c r="H326" s="1">
        <v>201.5</v>
      </c>
      <c r="I326" s="1">
        <v>230.7</v>
      </c>
      <c r="J326" s="1">
        <v>259.5</v>
      </c>
      <c r="K326" s="1">
        <v>274.89999999999998</v>
      </c>
      <c r="L326" s="1">
        <v>222.5</v>
      </c>
    </row>
    <row r="327" spans="1:12" x14ac:dyDescent="0.2">
      <c r="A327" s="1" t="s">
        <v>518</v>
      </c>
      <c r="B327" s="1" t="s">
        <v>181</v>
      </c>
      <c r="C327" s="1" t="s">
        <v>526</v>
      </c>
      <c r="D327" s="1" t="s">
        <v>33</v>
      </c>
      <c r="E327" s="1" t="s">
        <v>34</v>
      </c>
      <c r="F327" s="1" t="s">
        <v>35</v>
      </c>
      <c r="G327" s="1">
        <v>186.1</v>
      </c>
      <c r="H327" s="1">
        <v>200.2</v>
      </c>
      <c r="I327" s="1">
        <v>218.7</v>
      </c>
      <c r="J327" s="1">
        <v>237.6</v>
      </c>
      <c r="K327" s="1">
        <v>256.7</v>
      </c>
      <c r="L327" s="1">
        <v>227.5</v>
      </c>
    </row>
    <row r="328" spans="1:12" x14ac:dyDescent="0.2">
      <c r="A328" s="1" t="s">
        <v>518</v>
      </c>
      <c r="B328" s="1" t="s">
        <v>183</v>
      </c>
      <c r="C328" s="1" t="s">
        <v>527</v>
      </c>
      <c r="D328" s="1" t="s">
        <v>33</v>
      </c>
      <c r="E328" s="1" t="s">
        <v>34</v>
      </c>
      <c r="F328" s="1" t="s">
        <v>35</v>
      </c>
      <c r="G328" s="1">
        <v>186.1</v>
      </c>
      <c r="H328" s="1">
        <v>199.7</v>
      </c>
      <c r="I328" s="1">
        <v>209.7</v>
      </c>
      <c r="J328" s="1">
        <v>214.4</v>
      </c>
      <c r="K328" s="1">
        <v>226.3</v>
      </c>
      <c r="L328" s="1">
        <v>212.3</v>
      </c>
    </row>
    <row r="329" spans="1:12" x14ac:dyDescent="0.2">
      <c r="A329" s="1" t="s">
        <v>518</v>
      </c>
      <c r="B329" s="1" t="s">
        <v>346</v>
      </c>
      <c r="C329" s="1" t="s">
        <v>528</v>
      </c>
      <c r="D329" s="1" t="s">
        <v>33</v>
      </c>
      <c r="E329" s="1" t="s">
        <v>34</v>
      </c>
      <c r="F329" s="1" t="s">
        <v>35</v>
      </c>
      <c r="G329" s="1">
        <v>186.1</v>
      </c>
      <c r="H329" s="1">
        <v>206.4</v>
      </c>
      <c r="I329" s="1">
        <v>255.8</v>
      </c>
      <c r="J329" s="1">
        <v>301.3</v>
      </c>
      <c r="K329" s="1">
        <v>307.39999999999998</v>
      </c>
      <c r="L329" s="1">
        <v>240.5</v>
      </c>
    </row>
    <row r="330" spans="1:12" x14ac:dyDescent="0.2">
      <c r="A330" s="1" t="s">
        <v>518</v>
      </c>
      <c r="B330" s="1" t="s">
        <v>348</v>
      </c>
      <c r="C330" s="1" t="s">
        <v>529</v>
      </c>
      <c r="D330" s="1" t="s">
        <v>33</v>
      </c>
      <c r="E330" s="1" t="s">
        <v>34</v>
      </c>
      <c r="F330" s="1" t="s">
        <v>35</v>
      </c>
      <c r="G330" s="1">
        <v>183.9</v>
      </c>
      <c r="H330" s="1">
        <v>199.5</v>
      </c>
      <c r="I330" s="1">
        <v>226.6</v>
      </c>
      <c r="J330" s="1">
        <v>246.6</v>
      </c>
      <c r="K330" s="1">
        <v>230.8</v>
      </c>
      <c r="L330" s="1">
        <v>179.9</v>
      </c>
    </row>
    <row r="331" spans="1:12" x14ac:dyDescent="0.2">
      <c r="A331" s="1" t="s">
        <v>518</v>
      </c>
      <c r="B331" s="1" t="s">
        <v>185</v>
      </c>
      <c r="C331" s="1" t="s">
        <v>530</v>
      </c>
      <c r="D331" s="1" t="s">
        <v>33</v>
      </c>
      <c r="E331" s="1" t="s">
        <v>34</v>
      </c>
      <c r="F331" s="1" t="s">
        <v>35</v>
      </c>
      <c r="G331" s="1">
        <v>186.1</v>
      </c>
      <c r="H331" s="1">
        <v>206.2</v>
      </c>
      <c r="I331" s="1">
        <v>254.1</v>
      </c>
      <c r="J331" s="1">
        <v>297.60000000000002</v>
      </c>
      <c r="K331" s="1">
        <v>302.39999999999998</v>
      </c>
      <c r="L331" s="1">
        <v>235.8</v>
      </c>
    </row>
    <row r="332" spans="1:12" x14ac:dyDescent="0.2">
      <c r="A332" s="1" t="s">
        <v>518</v>
      </c>
      <c r="B332" s="1" t="s">
        <v>351</v>
      </c>
      <c r="C332" s="1" t="s">
        <v>531</v>
      </c>
      <c r="D332" s="1" t="s">
        <v>33</v>
      </c>
      <c r="E332" s="1" t="s">
        <v>34</v>
      </c>
      <c r="F332" s="1" t="s">
        <v>35</v>
      </c>
      <c r="G332" s="1">
        <v>186.1</v>
      </c>
      <c r="H332" s="1">
        <v>206.4</v>
      </c>
      <c r="I332" s="1">
        <v>255.7</v>
      </c>
      <c r="J332" s="1">
        <v>301.10000000000002</v>
      </c>
      <c r="K332" s="1">
        <v>307.2</v>
      </c>
      <c r="L332" s="1">
        <v>240.4</v>
      </c>
    </row>
    <row r="333" spans="1:12" x14ac:dyDescent="0.2">
      <c r="A333" s="1" t="s">
        <v>518</v>
      </c>
      <c r="B333" s="1" t="s">
        <v>353</v>
      </c>
      <c r="C333" s="1" t="s">
        <v>532</v>
      </c>
      <c r="D333" s="1" t="s">
        <v>33</v>
      </c>
      <c r="E333" s="1" t="s">
        <v>34</v>
      </c>
      <c r="F333" s="1" t="s">
        <v>35</v>
      </c>
      <c r="G333" s="1">
        <v>186.1</v>
      </c>
      <c r="H333" s="1">
        <v>206.2</v>
      </c>
      <c r="I333" s="1">
        <v>254.2</v>
      </c>
      <c r="J333" s="1">
        <v>297.8</v>
      </c>
      <c r="K333" s="1">
        <v>302.60000000000002</v>
      </c>
      <c r="L333" s="1">
        <v>236</v>
      </c>
    </row>
    <row r="334" spans="1:12" x14ac:dyDescent="0.2">
      <c r="A334" s="1" t="s">
        <v>518</v>
      </c>
      <c r="B334" s="1" t="s">
        <v>187</v>
      </c>
      <c r="C334" s="1" t="s">
        <v>533</v>
      </c>
      <c r="D334" s="1" t="s">
        <v>33</v>
      </c>
      <c r="E334" s="1" t="s">
        <v>34</v>
      </c>
      <c r="F334" s="1" t="s">
        <v>35</v>
      </c>
      <c r="G334" s="1">
        <v>184</v>
      </c>
      <c r="H334" s="1">
        <v>199.6</v>
      </c>
      <c r="I334" s="1">
        <v>226.6</v>
      </c>
      <c r="J334" s="1">
        <v>246.3</v>
      </c>
      <c r="K334" s="1">
        <v>230</v>
      </c>
      <c r="L334" s="1">
        <v>179.5</v>
      </c>
    </row>
    <row r="335" spans="1:12" x14ac:dyDescent="0.2">
      <c r="A335" s="1" t="s">
        <v>518</v>
      </c>
      <c r="B335" s="1" t="s">
        <v>189</v>
      </c>
      <c r="C335" s="1" t="s">
        <v>534</v>
      </c>
      <c r="D335" s="1" t="s">
        <v>33</v>
      </c>
      <c r="E335" s="1" t="s">
        <v>34</v>
      </c>
      <c r="F335" s="1" t="s">
        <v>35</v>
      </c>
      <c r="G335" s="1">
        <v>186</v>
      </c>
      <c r="H335" s="1">
        <v>206.2</v>
      </c>
      <c r="I335" s="1">
        <v>254.2</v>
      </c>
      <c r="J335" s="1">
        <v>297.8</v>
      </c>
      <c r="K335" s="1">
        <v>302.60000000000002</v>
      </c>
      <c r="L335" s="1">
        <v>235.7</v>
      </c>
    </row>
    <row r="336" spans="1:12" x14ac:dyDescent="0.2">
      <c r="A336" s="1" t="s">
        <v>518</v>
      </c>
      <c r="B336" s="1" t="s">
        <v>191</v>
      </c>
      <c r="C336" s="1" t="s">
        <v>535</v>
      </c>
      <c r="D336" s="1" t="s">
        <v>33</v>
      </c>
      <c r="E336" s="1" t="s">
        <v>34</v>
      </c>
      <c r="F336" s="1" t="s">
        <v>35</v>
      </c>
      <c r="G336" s="1">
        <v>184.7</v>
      </c>
      <c r="H336" s="1">
        <v>201.8</v>
      </c>
      <c r="I336" s="1">
        <v>211.4</v>
      </c>
      <c r="J336" s="1">
        <v>200.6</v>
      </c>
      <c r="K336" s="1">
        <v>162.69999999999999</v>
      </c>
      <c r="L336" s="1">
        <v>118.1</v>
      </c>
    </row>
    <row r="337" spans="1:12" x14ac:dyDescent="0.2">
      <c r="A337" s="1" t="s">
        <v>518</v>
      </c>
      <c r="B337" s="1" t="s">
        <v>358</v>
      </c>
      <c r="C337" s="1" t="s">
        <v>536</v>
      </c>
      <c r="D337" s="1" t="s">
        <v>33</v>
      </c>
      <c r="E337" s="1" t="s">
        <v>34</v>
      </c>
      <c r="F337" s="1" t="s">
        <v>35</v>
      </c>
      <c r="G337" s="1">
        <v>184.7</v>
      </c>
      <c r="H337" s="1">
        <v>201.8</v>
      </c>
      <c r="I337" s="1">
        <v>217</v>
      </c>
      <c r="J337" s="1">
        <v>216.1</v>
      </c>
      <c r="K337" s="1">
        <v>181.8</v>
      </c>
      <c r="L337" s="1">
        <v>128.5</v>
      </c>
    </row>
    <row r="338" spans="1:12" x14ac:dyDescent="0.2">
      <c r="A338" s="1" t="s">
        <v>518</v>
      </c>
      <c r="B338" s="1" t="s">
        <v>195</v>
      </c>
      <c r="C338" s="1" t="s">
        <v>537</v>
      </c>
      <c r="D338" s="1" t="s">
        <v>33</v>
      </c>
      <c r="E338" s="1" t="s">
        <v>34</v>
      </c>
      <c r="F338" s="1" t="s">
        <v>35</v>
      </c>
      <c r="G338" s="1">
        <v>184.7</v>
      </c>
      <c r="H338" s="1">
        <v>201.8</v>
      </c>
      <c r="I338" s="1">
        <v>215</v>
      </c>
      <c r="J338" s="1">
        <v>212.3</v>
      </c>
      <c r="K338" s="1">
        <v>194.2</v>
      </c>
      <c r="L338" s="1">
        <v>164.4</v>
      </c>
    </row>
    <row r="339" spans="1:12" x14ac:dyDescent="0.2">
      <c r="A339" s="1" t="s">
        <v>518</v>
      </c>
      <c r="B339" s="1" t="s">
        <v>538</v>
      </c>
      <c r="C339" s="1" t="s">
        <v>539</v>
      </c>
      <c r="D339" s="1" t="s">
        <v>33</v>
      </c>
      <c r="E339" s="1" t="s">
        <v>34</v>
      </c>
      <c r="F339" s="1" t="s">
        <v>35</v>
      </c>
      <c r="G339" s="1">
        <v>184.7</v>
      </c>
      <c r="H339" s="1">
        <v>201.8</v>
      </c>
      <c r="I339" s="1">
        <v>214.5</v>
      </c>
      <c r="J339" s="1">
        <v>225.8</v>
      </c>
      <c r="K339" s="1">
        <v>208.2</v>
      </c>
      <c r="L339" s="1">
        <v>164.7</v>
      </c>
    </row>
    <row r="340" spans="1:12" x14ac:dyDescent="0.2">
      <c r="A340" s="1" t="s">
        <v>518</v>
      </c>
      <c r="B340" s="1" t="s">
        <v>197</v>
      </c>
      <c r="C340" s="1" t="s">
        <v>540</v>
      </c>
      <c r="D340" s="1" t="s">
        <v>33</v>
      </c>
      <c r="E340" s="1" t="s">
        <v>34</v>
      </c>
      <c r="F340" s="1" t="s">
        <v>35</v>
      </c>
      <c r="G340" s="1">
        <v>184.7</v>
      </c>
      <c r="H340" s="1">
        <v>201.8</v>
      </c>
      <c r="I340" s="1">
        <v>235</v>
      </c>
      <c r="J340" s="1">
        <v>252.3</v>
      </c>
      <c r="K340" s="1">
        <v>212.3</v>
      </c>
      <c r="L340" s="1">
        <v>164.9</v>
      </c>
    </row>
    <row r="341" spans="1:12" x14ac:dyDescent="0.2">
      <c r="A341" s="1" t="s">
        <v>518</v>
      </c>
      <c r="B341" s="1" t="s">
        <v>363</v>
      </c>
      <c r="C341" s="1" t="s">
        <v>541</v>
      </c>
      <c r="D341" s="1" t="s">
        <v>33</v>
      </c>
      <c r="E341" s="1" t="s">
        <v>34</v>
      </c>
      <c r="F341" s="1" t="s">
        <v>35</v>
      </c>
      <c r="G341" s="1">
        <v>184.7</v>
      </c>
      <c r="H341" s="1">
        <v>201.8</v>
      </c>
      <c r="I341" s="1">
        <v>219.7</v>
      </c>
      <c r="J341" s="1">
        <v>236.5</v>
      </c>
      <c r="K341" s="1">
        <v>211</v>
      </c>
      <c r="L341" s="1">
        <v>163.5</v>
      </c>
    </row>
    <row r="342" spans="1:12" x14ac:dyDescent="0.2">
      <c r="A342" s="1" t="s">
        <v>518</v>
      </c>
      <c r="B342" s="1" t="s">
        <v>199</v>
      </c>
      <c r="C342" s="1" t="s">
        <v>542</v>
      </c>
      <c r="D342" s="1" t="s">
        <v>33</v>
      </c>
      <c r="E342" s="1" t="s">
        <v>34</v>
      </c>
      <c r="F342" s="1" t="s">
        <v>35</v>
      </c>
      <c r="G342" s="1">
        <v>184.7</v>
      </c>
      <c r="H342" s="1">
        <v>201.8</v>
      </c>
      <c r="I342" s="1">
        <v>210.7</v>
      </c>
      <c r="J342" s="1">
        <v>200.6</v>
      </c>
      <c r="K342" s="1">
        <v>163.5</v>
      </c>
      <c r="L342" s="1">
        <v>118.2</v>
      </c>
    </row>
    <row r="343" spans="1:12" x14ac:dyDescent="0.2">
      <c r="A343" s="1" t="s">
        <v>518</v>
      </c>
      <c r="B343" s="1" t="s">
        <v>201</v>
      </c>
      <c r="C343" s="1" t="s">
        <v>543</v>
      </c>
      <c r="D343" s="1" t="s">
        <v>33</v>
      </c>
      <c r="E343" s="1" t="s">
        <v>34</v>
      </c>
      <c r="F343" s="1" t="s">
        <v>35</v>
      </c>
      <c r="G343" s="1">
        <v>184.7</v>
      </c>
      <c r="H343" s="1">
        <v>201.8</v>
      </c>
      <c r="I343" s="1">
        <v>214</v>
      </c>
      <c r="J343" s="1">
        <v>210.9</v>
      </c>
      <c r="K343" s="1">
        <v>194.5</v>
      </c>
      <c r="L343" s="1">
        <v>164.9</v>
      </c>
    </row>
    <row r="344" spans="1:12" x14ac:dyDescent="0.2">
      <c r="A344" s="1" t="s">
        <v>518</v>
      </c>
      <c r="B344" s="1" t="s">
        <v>369</v>
      </c>
      <c r="C344" s="1" t="s">
        <v>544</v>
      </c>
      <c r="D344" s="1" t="s">
        <v>33</v>
      </c>
      <c r="E344" s="1" t="s">
        <v>34</v>
      </c>
      <c r="F344" s="1" t="s">
        <v>35</v>
      </c>
      <c r="G344" s="1">
        <v>184.7</v>
      </c>
      <c r="H344" s="1">
        <v>201.8</v>
      </c>
      <c r="I344" s="1">
        <v>217</v>
      </c>
      <c r="J344" s="1">
        <v>219.1</v>
      </c>
      <c r="K344" s="1">
        <v>202.1</v>
      </c>
      <c r="L344" s="1">
        <v>161.80000000000001</v>
      </c>
    </row>
    <row r="345" spans="1:12" x14ac:dyDescent="0.2">
      <c r="A345" s="1" t="s">
        <v>518</v>
      </c>
      <c r="B345" s="1" t="s">
        <v>203</v>
      </c>
      <c r="C345" s="1" t="s">
        <v>545</v>
      </c>
      <c r="D345" s="1" t="s">
        <v>33</v>
      </c>
      <c r="E345" s="1" t="s">
        <v>34</v>
      </c>
      <c r="F345" s="1" t="s">
        <v>35</v>
      </c>
      <c r="G345" s="1">
        <v>184.7</v>
      </c>
      <c r="H345" s="1">
        <v>201.8</v>
      </c>
      <c r="I345" s="1">
        <v>214.6</v>
      </c>
      <c r="J345" s="1">
        <v>226.5</v>
      </c>
      <c r="K345" s="1">
        <v>208.9</v>
      </c>
      <c r="L345" s="1">
        <v>165</v>
      </c>
    </row>
    <row r="346" spans="1:12" x14ac:dyDescent="0.2">
      <c r="A346" s="1" t="s">
        <v>518</v>
      </c>
      <c r="B346" s="1" t="s">
        <v>205</v>
      </c>
      <c r="C346" s="1" t="s">
        <v>546</v>
      </c>
      <c r="D346" s="1" t="s">
        <v>33</v>
      </c>
      <c r="E346" s="1" t="s">
        <v>34</v>
      </c>
      <c r="F346" s="1" t="s">
        <v>35</v>
      </c>
      <c r="G346" s="1">
        <v>184.7</v>
      </c>
      <c r="H346" s="1">
        <v>201.8</v>
      </c>
      <c r="I346" s="1">
        <v>215.6</v>
      </c>
      <c r="J346" s="1">
        <v>224.4</v>
      </c>
      <c r="K346" s="1">
        <v>207.9</v>
      </c>
      <c r="L346" s="1">
        <v>164.7</v>
      </c>
    </row>
    <row r="347" spans="1:12" x14ac:dyDescent="0.2">
      <c r="A347" s="1" t="s">
        <v>518</v>
      </c>
      <c r="B347" s="1" t="s">
        <v>31</v>
      </c>
      <c r="C347" s="1" t="s">
        <v>547</v>
      </c>
      <c r="D347" s="1" t="s">
        <v>33</v>
      </c>
      <c r="E347" s="1" t="s">
        <v>34</v>
      </c>
      <c r="F347" s="1" t="s">
        <v>35</v>
      </c>
      <c r="G347" s="1">
        <v>184</v>
      </c>
      <c r="H347" s="1">
        <v>193.4</v>
      </c>
      <c r="I347" s="1">
        <v>162.1</v>
      </c>
      <c r="J347" s="1">
        <v>144.19999999999999</v>
      </c>
      <c r="K347" s="1">
        <v>125.8</v>
      </c>
      <c r="L347" s="1">
        <v>93.81</v>
      </c>
    </row>
    <row r="348" spans="1:12" x14ac:dyDescent="0.2">
      <c r="A348" s="1" t="s">
        <v>518</v>
      </c>
      <c r="B348" s="1" t="s">
        <v>38</v>
      </c>
      <c r="C348" s="1" t="s">
        <v>548</v>
      </c>
      <c r="D348" s="1" t="s">
        <v>33</v>
      </c>
      <c r="E348" s="1" t="s">
        <v>34</v>
      </c>
      <c r="F348" s="1" t="s">
        <v>35</v>
      </c>
      <c r="G348" s="1">
        <v>184</v>
      </c>
      <c r="H348" s="1">
        <v>195.6</v>
      </c>
      <c r="I348" s="1">
        <v>178.2</v>
      </c>
      <c r="J348" s="1">
        <v>157.9</v>
      </c>
      <c r="K348" s="1">
        <v>140.1</v>
      </c>
      <c r="L348" s="1">
        <v>107.4</v>
      </c>
    </row>
    <row r="349" spans="1:12" x14ac:dyDescent="0.2">
      <c r="A349" s="1" t="s">
        <v>518</v>
      </c>
      <c r="B349" s="1" t="s">
        <v>40</v>
      </c>
      <c r="C349" s="1" t="s">
        <v>549</v>
      </c>
      <c r="D349" s="1" t="s">
        <v>33</v>
      </c>
      <c r="E349" s="1" t="s">
        <v>34</v>
      </c>
      <c r="F349" s="1" t="s">
        <v>35</v>
      </c>
      <c r="G349" s="1">
        <v>184</v>
      </c>
      <c r="H349" s="1">
        <v>193.4</v>
      </c>
      <c r="I349" s="1">
        <v>162.1</v>
      </c>
      <c r="J349" s="1">
        <v>144.19999999999999</v>
      </c>
      <c r="K349" s="1">
        <v>125.7</v>
      </c>
      <c r="L349" s="1">
        <v>93.6</v>
      </c>
    </row>
    <row r="350" spans="1:12" x14ac:dyDescent="0.2">
      <c r="A350" s="1" t="s">
        <v>518</v>
      </c>
      <c r="B350" s="1" t="s">
        <v>42</v>
      </c>
      <c r="C350" s="1" t="s">
        <v>550</v>
      </c>
      <c r="D350" s="1" t="s">
        <v>33</v>
      </c>
      <c r="E350" s="1" t="s">
        <v>34</v>
      </c>
      <c r="F350" s="1" t="s">
        <v>35</v>
      </c>
      <c r="G350" s="1">
        <v>184</v>
      </c>
      <c r="H350" s="1">
        <v>195.6</v>
      </c>
      <c r="I350" s="1">
        <v>178.2</v>
      </c>
      <c r="J350" s="1">
        <v>157.9</v>
      </c>
      <c r="K350" s="1">
        <v>140.30000000000001</v>
      </c>
      <c r="L350" s="1">
        <v>108</v>
      </c>
    </row>
    <row r="351" spans="1:12" x14ac:dyDescent="0.2">
      <c r="A351" s="1" t="s">
        <v>518</v>
      </c>
      <c r="B351" s="1" t="s">
        <v>44</v>
      </c>
      <c r="C351" s="1" t="s">
        <v>551</v>
      </c>
      <c r="D351" s="1" t="s">
        <v>33</v>
      </c>
      <c r="E351" s="1" t="s">
        <v>34</v>
      </c>
      <c r="F351" s="1" t="s">
        <v>35</v>
      </c>
      <c r="G351" s="1">
        <v>182.1</v>
      </c>
      <c r="H351" s="1">
        <v>192.1</v>
      </c>
      <c r="I351" s="1">
        <v>175.3</v>
      </c>
      <c r="J351" s="1">
        <v>151.5</v>
      </c>
      <c r="K351" s="1">
        <v>132.6</v>
      </c>
      <c r="L351" s="1">
        <v>99.42</v>
      </c>
    </row>
    <row r="352" spans="1:12" x14ac:dyDescent="0.2">
      <c r="A352" s="1" t="s">
        <v>518</v>
      </c>
      <c r="B352" s="1" t="s">
        <v>48</v>
      </c>
      <c r="C352" s="1" t="s">
        <v>552</v>
      </c>
      <c r="D352" s="1" t="s">
        <v>33</v>
      </c>
      <c r="E352" s="1" t="s">
        <v>34</v>
      </c>
      <c r="F352" s="1" t="s">
        <v>35</v>
      </c>
      <c r="G352" s="1">
        <v>183.9</v>
      </c>
      <c r="H352" s="1">
        <v>195.3</v>
      </c>
      <c r="I352" s="1">
        <v>176.7</v>
      </c>
      <c r="J352" s="1">
        <v>156.69999999999999</v>
      </c>
      <c r="K352" s="1">
        <v>140.9</v>
      </c>
      <c r="L352" s="1">
        <v>111.8</v>
      </c>
    </row>
    <row r="353" spans="1:12" x14ac:dyDescent="0.2">
      <c r="A353" s="1" t="s">
        <v>518</v>
      </c>
      <c r="B353" s="1" t="s">
        <v>50</v>
      </c>
      <c r="C353" s="1" t="s">
        <v>553</v>
      </c>
      <c r="D353" s="1" t="s">
        <v>33</v>
      </c>
      <c r="E353" s="1" t="s">
        <v>34</v>
      </c>
      <c r="F353" s="1" t="s">
        <v>35</v>
      </c>
      <c r="G353" s="1">
        <v>184</v>
      </c>
      <c r="H353" s="1">
        <v>197.6</v>
      </c>
      <c r="I353" s="1">
        <v>198.7</v>
      </c>
      <c r="J353" s="1">
        <v>188.3</v>
      </c>
      <c r="K353" s="1">
        <v>187.1</v>
      </c>
      <c r="L353" s="1">
        <v>178.6</v>
      </c>
    </row>
    <row r="354" spans="1:12" x14ac:dyDescent="0.2">
      <c r="A354" s="1" t="s">
        <v>518</v>
      </c>
      <c r="B354" s="1" t="s">
        <v>52</v>
      </c>
      <c r="C354" s="1" t="s">
        <v>554</v>
      </c>
      <c r="D354" s="1" t="s">
        <v>33</v>
      </c>
      <c r="E354" s="1" t="s">
        <v>34</v>
      </c>
      <c r="F354" s="1" t="s">
        <v>35</v>
      </c>
      <c r="G354" s="1">
        <v>182</v>
      </c>
      <c r="H354" s="1">
        <v>193.2</v>
      </c>
      <c r="I354" s="1">
        <v>186.3</v>
      </c>
      <c r="J354" s="1">
        <v>166</v>
      </c>
      <c r="K354" s="1">
        <v>152.30000000000001</v>
      </c>
      <c r="L354" s="1">
        <v>139</v>
      </c>
    </row>
    <row r="355" spans="1:12" x14ac:dyDescent="0.2">
      <c r="A355" s="1" t="s">
        <v>518</v>
      </c>
      <c r="B355" s="1" t="s">
        <v>54</v>
      </c>
      <c r="C355" s="1" t="s">
        <v>555</v>
      </c>
      <c r="D355" s="1" t="s">
        <v>33</v>
      </c>
      <c r="E355" s="1" t="s">
        <v>34</v>
      </c>
      <c r="F355" s="1" t="s">
        <v>35</v>
      </c>
      <c r="G355" s="1">
        <v>184</v>
      </c>
      <c r="H355" s="1">
        <v>197.4</v>
      </c>
      <c r="I355" s="1">
        <v>195.9</v>
      </c>
      <c r="J355" s="1">
        <v>180.9</v>
      </c>
      <c r="K355" s="1">
        <v>172</v>
      </c>
      <c r="L355" s="1">
        <v>156.80000000000001</v>
      </c>
    </row>
    <row r="356" spans="1:12" x14ac:dyDescent="0.2">
      <c r="A356" s="1" t="s">
        <v>518</v>
      </c>
      <c r="B356" s="1" t="s">
        <v>56</v>
      </c>
      <c r="C356" s="1" t="s">
        <v>556</v>
      </c>
      <c r="D356" s="1" t="s">
        <v>33</v>
      </c>
      <c r="E356" s="1" t="s">
        <v>34</v>
      </c>
      <c r="F356" s="1" t="s">
        <v>35</v>
      </c>
      <c r="G356" s="1">
        <v>184</v>
      </c>
      <c r="H356" s="1">
        <v>197.6</v>
      </c>
      <c r="I356" s="1">
        <v>198.7</v>
      </c>
      <c r="J356" s="1">
        <v>188.3</v>
      </c>
      <c r="K356" s="1">
        <v>187.1</v>
      </c>
      <c r="L356" s="1">
        <v>178.4</v>
      </c>
    </row>
    <row r="357" spans="1:12" x14ac:dyDescent="0.2">
      <c r="A357" s="1" t="s">
        <v>518</v>
      </c>
      <c r="B357" s="1" t="s">
        <v>58</v>
      </c>
      <c r="C357" s="1" t="s">
        <v>557</v>
      </c>
      <c r="D357" s="1" t="s">
        <v>33</v>
      </c>
      <c r="E357" s="1" t="s">
        <v>34</v>
      </c>
      <c r="F357" s="1" t="s">
        <v>35</v>
      </c>
      <c r="G357" s="1">
        <v>184</v>
      </c>
      <c r="H357" s="1">
        <v>197.4</v>
      </c>
      <c r="I357" s="1">
        <v>195.6</v>
      </c>
      <c r="J357" s="1">
        <v>180.5</v>
      </c>
      <c r="K357" s="1">
        <v>171.5</v>
      </c>
      <c r="L357" s="1">
        <v>156.19999999999999</v>
      </c>
    </row>
    <row r="358" spans="1:12" x14ac:dyDescent="0.2">
      <c r="A358" s="1" t="s">
        <v>518</v>
      </c>
      <c r="B358" s="1" t="s">
        <v>62</v>
      </c>
      <c r="C358" s="1" t="s">
        <v>558</v>
      </c>
      <c r="D358" s="1" t="s">
        <v>33</v>
      </c>
      <c r="E358" s="1" t="s">
        <v>34</v>
      </c>
      <c r="F358" s="1" t="s">
        <v>35</v>
      </c>
      <c r="G358" s="1">
        <v>182.1</v>
      </c>
      <c r="H358" s="1">
        <v>194.3</v>
      </c>
      <c r="I358" s="1">
        <v>199.4</v>
      </c>
      <c r="J358" s="1">
        <v>190.1</v>
      </c>
      <c r="K358" s="1">
        <v>181.4</v>
      </c>
      <c r="L358" s="1">
        <v>168.2</v>
      </c>
    </row>
    <row r="359" spans="1:12" x14ac:dyDescent="0.2">
      <c r="A359" s="1" t="s">
        <v>518</v>
      </c>
      <c r="B359" s="1" t="s">
        <v>64</v>
      </c>
      <c r="C359" s="1" t="s">
        <v>559</v>
      </c>
      <c r="D359" s="1" t="s">
        <v>33</v>
      </c>
      <c r="E359" s="1" t="s">
        <v>34</v>
      </c>
      <c r="F359" s="1" t="s">
        <v>35</v>
      </c>
      <c r="G359" s="1">
        <v>184</v>
      </c>
      <c r="H359" s="1">
        <v>197</v>
      </c>
      <c r="I359" s="1">
        <v>191.6</v>
      </c>
      <c r="J359" s="1">
        <v>173.1</v>
      </c>
      <c r="K359" s="1">
        <v>162.5</v>
      </c>
      <c r="L359" s="1">
        <v>149.30000000000001</v>
      </c>
    </row>
    <row r="360" spans="1:12" x14ac:dyDescent="0.2">
      <c r="A360" s="1" t="s">
        <v>518</v>
      </c>
      <c r="B360" s="1" t="s">
        <v>66</v>
      </c>
      <c r="C360" s="1" t="s">
        <v>560</v>
      </c>
      <c r="D360" s="1" t="s">
        <v>33</v>
      </c>
      <c r="E360" s="1" t="s">
        <v>34</v>
      </c>
      <c r="F360" s="1" t="s">
        <v>35</v>
      </c>
      <c r="G360" s="1">
        <v>183.9</v>
      </c>
      <c r="H360" s="1">
        <v>197.1</v>
      </c>
      <c r="I360" s="1">
        <v>193.9</v>
      </c>
      <c r="J360" s="1">
        <v>177.8</v>
      </c>
      <c r="K360" s="1">
        <v>170</v>
      </c>
      <c r="L360" s="1">
        <v>156.30000000000001</v>
      </c>
    </row>
    <row r="361" spans="1:12" x14ac:dyDescent="0.2">
      <c r="A361" s="1" t="s">
        <v>518</v>
      </c>
      <c r="B361" s="1" t="s">
        <v>68</v>
      </c>
      <c r="C361" s="1" t="s">
        <v>561</v>
      </c>
      <c r="D361" s="1" t="s">
        <v>33</v>
      </c>
      <c r="E361" s="1" t="s">
        <v>34</v>
      </c>
      <c r="F361" s="1" t="s">
        <v>35</v>
      </c>
      <c r="G361" s="1">
        <v>184</v>
      </c>
      <c r="H361" s="1">
        <v>199.3</v>
      </c>
      <c r="I361" s="1">
        <v>218.1</v>
      </c>
      <c r="J361" s="1">
        <v>226.4</v>
      </c>
      <c r="K361" s="1">
        <v>228</v>
      </c>
      <c r="L361" s="1">
        <v>192.5</v>
      </c>
    </row>
    <row r="362" spans="1:12" x14ac:dyDescent="0.2">
      <c r="A362" s="1" t="s">
        <v>518</v>
      </c>
      <c r="B362" s="1" t="s">
        <v>70</v>
      </c>
      <c r="C362" s="1" t="s">
        <v>562</v>
      </c>
      <c r="D362" s="1" t="s">
        <v>33</v>
      </c>
      <c r="E362" s="1" t="s">
        <v>34</v>
      </c>
      <c r="F362" s="1" t="s">
        <v>35</v>
      </c>
      <c r="G362" s="1">
        <v>182</v>
      </c>
      <c r="H362" s="1">
        <v>195</v>
      </c>
      <c r="I362" s="1">
        <v>207.7</v>
      </c>
      <c r="J362" s="1">
        <v>208.2</v>
      </c>
      <c r="K362" s="1">
        <v>208.1</v>
      </c>
      <c r="L362" s="1">
        <v>191.8</v>
      </c>
    </row>
    <row r="363" spans="1:12" x14ac:dyDescent="0.2">
      <c r="A363" s="1" t="s">
        <v>518</v>
      </c>
      <c r="B363" s="1" t="s">
        <v>72</v>
      </c>
      <c r="C363" s="1" t="s">
        <v>563</v>
      </c>
      <c r="D363" s="1" t="s">
        <v>33</v>
      </c>
      <c r="E363" s="1" t="s">
        <v>34</v>
      </c>
      <c r="F363" s="1" t="s">
        <v>35</v>
      </c>
      <c r="G363" s="1">
        <v>184</v>
      </c>
      <c r="H363" s="1">
        <v>199.1</v>
      </c>
      <c r="I363" s="1">
        <v>216.5</v>
      </c>
      <c r="J363" s="1">
        <v>223.1</v>
      </c>
      <c r="K363" s="1">
        <v>225.9</v>
      </c>
      <c r="L363" s="1">
        <v>194.2</v>
      </c>
    </row>
    <row r="364" spans="1:12" x14ac:dyDescent="0.2">
      <c r="A364" s="1" t="s">
        <v>518</v>
      </c>
      <c r="B364" s="1" t="s">
        <v>74</v>
      </c>
      <c r="C364" s="1" t="s">
        <v>564</v>
      </c>
      <c r="D364" s="1" t="s">
        <v>33</v>
      </c>
      <c r="E364" s="1" t="s">
        <v>34</v>
      </c>
      <c r="F364" s="1" t="s">
        <v>35</v>
      </c>
      <c r="G364" s="1">
        <v>184</v>
      </c>
      <c r="H364" s="1">
        <v>199.3</v>
      </c>
      <c r="I364" s="1">
        <v>218.1</v>
      </c>
      <c r="J364" s="1">
        <v>226.4</v>
      </c>
      <c r="K364" s="1">
        <v>227.9</v>
      </c>
      <c r="L364" s="1">
        <v>192.4</v>
      </c>
    </row>
    <row r="365" spans="1:12" x14ac:dyDescent="0.2">
      <c r="A365" s="1" t="s">
        <v>518</v>
      </c>
      <c r="B365" s="1" t="s">
        <v>76</v>
      </c>
      <c r="C365" s="1" t="s">
        <v>565</v>
      </c>
      <c r="D365" s="1" t="s">
        <v>33</v>
      </c>
      <c r="E365" s="1" t="s">
        <v>34</v>
      </c>
      <c r="F365" s="1" t="s">
        <v>35</v>
      </c>
      <c r="G365" s="1">
        <v>184</v>
      </c>
      <c r="H365" s="1">
        <v>199.1</v>
      </c>
      <c r="I365" s="1">
        <v>216.5</v>
      </c>
      <c r="J365" s="1">
        <v>223.1</v>
      </c>
      <c r="K365" s="1">
        <v>225.9</v>
      </c>
      <c r="L365" s="1">
        <v>194.3</v>
      </c>
    </row>
    <row r="366" spans="1:12" x14ac:dyDescent="0.2">
      <c r="A366" s="1" t="s">
        <v>518</v>
      </c>
      <c r="B366" s="1" t="s">
        <v>78</v>
      </c>
      <c r="C366" s="1" t="s">
        <v>566</v>
      </c>
      <c r="D366" s="1" t="s">
        <v>33</v>
      </c>
      <c r="E366" s="1" t="s">
        <v>34</v>
      </c>
      <c r="F366" s="1" t="s">
        <v>35</v>
      </c>
      <c r="G366" s="1">
        <v>183.9</v>
      </c>
      <c r="H366" s="1">
        <v>199.2</v>
      </c>
      <c r="I366" s="1">
        <v>218.1</v>
      </c>
      <c r="J366" s="1">
        <v>226.5</v>
      </c>
      <c r="K366" s="1">
        <v>228</v>
      </c>
      <c r="L366" s="1">
        <v>192.6</v>
      </c>
    </row>
    <row r="367" spans="1:12" x14ac:dyDescent="0.2">
      <c r="A367" s="1" t="s">
        <v>518</v>
      </c>
      <c r="B367" s="1" t="s">
        <v>80</v>
      </c>
      <c r="C367" s="1" t="s">
        <v>567</v>
      </c>
      <c r="D367" s="1" t="s">
        <v>33</v>
      </c>
      <c r="E367" s="1" t="s">
        <v>34</v>
      </c>
      <c r="F367" s="1" t="s">
        <v>35</v>
      </c>
      <c r="G367" s="1">
        <v>182.1</v>
      </c>
      <c r="H367" s="1">
        <v>195.1</v>
      </c>
      <c r="I367" s="1">
        <v>207.7</v>
      </c>
      <c r="J367" s="1">
        <v>207.9</v>
      </c>
      <c r="K367" s="1">
        <v>207.2</v>
      </c>
      <c r="L367" s="1">
        <v>191.1</v>
      </c>
    </row>
    <row r="368" spans="1:12" x14ac:dyDescent="0.2">
      <c r="A368" s="1" t="s">
        <v>518</v>
      </c>
      <c r="B368" s="1" t="s">
        <v>82</v>
      </c>
      <c r="C368" s="1" t="s">
        <v>568</v>
      </c>
      <c r="D368" s="1" t="s">
        <v>33</v>
      </c>
      <c r="E368" s="1" t="s">
        <v>34</v>
      </c>
      <c r="F368" s="1" t="s">
        <v>35</v>
      </c>
      <c r="G368" s="1">
        <v>183.9</v>
      </c>
      <c r="H368" s="1">
        <v>199</v>
      </c>
      <c r="I368" s="1">
        <v>216.5</v>
      </c>
      <c r="J368" s="1">
        <v>223.5</v>
      </c>
      <c r="K368" s="1">
        <v>226.1</v>
      </c>
      <c r="L368" s="1">
        <v>194.6</v>
      </c>
    </row>
    <row r="369" spans="1:12" x14ac:dyDescent="0.2">
      <c r="A369" s="1" t="s">
        <v>518</v>
      </c>
      <c r="B369" s="1" t="s">
        <v>84</v>
      </c>
      <c r="C369" s="1" t="s">
        <v>569</v>
      </c>
      <c r="D369" s="1" t="s">
        <v>33</v>
      </c>
      <c r="E369" s="1" t="s">
        <v>34</v>
      </c>
      <c r="F369" s="1" t="s">
        <v>35</v>
      </c>
      <c r="G369" s="1">
        <v>182</v>
      </c>
      <c r="H369" s="1">
        <v>194.1</v>
      </c>
      <c r="I369" s="1">
        <v>192.4</v>
      </c>
      <c r="J369" s="1">
        <v>181.1</v>
      </c>
      <c r="K369" s="1">
        <v>168.3</v>
      </c>
      <c r="L369" s="1">
        <v>155.1</v>
      </c>
    </row>
    <row r="370" spans="1:12" x14ac:dyDescent="0.2">
      <c r="A370" s="1" t="s">
        <v>518</v>
      </c>
      <c r="B370" s="1" t="s">
        <v>86</v>
      </c>
      <c r="C370" s="1" t="s">
        <v>570</v>
      </c>
      <c r="D370" s="1" t="s">
        <v>33</v>
      </c>
      <c r="E370" s="1" t="s">
        <v>34</v>
      </c>
      <c r="F370" s="1" t="s">
        <v>35</v>
      </c>
      <c r="G370" s="1">
        <v>184</v>
      </c>
      <c r="H370" s="1">
        <v>198.1</v>
      </c>
      <c r="I370" s="1">
        <v>200.7</v>
      </c>
      <c r="J370" s="1">
        <v>198.9</v>
      </c>
      <c r="K370" s="1">
        <v>198.5</v>
      </c>
      <c r="L370" s="1">
        <v>183.4</v>
      </c>
    </row>
    <row r="371" spans="1:12" x14ac:dyDescent="0.2">
      <c r="A371" s="1" t="s">
        <v>518</v>
      </c>
      <c r="B371" s="1" t="s">
        <v>88</v>
      </c>
      <c r="C371" s="1" t="s">
        <v>571</v>
      </c>
      <c r="D371" s="1" t="s">
        <v>33</v>
      </c>
      <c r="E371" s="1" t="s">
        <v>34</v>
      </c>
      <c r="F371" s="1" t="s">
        <v>35</v>
      </c>
      <c r="G371" s="1">
        <v>182</v>
      </c>
      <c r="H371" s="1">
        <v>194.2</v>
      </c>
      <c r="I371" s="1">
        <v>194.8</v>
      </c>
      <c r="J371" s="1">
        <v>165.9</v>
      </c>
      <c r="K371" s="1">
        <v>131.5</v>
      </c>
      <c r="L371" s="1">
        <v>93.15</v>
      </c>
    </row>
    <row r="372" spans="1:12" x14ac:dyDescent="0.2">
      <c r="A372" s="1" t="s">
        <v>518</v>
      </c>
      <c r="B372" s="1" t="s">
        <v>90</v>
      </c>
      <c r="C372" s="1" t="s">
        <v>572</v>
      </c>
      <c r="D372" s="1" t="s">
        <v>33</v>
      </c>
      <c r="E372" s="1" t="s">
        <v>34</v>
      </c>
      <c r="F372" s="1" t="s">
        <v>35</v>
      </c>
      <c r="G372" s="1">
        <v>184</v>
      </c>
      <c r="H372" s="1">
        <v>197.7</v>
      </c>
      <c r="I372" s="1">
        <v>201.9</v>
      </c>
      <c r="J372" s="1">
        <v>176.8</v>
      </c>
      <c r="K372" s="1">
        <v>146.9</v>
      </c>
      <c r="L372" s="1">
        <v>134.1</v>
      </c>
    </row>
    <row r="373" spans="1:12" x14ac:dyDescent="0.2">
      <c r="A373" s="1" t="s">
        <v>573</v>
      </c>
      <c r="B373" s="1" t="s">
        <v>142</v>
      </c>
      <c r="C373" s="1" t="s">
        <v>574</v>
      </c>
      <c r="D373" s="1" t="s">
        <v>33</v>
      </c>
      <c r="E373" s="1" t="s">
        <v>34</v>
      </c>
      <c r="F373" s="1" t="s">
        <v>35</v>
      </c>
      <c r="G373" s="1">
        <v>172.79990000000001</v>
      </c>
      <c r="H373" s="1">
        <v>169.9341</v>
      </c>
      <c r="I373" s="1">
        <v>175.1309</v>
      </c>
      <c r="J373" s="1">
        <v>159.3081</v>
      </c>
      <c r="K373" s="1">
        <v>149.41890000000001</v>
      </c>
      <c r="L373" s="1">
        <v>143.99039999999999</v>
      </c>
    </row>
    <row r="374" spans="1:12" x14ac:dyDescent="0.2">
      <c r="A374" s="1" t="s">
        <v>573</v>
      </c>
      <c r="B374" s="1" t="s">
        <v>144</v>
      </c>
      <c r="C374" s="1" t="s">
        <v>575</v>
      </c>
      <c r="D374" s="1" t="s">
        <v>33</v>
      </c>
      <c r="E374" s="1" t="s">
        <v>34</v>
      </c>
      <c r="F374" s="1" t="s">
        <v>35</v>
      </c>
      <c r="G374" s="1">
        <v>172.79990000000001</v>
      </c>
      <c r="H374" s="1">
        <v>169.9341</v>
      </c>
      <c r="I374" s="1">
        <v>180.12190000000001</v>
      </c>
      <c r="J374" s="1">
        <v>172.3895</v>
      </c>
      <c r="K374" s="1">
        <v>165.0042</v>
      </c>
      <c r="L374" s="1">
        <v>170.39160000000001</v>
      </c>
    </row>
    <row r="375" spans="1:12" x14ac:dyDescent="0.2">
      <c r="A375" s="1" t="s">
        <v>573</v>
      </c>
      <c r="B375" s="1" t="s">
        <v>146</v>
      </c>
      <c r="C375" s="1" t="s">
        <v>576</v>
      </c>
      <c r="D375" s="1" t="s">
        <v>33</v>
      </c>
      <c r="E375" s="1" t="s">
        <v>34</v>
      </c>
      <c r="F375" s="1" t="s">
        <v>35</v>
      </c>
      <c r="G375" s="1">
        <v>172.79990000000001</v>
      </c>
      <c r="H375" s="1">
        <v>169.94630000000001</v>
      </c>
      <c r="I375" s="1">
        <v>181.76730000000001</v>
      </c>
      <c r="J375" s="1">
        <v>182.19759999999999</v>
      </c>
      <c r="K375" s="1">
        <v>184.3305</v>
      </c>
      <c r="L375" s="1">
        <v>180.30170000000001</v>
      </c>
    </row>
    <row r="376" spans="1:12" x14ac:dyDescent="0.2">
      <c r="A376" s="1" t="s">
        <v>573</v>
      </c>
      <c r="B376" s="1" t="s">
        <v>148</v>
      </c>
      <c r="C376" s="1" t="s">
        <v>577</v>
      </c>
      <c r="D376" s="1" t="s">
        <v>33</v>
      </c>
      <c r="E376" s="1" t="s">
        <v>34</v>
      </c>
      <c r="F376" s="1" t="s">
        <v>35</v>
      </c>
      <c r="G376" s="1">
        <v>172.79990000000001</v>
      </c>
      <c r="H376" s="1">
        <v>169.94630000000001</v>
      </c>
      <c r="I376" s="1">
        <v>174.18430000000001</v>
      </c>
      <c r="J376" s="1">
        <v>161.86930000000001</v>
      </c>
      <c r="K376" s="1">
        <v>137.57169999999999</v>
      </c>
      <c r="L376" s="1">
        <v>110.2758</v>
      </c>
    </row>
    <row r="377" spans="1:12" x14ac:dyDescent="0.2">
      <c r="A377" s="1" t="s">
        <v>573</v>
      </c>
      <c r="B377" s="1" t="s">
        <v>150</v>
      </c>
      <c r="C377" s="1" t="s">
        <v>578</v>
      </c>
      <c r="D377" s="1" t="s">
        <v>33</v>
      </c>
      <c r="E377" s="1" t="s">
        <v>34</v>
      </c>
      <c r="F377" s="1" t="s">
        <v>35</v>
      </c>
      <c r="G377" s="1">
        <v>172.79990000000001</v>
      </c>
      <c r="H377" s="1">
        <v>169.94630000000001</v>
      </c>
      <c r="I377" s="1">
        <v>171.02379999999999</v>
      </c>
      <c r="J377" s="1">
        <v>150.54599999999999</v>
      </c>
      <c r="K377" s="1">
        <v>118.4937</v>
      </c>
      <c r="L377" s="1">
        <v>81.001239999999996</v>
      </c>
    </row>
    <row r="378" spans="1:12" x14ac:dyDescent="0.2">
      <c r="A378" s="1" t="s">
        <v>573</v>
      </c>
      <c r="B378" s="1" t="s">
        <v>152</v>
      </c>
      <c r="C378" s="1" t="s">
        <v>579</v>
      </c>
      <c r="D378" s="1" t="s">
        <v>33</v>
      </c>
      <c r="E378" s="1" t="s">
        <v>34</v>
      </c>
      <c r="F378" s="1" t="s">
        <v>35</v>
      </c>
      <c r="G378" s="1">
        <v>172.79990000000001</v>
      </c>
      <c r="H378" s="1">
        <v>169.94630000000001</v>
      </c>
      <c r="I378" s="1">
        <v>188.90029999999999</v>
      </c>
      <c r="J378" s="1">
        <v>197.6995</v>
      </c>
      <c r="K378" s="1">
        <v>222.46539999999999</v>
      </c>
      <c r="L378" s="1">
        <v>235.98570000000001</v>
      </c>
    </row>
    <row r="379" spans="1:12" x14ac:dyDescent="0.2">
      <c r="A379" s="1" t="s">
        <v>573</v>
      </c>
      <c r="B379" s="1" t="s">
        <v>159</v>
      </c>
      <c r="C379" s="1" t="s">
        <v>580</v>
      </c>
      <c r="D379" s="1" t="s">
        <v>33</v>
      </c>
      <c r="E379" s="1" t="s">
        <v>34</v>
      </c>
      <c r="F379" s="1" t="s">
        <v>35</v>
      </c>
      <c r="G379" s="1">
        <v>171.36020310000001</v>
      </c>
      <c r="H379" s="1">
        <v>169.55250000000001</v>
      </c>
      <c r="I379" s="1">
        <v>172.12929690000001</v>
      </c>
      <c r="J379" s="1">
        <v>154.32770310000001</v>
      </c>
      <c r="K379" s="1">
        <v>156.38509379999999</v>
      </c>
      <c r="L379" s="1">
        <v>146.8592031</v>
      </c>
    </row>
    <row r="380" spans="1:12" x14ac:dyDescent="0.2">
      <c r="A380" s="1" t="s">
        <v>573</v>
      </c>
      <c r="B380" s="1" t="s">
        <v>318</v>
      </c>
      <c r="C380" s="1" t="s">
        <v>581</v>
      </c>
      <c r="D380" s="1" t="s">
        <v>33</v>
      </c>
      <c r="E380" s="1" t="s">
        <v>34</v>
      </c>
      <c r="F380" s="1" t="s">
        <v>35</v>
      </c>
      <c r="G380" s="1">
        <v>171.36020310000001</v>
      </c>
      <c r="H380" s="1">
        <v>169.50429690000001</v>
      </c>
      <c r="I380" s="1">
        <v>172.5009063</v>
      </c>
      <c r="J380" s="1">
        <v>158.51620310000001</v>
      </c>
      <c r="K380" s="1">
        <v>157.92859379999999</v>
      </c>
      <c r="L380" s="1">
        <v>149.5679063</v>
      </c>
    </row>
    <row r="381" spans="1:12" x14ac:dyDescent="0.2">
      <c r="A381" s="1" t="s">
        <v>573</v>
      </c>
      <c r="B381" s="1" t="s">
        <v>161</v>
      </c>
      <c r="C381" s="1" t="s">
        <v>582</v>
      </c>
      <c r="D381" s="1" t="s">
        <v>33</v>
      </c>
      <c r="E381" s="1" t="s">
        <v>34</v>
      </c>
      <c r="F381" s="1" t="s">
        <v>35</v>
      </c>
      <c r="G381" s="1">
        <v>171.36020310000001</v>
      </c>
      <c r="H381" s="1">
        <v>169.49199999999999</v>
      </c>
      <c r="I381" s="1">
        <v>185.8125</v>
      </c>
      <c r="J381" s="1">
        <v>184.05370310000001</v>
      </c>
      <c r="K381" s="1">
        <v>124.7092031</v>
      </c>
      <c r="L381" s="1">
        <v>87.325476559999998</v>
      </c>
    </row>
    <row r="382" spans="1:12" x14ac:dyDescent="0.2">
      <c r="A382" s="1" t="s">
        <v>573</v>
      </c>
      <c r="B382" s="1" t="s">
        <v>163</v>
      </c>
      <c r="C382" s="1" t="s">
        <v>583</v>
      </c>
      <c r="D382" s="1" t="s">
        <v>33</v>
      </c>
      <c r="E382" s="1" t="s">
        <v>34</v>
      </c>
      <c r="F382" s="1" t="s">
        <v>35</v>
      </c>
      <c r="G382" s="1">
        <v>171.36020310000001</v>
      </c>
      <c r="H382" s="1">
        <v>169.4489063</v>
      </c>
      <c r="I382" s="1">
        <v>181.822</v>
      </c>
      <c r="J382" s="1">
        <v>179.07179690000001</v>
      </c>
      <c r="K382" s="1">
        <v>128.29820309999999</v>
      </c>
      <c r="L382" s="1">
        <v>80.693296880000005</v>
      </c>
    </row>
    <row r="383" spans="1:12" x14ac:dyDescent="0.2">
      <c r="A383" s="1" t="s">
        <v>573</v>
      </c>
      <c r="B383" s="1" t="s">
        <v>165</v>
      </c>
      <c r="C383" s="1" t="s">
        <v>584</v>
      </c>
      <c r="D383" s="1" t="s">
        <v>33</v>
      </c>
      <c r="E383" s="1" t="s">
        <v>34</v>
      </c>
      <c r="F383" s="1" t="s">
        <v>35</v>
      </c>
      <c r="G383" s="1">
        <v>171.36020310000001</v>
      </c>
      <c r="H383" s="1">
        <v>169.49199999999999</v>
      </c>
      <c r="I383" s="1">
        <v>170.5647969</v>
      </c>
      <c r="J383" s="1">
        <v>154.2717031</v>
      </c>
      <c r="K383" s="1">
        <v>142.1212969</v>
      </c>
      <c r="L383" s="1">
        <v>113.23950000000001</v>
      </c>
    </row>
    <row r="384" spans="1:12" x14ac:dyDescent="0.2">
      <c r="A384" s="1" t="s">
        <v>573</v>
      </c>
      <c r="B384" s="1" t="s">
        <v>177</v>
      </c>
      <c r="C384" s="1" t="s">
        <v>585</v>
      </c>
      <c r="D384" s="1" t="s">
        <v>33</v>
      </c>
      <c r="E384" s="1" t="s">
        <v>34</v>
      </c>
      <c r="F384" s="1" t="s">
        <v>35</v>
      </c>
      <c r="G384" s="1">
        <v>171.36020310000001</v>
      </c>
      <c r="H384" s="1">
        <v>169.483</v>
      </c>
      <c r="I384" s="1">
        <v>171.9990938</v>
      </c>
      <c r="J384" s="1">
        <v>153.54740630000001</v>
      </c>
      <c r="K384" s="1">
        <v>154.0385938</v>
      </c>
      <c r="L384" s="1">
        <v>127.655</v>
      </c>
    </row>
    <row r="385" spans="1:12" x14ac:dyDescent="0.2">
      <c r="A385" s="1" t="s">
        <v>573</v>
      </c>
      <c r="B385" s="1" t="s">
        <v>179</v>
      </c>
      <c r="C385" s="1" t="s">
        <v>586</v>
      </c>
      <c r="D385" s="1" t="s">
        <v>33</v>
      </c>
      <c r="E385" s="1" t="s">
        <v>34</v>
      </c>
      <c r="F385" s="1" t="s">
        <v>35</v>
      </c>
      <c r="G385" s="1">
        <v>171.36020310000001</v>
      </c>
      <c r="H385" s="1">
        <v>169.55250000000001</v>
      </c>
      <c r="I385" s="1">
        <v>193.62990629999999</v>
      </c>
      <c r="J385" s="1">
        <v>209.08109379999999</v>
      </c>
      <c r="K385" s="1">
        <v>199.46100000000001</v>
      </c>
      <c r="L385" s="1">
        <v>186.48009379999999</v>
      </c>
    </row>
    <row r="386" spans="1:12" x14ac:dyDescent="0.2">
      <c r="A386" s="1" t="s">
        <v>573</v>
      </c>
      <c r="B386" s="1" t="s">
        <v>181</v>
      </c>
      <c r="C386" s="1" t="s">
        <v>587</v>
      </c>
      <c r="D386" s="1" t="s">
        <v>33</v>
      </c>
      <c r="E386" s="1" t="s">
        <v>34</v>
      </c>
      <c r="F386" s="1" t="s">
        <v>35</v>
      </c>
      <c r="G386" s="1">
        <v>171.36020310000001</v>
      </c>
      <c r="H386" s="1">
        <v>169.50429690000001</v>
      </c>
      <c r="I386" s="1">
        <v>178.80109379999999</v>
      </c>
      <c r="J386" s="1">
        <v>179.3119063</v>
      </c>
      <c r="K386" s="1">
        <v>186.3450938</v>
      </c>
      <c r="L386" s="1">
        <v>193.8</v>
      </c>
    </row>
    <row r="387" spans="1:12" x14ac:dyDescent="0.2">
      <c r="A387" s="1" t="s">
        <v>573</v>
      </c>
      <c r="B387" s="1" t="s">
        <v>183</v>
      </c>
      <c r="C387" s="1" t="s">
        <v>588</v>
      </c>
      <c r="D387" s="1" t="s">
        <v>33</v>
      </c>
      <c r="E387" s="1" t="s">
        <v>34</v>
      </c>
      <c r="F387" s="1" t="s">
        <v>35</v>
      </c>
      <c r="G387" s="1">
        <v>171.36020310000001</v>
      </c>
      <c r="H387" s="1">
        <v>169.50429690000001</v>
      </c>
      <c r="I387" s="1">
        <v>185.89609379999999</v>
      </c>
      <c r="J387" s="1">
        <v>189.6989063</v>
      </c>
      <c r="K387" s="1">
        <v>190.31540630000001</v>
      </c>
      <c r="L387" s="1">
        <v>186.874</v>
      </c>
    </row>
    <row r="388" spans="1:12" x14ac:dyDescent="0.2">
      <c r="A388" s="1" t="s">
        <v>573</v>
      </c>
      <c r="B388" s="1" t="s">
        <v>346</v>
      </c>
      <c r="C388" s="1" t="s">
        <v>589</v>
      </c>
      <c r="D388" s="1" t="s">
        <v>33</v>
      </c>
      <c r="E388" s="1" t="s">
        <v>34</v>
      </c>
      <c r="F388" s="1" t="s">
        <v>35</v>
      </c>
      <c r="G388" s="1">
        <v>171.36020310000001</v>
      </c>
      <c r="H388" s="1">
        <v>169.5205938</v>
      </c>
      <c r="I388" s="1">
        <v>205.31990630000001</v>
      </c>
      <c r="J388" s="1">
        <v>228.4397969</v>
      </c>
      <c r="K388" s="1">
        <v>271.07559379999998</v>
      </c>
      <c r="L388" s="1">
        <v>303.85981249999998</v>
      </c>
    </row>
    <row r="389" spans="1:12" x14ac:dyDescent="0.2">
      <c r="A389" s="1" t="s">
        <v>573</v>
      </c>
      <c r="B389" s="1" t="s">
        <v>348</v>
      </c>
      <c r="C389" s="1" t="s">
        <v>590</v>
      </c>
      <c r="D389" s="1" t="s">
        <v>33</v>
      </c>
      <c r="E389" s="1" t="s">
        <v>34</v>
      </c>
      <c r="F389" s="1" t="s">
        <v>35</v>
      </c>
      <c r="G389" s="1">
        <v>171.36020310000001</v>
      </c>
      <c r="H389" s="1">
        <v>169.47070310000001</v>
      </c>
      <c r="I389" s="1">
        <v>191.92940630000001</v>
      </c>
      <c r="J389" s="1">
        <v>199.82370309999999</v>
      </c>
      <c r="K389" s="1">
        <v>225.0467969</v>
      </c>
      <c r="L389" s="1">
        <v>237.3652969</v>
      </c>
    </row>
    <row r="390" spans="1:12" x14ac:dyDescent="0.2">
      <c r="A390" s="1" t="s">
        <v>573</v>
      </c>
      <c r="B390" s="1" t="s">
        <v>185</v>
      </c>
      <c r="C390" s="1" t="s">
        <v>591</v>
      </c>
      <c r="D390" s="1" t="s">
        <v>33</v>
      </c>
      <c r="E390" s="1" t="s">
        <v>34</v>
      </c>
      <c r="F390" s="1" t="s">
        <v>35</v>
      </c>
      <c r="G390" s="1">
        <v>171.36020310000001</v>
      </c>
      <c r="H390" s="1">
        <v>169.55250000000001</v>
      </c>
      <c r="I390" s="1">
        <v>204.0887031</v>
      </c>
      <c r="J390" s="1">
        <v>226.1550938</v>
      </c>
      <c r="K390" s="1">
        <v>266.41000000000003</v>
      </c>
      <c r="L390" s="1">
        <v>290.16618749999998</v>
      </c>
    </row>
    <row r="391" spans="1:12" x14ac:dyDescent="0.2">
      <c r="A391" s="1" t="s">
        <v>573</v>
      </c>
      <c r="B391" s="1" t="s">
        <v>351</v>
      </c>
      <c r="C391" s="1" t="s">
        <v>592</v>
      </c>
      <c r="D391" s="1" t="s">
        <v>33</v>
      </c>
      <c r="E391" s="1" t="s">
        <v>34</v>
      </c>
      <c r="F391" s="1" t="s">
        <v>35</v>
      </c>
      <c r="G391" s="1">
        <v>171.36020310000001</v>
      </c>
      <c r="H391" s="1">
        <v>169.5205938</v>
      </c>
      <c r="I391" s="1">
        <v>205.36799999999999</v>
      </c>
      <c r="J391" s="1">
        <v>228.262</v>
      </c>
      <c r="K391" s="1">
        <v>270.44759379999999</v>
      </c>
      <c r="L391" s="1">
        <v>302.89100000000002</v>
      </c>
    </row>
    <row r="392" spans="1:12" x14ac:dyDescent="0.2">
      <c r="A392" s="1" t="s">
        <v>573</v>
      </c>
      <c r="B392" s="1" t="s">
        <v>353</v>
      </c>
      <c r="C392" s="1" t="s">
        <v>593</v>
      </c>
      <c r="D392" s="1" t="s">
        <v>33</v>
      </c>
      <c r="E392" s="1" t="s">
        <v>34</v>
      </c>
      <c r="F392" s="1" t="s">
        <v>35</v>
      </c>
      <c r="G392" s="1">
        <v>171.36020310000001</v>
      </c>
      <c r="H392" s="1">
        <v>169.55250000000001</v>
      </c>
      <c r="I392" s="1">
        <v>204.14250000000001</v>
      </c>
      <c r="J392" s="1">
        <v>226.357</v>
      </c>
      <c r="K392" s="1">
        <v>266.68368750000002</v>
      </c>
      <c r="L392" s="1">
        <v>290.45668749999999</v>
      </c>
    </row>
    <row r="393" spans="1:12" x14ac:dyDescent="0.2">
      <c r="A393" s="1" t="s">
        <v>573</v>
      </c>
      <c r="B393" s="1" t="s">
        <v>187</v>
      </c>
      <c r="C393" s="1" t="s">
        <v>594</v>
      </c>
      <c r="D393" s="1" t="s">
        <v>33</v>
      </c>
      <c r="E393" s="1" t="s">
        <v>34</v>
      </c>
      <c r="F393" s="1" t="s">
        <v>35</v>
      </c>
      <c r="G393" s="1">
        <v>171.36020310000001</v>
      </c>
      <c r="H393" s="1">
        <v>169.49199999999999</v>
      </c>
      <c r="I393" s="1">
        <v>191.93170309999999</v>
      </c>
      <c r="J393" s="1">
        <v>199.62049999999999</v>
      </c>
      <c r="K393" s="1">
        <v>220.6432969</v>
      </c>
      <c r="L393" s="1">
        <v>227.5587969</v>
      </c>
    </row>
    <row r="394" spans="1:12" x14ac:dyDescent="0.2">
      <c r="A394" s="1" t="s">
        <v>573</v>
      </c>
      <c r="B394" s="1" t="s">
        <v>189</v>
      </c>
      <c r="C394" s="1" t="s">
        <v>595</v>
      </c>
      <c r="D394" s="1" t="s">
        <v>33</v>
      </c>
      <c r="E394" s="1" t="s">
        <v>34</v>
      </c>
      <c r="F394" s="1" t="s">
        <v>35</v>
      </c>
      <c r="G394" s="1">
        <v>171.36020310000001</v>
      </c>
      <c r="H394" s="1">
        <v>169.53149999999999</v>
      </c>
      <c r="I394" s="1">
        <v>204.1032969</v>
      </c>
      <c r="J394" s="1">
        <v>226.44970309999999</v>
      </c>
      <c r="K394" s="1">
        <v>266.96440630000001</v>
      </c>
      <c r="L394" s="1">
        <v>291.25850000000003</v>
      </c>
    </row>
    <row r="395" spans="1:12" x14ac:dyDescent="0.2">
      <c r="A395" s="1" t="s">
        <v>573</v>
      </c>
      <c r="B395" s="1" t="s">
        <v>191</v>
      </c>
      <c r="C395" s="1" t="s">
        <v>596</v>
      </c>
      <c r="D395" s="1" t="s">
        <v>33</v>
      </c>
      <c r="E395" s="1" t="s">
        <v>34</v>
      </c>
      <c r="F395" s="1" t="s">
        <v>35</v>
      </c>
      <c r="G395" s="1">
        <v>171.36020310000001</v>
      </c>
      <c r="H395" s="1">
        <v>169.29559380000001</v>
      </c>
      <c r="I395" s="1">
        <v>176.1960938</v>
      </c>
      <c r="J395" s="1">
        <v>159.48879690000001</v>
      </c>
      <c r="K395" s="1">
        <v>156.5182969</v>
      </c>
      <c r="L395" s="1">
        <v>148.08820309999999</v>
      </c>
    </row>
    <row r="396" spans="1:12" x14ac:dyDescent="0.2">
      <c r="A396" s="1" t="s">
        <v>573</v>
      </c>
      <c r="B396" s="1" t="s">
        <v>358</v>
      </c>
      <c r="C396" s="1" t="s">
        <v>597</v>
      </c>
      <c r="D396" s="1" t="s">
        <v>33</v>
      </c>
      <c r="E396" s="1" t="s">
        <v>34</v>
      </c>
      <c r="F396" s="1" t="s">
        <v>35</v>
      </c>
      <c r="G396" s="1">
        <v>171.36020310000001</v>
      </c>
      <c r="H396" s="1">
        <v>169.29559380000001</v>
      </c>
      <c r="I396" s="1">
        <v>191.85900000000001</v>
      </c>
      <c r="J396" s="1">
        <v>199.52920309999999</v>
      </c>
      <c r="K396" s="1">
        <v>187.73490630000001</v>
      </c>
      <c r="L396" s="1">
        <v>157.9182969</v>
      </c>
    </row>
    <row r="397" spans="1:12" x14ac:dyDescent="0.2">
      <c r="A397" s="1" t="s">
        <v>573</v>
      </c>
      <c r="B397" s="1" t="s">
        <v>193</v>
      </c>
      <c r="C397" s="1" t="s">
        <v>598</v>
      </c>
      <c r="D397" s="1" t="s">
        <v>33</v>
      </c>
      <c r="E397" s="1" t="s">
        <v>34</v>
      </c>
      <c r="F397" s="1" t="s">
        <v>35</v>
      </c>
      <c r="G397" s="1">
        <v>171.36020310000001</v>
      </c>
      <c r="H397" s="1">
        <v>169.29559380000001</v>
      </c>
      <c r="I397" s="1">
        <v>196.6474063</v>
      </c>
      <c r="J397" s="1">
        <v>213.1142031</v>
      </c>
      <c r="K397" s="1">
        <v>194.215</v>
      </c>
      <c r="L397" s="1">
        <v>153.91870309999999</v>
      </c>
    </row>
    <row r="398" spans="1:12" x14ac:dyDescent="0.2">
      <c r="A398" s="1" t="s">
        <v>573</v>
      </c>
      <c r="B398" s="1" t="s">
        <v>195</v>
      </c>
      <c r="C398" s="1" t="s">
        <v>599</v>
      </c>
      <c r="D398" s="1" t="s">
        <v>33</v>
      </c>
      <c r="E398" s="1" t="s">
        <v>34</v>
      </c>
      <c r="F398" s="1" t="s">
        <v>35</v>
      </c>
      <c r="G398" s="1">
        <v>171.36020310000001</v>
      </c>
      <c r="H398" s="1">
        <v>169.2512969</v>
      </c>
      <c r="I398" s="1">
        <v>181.50270309999999</v>
      </c>
      <c r="J398" s="1">
        <v>175.96470310000001</v>
      </c>
      <c r="K398" s="1">
        <v>188.25670310000001</v>
      </c>
      <c r="L398" s="1">
        <v>199.6430938</v>
      </c>
    </row>
    <row r="399" spans="1:12" x14ac:dyDescent="0.2">
      <c r="A399" s="1" t="s">
        <v>573</v>
      </c>
      <c r="B399" s="1" t="s">
        <v>197</v>
      </c>
      <c r="C399" s="1" t="s">
        <v>600</v>
      </c>
      <c r="D399" s="1" t="s">
        <v>33</v>
      </c>
      <c r="E399" s="1" t="s">
        <v>34</v>
      </c>
      <c r="F399" s="1" t="s">
        <v>35</v>
      </c>
      <c r="G399" s="1">
        <v>171.36020310000001</v>
      </c>
      <c r="H399" s="1">
        <v>169.55250000000001</v>
      </c>
      <c r="I399" s="1">
        <v>204.0887031</v>
      </c>
      <c r="J399" s="1">
        <v>226.1550938</v>
      </c>
      <c r="K399" s="1">
        <v>266.41000000000003</v>
      </c>
      <c r="L399" s="1">
        <v>290.16618749999998</v>
      </c>
    </row>
    <row r="400" spans="1:12" x14ac:dyDescent="0.2">
      <c r="A400" s="1" t="s">
        <v>573</v>
      </c>
      <c r="B400" s="1" t="s">
        <v>199</v>
      </c>
      <c r="C400" s="1" t="s">
        <v>601</v>
      </c>
      <c r="D400" s="1" t="s">
        <v>33</v>
      </c>
      <c r="E400" s="1" t="s">
        <v>34</v>
      </c>
      <c r="F400" s="1" t="s">
        <v>35</v>
      </c>
      <c r="G400" s="1">
        <v>171.36020310000001</v>
      </c>
      <c r="H400" s="1">
        <v>169.55250000000001</v>
      </c>
      <c r="I400" s="1">
        <v>172.12929690000001</v>
      </c>
      <c r="J400" s="1">
        <v>154.32770310000001</v>
      </c>
      <c r="K400" s="1">
        <v>156.38509379999999</v>
      </c>
      <c r="L400" s="1">
        <v>146.8592031</v>
      </c>
    </row>
    <row r="401" spans="1:12" x14ac:dyDescent="0.2">
      <c r="A401" s="1" t="s">
        <v>573</v>
      </c>
      <c r="B401" s="1" t="s">
        <v>201</v>
      </c>
      <c r="C401" s="1" t="s">
        <v>602</v>
      </c>
      <c r="D401" s="1" t="s">
        <v>33</v>
      </c>
      <c r="E401" s="1" t="s">
        <v>34</v>
      </c>
      <c r="F401" s="1" t="s">
        <v>35</v>
      </c>
      <c r="G401" s="1">
        <v>171.36020310000001</v>
      </c>
      <c r="H401" s="1">
        <v>169.50429690000001</v>
      </c>
      <c r="I401" s="1">
        <v>185.89609379999999</v>
      </c>
      <c r="J401" s="1">
        <v>189.6989063</v>
      </c>
      <c r="K401" s="1">
        <v>190.31540630000001</v>
      </c>
      <c r="L401" s="1">
        <v>186.874</v>
      </c>
    </row>
    <row r="402" spans="1:12" x14ac:dyDescent="0.2">
      <c r="A402" s="1" t="s">
        <v>573</v>
      </c>
      <c r="B402" s="1" t="s">
        <v>369</v>
      </c>
      <c r="C402" s="1" t="s">
        <v>603</v>
      </c>
      <c r="D402" s="1" t="s">
        <v>33</v>
      </c>
      <c r="E402" s="1" t="s">
        <v>34</v>
      </c>
      <c r="F402" s="1" t="s">
        <v>35</v>
      </c>
      <c r="G402" s="1">
        <v>171.36020310000001</v>
      </c>
      <c r="H402" s="1">
        <v>169.29559380000001</v>
      </c>
      <c r="I402" s="1">
        <v>191.85900000000001</v>
      </c>
      <c r="J402" s="1">
        <v>199.52920309999999</v>
      </c>
      <c r="K402" s="1">
        <v>230.09559379999999</v>
      </c>
      <c r="L402" s="1">
        <v>252.5865</v>
      </c>
    </row>
    <row r="403" spans="1:12" x14ac:dyDescent="0.2">
      <c r="A403" s="1" t="s">
        <v>573</v>
      </c>
      <c r="B403" s="1" t="s">
        <v>203</v>
      </c>
      <c r="C403" s="1" t="s">
        <v>604</v>
      </c>
      <c r="D403" s="1" t="s">
        <v>33</v>
      </c>
      <c r="E403" s="1" t="s">
        <v>34</v>
      </c>
      <c r="F403" s="1" t="s">
        <v>35</v>
      </c>
      <c r="G403" s="1">
        <v>171.36020310000001</v>
      </c>
      <c r="H403" s="1">
        <v>169.29559380000001</v>
      </c>
      <c r="I403" s="1">
        <v>196.6474063</v>
      </c>
      <c r="J403" s="1">
        <v>213.1142031</v>
      </c>
      <c r="K403" s="1">
        <v>242.8194063</v>
      </c>
      <c r="L403" s="1">
        <v>255.26409380000001</v>
      </c>
    </row>
    <row r="404" spans="1:12" x14ac:dyDescent="0.2">
      <c r="A404" s="1" t="s">
        <v>573</v>
      </c>
      <c r="B404" s="1" t="s">
        <v>205</v>
      </c>
      <c r="C404" s="1" t="s">
        <v>605</v>
      </c>
      <c r="D404" s="1" t="s">
        <v>33</v>
      </c>
      <c r="E404" s="1" t="s">
        <v>34</v>
      </c>
      <c r="F404" s="1" t="s">
        <v>35</v>
      </c>
      <c r="G404" s="1">
        <v>171.36020310000001</v>
      </c>
      <c r="H404" s="1">
        <v>169.29559380000001</v>
      </c>
      <c r="I404" s="1">
        <v>197.57090629999999</v>
      </c>
      <c r="J404" s="1">
        <v>215.70479689999999</v>
      </c>
      <c r="K404" s="1">
        <v>245.8475</v>
      </c>
      <c r="L404" s="1">
        <v>256.09390630000001</v>
      </c>
    </row>
    <row r="405" spans="1:12" x14ac:dyDescent="0.2">
      <c r="A405" s="1" t="s">
        <v>573</v>
      </c>
      <c r="B405" s="1" t="s">
        <v>38</v>
      </c>
      <c r="C405" s="1" t="s">
        <v>606</v>
      </c>
      <c r="D405" s="1" t="s">
        <v>33</v>
      </c>
      <c r="E405" s="1" t="s">
        <v>34</v>
      </c>
      <c r="F405" s="1" t="s">
        <v>35</v>
      </c>
      <c r="G405" s="1">
        <v>171.36020310000001</v>
      </c>
      <c r="H405" s="1">
        <v>169.55250000000001</v>
      </c>
      <c r="I405" s="1">
        <v>166.08320309999999</v>
      </c>
      <c r="J405" s="1">
        <v>146.40049999999999</v>
      </c>
      <c r="K405" s="1">
        <v>134.4605</v>
      </c>
      <c r="L405" s="1">
        <v>108.58320310000001</v>
      </c>
    </row>
    <row r="406" spans="1:12" x14ac:dyDescent="0.2">
      <c r="A406" s="1" t="s">
        <v>573</v>
      </c>
      <c r="B406" s="1" t="s">
        <v>42</v>
      </c>
      <c r="C406" s="1" t="s">
        <v>607</v>
      </c>
      <c r="D406" s="1" t="s">
        <v>33</v>
      </c>
      <c r="E406" s="1" t="s">
        <v>34</v>
      </c>
      <c r="F406" s="1" t="s">
        <v>35</v>
      </c>
      <c r="G406" s="1">
        <v>171.36020310000001</v>
      </c>
      <c r="H406" s="1">
        <v>169.50559380000001</v>
      </c>
      <c r="I406" s="1">
        <v>168.3222969</v>
      </c>
      <c r="J406" s="1">
        <v>146.30029690000001</v>
      </c>
      <c r="K406" s="1">
        <v>145.03450000000001</v>
      </c>
      <c r="L406" s="1">
        <v>122.9472969</v>
      </c>
    </row>
    <row r="407" spans="1:12" x14ac:dyDescent="0.2">
      <c r="A407" s="1" t="s">
        <v>573</v>
      </c>
      <c r="B407" s="1" t="s">
        <v>44</v>
      </c>
      <c r="C407" s="1" t="s">
        <v>608</v>
      </c>
      <c r="D407" s="1" t="s">
        <v>33</v>
      </c>
      <c r="E407" s="1" t="s">
        <v>34</v>
      </c>
      <c r="F407" s="1" t="s">
        <v>35</v>
      </c>
      <c r="G407" s="1">
        <v>171.36020310000001</v>
      </c>
      <c r="H407" s="1">
        <v>169.49009380000001</v>
      </c>
      <c r="I407" s="1">
        <v>167.4694063</v>
      </c>
      <c r="J407" s="1">
        <v>140.00590629999999</v>
      </c>
      <c r="K407" s="1">
        <v>128.38660160000001</v>
      </c>
      <c r="L407" s="1">
        <v>112.3757969</v>
      </c>
    </row>
    <row r="408" spans="1:12" x14ac:dyDescent="0.2">
      <c r="A408" s="1" t="s">
        <v>573</v>
      </c>
      <c r="B408" s="1" t="s">
        <v>48</v>
      </c>
      <c r="C408" s="1" t="s">
        <v>609</v>
      </c>
      <c r="D408" s="1" t="s">
        <v>33</v>
      </c>
      <c r="E408" s="1" t="s">
        <v>34</v>
      </c>
      <c r="F408" s="1" t="s">
        <v>35</v>
      </c>
      <c r="G408" s="1">
        <v>171.36020310000001</v>
      </c>
      <c r="H408" s="1">
        <v>169.48440629999999</v>
      </c>
      <c r="I408" s="1">
        <v>164.80850000000001</v>
      </c>
      <c r="J408" s="1">
        <v>135.39009379999999</v>
      </c>
      <c r="K408" s="1">
        <v>132.51759379999999</v>
      </c>
      <c r="L408" s="1">
        <v>120.5372969</v>
      </c>
    </row>
    <row r="409" spans="1:12" x14ac:dyDescent="0.2">
      <c r="A409" s="1" t="s">
        <v>573</v>
      </c>
      <c r="B409" s="1" t="s">
        <v>50</v>
      </c>
      <c r="C409" s="1" t="s">
        <v>610</v>
      </c>
      <c r="D409" s="1" t="s">
        <v>33</v>
      </c>
      <c r="E409" s="1" t="s">
        <v>34</v>
      </c>
      <c r="F409" s="1" t="s">
        <v>35</v>
      </c>
      <c r="G409" s="1">
        <v>171.36020310000001</v>
      </c>
      <c r="H409" s="1">
        <v>169.5205938</v>
      </c>
      <c r="I409" s="1">
        <v>178.25940629999999</v>
      </c>
      <c r="J409" s="1">
        <v>163.69590629999999</v>
      </c>
      <c r="K409" s="1">
        <v>180.86229689999999</v>
      </c>
      <c r="L409" s="1">
        <v>187.06329690000001</v>
      </c>
    </row>
    <row r="410" spans="1:12" x14ac:dyDescent="0.2">
      <c r="A410" s="1" t="s">
        <v>573</v>
      </c>
      <c r="B410" s="1" t="s">
        <v>52</v>
      </c>
      <c r="C410" s="1" t="s">
        <v>611</v>
      </c>
      <c r="D410" s="1" t="s">
        <v>33</v>
      </c>
      <c r="E410" s="1" t="s">
        <v>34</v>
      </c>
      <c r="F410" s="1" t="s">
        <v>35</v>
      </c>
      <c r="G410" s="1">
        <v>171.36020310000001</v>
      </c>
      <c r="H410" s="1">
        <v>169.47070310000001</v>
      </c>
      <c r="I410" s="1">
        <v>172.0277969</v>
      </c>
      <c r="J410" s="1">
        <v>147.19559380000001</v>
      </c>
      <c r="K410" s="1">
        <v>132.3355938</v>
      </c>
      <c r="L410" s="1">
        <v>103.7477031</v>
      </c>
    </row>
    <row r="411" spans="1:12" x14ac:dyDescent="0.2">
      <c r="A411" s="1" t="s">
        <v>573</v>
      </c>
      <c r="B411" s="1" t="s">
        <v>54</v>
      </c>
      <c r="C411" s="1" t="s">
        <v>612</v>
      </c>
      <c r="D411" s="1" t="s">
        <v>33</v>
      </c>
      <c r="E411" s="1" t="s">
        <v>34</v>
      </c>
      <c r="F411" s="1" t="s">
        <v>35</v>
      </c>
      <c r="G411" s="1">
        <v>171.36020310000001</v>
      </c>
      <c r="H411" s="1">
        <v>169.50559380000001</v>
      </c>
      <c r="I411" s="1">
        <v>181.5839063</v>
      </c>
      <c r="J411" s="1">
        <v>168.93199999999999</v>
      </c>
      <c r="K411" s="1">
        <v>164.5325</v>
      </c>
      <c r="L411" s="1">
        <v>162.65540630000001</v>
      </c>
    </row>
    <row r="412" spans="1:12" x14ac:dyDescent="0.2">
      <c r="A412" s="1" t="s">
        <v>573</v>
      </c>
      <c r="B412" s="1" t="s">
        <v>56</v>
      </c>
      <c r="C412" s="1" t="s">
        <v>613</v>
      </c>
      <c r="D412" s="1" t="s">
        <v>33</v>
      </c>
      <c r="E412" s="1" t="s">
        <v>34</v>
      </c>
      <c r="F412" s="1" t="s">
        <v>35</v>
      </c>
      <c r="G412" s="1">
        <v>171.36020310000001</v>
      </c>
      <c r="H412" s="1">
        <v>169.5205938</v>
      </c>
      <c r="I412" s="1">
        <v>175.43190630000001</v>
      </c>
      <c r="J412" s="1">
        <v>164.2657969</v>
      </c>
      <c r="K412" s="1">
        <v>179.05929689999999</v>
      </c>
      <c r="L412" s="1">
        <v>181.268</v>
      </c>
    </row>
    <row r="413" spans="1:12" x14ac:dyDescent="0.2">
      <c r="A413" s="1" t="s">
        <v>573</v>
      </c>
      <c r="B413" s="1" t="s">
        <v>58</v>
      </c>
      <c r="C413" s="1" t="s">
        <v>614</v>
      </c>
      <c r="D413" s="1" t="s">
        <v>33</v>
      </c>
      <c r="E413" s="1" t="s">
        <v>34</v>
      </c>
      <c r="F413" s="1" t="s">
        <v>35</v>
      </c>
      <c r="G413" s="1">
        <v>171.36020310000001</v>
      </c>
      <c r="H413" s="1">
        <v>169.55250000000001</v>
      </c>
      <c r="I413" s="1">
        <v>183.51009379999999</v>
      </c>
      <c r="J413" s="1">
        <v>168.01900000000001</v>
      </c>
      <c r="K413" s="1">
        <v>165.50940629999999</v>
      </c>
      <c r="L413" s="1">
        <v>163.59990629999999</v>
      </c>
    </row>
    <row r="414" spans="1:12" x14ac:dyDescent="0.2">
      <c r="A414" s="1" t="s">
        <v>573</v>
      </c>
      <c r="B414" s="1" t="s">
        <v>62</v>
      </c>
      <c r="C414" s="1" t="s">
        <v>615</v>
      </c>
      <c r="D414" s="1" t="s">
        <v>33</v>
      </c>
      <c r="E414" s="1" t="s">
        <v>34</v>
      </c>
      <c r="F414" s="1" t="s">
        <v>35</v>
      </c>
      <c r="G414" s="1">
        <v>171.36020310000001</v>
      </c>
      <c r="H414" s="1">
        <v>169.4495</v>
      </c>
      <c r="I414" s="1">
        <v>173.76590630000001</v>
      </c>
      <c r="J414" s="1">
        <v>156.61579689999999</v>
      </c>
      <c r="K414" s="1">
        <v>146.8485938</v>
      </c>
      <c r="L414" s="1">
        <v>132.70609379999999</v>
      </c>
    </row>
    <row r="415" spans="1:12" x14ac:dyDescent="0.2">
      <c r="A415" s="1" t="s">
        <v>573</v>
      </c>
      <c r="B415" s="1" t="s">
        <v>64</v>
      </c>
      <c r="C415" s="1" t="s">
        <v>616</v>
      </c>
      <c r="D415" s="1" t="s">
        <v>33</v>
      </c>
      <c r="E415" s="1" t="s">
        <v>34</v>
      </c>
      <c r="F415" s="1" t="s">
        <v>35</v>
      </c>
      <c r="G415" s="1">
        <v>171.36020310000001</v>
      </c>
      <c r="H415" s="1">
        <v>169.50570310000001</v>
      </c>
      <c r="I415" s="1">
        <v>167.89509380000001</v>
      </c>
      <c r="J415" s="1">
        <v>144.6107969</v>
      </c>
      <c r="K415" s="1">
        <v>117.4027031</v>
      </c>
      <c r="L415" s="1">
        <v>89.986968750000003</v>
      </c>
    </row>
    <row r="416" spans="1:12" x14ac:dyDescent="0.2">
      <c r="A416" s="1" t="s">
        <v>573</v>
      </c>
      <c r="B416" s="1" t="s">
        <v>66</v>
      </c>
      <c r="C416" s="1" t="s">
        <v>617</v>
      </c>
      <c r="D416" s="1" t="s">
        <v>33</v>
      </c>
      <c r="E416" s="1" t="s">
        <v>34</v>
      </c>
      <c r="F416" s="1" t="s">
        <v>35</v>
      </c>
      <c r="G416" s="1">
        <v>171.36020310000001</v>
      </c>
      <c r="H416" s="1">
        <v>167.761</v>
      </c>
      <c r="I416" s="1">
        <v>181.36290629999999</v>
      </c>
      <c r="J416" s="1">
        <v>167.14699999999999</v>
      </c>
      <c r="K416" s="1">
        <v>160.2405</v>
      </c>
      <c r="L416" s="1">
        <v>155.40079689999999</v>
      </c>
    </row>
    <row r="417" spans="1:12" x14ac:dyDescent="0.2">
      <c r="A417" s="1" t="s">
        <v>573</v>
      </c>
      <c r="B417" s="1" t="s">
        <v>68</v>
      </c>
      <c r="C417" s="1" t="s">
        <v>618</v>
      </c>
      <c r="D417" s="1" t="s">
        <v>33</v>
      </c>
      <c r="E417" s="1" t="s">
        <v>34</v>
      </c>
      <c r="F417" s="1" t="s">
        <v>35</v>
      </c>
      <c r="G417" s="1">
        <v>171.36020310000001</v>
      </c>
      <c r="H417" s="1">
        <v>169.5205938</v>
      </c>
      <c r="I417" s="1">
        <v>191.8889063</v>
      </c>
      <c r="J417" s="1">
        <v>204.6492969</v>
      </c>
      <c r="K417" s="1">
        <v>242.3857031</v>
      </c>
      <c r="L417" s="1">
        <v>275.75631249999998</v>
      </c>
    </row>
    <row r="418" spans="1:12" x14ac:dyDescent="0.2">
      <c r="A418" s="1" t="s">
        <v>573</v>
      </c>
      <c r="B418" s="1" t="s">
        <v>70</v>
      </c>
      <c r="C418" s="1" t="s">
        <v>619</v>
      </c>
      <c r="D418" s="1" t="s">
        <v>33</v>
      </c>
      <c r="E418" s="1" t="s">
        <v>34</v>
      </c>
      <c r="F418" s="1" t="s">
        <v>35</v>
      </c>
      <c r="G418" s="1">
        <v>171.36020310000001</v>
      </c>
      <c r="H418" s="1">
        <v>169.47070310000001</v>
      </c>
      <c r="I418" s="1">
        <v>179.51429690000001</v>
      </c>
      <c r="J418" s="1">
        <v>178.97020309999999</v>
      </c>
      <c r="K418" s="1">
        <v>199.15440630000001</v>
      </c>
      <c r="L418" s="1">
        <v>211.21670309999999</v>
      </c>
    </row>
    <row r="419" spans="1:12" x14ac:dyDescent="0.2">
      <c r="A419" s="1" t="s">
        <v>573</v>
      </c>
      <c r="B419" s="1" t="s">
        <v>72</v>
      </c>
      <c r="C419" s="1" t="s">
        <v>620</v>
      </c>
      <c r="D419" s="1" t="s">
        <v>33</v>
      </c>
      <c r="E419" s="1" t="s">
        <v>34</v>
      </c>
      <c r="F419" s="1" t="s">
        <v>35</v>
      </c>
      <c r="G419" s="1">
        <v>171.36020310000001</v>
      </c>
      <c r="H419" s="1">
        <v>169.55250000000001</v>
      </c>
      <c r="I419" s="1">
        <v>190.85620309999999</v>
      </c>
      <c r="J419" s="1">
        <v>202.3690938</v>
      </c>
      <c r="K419" s="1">
        <v>234.9425</v>
      </c>
      <c r="L419" s="1">
        <v>258.23040630000003</v>
      </c>
    </row>
    <row r="420" spans="1:12" x14ac:dyDescent="0.2">
      <c r="A420" s="1" t="s">
        <v>573</v>
      </c>
      <c r="B420" s="1" t="s">
        <v>74</v>
      </c>
      <c r="C420" s="1" t="s">
        <v>621</v>
      </c>
      <c r="D420" s="1" t="s">
        <v>33</v>
      </c>
      <c r="E420" s="1" t="s">
        <v>34</v>
      </c>
      <c r="F420" s="1" t="s">
        <v>35</v>
      </c>
      <c r="G420" s="1">
        <v>171.36020310000001</v>
      </c>
      <c r="H420" s="1">
        <v>169.5205938</v>
      </c>
      <c r="I420" s="1">
        <v>191.95349999999999</v>
      </c>
      <c r="J420" s="1">
        <v>204.50059379999999</v>
      </c>
      <c r="K420" s="1">
        <v>241.87520309999999</v>
      </c>
      <c r="L420" s="1">
        <v>275.06368750000001</v>
      </c>
    </row>
    <row r="421" spans="1:12" x14ac:dyDescent="0.2">
      <c r="A421" s="1" t="s">
        <v>573</v>
      </c>
      <c r="B421" s="1" t="s">
        <v>76</v>
      </c>
      <c r="C421" s="1" t="s">
        <v>622</v>
      </c>
      <c r="D421" s="1" t="s">
        <v>33</v>
      </c>
      <c r="E421" s="1" t="s">
        <v>34</v>
      </c>
      <c r="F421" s="1" t="s">
        <v>35</v>
      </c>
      <c r="G421" s="1">
        <v>171.36020310000001</v>
      </c>
      <c r="H421" s="1">
        <v>169.55250000000001</v>
      </c>
      <c r="I421" s="1">
        <v>190.91070310000001</v>
      </c>
      <c r="J421" s="1">
        <v>202.55990629999999</v>
      </c>
      <c r="K421" s="1">
        <v>235.2610938</v>
      </c>
      <c r="L421" s="1">
        <v>258.4772031</v>
      </c>
    </row>
    <row r="422" spans="1:12" x14ac:dyDescent="0.2">
      <c r="A422" s="1" t="s">
        <v>573</v>
      </c>
      <c r="B422" s="1" t="s">
        <v>78</v>
      </c>
      <c r="C422" s="1" t="s">
        <v>623</v>
      </c>
      <c r="D422" s="1" t="s">
        <v>33</v>
      </c>
      <c r="E422" s="1" t="s">
        <v>34</v>
      </c>
      <c r="F422" s="1" t="s">
        <v>35</v>
      </c>
      <c r="G422" s="1">
        <v>171.36020310000001</v>
      </c>
      <c r="H422" s="1">
        <v>169.49950000000001</v>
      </c>
      <c r="I422" s="1">
        <v>191.8667031</v>
      </c>
      <c r="J422" s="1">
        <v>204.94559380000001</v>
      </c>
      <c r="K422" s="1">
        <v>242.9182031</v>
      </c>
      <c r="L422" s="1">
        <v>276.3621875</v>
      </c>
    </row>
    <row r="423" spans="1:12" x14ac:dyDescent="0.2">
      <c r="A423" s="1" t="s">
        <v>573</v>
      </c>
      <c r="B423" s="1" t="s">
        <v>80</v>
      </c>
      <c r="C423" s="1" t="s">
        <v>624</v>
      </c>
      <c r="D423" s="1" t="s">
        <v>33</v>
      </c>
      <c r="E423" s="1" t="s">
        <v>34</v>
      </c>
      <c r="F423" s="1" t="s">
        <v>35</v>
      </c>
      <c r="G423" s="1">
        <v>171.37200000000001</v>
      </c>
      <c r="H423" s="1">
        <v>169.50890630000001</v>
      </c>
      <c r="I423" s="1">
        <v>179.36690630000001</v>
      </c>
      <c r="J423" s="1">
        <v>178.33349999999999</v>
      </c>
      <c r="K423" s="1">
        <v>197.77600000000001</v>
      </c>
      <c r="L423" s="1">
        <v>209.22559380000001</v>
      </c>
    </row>
    <row r="424" spans="1:12" x14ac:dyDescent="0.2">
      <c r="A424" s="1" t="s">
        <v>573</v>
      </c>
      <c r="B424" s="1" t="s">
        <v>82</v>
      </c>
      <c r="C424" s="1" t="s">
        <v>625</v>
      </c>
      <c r="D424" s="1" t="s">
        <v>33</v>
      </c>
      <c r="E424" s="1" t="s">
        <v>34</v>
      </c>
      <c r="F424" s="1" t="s">
        <v>35</v>
      </c>
      <c r="G424" s="1">
        <v>171.36020310000001</v>
      </c>
      <c r="H424" s="1">
        <v>169.53149999999999</v>
      </c>
      <c r="I424" s="1">
        <v>190.81590629999999</v>
      </c>
      <c r="J424" s="1">
        <v>202.61940630000001</v>
      </c>
      <c r="K424" s="1">
        <v>235.51609379999999</v>
      </c>
      <c r="L424" s="1">
        <v>258.8469063</v>
      </c>
    </row>
    <row r="425" spans="1:12" x14ac:dyDescent="0.2">
      <c r="A425" s="1" t="s">
        <v>573</v>
      </c>
      <c r="B425" s="1" t="s">
        <v>84</v>
      </c>
      <c r="C425" s="1" t="s">
        <v>626</v>
      </c>
      <c r="D425" s="1" t="s">
        <v>33</v>
      </c>
      <c r="E425" s="1" t="s">
        <v>34</v>
      </c>
      <c r="F425" s="1" t="s">
        <v>35</v>
      </c>
      <c r="G425" s="1">
        <v>171.36020310000001</v>
      </c>
      <c r="H425" s="1">
        <v>169.47070310000001</v>
      </c>
      <c r="I425" s="1">
        <v>173.44920310000001</v>
      </c>
      <c r="J425" s="1">
        <v>164.63970309999999</v>
      </c>
      <c r="K425" s="1">
        <v>174.41499999999999</v>
      </c>
      <c r="L425" s="1">
        <v>175.50279689999999</v>
      </c>
    </row>
    <row r="426" spans="1:12" x14ac:dyDescent="0.2">
      <c r="A426" s="1" t="s">
        <v>573</v>
      </c>
      <c r="B426" s="1" t="s">
        <v>86</v>
      </c>
      <c r="C426" s="1" t="s">
        <v>627</v>
      </c>
      <c r="D426" s="1" t="s">
        <v>33</v>
      </c>
      <c r="E426" s="1" t="s">
        <v>34</v>
      </c>
      <c r="F426" s="1" t="s">
        <v>35</v>
      </c>
      <c r="G426" s="1">
        <v>171.36020310000001</v>
      </c>
      <c r="H426" s="1">
        <v>169.16870309999999</v>
      </c>
      <c r="I426" s="1">
        <v>180.8475938</v>
      </c>
      <c r="J426" s="1">
        <v>172.97770310000001</v>
      </c>
      <c r="K426" s="1">
        <v>188.38990630000001</v>
      </c>
      <c r="L426" s="1">
        <v>204.85379689999999</v>
      </c>
    </row>
    <row r="427" spans="1:12" x14ac:dyDescent="0.2">
      <c r="A427" s="1" t="s">
        <v>573</v>
      </c>
      <c r="B427" s="1" t="s">
        <v>90</v>
      </c>
      <c r="C427" s="1" t="s">
        <v>628</v>
      </c>
      <c r="D427" s="1" t="s">
        <v>33</v>
      </c>
      <c r="E427" s="1" t="s">
        <v>34</v>
      </c>
      <c r="F427" s="1" t="s">
        <v>35</v>
      </c>
      <c r="G427" s="1">
        <v>171.36020310000001</v>
      </c>
      <c r="H427" s="1">
        <v>169.51</v>
      </c>
      <c r="I427" s="1">
        <v>173.3365</v>
      </c>
      <c r="J427" s="1">
        <v>137.839</v>
      </c>
      <c r="K427" s="1">
        <v>118.6522969</v>
      </c>
      <c r="L427" s="1">
        <v>87.345179689999995</v>
      </c>
    </row>
    <row r="428" spans="1:12" x14ac:dyDescent="0.2">
      <c r="A428" s="1" t="s">
        <v>573</v>
      </c>
      <c r="B428" s="1" t="s">
        <v>93</v>
      </c>
      <c r="C428" s="1" t="s">
        <v>629</v>
      </c>
      <c r="D428" s="1" t="s">
        <v>33</v>
      </c>
      <c r="E428" s="1" t="s">
        <v>34</v>
      </c>
      <c r="F428" s="1" t="s">
        <v>35</v>
      </c>
      <c r="G428" s="1">
        <v>171.36020310000001</v>
      </c>
      <c r="H428" s="1">
        <v>169.50559380000001</v>
      </c>
      <c r="I428" s="1">
        <v>171.49420309999999</v>
      </c>
      <c r="J428" s="1">
        <v>149.40770309999999</v>
      </c>
      <c r="K428" s="1">
        <v>137.40320310000001</v>
      </c>
      <c r="L428" s="1">
        <v>113.52079689999999</v>
      </c>
    </row>
    <row r="429" spans="1:12" x14ac:dyDescent="0.2">
      <c r="A429" s="1" t="s">
        <v>573</v>
      </c>
      <c r="B429" s="1" t="s">
        <v>95</v>
      </c>
      <c r="C429" s="1" t="s">
        <v>630</v>
      </c>
      <c r="D429" s="1" t="s">
        <v>33</v>
      </c>
      <c r="E429" s="1" t="s">
        <v>34</v>
      </c>
      <c r="F429" s="1" t="s">
        <v>35</v>
      </c>
      <c r="G429" s="1">
        <v>171.36020310000001</v>
      </c>
      <c r="H429" s="1">
        <v>169.55250000000001</v>
      </c>
      <c r="I429" s="1">
        <v>182.24290629999999</v>
      </c>
      <c r="J429" s="1">
        <v>172.7784063</v>
      </c>
      <c r="K429" s="1">
        <v>166.6815</v>
      </c>
      <c r="L429" s="1">
        <v>157.20790629999999</v>
      </c>
    </row>
    <row r="430" spans="1:12" x14ac:dyDescent="0.2">
      <c r="A430" s="1" t="s">
        <v>573</v>
      </c>
      <c r="B430" s="1" t="s">
        <v>97</v>
      </c>
      <c r="C430" s="1" t="s">
        <v>631</v>
      </c>
      <c r="D430" s="1" t="s">
        <v>33</v>
      </c>
      <c r="E430" s="1" t="s">
        <v>34</v>
      </c>
      <c r="F430" s="1" t="s">
        <v>35</v>
      </c>
      <c r="G430" s="1">
        <v>171.36020310000001</v>
      </c>
      <c r="H430" s="1">
        <v>169.55250000000001</v>
      </c>
      <c r="I430" s="1">
        <v>190.85620309999999</v>
      </c>
      <c r="J430" s="1">
        <v>202.3690938</v>
      </c>
      <c r="K430" s="1">
        <v>234.9425</v>
      </c>
      <c r="L430" s="1">
        <v>258.23040630000003</v>
      </c>
    </row>
    <row r="431" spans="1:12" x14ac:dyDescent="0.2">
      <c r="A431" s="1" t="s">
        <v>573</v>
      </c>
      <c r="B431" s="1" t="s">
        <v>99</v>
      </c>
      <c r="C431" s="1" t="s">
        <v>632</v>
      </c>
      <c r="D431" s="1" t="s">
        <v>33</v>
      </c>
      <c r="E431" s="1" t="s">
        <v>34</v>
      </c>
      <c r="F431" s="1" t="s">
        <v>35</v>
      </c>
      <c r="G431" s="1">
        <v>171.36020310000001</v>
      </c>
      <c r="H431" s="1">
        <v>169.3860938</v>
      </c>
      <c r="I431" s="1">
        <v>184.72749999999999</v>
      </c>
      <c r="J431" s="1">
        <v>191.5315938</v>
      </c>
      <c r="K431" s="1">
        <v>212.49079689999999</v>
      </c>
      <c r="L431" s="1">
        <v>225.27820310000001</v>
      </c>
    </row>
    <row r="432" spans="1:12" x14ac:dyDescent="0.2">
      <c r="A432" s="1" t="s">
        <v>573</v>
      </c>
      <c r="B432" s="1" t="s">
        <v>101</v>
      </c>
      <c r="C432" s="1" t="s">
        <v>633</v>
      </c>
      <c r="D432" s="1" t="s">
        <v>33</v>
      </c>
      <c r="E432" s="1" t="s">
        <v>34</v>
      </c>
      <c r="F432" s="1" t="s">
        <v>35</v>
      </c>
      <c r="G432" s="1">
        <v>171.36020310000001</v>
      </c>
      <c r="H432" s="1">
        <v>169.386</v>
      </c>
      <c r="I432" s="1">
        <v>184.7269063</v>
      </c>
      <c r="J432" s="1">
        <v>150.11220309999999</v>
      </c>
      <c r="K432" s="1">
        <v>124.2147969</v>
      </c>
      <c r="L432" s="1">
        <v>106.8505</v>
      </c>
    </row>
    <row r="433" spans="1:12" x14ac:dyDescent="0.2">
      <c r="A433" s="1" t="s">
        <v>573</v>
      </c>
      <c r="B433" s="1" t="s">
        <v>103</v>
      </c>
      <c r="C433" s="1" t="s">
        <v>634</v>
      </c>
      <c r="D433" s="1" t="s">
        <v>33</v>
      </c>
      <c r="E433" s="1" t="s">
        <v>34</v>
      </c>
      <c r="F433" s="1" t="s">
        <v>35</v>
      </c>
      <c r="G433" s="1">
        <v>171.36020310000001</v>
      </c>
      <c r="H433" s="1">
        <v>169.386</v>
      </c>
      <c r="I433" s="1">
        <v>184.7269063</v>
      </c>
      <c r="J433" s="1">
        <v>150.11220309999999</v>
      </c>
      <c r="K433" s="1">
        <v>124.2147969</v>
      </c>
      <c r="L433" s="1">
        <v>106.8505</v>
      </c>
    </row>
    <row r="434" spans="1:12" x14ac:dyDescent="0.2">
      <c r="A434" s="1" t="s">
        <v>573</v>
      </c>
      <c r="B434" s="1" t="s">
        <v>105</v>
      </c>
      <c r="C434" s="1" t="s">
        <v>635</v>
      </c>
      <c r="D434" s="1" t="s">
        <v>33</v>
      </c>
      <c r="E434" s="1" t="s">
        <v>34</v>
      </c>
      <c r="F434" s="1" t="s">
        <v>35</v>
      </c>
      <c r="G434" s="1">
        <v>171.36020310000001</v>
      </c>
      <c r="H434" s="1">
        <v>169.386</v>
      </c>
      <c r="I434" s="1">
        <v>184.7269063</v>
      </c>
      <c r="J434" s="1">
        <v>150.11220309999999</v>
      </c>
      <c r="K434" s="1">
        <v>124.2147969</v>
      </c>
      <c r="L434" s="1">
        <v>106.8505</v>
      </c>
    </row>
    <row r="435" spans="1:12" x14ac:dyDescent="0.2">
      <c r="A435" s="1" t="s">
        <v>573</v>
      </c>
      <c r="B435" s="1" t="s">
        <v>107</v>
      </c>
      <c r="C435" s="1" t="s">
        <v>636</v>
      </c>
      <c r="D435" s="1" t="s">
        <v>33</v>
      </c>
      <c r="E435" s="1" t="s">
        <v>34</v>
      </c>
      <c r="F435" s="1" t="s">
        <v>35</v>
      </c>
      <c r="G435" s="1">
        <v>171.36020310000001</v>
      </c>
      <c r="H435" s="1">
        <v>169.386</v>
      </c>
      <c r="I435" s="1">
        <v>184.7269063</v>
      </c>
      <c r="J435" s="1">
        <v>170.9274063</v>
      </c>
      <c r="K435" s="1">
        <v>159.76379689999999</v>
      </c>
      <c r="L435" s="1">
        <v>162.26759379999999</v>
      </c>
    </row>
    <row r="436" spans="1:12" x14ac:dyDescent="0.2">
      <c r="A436" s="1" t="s">
        <v>573</v>
      </c>
      <c r="B436" s="1" t="s">
        <v>109</v>
      </c>
      <c r="C436" s="1" t="s">
        <v>637</v>
      </c>
      <c r="D436" s="1" t="s">
        <v>33</v>
      </c>
      <c r="E436" s="1" t="s">
        <v>34</v>
      </c>
      <c r="F436" s="1" t="s">
        <v>35</v>
      </c>
      <c r="G436" s="1">
        <v>171.36020310000001</v>
      </c>
      <c r="H436" s="1">
        <v>169.386</v>
      </c>
      <c r="I436" s="1">
        <v>184.7269063</v>
      </c>
      <c r="J436" s="1">
        <v>191.489</v>
      </c>
      <c r="K436" s="1">
        <v>171.6165938</v>
      </c>
      <c r="L436" s="1">
        <v>154.51509379999999</v>
      </c>
    </row>
    <row r="437" spans="1:12" x14ac:dyDescent="0.2">
      <c r="A437" s="1" t="s">
        <v>573</v>
      </c>
      <c r="B437" s="1" t="s">
        <v>111</v>
      </c>
      <c r="C437" s="1" t="s">
        <v>638</v>
      </c>
      <c r="D437" s="1" t="s">
        <v>33</v>
      </c>
      <c r="E437" s="1" t="s">
        <v>34</v>
      </c>
      <c r="F437" s="1" t="s">
        <v>35</v>
      </c>
      <c r="G437" s="1">
        <v>171.36020310000001</v>
      </c>
      <c r="H437" s="1">
        <v>169.3535938</v>
      </c>
      <c r="I437" s="1">
        <v>174.41179690000001</v>
      </c>
      <c r="J437" s="1">
        <v>168.39699999999999</v>
      </c>
      <c r="K437" s="1">
        <v>183.65450000000001</v>
      </c>
      <c r="L437" s="1">
        <v>197.42220309999999</v>
      </c>
    </row>
    <row r="438" spans="1:12" x14ac:dyDescent="0.2">
      <c r="A438" s="1" t="s">
        <v>573</v>
      </c>
      <c r="B438" s="1" t="s">
        <v>113</v>
      </c>
      <c r="C438" s="1" t="s">
        <v>639</v>
      </c>
      <c r="D438" s="1" t="s">
        <v>33</v>
      </c>
      <c r="E438" s="1" t="s">
        <v>34</v>
      </c>
      <c r="F438" s="1" t="s">
        <v>35</v>
      </c>
      <c r="G438" s="1">
        <v>171.36020310000001</v>
      </c>
      <c r="H438" s="1">
        <v>169.35400000000001</v>
      </c>
      <c r="I438" s="1">
        <v>174.41300000000001</v>
      </c>
      <c r="J438" s="1">
        <v>147.4050938</v>
      </c>
      <c r="K438" s="1">
        <v>138.36020310000001</v>
      </c>
      <c r="L438" s="1">
        <v>116.9712031</v>
      </c>
    </row>
    <row r="439" spans="1:12" x14ac:dyDescent="0.2">
      <c r="A439" s="1" t="s">
        <v>573</v>
      </c>
      <c r="B439" s="1" t="s">
        <v>115</v>
      </c>
      <c r="C439" s="1" t="s">
        <v>640</v>
      </c>
      <c r="D439" s="1" t="s">
        <v>33</v>
      </c>
      <c r="E439" s="1" t="s">
        <v>34</v>
      </c>
      <c r="F439" s="1" t="s">
        <v>35</v>
      </c>
      <c r="G439" s="1">
        <v>171.36020310000001</v>
      </c>
      <c r="H439" s="1">
        <v>169.3535938</v>
      </c>
      <c r="I439" s="1">
        <v>174.41179690000001</v>
      </c>
      <c r="J439" s="1">
        <v>158.85940629999999</v>
      </c>
      <c r="K439" s="1">
        <v>161.15859380000001</v>
      </c>
      <c r="L439" s="1">
        <v>156.7809063</v>
      </c>
    </row>
    <row r="440" spans="1:12" x14ac:dyDescent="0.2">
      <c r="A440" s="1" t="s">
        <v>573</v>
      </c>
      <c r="B440" s="1" t="s">
        <v>641</v>
      </c>
      <c r="C440" s="1" t="s">
        <v>642</v>
      </c>
      <c r="D440" s="1" t="s">
        <v>33</v>
      </c>
      <c r="E440" s="1" t="s">
        <v>34</v>
      </c>
      <c r="F440" s="1" t="s">
        <v>35</v>
      </c>
      <c r="G440" s="1">
        <v>171.4239063</v>
      </c>
      <c r="H440" s="1">
        <v>169.5517031</v>
      </c>
      <c r="I440" s="1">
        <v>170.30720310000001</v>
      </c>
      <c r="J440" s="1">
        <v>146.7134063</v>
      </c>
      <c r="K440" s="1">
        <v>119.17839840000001</v>
      </c>
      <c r="L440" s="1">
        <v>95.246109379999993</v>
      </c>
    </row>
    <row r="441" spans="1:12" x14ac:dyDescent="0.2">
      <c r="A441" s="1" t="s">
        <v>573</v>
      </c>
      <c r="B441" s="1" t="s">
        <v>643</v>
      </c>
      <c r="C441" s="1" t="s">
        <v>644</v>
      </c>
      <c r="D441" s="1" t="s">
        <v>33</v>
      </c>
      <c r="E441" s="1" t="s">
        <v>34</v>
      </c>
      <c r="F441" s="1" t="s">
        <v>35</v>
      </c>
      <c r="G441" s="1">
        <v>171.4239063</v>
      </c>
      <c r="H441" s="1">
        <v>169.5517031</v>
      </c>
      <c r="I441" s="1">
        <v>178.4744063</v>
      </c>
      <c r="J441" s="1">
        <v>145.2475</v>
      </c>
      <c r="K441" s="1">
        <v>112.5258984</v>
      </c>
      <c r="L441" s="1">
        <v>79.514078130000001</v>
      </c>
    </row>
    <row r="442" spans="1:12" x14ac:dyDescent="0.2">
      <c r="A442" s="1" t="s">
        <v>573</v>
      </c>
      <c r="B442" s="1" t="s">
        <v>645</v>
      </c>
      <c r="C442" s="1" t="s">
        <v>646</v>
      </c>
      <c r="D442" s="1" t="s">
        <v>33</v>
      </c>
      <c r="E442" s="1" t="s">
        <v>34</v>
      </c>
      <c r="F442" s="1" t="s">
        <v>35</v>
      </c>
      <c r="G442" s="1">
        <v>171.4239063</v>
      </c>
      <c r="H442" s="1">
        <v>169.5517031</v>
      </c>
      <c r="I442" s="1">
        <v>178.4744063</v>
      </c>
      <c r="J442" s="1">
        <v>145.2475</v>
      </c>
      <c r="K442" s="1">
        <v>112.5258984</v>
      </c>
      <c r="L442" s="1">
        <v>79.514078130000001</v>
      </c>
    </row>
    <row r="443" spans="1:12" x14ac:dyDescent="0.2">
      <c r="A443" s="1" t="s">
        <v>573</v>
      </c>
      <c r="B443" s="1" t="s">
        <v>647</v>
      </c>
      <c r="C443" s="1" t="s">
        <v>648</v>
      </c>
      <c r="D443" s="1" t="s">
        <v>33</v>
      </c>
      <c r="E443" s="1" t="s">
        <v>34</v>
      </c>
      <c r="F443" s="1" t="s">
        <v>35</v>
      </c>
      <c r="G443" s="1">
        <v>171.4239063</v>
      </c>
      <c r="H443" s="1">
        <v>169.5517031</v>
      </c>
      <c r="I443" s="1">
        <v>190.4934063</v>
      </c>
      <c r="J443" s="1">
        <v>201.6294063</v>
      </c>
      <c r="K443" s="1">
        <v>232.54150000000001</v>
      </c>
      <c r="L443" s="1">
        <v>254.65359380000001</v>
      </c>
    </row>
    <row r="444" spans="1:12" x14ac:dyDescent="0.2">
      <c r="A444" s="1" t="s">
        <v>649</v>
      </c>
      <c r="B444" s="1" t="s">
        <v>146</v>
      </c>
      <c r="C444" s="1" t="s">
        <v>650</v>
      </c>
      <c r="D444" s="1" t="s">
        <v>33</v>
      </c>
      <c r="E444" s="1" t="s">
        <v>34</v>
      </c>
      <c r="F444" s="1" t="s">
        <v>35</v>
      </c>
      <c r="G444" s="1">
        <v>152.3557414</v>
      </c>
      <c r="H444" s="1">
        <v>172.3931173</v>
      </c>
      <c r="I444" s="1">
        <v>214.6820706</v>
      </c>
      <c r="J444" s="1">
        <v>253.92161250000001</v>
      </c>
      <c r="K444" s="1">
        <v>286.08652319999999</v>
      </c>
      <c r="L444" s="1">
        <v>305.59672490000003</v>
      </c>
    </row>
    <row r="445" spans="1:12" x14ac:dyDescent="0.2">
      <c r="A445" s="1" t="s">
        <v>649</v>
      </c>
      <c r="B445" s="1" t="s">
        <v>148</v>
      </c>
      <c r="C445" s="1" t="s">
        <v>651</v>
      </c>
      <c r="D445" s="1" t="s">
        <v>33</v>
      </c>
      <c r="E445" s="1" t="s">
        <v>34</v>
      </c>
      <c r="F445" s="1" t="s">
        <v>35</v>
      </c>
      <c r="G445" s="1">
        <v>152.3557414</v>
      </c>
      <c r="H445" s="1">
        <v>172.3931173</v>
      </c>
      <c r="I445" s="1">
        <v>205.61628640000001</v>
      </c>
      <c r="J445" s="1">
        <v>233.05507220000001</v>
      </c>
      <c r="K445" s="1">
        <v>248.55274510000001</v>
      </c>
      <c r="L445" s="1">
        <v>246.09736659999999</v>
      </c>
    </row>
    <row r="446" spans="1:12" x14ac:dyDescent="0.2">
      <c r="A446" s="1" t="s">
        <v>649</v>
      </c>
      <c r="B446" s="1" t="s">
        <v>150</v>
      </c>
      <c r="C446" s="1" t="s">
        <v>652</v>
      </c>
      <c r="D446" s="1" t="s">
        <v>33</v>
      </c>
      <c r="E446" s="1" t="s">
        <v>34</v>
      </c>
      <c r="F446" s="1" t="s">
        <v>35</v>
      </c>
      <c r="G446" s="1">
        <v>152.3557414</v>
      </c>
      <c r="H446" s="1">
        <v>172.3931173</v>
      </c>
      <c r="I446" s="1">
        <v>197.47328189999999</v>
      </c>
      <c r="J446" s="1">
        <v>215.63349719999999</v>
      </c>
      <c r="K446" s="1">
        <v>219.7001358</v>
      </c>
      <c r="L446" s="1">
        <v>212.19328999999999</v>
      </c>
    </row>
    <row r="447" spans="1:12" x14ac:dyDescent="0.2">
      <c r="A447" s="1" t="s">
        <v>649</v>
      </c>
      <c r="B447" s="1" t="s">
        <v>152</v>
      </c>
      <c r="C447" s="1" t="s">
        <v>653</v>
      </c>
      <c r="D447" s="1" t="s">
        <v>33</v>
      </c>
      <c r="E447" s="1" t="s">
        <v>34</v>
      </c>
      <c r="F447" s="1" t="s">
        <v>35</v>
      </c>
      <c r="G447" s="1">
        <v>152.3557414</v>
      </c>
      <c r="H447" s="1">
        <v>172.3930981</v>
      </c>
      <c r="I447" s="1">
        <v>219.54013620000001</v>
      </c>
      <c r="J447" s="1">
        <v>265.72632609999999</v>
      </c>
      <c r="K447" s="1">
        <v>309.07154869999999</v>
      </c>
      <c r="L447" s="1">
        <v>347.90641260000001</v>
      </c>
    </row>
    <row r="448" spans="1:12" x14ac:dyDescent="0.2">
      <c r="A448" s="1" t="s">
        <v>654</v>
      </c>
      <c r="B448" s="1" t="s">
        <v>144</v>
      </c>
      <c r="C448" s="1" t="s">
        <v>655</v>
      </c>
      <c r="D448" s="1" t="s">
        <v>33</v>
      </c>
      <c r="E448" s="1" t="s">
        <v>34</v>
      </c>
      <c r="F448" s="1" t="s">
        <v>35</v>
      </c>
      <c r="G448" s="1">
        <v>173.32682679999999</v>
      </c>
      <c r="H448" s="1">
        <v>182.2576765</v>
      </c>
      <c r="I448" s="1">
        <v>162.54904089999999</v>
      </c>
      <c r="J448" s="1">
        <v>115.1233928</v>
      </c>
      <c r="K448" s="1">
        <v>82.433148520000003</v>
      </c>
      <c r="L448" s="1">
        <v>69.609504090000001</v>
      </c>
    </row>
    <row r="449" spans="1:12" x14ac:dyDescent="0.2">
      <c r="A449" s="1" t="s">
        <v>654</v>
      </c>
      <c r="B449" s="1" t="s">
        <v>146</v>
      </c>
      <c r="C449" s="1" t="s">
        <v>656</v>
      </c>
      <c r="D449" s="1" t="s">
        <v>33</v>
      </c>
      <c r="E449" s="1" t="s">
        <v>34</v>
      </c>
      <c r="F449" s="1" t="s">
        <v>35</v>
      </c>
      <c r="G449" s="1">
        <v>185.82253729999999</v>
      </c>
      <c r="H449" s="1">
        <v>205.76400949999999</v>
      </c>
      <c r="I449" s="1">
        <v>206.80980020000001</v>
      </c>
      <c r="J449" s="1">
        <v>160.39926990000001</v>
      </c>
      <c r="K449" s="1">
        <v>112.32627720000001</v>
      </c>
      <c r="L449" s="1">
        <v>78.663044940000006</v>
      </c>
    </row>
    <row r="450" spans="1:12" x14ac:dyDescent="0.2">
      <c r="A450" s="1" t="s">
        <v>654</v>
      </c>
      <c r="B450" s="1" t="s">
        <v>148</v>
      </c>
      <c r="C450" s="1" t="s">
        <v>657</v>
      </c>
      <c r="D450" s="1" t="s">
        <v>33</v>
      </c>
      <c r="E450" s="1" t="s">
        <v>34</v>
      </c>
      <c r="F450" s="1" t="s">
        <v>35</v>
      </c>
      <c r="G450" s="1">
        <v>189.63561250000001</v>
      </c>
      <c r="H450" s="1">
        <v>203.1712699</v>
      </c>
      <c r="I450" s="1">
        <v>182.14869010000001</v>
      </c>
      <c r="J450" s="1">
        <v>127.5562678</v>
      </c>
      <c r="K450" s="1">
        <v>90.098605000000006</v>
      </c>
      <c r="L450" s="1">
        <v>65.746693399999998</v>
      </c>
    </row>
    <row r="451" spans="1:12" x14ac:dyDescent="0.2">
      <c r="A451" s="1" t="s">
        <v>654</v>
      </c>
      <c r="B451" s="1" t="s">
        <v>150</v>
      </c>
      <c r="C451" s="1" t="s">
        <v>658</v>
      </c>
      <c r="D451" s="1" t="s">
        <v>33</v>
      </c>
      <c r="E451" s="1" t="s">
        <v>34</v>
      </c>
      <c r="F451" s="1" t="s">
        <v>35</v>
      </c>
      <c r="G451" s="1">
        <v>182.32303010000001</v>
      </c>
      <c r="H451" s="1">
        <v>186.13805500000001</v>
      </c>
      <c r="I451" s="1">
        <v>149.88708209999999</v>
      </c>
      <c r="J451" s="1">
        <v>104.96403530000001</v>
      </c>
      <c r="K451" s="1">
        <v>73.606371850000002</v>
      </c>
      <c r="L451" s="1">
        <v>53.042106250000003</v>
      </c>
    </row>
    <row r="452" spans="1:12" x14ac:dyDescent="0.2">
      <c r="A452" s="1" t="s">
        <v>654</v>
      </c>
      <c r="B452" s="1" t="s">
        <v>152</v>
      </c>
      <c r="C452" s="1" t="s">
        <v>659</v>
      </c>
      <c r="D452" s="1" t="s">
        <v>33</v>
      </c>
      <c r="E452" s="1" t="s">
        <v>34</v>
      </c>
      <c r="F452" s="1" t="s">
        <v>35</v>
      </c>
      <c r="G452" s="1">
        <v>168.8904316</v>
      </c>
      <c r="H452" s="1">
        <v>177.45105889999999</v>
      </c>
      <c r="I452" s="1">
        <v>173.7419921</v>
      </c>
      <c r="J452" s="1">
        <v>171.97006049999999</v>
      </c>
      <c r="K452" s="1">
        <v>173.0071829</v>
      </c>
      <c r="L452" s="1">
        <v>155.60667000000001</v>
      </c>
    </row>
    <row r="453" spans="1:12" x14ac:dyDescent="0.2">
      <c r="A453" s="1" t="s">
        <v>660</v>
      </c>
      <c r="B453" s="1" t="s">
        <v>297</v>
      </c>
      <c r="C453" s="1" t="s">
        <v>661</v>
      </c>
      <c r="D453" s="1" t="s">
        <v>33</v>
      </c>
      <c r="E453" s="1" t="s">
        <v>34</v>
      </c>
      <c r="F453" s="1" t="s">
        <v>35</v>
      </c>
      <c r="G453" s="1">
        <v>167.63</v>
      </c>
      <c r="H453" s="1">
        <v>170.58</v>
      </c>
      <c r="I453" s="1">
        <v>175.5</v>
      </c>
      <c r="J453" s="1">
        <v>193.53</v>
      </c>
      <c r="K453" s="1">
        <v>145.18</v>
      </c>
      <c r="L453" s="1">
        <v>93.76</v>
      </c>
    </row>
    <row r="454" spans="1:12" x14ac:dyDescent="0.2">
      <c r="A454" s="1" t="s">
        <v>660</v>
      </c>
      <c r="B454" s="1" t="s">
        <v>303</v>
      </c>
      <c r="C454" s="1" t="s">
        <v>662</v>
      </c>
      <c r="D454" s="1" t="s">
        <v>33</v>
      </c>
      <c r="E454" s="1" t="s">
        <v>34</v>
      </c>
      <c r="F454" s="1" t="s">
        <v>35</v>
      </c>
      <c r="G454" s="1">
        <v>167.63</v>
      </c>
      <c r="H454" s="1">
        <v>170.58</v>
      </c>
      <c r="I454" s="1">
        <v>175.58</v>
      </c>
      <c r="J454" s="1">
        <v>106.23</v>
      </c>
      <c r="K454" s="1">
        <v>62.7</v>
      </c>
      <c r="L454" s="1">
        <v>37.54</v>
      </c>
    </row>
    <row r="455" spans="1:12" x14ac:dyDescent="0.2">
      <c r="A455" s="1" t="s">
        <v>660</v>
      </c>
      <c r="B455" s="1" t="s">
        <v>155</v>
      </c>
      <c r="C455" s="1" t="s">
        <v>663</v>
      </c>
      <c r="D455" s="1" t="s">
        <v>33</v>
      </c>
      <c r="E455" s="1" t="s">
        <v>34</v>
      </c>
      <c r="F455" s="1" t="s">
        <v>35</v>
      </c>
      <c r="G455" s="1">
        <v>167.63</v>
      </c>
      <c r="H455" s="1">
        <v>170.58</v>
      </c>
      <c r="I455" s="1">
        <v>208</v>
      </c>
      <c r="J455" s="1">
        <v>186.41</v>
      </c>
      <c r="K455" s="1">
        <v>109.88</v>
      </c>
      <c r="L455" s="1">
        <v>65.790000000000006</v>
      </c>
    </row>
    <row r="456" spans="1:12" x14ac:dyDescent="0.2">
      <c r="A456" s="1" t="s">
        <v>660</v>
      </c>
      <c r="B456" s="1" t="s">
        <v>157</v>
      </c>
      <c r="C456" s="1" t="s">
        <v>664</v>
      </c>
      <c r="D456" s="1" t="s">
        <v>33</v>
      </c>
      <c r="E456" s="1" t="s">
        <v>34</v>
      </c>
      <c r="F456" s="1" t="s">
        <v>35</v>
      </c>
      <c r="G456" s="1">
        <v>167.63</v>
      </c>
      <c r="H456" s="1">
        <v>170.58</v>
      </c>
      <c r="I456" s="1">
        <v>203.15</v>
      </c>
      <c r="J456" s="1">
        <v>174.6</v>
      </c>
      <c r="K456" s="1">
        <v>102.81</v>
      </c>
      <c r="L456" s="1">
        <v>61.56</v>
      </c>
    </row>
    <row r="457" spans="1:12" x14ac:dyDescent="0.2">
      <c r="A457" s="1" t="s">
        <v>660</v>
      </c>
      <c r="B457" s="1" t="s">
        <v>159</v>
      </c>
      <c r="C457" s="1" t="s">
        <v>665</v>
      </c>
      <c r="D457" s="1" t="s">
        <v>33</v>
      </c>
      <c r="E457" s="1" t="s">
        <v>34</v>
      </c>
      <c r="F457" s="1" t="s">
        <v>35</v>
      </c>
      <c r="G457" s="1">
        <v>167.63</v>
      </c>
      <c r="H457" s="1">
        <v>170.58</v>
      </c>
      <c r="I457" s="1">
        <v>212.27</v>
      </c>
      <c r="J457" s="1">
        <v>205.5</v>
      </c>
      <c r="K457" s="1">
        <v>121.31</v>
      </c>
      <c r="L457" s="1">
        <v>83.31</v>
      </c>
    </row>
    <row r="458" spans="1:12" x14ac:dyDescent="0.2">
      <c r="A458" s="1" t="s">
        <v>660</v>
      </c>
      <c r="B458" s="1" t="s">
        <v>312</v>
      </c>
      <c r="C458" s="1" t="s">
        <v>666</v>
      </c>
      <c r="D458" s="1" t="s">
        <v>33</v>
      </c>
      <c r="E458" s="1" t="s">
        <v>34</v>
      </c>
      <c r="F458" s="1" t="s">
        <v>35</v>
      </c>
      <c r="G458" s="1">
        <v>167.63</v>
      </c>
      <c r="H458" s="1">
        <v>170.58</v>
      </c>
      <c r="I458" s="1">
        <v>202.26</v>
      </c>
      <c r="J458" s="1">
        <v>185.12</v>
      </c>
      <c r="K458" s="1">
        <v>109.11</v>
      </c>
      <c r="L458" s="1">
        <v>65.33</v>
      </c>
    </row>
    <row r="459" spans="1:12" x14ac:dyDescent="0.2">
      <c r="A459" s="1" t="s">
        <v>660</v>
      </c>
      <c r="B459" s="1" t="s">
        <v>314</v>
      </c>
      <c r="C459" s="1" t="s">
        <v>667</v>
      </c>
      <c r="D459" s="1" t="s">
        <v>33</v>
      </c>
      <c r="E459" s="1" t="s">
        <v>34</v>
      </c>
      <c r="F459" s="1" t="s">
        <v>35</v>
      </c>
      <c r="G459" s="1">
        <v>167.63</v>
      </c>
      <c r="H459" s="1">
        <v>170.58</v>
      </c>
      <c r="I459" s="1">
        <v>208.1</v>
      </c>
      <c r="J459" s="1">
        <v>187.67</v>
      </c>
      <c r="K459" s="1">
        <v>110.64</v>
      </c>
      <c r="L459" s="1">
        <v>66.239999999999995</v>
      </c>
    </row>
    <row r="460" spans="1:12" x14ac:dyDescent="0.2">
      <c r="A460" s="1" t="s">
        <v>660</v>
      </c>
      <c r="B460" s="1" t="s">
        <v>316</v>
      </c>
      <c r="C460" s="1" t="s">
        <v>668</v>
      </c>
      <c r="D460" s="1" t="s">
        <v>33</v>
      </c>
      <c r="E460" s="1" t="s">
        <v>34</v>
      </c>
      <c r="F460" s="1" t="s">
        <v>35</v>
      </c>
      <c r="G460" s="1">
        <v>167.63</v>
      </c>
      <c r="H460" s="1">
        <v>170.58</v>
      </c>
      <c r="I460" s="1">
        <v>201.99</v>
      </c>
      <c r="J460" s="1">
        <v>168.26</v>
      </c>
      <c r="K460" s="1">
        <v>99.02</v>
      </c>
      <c r="L460" s="1">
        <v>59.28</v>
      </c>
    </row>
    <row r="461" spans="1:12" x14ac:dyDescent="0.2">
      <c r="A461" s="1" t="s">
        <v>660</v>
      </c>
      <c r="B461" s="1" t="s">
        <v>318</v>
      </c>
      <c r="C461" s="1" t="s">
        <v>669</v>
      </c>
      <c r="D461" s="1" t="s">
        <v>33</v>
      </c>
      <c r="E461" s="1" t="s">
        <v>34</v>
      </c>
      <c r="F461" s="1" t="s">
        <v>35</v>
      </c>
      <c r="G461" s="1">
        <v>167.63</v>
      </c>
      <c r="H461" s="1">
        <v>170.58</v>
      </c>
      <c r="I461" s="1">
        <v>201.36</v>
      </c>
      <c r="J461" s="1">
        <v>191.46</v>
      </c>
      <c r="K461" s="1">
        <v>136.66999999999999</v>
      </c>
      <c r="L461" s="1">
        <v>92.23</v>
      </c>
    </row>
    <row r="462" spans="1:12" x14ac:dyDescent="0.2">
      <c r="A462" s="1" t="s">
        <v>660</v>
      </c>
      <c r="B462" s="1" t="s">
        <v>161</v>
      </c>
      <c r="C462" s="1" t="s">
        <v>670</v>
      </c>
      <c r="D462" s="1" t="s">
        <v>33</v>
      </c>
      <c r="E462" s="1" t="s">
        <v>34</v>
      </c>
      <c r="F462" s="1" t="s">
        <v>35</v>
      </c>
      <c r="G462" s="1">
        <v>167.63</v>
      </c>
      <c r="H462" s="1">
        <v>170.58</v>
      </c>
      <c r="I462" s="1">
        <v>204.29</v>
      </c>
      <c r="J462" s="1">
        <v>195.28</v>
      </c>
      <c r="K462" s="1">
        <v>115.19</v>
      </c>
      <c r="L462" s="1">
        <v>68.97</v>
      </c>
    </row>
    <row r="463" spans="1:12" x14ac:dyDescent="0.2">
      <c r="A463" s="1" t="s">
        <v>660</v>
      </c>
      <c r="B463" s="1" t="s">
        <v>163</v>
      </c>
      <c r="C463" s="1" t="s">
        <v>671</v>
      </c>
      <c r="D463" s="1" t="s">
        <v>33</v>
      </c>
      <c r="E463" s="1" t="s">
        <v>34</v>
      </c>
      <c r="F463" s="1" t="s">
        <v>35</v>
      </c>
      <c r="G463" s="1">
        <v>167.63</v>
      </c>
      <c r="H463" s="1">
        <v>170.58</v>
      </c>
      <c r="I463" s="1">
        <v>202.53</v>
      </c>
      <c r="J463" s="1">
        <v>190.86</v>
      </c>
      <c r="K463" s="1">
        <v>112.55</v>
      </c>
      <c r="L463" s="1">
        <v>67.39</v>
      </c>
    </row>
    <row r="464" spans="1:12" x14ac:dyDescent="0.2">
      <c r="A464" s="1" t="s">
        <v>660</v>
      </c>
      <c r="B464" s="1" t="s">
        <v>165</v>
      </c>
      <c r="C464" s="1" t="s">
        <v>672</v>
      </c>
      <c r="D464" s="1" t="s">
        <v>33</v>
      </c>
      <c r="E464" s="1" t="s">
        <v>34</v>
      </c>
      <c r="F464" s="1" t="s">
        <v>35</v>
      </c>
      <c r="G464" s="1">
        <v>167.63</v>
      </c>
      <c r="H464" s="1">
        <v>170.58</v>
      </c>
      <c r="I464" s="1">
        <v>208.31</v>
      </c>
      <c r="J464" s="1">
        <v>198.4</v>
      </c>
      <c r="K464" s="1">
        <v>117.06</v>
      </c>
      <c r="L464" s="1">
        <v>79.33</v>
      </c>
    </row>
    <row r="465" spans="1:12" x14ac:dyDescent="0.2">
      <c r="A465" s="1" t="s">
        <v>660</v>
      </c>
      <c r="B465" s="1" t="s">
        <v>171</v>
      </c>
      <c r="C465" s="1" t="s">
        <v>673</v>
      </c>
      <c r="D465" s="1" t="s">
        <v>33</v>
      </c>
      <c r="E465" s="1" t="s">
        <v>34</v>
      </c>
      <c r="F465" s="1" t="s">
        <v>35</v>
      </c>
      <c r="G465" s="1">
        <v>167.63</v>
      </c>
      <c r="H465" s="1">
        <v>170.58</v>
      </c>
      <c r="I465" s="1">
        <v>172.8</v>
      </c>
      <c r="J465" s="1">
        <v>107.71</v>
      </c>
      <c r="K465" s="1">
        <v>64</v>
      </c>
      <c r="L465" s="1">
        <v>38.32</v>
      </c>
    </row>
    <row r="466" spans="1:12" x14ac:dyDescent="0.2">
      <c r="A466" s="1" t="s">
        <v>660</v>
      </c>
      <c r="B466" s="1" t="s">
        <v>175</v>
      </c>
      <c r="C466" s="1" t="s">
        <v>674</v>
      </c>
      <c r="D466" s="1" t="s">
        <v>33</v>
      </c>
      <c r="E466" s="1" t="s">
        <v>34</v>
      </c>
      <c r="F466" s="1" t="s">
        <v>35</v>
      </c>
      <c r="G466" s="1">
        <v>167.63</v>
      </c>
      <c r="H466" s="1">
        <v>170.58</v>
      </c>
      <c r="I466" s="1">
        <v>208.59</v>
      </c>
      <c r="J466" s="1">
        <v>145.19</v>
      </c>
      <c r="K466" s="1">
        <v>95.47</v>
      </c>
      <c r="L466" s="1">
        <v>57.16</v>
      </c>
    </row>
    <row r="467" spans="1:12" x14ac:dyDescent="0.2">
      <c r="A467" s="1" t="s">
        <v>660</v>
      </c>
      <c r="B467" s="1" t="s">
        <v>177</v>
      </c>
      <c r="C467" s="1" t="s">
        <v>675</v>
      </c>
      <c r="D467" s="1" t="s">
        <v>33</v>
      </c>
      <c r="E467" s="1" t="s">
        <v>34</v>
      </c>
      <c r="F467" s="1" t="s">
        <v>35</v>
      </c>
      <c r="G467" s="1">
        <v>167.63</v>
      </c>
      <c r="H467" s="1">
        <v>170.58</v>
      </c>
      <c r="I467" s="1">
        <v>215.87</v>
      </c>
      <c r="J467" s="1">
        <v>216.37</v>
      </c>
      <c r="K467" s="1">
        <v>128.26</v>
      </c>
      <c r="L467" s="1">
        <v>79.89</v>
      </c>
    </row>
    <row r="468" spans="1:12" x14ac:dyDescent="0.2">
      <c r="A468" s="1" t="s">
        <v>660</v>
      </c>
      <c r="B468" s="1" t="s">
        <v>329</v>
      </c>
      <c r="C468" s="1" t="s">
        <v>676</v>
      </c>
      <c r="D468" s="1" t="s">
        <v>33</v>
      </c>
      <c r="E468" s="1" t="s">
        <v>34</v>
      </c>
      <c r="F468" s="1" t="s">
        <v>35</v>
      </c>
      <c r="G468" s="1">
        <v>167.63</v>
      </c>
      <c r="H468" s="1">
        <v>170.58</v>
      </c>
      <c r="I468" s="1">
        <v>190.85</v>
      </c>
      <c r="J468" s="1">
        <v>197.37</v>
      </c>
      <c r="K468" s="1">
        <v>121.54</v>
      </c>
      <c r="L468" s="1">
        <v>95.77</v>
      </c>
    </row>
    <row r="469" spans="1:12" x14ac:dyDescent="0.2">
      <c r="A469" s="1" t="s">
        <v>660</v>
      </c>
      <c r="B469" s="1" t="s">
        <v>331</v>
      </c>
      <c r="C469" s="1" t="s">
        <v>677</v>
      </c>
      <c r="D469" s="1" t="s">
        <v>33</v>
      </c>
      <c r="E469" s="1" t="s">
        <v>34</v>
      </c>
      <c r="F469" s="1" t="s">
        <v>35</v>
      </c>
      <c r="G469" s="1">
        <v>167.63</v>
      </c>
      <c r="H469" s="1">
        <v>170.58</v>
      </c>
      <c r="I469" s="1">
        <v>216.72</v>
      </c>
      <c r="J469" s="1">
        <v>200.61</v>
      </c>
      <c r="K469" s="1">
        <v>120.63</v>
      </c>
      <c r="L469" s="1">
        <v>98.19</v>
      </c>
    </row>
    <row r="470" spans="1:12" x14ac:dyDescent="0.2">
      <c r="A470" s="1" t="s">
        <v>660</v>
      </c>
      <c r="B470" s="1" t="s">
        <v>179</v>
      </c>
      <c r="C470" s="1" t="s">
        <v>678</v>
      </c>
      <c r="D470" s="1" t="s">
        <v>33</v>
      </c>
      <c r="E470" s="1" t="s">
        <v>34</v>
      </c>
      <c r="F470" s="1" t="s">
        <v>35</v>
      </c>
      <c r="G470" s="1">
        <v>167.63</v>
      </c>
      <c r="H470" s="1">
        <v>170.58</v>
      </c>
      <c r="I470" s="1">
        <v>208</v>
      </c>
      <c r="J470" s="1">
        <v>186.41</v>
      </c>
      <c r="K470" s="1">
        <v>135.76</v>
      </c>
      <c r="L470" s="1">
        <v>108.31</v>
      </c>
    </row>
    <row r="471" spans="1:12" x14ac:dyDescent="0.2">
      <c r="A471" s="1" t="s">
        <v>660</v>
      </c>
      <c r="B471" s="1" t="s">
        <v>181</v>
      </c>
      <c r="C471" s="1" t="s">
        <v>679</v>
      </c>
      <c r="D471" s="1" t="s">
        <v>33</v>
      </c>
      <c r="E471" s="1" t="s">
        <v>34</v>
      </c>
      <c r="F471" s="1" t="s">
        <v>35</v>
      </c>
      <c r="G471" s="1">
        <v>167.63</v>
      </c>
      <c r="H471" s="1">
        <v>170.58</v>
      </c>
      <c r="I471" s="1">
        <v>203.15</v>
      </c>
      <c r="J471" s="1">
        <v>174.6</v>
      </c>
      <c r="K471" s="1">
        <v>133.30000000000001</v>
      </c>
      <c r="L471" s="1">
        <v>117.04</v>
      </c>
    </row>
    <row r="472" spans="1:12" x14ac:dyDescent="0.2">
      <c r="A472" s="1" t="s">
        <v>660</v>
      </c>
      <c r="B472" s="1" t="s">
        <v>183</v>
      </c>
      <c r="C472" s="1" t="s">
        <v>680</v>
      </c>
      <c r="D472" s="1" t="s">
        <v>33</v>
      </c>
      <c r="E472" s="1" t="s">
        <v>34</v>
      </c>
      <c r="F472" s="1" t="s">
        <v>35</v>
      </c>
      <c r="G472" s="1">
        <v>167.63</v>
      </c>
      <c r="H472" s="1">
        <v>170.58</v>
      </c>
      <c r="I472" s="1">
        <v>201.67</v>
      </c>
      <c r="J472" s="1">
        <v>173.16</v>
      </c>
      <c r="K472" s="1">
        <v>131.94999999999999</v>
      </c>
      <c r="L472" s="1">
        <v>112.52</v>
      </c>
    </row>
    <row r="473" spans="1:12" x14ac:dyDescent="0.2">
      <c r="A473" s="1" t="s">
        <v>660</v>
      </c>
      <c r="B473" s="1" t="s">
        <v>336</v>
      </c>
      <c r="C473" s="1" t="s">
        <v>681</v>
      </c>
      <c r="D473" s="1" t="s">
        <v>33</v>
      </c>
      <c r="E473" s="1" t="s">
        <v>34</v>
      </c>
      <c r="F473" s="1" t="s">
        <v>35</v>
      </c>
      <c r="G473" s="1">
        <v>167.63</v>
      </c>
      <c r="H473" s="1">
        <v>170.58</v>
      </c>
      <c r="I473" s="1">
        <v>200.71</v>
      </c>
      <c r="J473" s="1">
        <v>171.06</v>
      </c>
      <c r="K473" s="1">
        <v>129.11000000000001</v>
      </c>
      <c r="L473" s="1">
        <v>118.91</v>
      </c>
    </row>
    <row r="474" spans="1:12" x14ac:dyDescent="0.2">
      <c r="A474" s="1" t="s">
        <v>660</v>
      </c>
      <c r="B474" s="1" t="s">
        <v>338</v>
      </c>
      <c r="C474" s="1" t="s">
        <v>682</v>
      </c>
      <c r="D474" s="1" t="s">
        <v>33</v>
      </c>
      <c r="E474" s="1" t="s">
        <v>34</v>
      </c>
      <c r="F474" s="1" t="s">
        <v>35</v>
      </c>
      <c r="G474" s="1">
        <v>167.63</v>
      </c>
      <c r="H474" s="1">
        <v>170.58</v>
      </c>
      <c r="I474" s="1">
        <v>192.3</v>
      </c>
      <c r="J474" s="1">
        <v>190.96</v>
      </c>
      <c r="K474" s="1">
        <v>117.95</v>
      </c>
      <c r="L474" s="1">
        <v>101.05</v>
      </c>
    </row>
    <row r="475" spans="1:12" x14ac:dyDescent="0.2">
      <c r="A475" s="1" t="s">
        <v>660</v>
      </c>
      <c r="B475" s="1" t="s">
        <v>340</v>
      </c>
      <c r="C475" s="1" t="s">
        <v>683</v>
      </c>
      <c r="D475" s="1" t="s">
        <v>33</v>
      </c>
      <c r="E475" s="1" t="s">
        <v>34</v>
      </c>
      <c r="F475" s="1" t="s">
        <v>35</v>
      </c>
      <c r="G475" s="1">
        <v>167.63</v>
      </c>
      <c r="H475" s="1">
        <v>170.58</v>
      </c>
      <c r="I475" s="1">
        <v>201.15</v>
      </c>
      <c r="J475" s="1">
        <v>186.49</v>
      </c>
      <c r="K475" s="1">
        <v>120.2</v>
      </c>
      <c r="L475" s="1">
        <v>110.48</v>
      </c>
    </row>
    <row r="476" spans="1:12" x14ac:dyDescent="0.2">
      <c r="A476" s="1" t="s">
        <v>660</v>
      </c>
      <c r="B476" s="1" t="s">
        <v>342</v>
      </c>
      <c r="C476" s="1" t="s">
        <v>684</v>
      </c>
      <c r="D476" s="1" t="s">
        <v>33</v>
      </c>
      <c r="E476" s="1" t="s">
        <v>34</v>
      </c>
      <c r="F476" s="1" t="s">
        <v>35</v>
      </c>
      <c r="G476" s="1">
        <v>167.63</v>
      </c>
      <c r="H476" s="1">
        <v>170.58</v>
      </c>
      <c r="I476" s="1">
        <v>213.71</v>
      </c>
      <c r="J476" s="1">
        <v>175.06</v>
      </c>
      <c r="K476" s="1">
        <v>123.92</v>
      </c>
      <c r="L476" s="1">
        <v>116.71</v>
      </c>
    </row>
    <row r="477" spans="1:12" x14ac:dyDescent="0.2">
      <c r="A477" s="1" t="s">
        <v>660</v>
      </c>
      <c r="B477" s="1" t="s">
        <v>344</v>
      </c>
      <c r="C477" s="1" t="s">
        <v>685</v>
      </c>
      <c r="D477" s="1" t="s">
        <v>33</v>
      </c>
      <c r="E477" s="1" t="s">
        <v>34</v>
      </c>
      <c r="F477" s="1" t="s">
        <v>35</v>
      </c>
      <c r="G477" s="1">
        <v>167.63</v>
      </c>
      <c r="H477" s="1">
        <v>170.58</v>
      </c>
      <c r="I477" s="1">
        <v>200.54</v>
      </c>
      <c r="J477" s="1">
        <v>197.29</v>
      </c>
      <c r="K477" s="1">
        <v>124.91</v>
      </c>
      <c r="L477" s="1">
        <v>108.95</v>
      </c>
    </row>
    <row r="478" spans="1:12" x14ac:dyDescent="0.2">
      <c r="A478" s="1" t="s">
        <v>660</v>
      </c>
      <c r="B478" s="1" t="s">
        <v>346</v>
      </c>
      <c r="C478" s="1" t="s">
        <v>686</v>
      </c>
      <c r="D478" s="1" t="s">
        <v>33</v>
      </c>
      <c r="E478" s="1" t="s">
        <v>34</v>
      </c>
      <c r="F478" s="1" t="s">
        <v>35</v>
      </c>
      <c r="G478" s="1">
        <v>167.63</v>
      </c>
      <c r="H478" s="1">
        <v>170.58</v>
      </c>
      <c r="I478" s="1">
        <v>219.87</v>
      </c>
      <c r="J478" s="1">
        <v>206.5</v>
      </c>
      <c r="K478" s="1">
        <v>144.83000000000001</v>
      </c>
      <c r="L478" s="1">
        <v>86.72</v>
      </c>
    </row>
    <row r="479" spans="1:12" x14ac:dyDescent="0.2">
      <c r="A479" s="1" t="s">
        <v>660</v>
      </c>
      <c r="B479" s="1" t="s">
        <v>348</v>
      </c>
      <c r="C479" s="1" t="s">
        <v>687</v>
      </c>
      <c r="D479" s="1" t="s">
        <v>33</v>
      </c>
      <c r="E479" s="1" t="s">
        <v>34</v>
      </c>
      <c r="F479" s="1" t="s">
        <v>35</v>
      </c>
      <c r="G479" s="1">
        <v>167.63</v>
      </c>
      <c r="H479" s="1">
        <v>170.58</v>
      </c>
      <c r="I479" s="1">
        <v>210.64</v>
      </c>
      <c r="J479" s="1">
        <v>199.14</v>
      </c>
      <c r="K479" s="1">
        <v>128.52000000000001</v>
      </c>
      <c r="L479" s="1">
        <v>100.36</v>
      </c>
    </row>
    <row r="480" spans="1:12" x14ac:dyDescent="0.2">
      <c r="A480" s="1" t="s">
        <v>660</v>
      </c>
      <c r="B480" s="1" t="s">
        <v>185</v>
      </c>
      <c r="C480" s="1" t="s">
        <v>688</v>
      </c>
      <c r="D480" s="1" t="s">
        <v>33</v>
      </c>
      <c r="E480" s="1" t="s">
        <v>34</v>
      </c>
      <c r="F480" s="1" t="s">
        <v>35</v>
      </c>
      <c r="G480" s="1">
        <v>167.63</v>
      </c>
      <c r="H480" s="1">
        <v>170.58</v>
      </c>
      <c r="I480" s="1">
        <v>219.15</v>
      </c>
      <c r="J480" s="1">
        <v>207.31</v>
      </c>
      <c r="K480" s="1">
        <v>144.81</v>
      </c>
      <c r="L480" s="1">
        <v>86.7</v>
      </c>
    </row>
    <row r="481" spans="1:12" x14ac:dyDescent="0.2">
      <c r="A481" s="1" t="s">
        <v>660</v>
      </c>
      <c r="B481" s="1" t="s">
        <v>351</v>
      </c>
      <c r="C481" s="1" t="s">
        <v>689</v>
      </c>
      <c r="D481" s="1" t="s">
        <v>33</v>
      </c>
      <c r="E481" s="1" t="s">
        <v>34</v>
      </c>
      <c r="F481" s="1" t="s">
        <v>35</v>
      </c>
      <c r="G481" s="1">
        <v>167.63</v>
      </c>
      <c r="H481" s="1">
        <v>170.58</v>
      </c>
      <c r="I481" s="1">
        <v>219.15</v>
      </c>
      <c r="J481" s="1">
        <v>207.32</v>
      </c>
      <c r="K481" s="1">
        <v>144.81</v>
      </c>
      <c r="L481" s="1">
        <v>86.7</v>
      </c>
    </row>
    <row r="482" spans="1:12" x14ac:dyDescent="0.2">
      <c r="A482" s="1" t="s">
        <v>660</v>
      </c>
      <c r="B482" s="1" t="s">
        <v>353</v>
      </c>
      <c r="C482" s="1" t="s">
        <v>690</v>
      </c>
      <c r="D482" s="1" t="s">
        <v>33</v>
      </c>
      <c r="E482" s="1" t="s">
        <v>34</v>
      </c>
      <c r="F482" s="1" t="s">
        <v>35</v>
      </c>
      <c r="G482" s="1">
        <v>167.63</v>
      </c>
      <c r="H482" s="1">
        <v>170.58</v>
      </c>
      <c r="I482" s="1">
        <v>219.87</v>
      </c>
      <c r="J482" s="1">
        <v>206.49</v>
      </c>
      <c r="K482" s="1">
        <v>144.84</v>
      </c>
      <c r="L482" s="1">
        <v>86.72</v>
      </c>
    </row>
    <row r="483" spans="1:12" x14ac:dyDescent="0.2">
      <c r="A483" s="1" t="s">
        <v>660</v>
      </c>
      <c r="B483" s="1" t="s">
        <v>187</v>
      </c>
      <c r="C483" s="1" t="s">
        <v>691</v>
      </c>
      <c r="D483" s="1" t="s">
        <v>33</v>
      </c>
      <c r="E483" s="1" t="s">
        <v>34</v>
      </c>
      <c r="F483" s="1" t="s">
        <v>35</v>
      </c>
      <c r="G483" s="1">
        <v>167.63</v>
      </c>
      <c r="H483" s="1">
        <v>170.58</v>
      </c>
      <c r="I483" s="1">
        <v>208.7</v>
      </c>
      <c r="J483" s="1">
        <v>200.24</v>
      </c>
      <c r="K483" s="1">
        <v>128.94999999999999</v>
      </c>
      <c r="L483" s="1">
        <v>100.6</v>
      </c>
    </row>
    <row r="484" spans="1:12" x14ac:dyDescent="0.2">
      <c r="A484" s="1" t="s">
        <v>660</v>
      </c>
      <c r="B484" s="1" t="s">
        <v>189</v>
      </c>
      <c r="C484" s="1" t="s">
        <v>692</v>
      </c>
      <c r="D484" s="1" t="s">
        <v>33</v>
      </c>
      <c r="E484" s="1" t="s">
        <v>34</v>
      </c>
      <c r="F484" s="1" t="s">
        <v>35</v>
      </c>
      <c r="G484" s="1">
        <v>167.63</v>
      </c>
      <c r="H484" s="1">
        <v>170.58</v>
      </c>
      <c r="I484" s="1">
        <v>225.2</v>
      </c>
      <c r="J484" s="1">
        <v>201.45</v>
      </c>
      <c r="K484" s="1">
        <v>144.56</v>
      </c>
      <c r="L484" s="1">
        <v>86.55</v>
      </c>
    </row>
    <row r="485" spans="1:12" x14ac:dyDescent="0.2">
      <c r="A485" s="1" t="s">
        <v>660</v>
      </c>
      <c r="B485" s="1" t="s">
        <v>191</v>
      </c>
      <c r="C485" s="1" t="s">
        <v>693</v>
      </c>
      <c r="D485" s="1" t="s">
        <v>33</v>
      </c>
      <c r="E485" s="1" t="s">
        <v>34</v>
      </c>
      <c r="F485" s="1" t="s">
        <v>35</v>
      </c>
      <c r="G485" s="1">
        <v>167.63</v>
      </c>
      <c r="H485" s="1">
        <v>170.58</v>
      </c>
      <c r="I485" s="1">
        <v>205.86</v>
      </c>
      <c r="J485" s="1">
        <v>207.81</v>
      </c>
      <c r="K485" s="1">
        <v>122.69</v>
      </c>
      <c r="L485" s="1">
        <v>84.04</v>
      </c>
    </row>
    <row r="486" spans="1:12" x14ac:dyDescent="0.2">
      <c r="A486" s="1" t="s">
        <v>660</v>
      </c>
      <c r="B486" s="1" t="s">
        <v>358</v>
      </c>
      <c r="C486" s="1" t="s">
        <v>694</v>
      </c>
      <c r="D486" s="1" t="s">
        <v>33</v>
      </c>
      <c r="E486" s="1" t="s">
        <v>34</v>
      </c>
      <c r="F486" s="1" t="s">
        <v>35</v>
      </c>
      <c r="G486" s="1">
        <v>167.63</v>
      </c>
      <c r="H486" s="1">
        <v>170.58</v>
      </c>
      <c r="I486" s="1">
        <v>183.7</v>
      </c>
      <c r="J486" s="1">
        <v>186.57</v>
      </c>
      <c r="K486" s="1">
        <v>140.32</v>
      </c>
      <c r="L486" s="1">
        <v>84.32</v>
      </c>
    </row>
    <row r="487" spans="1:12" x14ac:dyDescent="0.2">
      <c r="A487" s="1" t="s">
        <v>660</v>
      </c>
      <c r="B487" s="1" t="s">
        <v>193</v>
      </c>
      <c r="C487" s="1" t="s">
        <v>695</v>
      </c>
      <c r="D487" s="1" t="s">
        <v>33</v>
      </c>
      <c r="E487" s="1" t="s">
        <v>34</v>
      </c>
      <c r="F487" s="1" t="s">
        <v>35</v>
      </c>
      <c r="G487" s="1">
        <v>167.63</v>
      </c>
      <c r="H487" s="1">
        <v>170.58</v>
      </c>
      <c r="I487" s="1">
        <v>203.69</v>
      </c>
      <c r="J487" s="1">
        <v>197.38</v>
      </c>
      <c r="K487" s="1">
        <v>135.5</v>
      </c>
      <c r="L487" s="1">
        <v>81.69</v>
      </c>
    </row>
    <row r="488" spans="1:12" x14ac:dyDescent="0.2">
      <c r="A488" s="1" t="s">
        <v>660</v>
      </c>
      <c r="B488" s="1" t="s">
        <v>195</v>
      </c>
      <c r="C488" s="1" t="s">
        <v>696</v>
      </c>
      <c r="D488" s="1" t="s">
        <v>33</v>
      </c>
      <c r="E488" s="1" t="s">
        <v>34</v>
      </c>
      <c r="F488" s="1" t="s">
        <v>35</v>
      </c>
      <c r="G488" s="1">
        <v>167.63</v>
      </c>
      <c r="H488" s="1">
        <v>170.58</v>
      </c>
      <c r="I488" s="1">
        <v>195.57</v>
      </c>
      <c r="J488" s="1">
        <v>170.74</v>
      </c>
      <c r="K488" s="1">
        <v>130.51</v>
      </c>
      <c r="L488" s="1">
        <v>119.14</v>
      </c>
    </row>
    <row r="489" spans="1:12" x14ac:dyDescent="0.2">
      <c r="A489" s="1" t="s">
        <v>660</v>
      </c>
      <c r="B489" s="1" t="s">
        <v>538</v>
      </c>
      <c r="C489" s="1" t="s">
        <v>697</v>
      </c>
      <c r="D489" s="1" t="s">
        <v>33</v>
      </c>
      <c r="E489" s="1" t="s">
        <v>34</v>
      </c>
      <c r="F489" s="1" t="s">
        <v>35</v>
      </c>
      <c r="G489" s="1">
        <v>167.63</v>
      </c>
      <c r="H489" s="1">
        <v>170.58</v>
      </c>
      <c r="I489" s="1">
        <v>203.69</v>
      </c>
      <c r="J489" s="1">
        <v>197.38</v>
      </c>
      <c r="K489" s="1">
        <v>135.56</v>
      </c>
      <c r="L489" s="1">
        <v>104.13</v>
      </c>
    </row>
    <row r="490" spans="1:12" x14ac:dyDescent="0.2">
      <c r="A490" s="1" t="s">
        <v>660</v>
      </c>
      <c r="B490" s="1" t="s">
        <v>197</v>
      </c>
      <c r="C490" s="1" t="s">
        <v>698</v>
      </c>
      <c r="D490" s="1" t="s">
        <v>33</v>
      </c>
      <c r="E490" s="1" t="s">
        <v>34</v>
      </c>
      <c r="F490" s="1" t="s">
        <v>35</v>
      </c>
      <c r="G490" s="1">
        <v>167.63</v>
      </c>
      <c r="H490" s="1">
        <v>170.58</v>
      </c>
      <c r="I490" s="1">
        <v>219.15</v>
      </c>
      <c r="J490" s="1">
        <v>207.31</v>
      </c>
      <c r="K490" s="1">
        <v>144.81</v>
      </c>
      <c r="L490" s="1">
        <v>86.7</v>
      </c>
    </row>
    <row r="491" spans="1:12" x14ac:dyDescent="0.2">
      <c r="A491" s="1" t="s">
        <v>660</v>
      </c>
      <c r="B491" s="1" t="s">
        <v>699</v>
      </c>
      <c r="C491" s="1" t="s">
        <v>700</v>
      </c>
      <c r="D491" s="1" t="s">
        <v>33</v>
      </c>
      <c r="E491" s="1" t="s">
        <v>34</v>
      </c>
      <c r="F491" s="1" t="s">
        <v>35</v>
      </c>
      <c r="G491" s="1">
        <v>167.63</v>
      </c>
      <c r="H491" s="1">
        <v>170.58</v>
      </c>
      <c r="I491" s="1">
        <v>208.43</v>
      </c>
      <c r="J491" s="1">
        <v>211.7</v>
      </c>
      <c r="K491" s="1">
        <v>143.22</v>
      </c>
      <c r="L491" s="1">
        <v>90.19</v>
      </c>
    </row>
    <row r="492" spans="1:12" x14ac:dyDescent="0.2">
      <c r="A492" s="1" t="s">
        <v>660</v>
      </c>
      <c r="B492" s="1" t="s">
        <v>363</v>
      </c>
      <c r="C492" s="1" t="s">
        <v>701</v>
      </c>
      <c r="D492" s="1" t="s">
        <v>33</v>
      </c>
      <c r="E492" s="1" t="s">
        <v>34</v>
      </c>
      <c r="F492" s="1" t="s">
        <v>35</v>
      </c>
      <c r="G492" s="1">
        <v>167.63</v>
      </c>
      <c r="H492" s="1">
        <v>170.58</v>
      </c>
      <c r="I492" s="1">
        <v>208.43</v>
      </c>
      <c r="J492" s="1">
        <v>211.7</v>
      </c>
      <c r="K492" s="1">
        <v>143.97999999999999</v>
      </c>
      <c r="L492" s="1">
        <v>89.89</v>
      </c>
    </row>
    <row r="493" spans="1:12" x14ac:dyDescent="0.2">
      <c r="A493" s="1" t="s">
        <v>660</v>
      </c>
      <c r="B493" s="1" t="s">
        <v>199</v>
      </c>
      <c r="C493" s="1" t="s">
        <v>702</v>
      </c>
      <c r="D493" s="1" t="s">
        <v>33</v>
      </c>
      <c r="E493" s="1" t="s">
        <v>34</v>
      </c>
      <c r="F493" s="1" t="s">
        <v>35</v>
      </c>
      <c r="G493" s="1">
        <v>167.63</v>
      </c>
      <c r="H493" s="1">
        <v>170.58</v>
      </c>
      <c r="I493" s="1">
        <v>212.27</v>
      </c>
      <c r="J493" s="1">
        <v>205.5</v>
      </c>
      <c r="K493" s="1">
        <v>121.31</v>
      </c>
      <c r="L493" s="1">
        <v>83.31</v>
      </c>
    </row>
    <row r="494" spans="1:12" x14ac:dyDescent="0.2">
      <c r="A494" s="1" t="s">
        <v>660</v>
      </c>
      <c r="B494" s="1" t="s">
        <v>366</v>
      </c>
      <c r="C494" s="1" t="s">
        <v>703</v>
      </c>
      <c r="D494" s="1" t="s">
        <v>33</v>
      </c>
      <c r="E494" s="1" t="s">
        <v>34</v>
      </c>
      <c r="F494" s="1" t="s">
        <v>35</v>
      </c>
      <c r="G494" s="1">
        <v>167.63</v>
      </c>
      <c r="H494" s="1">
        <v>170.58</v>
      </c>
      <c r="I494" s="1">
        <v>208.43</v>
      </c>
      <c r="J494" s="1">
        <v>211.7</v>
      </c>
      <c r="K494" s="1">
        <v>132.06</v>
      </c>
      <c r="L494" s="1">
        <v>80.05</v>
      </c>
    </row>
    <row r="495" spans="1:12" x14ac:dyDescent="0.2">
      <c r="A495" s="1" t="s">
        <v>660</v>
      </c>
      <c r="B495" s="1" t="s">
        <v>201</v>
      </c>
      <c r="C495" s="1" t="s">
        <v>704</v>
      </c>
      <c r="D495" s="1" t="s">
        <v>33</v>
      </c>
      <c r="E495" s="1" t="s">
        <v>34</v>
      </c>
      <c r="F495" s="1" t="s">
        <v>35</v>
      </c>
      <c r="G495" s="1">
        <v>167.63</v>
      </c>
      <c r="H495" s="1">
        <v>170.58</v>
      </c>
      <c r="I495" s="1">
        <v>201.67</v>
      </c>
      <c r="J495" s="1">
        <v>173.16</v>
      </c>
      <c r="K495" s="1">
        <v>131.94999999999999</v>
      </c>
      <c r="L495" s="1">
        <v>112.52</v>
      </c>
    </row>
    <row r="496" spans="1:12" x14ac:dyDescent="0.2">
      <c r="A496" s="1" t="s">
        <v>660</v>
      </c>
      <c r="B496" s="1" t="s">
        <v>705</v>
      </c>
      <c r="C496" s="1" t="s">
        <v>706</v>
      </c>
      <c r="D496" s="1" t="s">
        <v>33</v>
      </c>
      <c r="E496" s="1" t="s">
        <v>34</v>
      </c>
      <c r="F496" s="1" t="s">
        <v>35</v>
      </c>
      <c r="G496" s="1">
        <v>167.63</v>
      </c>
      <c r="H496" s="1">
        <v>170.58</v>
      </c>
      <c r="I496" s="1">
        <v>183.7</v>
      </c>
      <c r="J496" s="1">
        <v>186.57</v>
      </c>
      <c r="K496" s="1">
        <v>124.72</v>
      </c>
      <c r="L496" s="1">
        <v>117.8</v>
      </c>
    </row>
    <row r="497" spans="1:12" x14ac:dyDescent="0.2">
      <c r="A497" s="1" t="s">
        <v>660</v>
      </c>
      <c r="B497" s="1" t="s">
        <v>369</v>
      </c>
      <c r="C497" s="1" t="s">
        <v>707</v>
      </c>
      <c r="D497" s="1" t="s">
        <v>33</v>
      </c>
      <c r="E497" s="1" t="s">
        <v>34</v>
      </c>
      <c r="F497" s="1" t="s">
        <v>35</v>
      </c>
      <c r="G497" s="1">
        <v>167.63</v>
      </c>
      <c r="H497" s="1">
        <v>170.58</v>
      </c>
      <c r="I497" s="1">
        <v>183.7</v>
      </c>
      <c r="J497" s="1">
        <v>186.57</v>
      </c>
      <c r="K497" s="1">
        <v>137.80000000000001</v>
      </c>
      <c r="L497" s="1">
        <v>114.5</v>
      </c>
    </row>
    <row r="498" spans="1:12" x14ac:dyDescent="0.2">
      <c r="A498" s="1" t="s">
        <v>660</v>
      </c>
      <c r="B498" s="1" t="s">
        <v>708</v>
      </c>
      <c r="C498" s="1" t="s">
        <v>709</v>
      </c>
      <c r="D498" s="1" t="s">
        <v>33</v>
      </c>
      <c r="E498" s="1" t="s">
        <v>34</v>
      </c>
      <c r="F498" s="1" t="s">
        <v>35</v>
      </c>
      <c r="G498" s="1">
        <v>167.63</v>
      </c>
      <c r="H498" s="1">
        <v>170.58</v>
      </c>
      <c r="I498" s="1">
        <v>203.69</v>
      </c>
      <c r="J498" s="1">
        <v>197.38</v>
      </c>
      <c r="K498" s="1">
        <v>136.94999999999999</v>
      </c>
      <c r="L498" s="1">
        <v>100.14</v>
      </c>
    </row>
    <row r="499" spans="1:12" x14ac:dyDescent="0.2">
      <c r="A499" s="1" t="s">
        <v>660</v>
      </c>
      <c r="B499" s="1" t="s">
        <v>203</v>
      </c>
      <c r="C499" s="1" t="s">
        <v>710</v>
      </c>
      <c r="D499" s="1" t="s">
        <v>33</v>
      </c>
      <c r="E499" s="1" t="s">
        <v>34</v>
      </c>
      <c r="F499" s="1" t="s">
        <v>35</v>
      </c>
      <c r="G499" s="1">
        <v>167.63</v>
      </c>
      <c r="H499" s="1">
        <v>170.58</v>
      </c>
      <c r="I499" s="1">
        <v>203.69</v>
      </c>
      <c r="J499" s="1">
        <v>197.38</v>
      </c>
      <c r="K499" s="1">
        <v>138.86000000000001</v>
      </c>
      <c r="L499" s="1">
        <v>99.38</v>
      </c>
    </row>
    <row r="500" spans="1:12" x14ac:dyDescent="0.2">
      <c r="A500" s="1" t="s">
        <v>660</v>
      </c>
      <c r="B500" s="1" t="s">
        <v>205</v>
      </c>
      <c r="C500" s="1" t="s">
        <v>711</v>
      </c>
      <c r="D500" s="1" t="s">
        <v>33</v>
      </c>
      <c r="E500" s="1" t="s">
        <v>34</v>
      </c>
      <c r="F500" s="1" t="s">
        <v>35</v>
      </c>
      <c r="G500" s="1">
        <v>167.63</v>
      </c>
      <c r="H500" s="1">
        <v>170.58</v>
      </c>
      <c r="I500" s="1">
        <v>203.61</v>
      </c>
      <c r="J500" s="1">
        <v>197.28</v>
      </c>
      <c r="K500" s="1">
        <v>138.33000000000001</v>
      </c>
      <c r="L500" s="1">
        <v>99.67</v>
      </c>
    </row>
    <row r="501" spans="1:12" x14ac:dyDescent="0.2">
      <c r="A501" s="1" t="s">
        <v>712</v>
      </c>
      <c r="B501" s="1" t="s">
        <v>144</v>
      </c>
      <c r="C501" s="1" t="s">
        <v>713</v>
      </c>
      <c r="D501" s="1" t="s">
        <v>33</v>
      </c>
      <c r="E501" s="1" t="s">
        <v>34</v>
      </c>
      <c r="F501" s="1" t="s">
        <v>35</v>
      </c>
      <c r="G501" s="1"/>
      <c r="H501" s="1">
        <v>174.64228589999999</v>
      </c>
      <c r="I501" s="1">
        <v>135.52644559999999</v>
      </c>
      <c r="J501" s="1">
        <v>132.76196669999999</v>
      </c>
      <c r="K501" s="1">
        <v>127.844655</v>
      </c>
      <c r="L501" s="1">
        <v>97.479004799999998</v>
      </c>
    </row>
    <row r="502" spans="1:12" x14ac:dyDescent="0.2">
      <c r="A502" s="1" t="s">
        <v>712</v>
      </c>
      <c r="B502" s="1" t="s">
        <v>146</v>
      </c>
      <c r="C502" s="1" t="s">
        <v>714</v>
      </c>
      <c r="D502" s="1" t="s">
        <v>33</v>
      </c>
      <c r="E502" s="1" t="s">
        <v>34</v>
      </c>
      <c r="F502" s="1" t="s">
        <v>35</v>
      </c>
      <c r="G502" s="1"/>
      <c r="H502" s="1">
        <v>174.64228589999999</v>
      </c>
      <c r="I502" s="1">
        <v>137.505696</v>
      </c>
      <c r="J502" s="1">
        <v>136.22707750000001</v>
      </c>
      <c r="K502" s="1">
        <v>124.4727508</v>
      </c>
      <c r="L502" s="1">
        <v>110.7144476</v>
      </c>
    </row>
    <row r="503" spans="1:12" x14ac:dyDescent="0.2">
      <c r="A503" s="1" t="s">
        <v>712</v>
      </c>
      <c r="B503" s="1" t="s">
        <v>148</v>
      </c>
      <c r="C503" s="1" t="s">
        <v>715</v>
      </c>
      <c r="D503" s="1" t="s">
        <v>33</v>
      </c>
      <c r="E503" s="1" t="s">
        <v>34</v>
      </c>
      <c r="F503" s="1" t="s">
        <v>35</v>
      </c>
      <c r="G503" s="1"/>
      <c r="H503" s="1">
        <v>174.64228589999999</v>
      </c>
      <c r="I503" s="1">
        <v>135.38853850000001</v>
      </c>
      <c r="J503" s="1">
        <v>132.7580141</v>
      </c>
      <c r="K503" s="1">
        <v>127.7992672</v>
      </c>
      <c r="L503" s="1">
        <v>97.58154983</v>
      </c>
    </row>
    <row r="504" spans="1:12" x14ac:dyDescent="0.2">
      <c r="A504" s="1" t="s">
        <v>712</v>
      </c>
      <c r="B504" s="1" t="s">
        <v>150</v>
      </c>
      <c r="C504" s="1" t="s">
        <v>716</v>
      </c>
      <c r="D504" s="1" t="s">
        <v>33</v>
      </c>
      <c r="E504" s="1" t="s">
        <v>34</v>
      </c>
      <c r="F504" s="1" t="s">
        <v>35</v>
      </c>
      <c r="G504" s="1"/>
      <c r="H504" s="1">
        <v>174.64228589999999</v>
      </c>
      <c r="I504" s="1">
        <v>135.85603810000001</v>
      </c>
      <c r="J504" s="1">
        <v>131.55629200000001</v>
      </c>
      <c r="K504" s="1">
        <v>122.44330119999999</v>
      </c>
      <c r="L504" s="1">
        <v>99.419878859999997</v>
      </c>
    </row>
    <row r="505" spans="1:12" x14ac:dyDescent="0.2">
      <c r="A505" s="1" t="s">
        <v>712</v>
      </c>
      <c r="B505" s="1" t="s">
        <v>152</v>
      </c>
      <c r="C505" s="1" t="s">
        <v>717</v>
      </c>
      <c r="D505" s="1" t="s">
        <v>33</v>
      </c>
      <c r="E505" s="1" t="s">
        <v>34</v>
      </c>
      <c r="F505" s="1" t="s">
        <v>35</v>
      </c>
      <c r="G505" s="1"/>
      <c r="H505" s="1">
        <v>174.64228589999999</v>
      </c>
      <c r="I505" s="1">
        <v>138.53161850000001</v>
      </c>
      <c r="J505" s="1">
        <v>140.46011870000001</v>
      </c>
      <c r="K505" s="1">
        <v>129.551716</v>
      </c>
      <c r="L505" s="1">
        <v>100.97649800000001</v>
      </c>
    </row>
    <row r="506" spans="1:12" x14ac:dyDescent="0.2">
      <c r="A506" s="1" t="s">
        <v>718</v>
      </c>
      <c r="B506" s="1" t="s">
        <v>31</v>
      </c>
      <c r="C506" s="1" t="s">
        <v>719</v>
      </c>
      <c r="D506" s="1" t="s">
        <v>33</v>
      </c>
      <c r="E506" s="1" t="s">
        <v>34</v>
      </c>
      <c r="F506" s="1" t="s">
        <v>35</v>
      </c>
      <c r="G506" s="1">
        <v>161.80341870000001</v>
      </c>
      <c r="H506" s="1">
        <v>176.2097918</v>
      </c>
      <c r="I506" s="1">
        <v>132.5822028</v>
      </c>
      <c r="J506" s="1">
        <v>106.5117542</v>
      </c>
      <c r="K506" s="1">
        <v>58.437764610000002</v>
      </c>
      <c r="L506" s="1">
        <v>40.503060349999998</v>
      </c>
    </row>
    <row r="507" spans="1:12" x14ac:dyDescent="0.2">
      <c r="A507" s="1" t="s">
        <v>718</v>
      </c>
      <c r="B507" s="1" t="s">
        <v>38</v>
      </c>
      <c r="C507" s="1" t="s">
        <v>720</v>
      </c>
      <c r="D507" s="1" t="s">
        <v>33</v>
      </c>
      <c r="E507" s="1" t="s">
        <v>34</v>
      </c>
      <c r="F507" s="1" t="s">
        <v>35</v>
      </c>
      <c r="G507" s="1">
        <v>161.80341870000001</v>
      </c>
      <c r="H507" s="1">
        <v>176.2097918</v>
      </c>
      <c r="I507" s="1">
        <v>154.95561749999999</v>
      </c>
      <c r="J507" s="1">
        <v>149.18835150000001</v>
      </c>
      <c r="K507" s="1">
        <v>106.40093589999999</v>
      </c>
      <c r="L507" s="1">
        <v>49.254128180000002</v>
      </c>
    </row>
    <row r="508" spans="1:12" x14ac:dyDescent="0.2">
      <c r="A508" s="1" t="s">
        <v>718</v>
      </c>
      <c r="B508" s="1" t="s">
        <v>40</v>
      </c>
      <c r="C508" s="1" t="s">
        <v>721</v>
      </c>
      <c r="D508" s="1" t="s">
        <v>33</v>
      </c>
      <c r="E508" s="1" t="s">
        <v>34</v>
      </c>
      <c r="F508" s="1" t="s">
        <v>35</v>
      </c>
      <c r="G508" s="1">
        <v>161.80341870000001</v>
      </c>
      <c r="H508" s="1">
        <v>176.2097918</v>
      </c>
      <c r="I508" s="1">
        <v>133.45691070000001</v>
      </c>
      <c r="J508" s="1">
        <v>105.01894729999999</v>
      </c>
      <c r="K508" s="1">
        <v>61.336666739999998</v>
      </c>
      <c r="L508" s="1">
        <v>43.414615750000003</v>
      </c>
    </row>
    <row r="509" spans="1:12" x14ac:dyDescent="0.2">
      <c r="A509" s="1" t="s">
        <v>718</v>
      </c>
      <c r="B509" s="1" t="s">
        <v>42</v>
      </c>
      <c r="C509" s="1" t="s">
        <v>722</v>
      </c>
      <c r="D509" s="1" t="s">
        <v>33</v>
      </c>
      <c r="E509" s="1" t="s">
        <v>34</v>
      </c>
      <c r="F509" s="1" t="s">
        <v>35</v>
      </c>
      <c r="G509" s="1">
        <v>161.80341870000001</v>
      </c>
      <c r="H509" s="1">
        <v>176.2097918</v>
      </c>
      <c r="I509" s="1">
        <v>153.34279409999999</v>
      </c>
      <c r="J509" s="1">
        <v>144.52977300000001</v>
      </c>
      <c r="K509" s="1">
        <v>101.45566669999999</v>
      </c>
      <c r="L509" s="1">
        <v>42.831682260000001</v>
      </c>
    </row>
    <row r="510" spans="1:12" x14ac:dyDescent="0.2">
      <c r="A510" s="1" t="s">
        <v>718</v>
      </c>
      <c r="B510" s="1" t="s">
        <v>44</v>
      </c>
      <c r="C510" s="1" t="s">
        <v>723</v>
      </c>
      <c r="D510" s="1" t="s">
        <v>33</v>
      </c>
      <c r="E510" s="1" t="s">
        <v>34</v>
      </c>
      <c r="F510" s="1" t="s">
        <v>35</v>
      </c>
      <c r="G510" s="1">
        <v>161.80341870000001</v>
      </c>
      <c r="H510" s="1">
        <v>176.2097918</v>
      </c>
      <c r="I510" s="1">
        <v>152.20890399999999</v>
      </c>
      <c r="J510" s="1">
        <v>144.66962989999999</v>
      </c>
      <c r="K510" s="1">
        <v>103.3230896</v>
      </c>
      <c r="L510" s="1">
        <v>54.15013416</v>
      </c>
    </row>
    <row r="511" spans="1:12" x14ac:dyDescent="0.2">
      <c r="A511" s="1" t="s">
        <v>718</v>
      </c>
      <c r="B511" s="1" t="s">
        <v>48</v>
      </c>
      <c r="C511" s="1" t="s">
        <v>724</v>
      </c>
      <c r="D511" s="1" t="s">
        <v>33</v>
      </c>
      <c r="E511" s="1" t="s">
        <v>34</v>
      </c>
      <c r="F511" s="1" t="s">
        <v>35</v>
      </c>
      <c r="G511" s="1">
        <v>161.80341870000001</v>
      </c>
      <c r="H511" s="1">
        <v>176.2097918</v>
      </c>
      <c r="I511" s="1">
        <v>152.9889226</v>
      </c>
      <c r="J511" s="1">
        <v>146.20475479999999</v>
      </c>
      <c r="K511" s="1">
        <v>102.5143472</v>
      </c>
      <c r="L511" s="1">
        <v>42.82812277</v>
      </c>
    </row>
    <row r="512" spans="1:12" x14ac:dyDescent="0.2">
      <c r="A512" s="1" t="s">
        <v>718</v>
      </c>
      <c r="B512" s="1" t="s">
        <v>50</v>
      </c>
      <c r="C512" s="1" t="s">
        <v>725</v>
      </c>
      <c r="D512" s="1" t="s">
        <v>33</v>
      </c>
      <c r="E512" s="1" t="s">
        <v>34</v>
      </c>
      <c r="F512" s="1" t="s">
        <v>35</v>
      </c>
      <c r="G512" s="1">
        <v>161.80341870000001</v>
      </c>
      <c r="H512" s="1">
        <v>176.2097918</v>
      </c>
      <c r="I512" s="1">
        <v>151.86017770000001</v>
      </c>
      <c r="J512" s="1">
        <v>147.5755063</v>
      </c>
      <c r="K512" s="1">
        <v>113.5084025</v>
      </c>
      <c r="L512" s="1">
        <v>74.862093590000001</v>
      </c>
    </row>
    <row r="513" spans="1:12" x14ac:dyDescent="0.2">
      <c r="A513" s="1" t="s">
        <v>718</v>
      </c>
      <c r="B513" s="1" t="s">
        <v>52</v>
      </c>
      <c r="C513" s="1" t="s">
        <v>726</v>
      </c>
      <c r="D513" s="1" t="s">
        <v>33</v>
      </c>
      <c r="E513" s="1" t="s">
        <v>34</v>
      </c>
      <c r="F513" s="1" t="s">
        <v>35</v>
      </c>
      <c r="G513" s="1">
        <v>161.80341870000001</v>
      </c>
      <c r="H513" s="1">
        <v>176.2097918</v>
      </c>
      <c r="I513" s="1">
        <v>149.5218677</v>
      </c>
      <c r="J513" s="1">
        <v>146.14103979999999</v>
      </c>
      <c r="K513" s="1">
        <v>101.99451089999999</v>
      </c>
      <c r="L513" s="1">
        <v>51.039497050000001</v>
      </c>
    </row>
    <row r="514" spans="1:12" x14ac:dyDescent="0.2">
      <c r="A514" s="1" t="s">
        <v>718</v>
      </c>
      <c r="B514" s="1" t="s">
        <v>54</v>
      </c>
      <c r="C514" s="1" t="s">
        <v>727</v>
      </c>
      <c r="D514" s="1" t="s">
        <v>33</v>
      </c>
      <c r="E514" s="1" t="s">
        <v>34</v>
      </c>
      <c r="F514" s="1" t="s">
        <v>35</v>
      </c>
      <c r="G514" s="1">
        <v>161.80341870000001</v>
      </c>
      <c r="H514" s="1">
        <v>176.2097918</v>
      </c>
      <c r="I514" s="1">
        <v>152.6755574</v>
      </c>
      <c r="J514" s="1">
        <v>153.2642501</v>
      </c>
      <c r="K514" s="1">
        <v>116.22867890000001</v>
      </c>
      <c r="L514" s="1">
        <v>61.479851230000001</v>
      </c>
    </row>
    <row r="515" spans="1:12" x14ac:dyDescent="0.2">
      <c r="A515" s="1" t="s">
        <v>718</v>
      </c>
      <c r="B515" s="1" t="s">
        <v>56</v>
      </c>
      <c r="C515" s="1" t="s">
        <v>728</v>
      </c>
      <c r="D515" s="1" t="s">
        <v>33</v>
      </c>
      <c r="E515" s="1" t="s">
        <v>34</v>
      </c>
      <c r="F515" s="1" t="s">
        <v>35</v>
      </c>
      <c r="G515" s="1">
        <v>161.80341870000001</v>
      </c>
      <c r="H515" s="1">
        <v>176.2097918</v>
      </c>
      <c r="I515" s="1">
        <v>152.462537</v>
      </c>
      <c r="J515" s="1">
        <v>150.03963580000001</v>
      </c>
      <c r="K515" s="1">
        <v>114.9861461</v>
      </c>
      <c r="L515" s="1">
        <v>73.961397129999995</v>
      </c>
    </row>
    <row r="516" spans="1:12" x14ac:dyDescent="0.2">
      <c r="A516" s="1" t="s">
        <v>718</v>
      </c>
      <c r="B516" s="1" t="s">
        <v>58</v>
      </c>
      <c r="C516" s="1" t="s">
        <v>729</v>
      </c>
      <c r="D516" s="1" t="s">
        <v>33</v>
      </c>
      <c r="E516" s="1" t="s">
        <v>34</v>
      </c>
      <c r="F516" s="1" t="s">
        <v>35</v>
      </c>
      <c r="G516" s="1">
        <v>161.80341870000001</v>
      </c>
      <c r="H516" s="1">
        <v>176.2097918</v>
      </c>
      <c r="I516" s="1">
        <v>151.73817769999999</v>
      </c>
      <c r="J516" s="1">
        <v>150.34698760000001</v>
      </c>
      <c r="K516" s="1">
        <v>111.725618</v>
      </c>
      <c r="L516" s="1">
        <v>58.095374290000002</v>
      </c>
    </row>
    <row r="517" spans="1:12" x14ac:dyDescent="0.2">
      <c r="A517" s="1" t="s">
        <v>718</v>
      </c>
      <c r="B517" s="1" t="s">
        <v>60</v>
      </c>
      <c r="C517" s="1" t="s">
        <v>730</v>
      </c>
      <c r="D517" s="1" t="s">
        <v>33</v>
      </c>
      <c r="E517" s="1" t="s">
        <v>34</v>
      </c>
      <c r="F517" s="1" t="s">
        <v>35</v>
      </c>
      <c r="G517" s="1">
        <v>161.80341870000001</v>
      </c>
      <c r="H517" s="1">
        <v>176.2097918</v>
      </c>
      <c r="I517" s="1">
        <v>149.8018079</v>
      </c>
      <c r="J517" s="1">
        <v>142.0806647</v>
      </c>
      <c r="K517" s="1">
        <v>95.611904969999998</v>
      </c>
      <c r="L517" s="1">
        <v>54.531866030000003</v>
      </c>
    </row>
    <row r="518" spans="1:12" x14ac:dyDescent="0.2">
      <c r="A518" s="1" t="s">
        <v>718</v>
      </c>
      <c r="B518" s="1" t="s">
        <v>62</v>
      </c>
      <c r="C518" s="1" t="s">
        <v>731</v>
      </c>
      <c r="D518" s="1" t="s">
        <v>33</v>
      </c>
      <c r="E518" s="1" t="s">
        <v>34</v>
      </c>
      <c r="F518" s="1" t="s">
        <v>35</v>
      </c>
      <c r="G518" s="1">
        <v>161.80341870000001</v>
      </c>
      <c r="H518" s="1">
        <v>176.2097918</v>
      </c>
      <c r="I518" s="1">
        <v>151.83922999999999</v>
      </c>
      <c r="J518" s="1">
        <v>150.96755949999999</v>
      </c>
      <c r="K518" s="1">
        <v>120.52094700000001</v>
      </c>
      <c r="L518" s="1">
        <v>84.158323490000001</v>
      </c>
    </row>
    <row r="519" spans="1:12" x14ac:dyDescent="0.2">
      <c r="A519" s="1" t="s">
        <v>718</v>
      </c>
      <c r="B519" s="1" t="s">
        <v>64</v>
      </c>
      <c r="C519" s="1" t="s">
        <v>732</v>
      </c>
      <c r="D519" s="1" t="s">
        <v>33</v>
      </c>
      <c r="E519" s="1" t="s">
        <v>34</v>
      </c>
      <c r="F519" s="1" t="s">
        <v>35</v>
      </c>
      <c r="G519" s="1">
        <v>161.80341870000001</v>
      </c>
      <c r="H519" s="1">
        <v>176.2097918</v>
      </c>
      <c r="I519" s="1">
        <v>153.07736410000001</v>
      </c>
      <c r="J519" s="1">
        <v>145.3286679</v>
      </c>
      <c r="K519" s="1">
        <v>100.9375606</v>
      </c>
      <c r="L519" s="1">
        <v>45.395427069999997</v>
      </c>
    </row>
    <row r="520" spans="1:12" x14ac:dyDescent="0.2">
      <c r="A520" s="1" t="s">
        <v>718</v>
      </c>
      <c r="B520" s="1" t="s">
        <v>66</v>
      </c>
      <c r="C520" s="1" t="s">
        <v>733</v>
      </c>
      <c r="D520" s="1" t="s">
        <v>33</v>
      </c>
      <c r="E520" s="1" t="s">
        <v>34</v>
      </c>
      <c r="F520" s="1" t="s">
        <v>35</v>
      </c>
      <c r="G520" s="1">
        <v>161.80341870000001</v>
      </c>
      <c r="H520" s="1">
        <v>176.2097918</v>
      </c>
      <c r="I520" s="1">
        <v>151.9556939</v>
      </c>
      <c r="J520" s="1">
        <v>151.1943823</v>
      </c>
      <c r="K520" s="1">
        <v>110.6638105</v>
      </c>
      <c r="L520" s="1">
        <v>57.367553540000003</v>
      </c>
    </row>
    <row r="521" spans="1:12" x14ac:dyDescent="0.2">
      <c r="A521" s="1" t="s">
        <v>718</v>
      </c>
      <c r="B521" s="1" t="s">
        <v>68</v>
      </c>
      <c r="C521" s="1" t="s">
        <v>734</v>
      </c>
      <c r="D521" s="1" t="s">
        <v>33</v>
      </c>
      <c r="E521" s="1" t="s">
        <v>34</v>
      </c>
      <c r="F521" s="1" t="s">
        <v>35</v>
      </c>
      <c r="G521" s="1">
        <v>161.80341870000001</v>
      </c>
      <c r="H521" s="1">
        <v>176.2097918</v>
      </c>
      <c r="I521" s="1">
        <v>165.87396430000001</v>
      </c>
      <c r="J521" s="1">
        <v>175.6977909</v>
      </c>
      <c r="K521" s="1">
        <v>136.6660737</v>
      </c>
      <c r="L521" s="1">
        <v>96.055584710000005</v>
      </c>
    </row>
    <row r="522" spans="1:12" x14ac:dyDescent="0.2">
      <c r="A522" s="1" t="s">
        <v>718</v>
      </c>
      <c r="B522" s="1" t="s">
        <v>70</v>
      </c>
      <c r="C522" s="1" t="s">
        <v>735</v>
      </c>
      <c r="D522" s="1" t="s">
        <v>33</v>
      </c>
      <c r="E522" s="1" t="s">
        <v>34</v>
      </c>
      <c r="F522" s="1" t="s">
        <v>35</v>
      </c>
      <c r="G522" s="1">
        <v>161.80341870000001</v>
      </c>
      <c r="H522" s="1">
        <v>176.2097918</v>
      </c>
      <c r="I522" s="1">
        <v>161.94477470000001</v>
      </c>
      <c r="J522" s="1">
        <v>170.13438529999999</v>
      </c>
      <c r="K522" s="1">
        <v>129.01214880000001</v>
      </c>
      <c r="L522" s="1">
        <v>85.254617049999993</v>
      </c>
    </row>
    <row r="523" spans="1:12" x14ac:dyDescent="0.2">
      <c r="A523" s="1" t="s">
        <v>718</v>
      </c>
      <c r="B523" s="1" t="s">
        <v>72</v>
      </c>
      <c r="C523" s="1" t="s">
        <v>736</v>
      </c>
      <c r="D523" s="1" t="s">
        <v>33</v>
      </c>
      <c r="E523" s="1" t="s">
        <v>34</v>
      </c>
      <c r="F523" s="1" t="s">
        <v>35</v>
      </c>
      <c r="G523" s="1">
        <v>161.80341870000001</v>
      </c>
      <c r="H523" s="1">
        <v>176.2097918</v>
      </c>
      <c r="I523" s="1">
        <v>166.24991030000001</v>
      </c>
      <c r="J523" s="1">
        <v>176.31140120000001</v>
      </c>
      <c r="K523" s="1">
        <v>136.9308953</v>
      </c>
      <c r="L523" s="1">
        <v>96.994391070000006</v>
      </c>
    </row>
    <row r="524" spans="1:12" x14ac:dyDescent="0.2">
      <c r="A524" s="1" t="s">
        <v>718</v>
      </c>
      <c r="B524" s="1" t="s">
        <v>74</v>
      </c>
      <c r="C524" s="1" t="s">
        <v>737</v>
      </c>
      <c r="D524" s="1" t="s">
        <v>33</v>
      </c>
      <c r="E524" s="1" t="s">
        <v>34</v>
      </c>
      <c r="F524" s="1" t="s">
        <v>35</v>
      </c>
      <c r="G524" s="1">
        <v>161.80341870000001</v>
      </c>
      <c r="H524" s="1">
        <v>176.2097918</v>
      </c>
      <c r="I524" s="1">
        <v>166.2274529</v>
      </c>
      <c r="J524" s="1">
        <v>176.24568859999999</v>
      </c>
      <c r="K524" s="1">
        <v>136.85726489999999</v>
      </c>
      <c r="L524" s="1">
        <v>96.824386169999997</v>
      </c>
    </row>
    <row r="525" spans="1:12" x14ac:dyDescent="0.2">
      <c r="A525" s="1" t="s">
        <v>718</v>
      </c>
      <c r="B525" s="1" t="s">
        <v>76</v>
      </c>
      <c r="C525" s="1" t="s">
        <v>738</v>
      </c>
      <c r="D525" s="1" t="s">
        <v>33</v>
      </c>
      <c r="E525" s="1" t="s">
        <v>34</v>
      </c>
      <c r="F525" s="1" t="s">
        <v>35</v>
      </c>
      <c r="G525" s="1">
        <v>161.80341870000001</v>
      </c>
      <c r="H525" s="1">
        <v>176.2097918</v>
      </c>
      <c r="I525" s="1">
        <v>165.94248569999999</v>
      </c>
      <c r="J525" s="1">
        <v>175.81898269999999</v>
      </c>
      <c r="K525" s="1">
        <v>136.7921403</v>
      </c>
      <c r="L525" s="1">
        <v>96.219408009999995</v>
      </c>
    </row>
    <row r="526" spans="1:12" x14ac:dyDescent="0.2">
      <c r="A526" s="1" t="s">
        <v>718</v>
      </c>
      <c r="B526" s="1" t="s">
        <v>78</v>
      </c>
      <c r="C526" s="1" t="s">
        <v>739</v>
      </c>
      <c r="D526" s="1" t="s">
        <v>33</v>
      </c>
      <c r="E526" s="1" t="s">
        <v>34</v>
      </c>
      <c r="F526" s="1" t="s">
        <v>35</v>
      </c>
      <c r="G526" s="1">
        <v>161.80341870000001</v>
      </c>
      <c r="H526" s="1">
        <v>176.2097918</v>
      </c>
      <c r="I526" s="1">
        <v>165.6150365</v>
      </c>
      <c r="J526" s="1">
        <v>176.33115599999999</v>
      </c>
      <c r="K526" s="1">
        <v>137.7693132</v>
      </c>
      <c r="L526" s="1">
        <v>99.153154330000007</v>
      </c>
    </row>
    <row r="527" spans="1:12" x14ac:dyDescent="0.2">
      <c r="A527" s="1" t="s">
        <v>718</v>
      </c>
      <c r="B527" s="1" t="s">
        <v>80</v>
      </c>
      <c r="C527" s="1" t="s">
        <v>740</v>
      </c>
      <c r="D527" s="1" t="s">
        <v>33</v>
      </c>
      <c r="E527" s="1" t="s">
        <v>34</v>
      </c>
      <c r="F527" s="1" t="s">
        <v>35</v>
      </c>
      <c r="G527" s="1">
        <v>161.80341870000001</v>
      </c>
      <c r="H527" s="1">
        <v>176.2097918</v>
      </c>
      <c r="I527" s="1">
        <v>161.6473542</v>
      </c>
      <c r="J527" s="1">
        <v>169.17295379999999</v>
      </c>
      <c r="K527" s="1">
        <v>128.2981518</v>
      </c>
      <c r="L527" s="1">
        <v>84.069359599999999</v>
      </c>
    </row>
    <row r="528" spans="1:12" x14ac:dyDescent="0.2">
      <c r="A528" s="1" t="s">
        <v>718</v>
      </c>
      <c r="B528" s="1" t="s">
        <v>82</v>
      </c>
      <c r="C528" s="1" t="s">
        <v>741</v>
      </c>
      <c r="D528" s="1" t="s">
        <v>33</v>
      </c>
      <c r="E528" s="1" t="s">
        <v>34</v>
      </c>
      <c r="F528" s="1" t="s">
        <v>35</v>
      </c>
      <c r="G528" s="1">
        <v>161.80341870000001</v>
      </c>
      <c r="H528" s="1">
        <v>176.2097918</v>
      </c>
      <c r="I528" s="1">
        <v>166.88273950000001</v>
      </c>
      <c r="J528" s="1">
        <v>177.79735980000001</v>
      </c>
      <c r="K528" s="1">
        <v>138.3186163</v>
      </c>
      <c r="L528" s="1">
        <v>100.3695331</v>
      </c>
    </row>
    <row r="529" spans="1:12" x14ac:dyDescent="0.2">
      <c r="A529" s="1" t="s">
        <v>718</v>
      </c>
      <c r="B529" s="1" t="s">
        <v>84</v>
      </c>
      <c r="C529" s="1" t="s">
        <v>742</v>
      </c>
      <c r="D529" s="1" t="s">
        <v>33</v>
      </c>
      <c r="E529" s="1" t="s">
        <v>34</v>
      </c>
      <c r="F529" s="1" t="s">
        <v>35</v>
      </c>
      <c r="G529" s="1">
        <v>161.80341870000001</v>
      </c>
      <c r="H529" s="1">
        <v>176.2097918</v>
      </c>
      <c r="I529" s="1">
        <v>154.3021597</v>
      </c>
      <c r="J529" s="1">
        <v>156.534097</v>
      </c>
      <c r="K529" s="1">
        <v>124.6728833</v>
      </c>
      <c r="L529" s="1">
        <v>85.400024290000005</v>
      </c>
    </row>
    <row r="530" spans="1:12" x14ac:dyDescent="0.2">
      <c r="A530" s="1" t="s">
        <v>718</v>
      </c>
      <c r="B530" s="1" t="s">
        <v>86</v>
      </c>
      <c r="C530" s="1" t="s">
        <v>743</v>
      </c>
      <c r="D530" s="1" t="s">
        <v>33</v>
      </c>
      <c r="E530" s="1" t="s">
        <v>34</v>
      </c>
      <c r="F530" s="1" t="s">
        <v>35</v>
      </c>
      <c r="G530" s="1">
        <v>161.80341870000001</v>
      </c>
      <c r="H530" s="1">
        <v>176.2097918</v>
      </c>
      <c r="I530" s="1">
        <v>156.06396549999999</v>
      </c>
      <c r="J530" s="1">
        <v>159.8156055</v>
      </c>
      <c r="K530" s="1">
        <v>129.3158028</v>
      </c>
      <c r="L530" s="1">
        <v>86.350499209999995</v>
      </c>
    </row>
    <row r="531" spans="1:12" x14ac:dyDescent="0.2">
      <c r="A531" s="1" t="s">
        <v>718</v>
      </c>
      <c r="B531" s="1" t="s">
        <v>88</v>
      </c>
      <c r="C531" s="1" t="s">
        <v>744</v>
      </c>
      <c r="D531" s="1" t="s">
        <v>33</v>
      </c>
      <c r="E531" s="1" t="s">
        <v>34</v>
      </c>
      <c r="F531" s="1" t="s">
        <v>35</v>
      </c>
      <c r="G531" s="1">
        <v>161.80341870000001</v>
      </c>
      <c r="H531" s="1">
        <v>176.2097918</v>
      </c>
      <c r="I531" s="1">
        <v>155.589451</v>
      </c>
      <c r="J531" s="1">
        <v>126.3076193</v>
      </c>
      <c r="K531" s="1">
        <v>77.375312070000007</v>
      </c>
      <c r="L531" s="1">
        <v>59.410091049999998</v>
      </c>
    </row>
    <row r="532" spans="1:12" x14ac:dyDescent="0.2">
      <c r="A532" s="1" t="s">
        <v>718</v>
      </c>
      <c r="B532" s="1" t="s">
        <v>90</v>
      </c>
      <c r="C532" s="1" t="s">
        <v>745</v>
      </c>
      <c r="D532" s="1" t="s">
        <v>33</v>
      </c>
      <c r="E532" s="1" t="s">
        <v>34</v>
      </c>
      <c r="F532" s="1" t="s">
        <v>35</v>
      </c>
      <c r="G532" s="1">
        <v>161.80341870000001</v>
      </c>
      <c r="H532" s="1">
        <v>176.2097918</v>
      </c>
      <c r="I532" s="1">
        <v>148.97661350000001</v>
      </c>
      <c r="J532" s="1">
        <v>137.41317799999999</v>
      </c>
      <c r="K532" s="1">
        <v>104.4974076</v>
      </c>
      <c r="L532" s="1">
        <v>65.011633540000005</v>
      </c>
    </row>
    <row r="533" spans="1:12" x14ac:dyDescent="0.2">
      <c r="A533" s="1" t="s">
        <v>746</v>
      </c>
      <c r="B533" s="1" t="s">
        <v>747</v>
      </c>
      <c r="C533" s="1" t="s">
        <v>748</v>
      </c>
      <c r="D533" s="1" t="s">
        <v>33</v>
      </c>
      <c r="E533" s="1" t="s">
        <v>34</v>
      </c>
      <c r="F533" s="1" t="s">
        <v>35</v>
      </c>
      <c r="G533" s="1">
        <v>166.83527000000001</v>
      </c>
      <c r="H533" s="1">
        <v>180.39613</v>
      </c>
      <c r="I533" s="1">
        <v>225.03484</v>
      </c>
      <c r="J533" s="1">
        <v>272.65503000000001</v>
      </c>
      <c r="K533" s="1">
        <v>304.95877000000002</v>
      </c>
      <c r="L533" s="1">
        <v>316.49916999999999</v>
      </c>
    </row>
    <row r="534" spans="1:12" x14ac:dyDescent="0.2">
      <c r="A534" s="1" t="s">
        <v>746</v>
      </c>
      <c r="B534" s="1" t="s">
        <v>749</v>
      </c>
      <c r="C534" s="1" t="s">
        <v>750</v>
      </c>
      <c r="D534" s="1" t="s">
        <v>33</v>
      </c>
      <c r="E534" s="1" t="s">
        <v>34</v>
      </c>
      <c r="F534" s="1" t="s">
        <v>35</v>
      </c>
      <c r="G534" s="1">
        <v>165.88300000000001</v>
      </c>
      <c r="H534" s="1">
        <v>170.50700000000001</v>
      </c>
      <c r="I534" s="1">
        <v>181.12899999999999</v>
      </c>
      <c r="J534" s="1">
        <v>160.22</v>
      </c>
      <c r="K534" s="1">
        <v>126.185</v>
      </c>
      <c r="L534" s="1">
        <v>96.183000000000007</v>
      </c>
    </row>
    <row r="535" spans="1:12" x14ac:dyDescent="0.2">
      <c r="A535" s="1" t="s">
        <v>746</v>
      </c>
      <c r="B535" s="1" t="s">
        <v>751</v>
      </c>
      <c r="C535" s="1" t="s">
        <v>752</v>
      </c>
      <c r="D535" s="1" t="s">
        <v>33</v>
      </c>
      <c r="E535" s="1" t="s">
        <v>34</v>
      </c>
      <c r="F535" s="1" t="s">
        <v>35</v>
      </c>
      <c r="G535" s="1">
        <v>166.49700000000001</v>
      </c>
      <c r="H535" s="1">
        <v>176.452</v>
      </c>
      <c r="I535" s="1">
        <v>220.15799999999999</v>
      </c>
      <c r="J535" s="1">
        <v>248.12799999999999</v>
      </c>
      <c r="K535" s="1">
        <v>252.31200000000001</v>
      </c>
      <c r="L535" s="1">
        <v>242.67699999999999</v>
      </c>
    </row>
    <row r="536" spans="1:12" x14ac:dyDescent="0.2">
      <c r="A536" s="1" t="s">
        <v>746</v>
      </c>
      <c r="B536" s="1" t="s">
        <v>753</v>
      </c>
      <c r="C536" s="1" t="s">
        <v>754</v>
      </c>
      <c r="D536" s="1" t="s">
        <v>33</v>
      </c>
      <c r="E536" s="1" t="s">
        <v>34</v>
      </c>
      <c r="F536" s="1" t="s">
        <v>35</v>
      </c>
      <c r="G536" s="1">
        <v>166.715</v>
      </c>
      <c r="H536" s="1">
        <v>178.11699999999999</v>
      </c>
      <c r="I536" s="1">
        <v>222.06</v>
      </c>
      <c r="J536" s="1">
        <v>264.65100000000001</v>
      </c>
      <c r="K536" s="1">
        <v>290.05799999999999</v>
      </c>
      <c r="L536" s="1">
        <v>301.40800000000002</v>
      </c>
    </row>
    <row r="537" spans="1:12" x14ac:dyDescent="0.2">
      <c r="A537" s="1" t="s">
        <v>755</v>
      </c>
      <c r="B537" s="1" t="s">
        <v>142</v>
      </c>
      <c r="C537" s="1" t="s">
        <v>756</v>
      </c>
      <c r="D537" s="1" t="s">
        <v>33</v>
      </c>
      <c r="E537" s="1" t="s">
        <v>34</v>
      </c>
      <c r="F537" s="1" t="s">
        <v>35</v>
      </c>
      <c r="G537" s="1">
        <v>163.416</v>
      </c>
      <c r="H537" s="1">
        <v>163.57599999999999</v>
      </c>
      <c r="I537" s="1">
        <v>193.768</v>
      </c>
      <c r="J537" s="1">
        <v>181.541</v>
      </c>
      <c r="K537" s="1">
        <v>143.05099999999999</v>
      </c>
      <c r="L537" s="1">
        <v>89.379000000000005</v>
      </c>
    </row>
    <row r="538" spans="1:12" x14ac:dyDescent="0.2">
      <c r="A538" s="1" t="s">
        <v>755</v>
      </c>
      <c r="B538" s="1" t="s">
        <v>144</v>
      </c>
      <c r="C538" s="1" t="s">
        <v>757</v>
      </c>
      <c r="D538" s="1" t="s">
        <v>33</v>
      </c>
      <c r="E538" s="1" t="s">
        <v>34</v>
      </c>
      <c r="F538" s="1" t="s">
        <v>35</v>
      </c>
      <c r="G538" s="1">
        <v>163.41999999999999</v>
      </c>
      <c r="H538" s="1">
        <v>163.58000000000001</v>
      </c>
      <c r="I538" s="1">
        <v>211.49</v>
      </c>
      <c r="J538" s="1">
        <v>222.72900000000001</v>
      </c>
      <c r="K538" s="1">
        <v>209.86799999999999</v>
      </c>
      <c r="L538" s="1">
        <v>163.81700000000001</v>
      </c>
    </row>
    <row r="539" spans="1:12" x14ac:dyDescent="0.2">
      <c r="A539" s="1" t="s">
        <v>755</v>
      </c>
      <c r="B539" s="1" t="s">
        <v>146</v>
      </c>
      <c r="C539" s="1" t="s">
        <v>758</v>
      </c>
      <c r="D539" s="1" t="s">
        <v>33</v>
      </c>
      <c r="E539" s="1" t="s">
        <v>34</v>
      </c>
      <c r="F539" s="1" t="s">
        <v>35</v>
      </c>
      <c r="G539" s="1">
        <v>163.41900000000001</v>
      </c>
      <c r="H539" s="1">
        <v>163.57599999999999</v>
      </c>
      <c r="I539" s="1">
        <v>212.80099999999999</v>
      </c>
      <c r="J539" s="1">
        <v>234.57599999999999</v>
      </c>
      <c r="K539" s="1">
        <v>235.52500000000001</v>
      </c>
      <c r="L539" s="1">
        <v>196.30600000000001</v>
      </c>
    </row>
    <row r="540" spans="1:12" x14ac:dyDescent="0.2">
      <c r="A540" s="1" t="s">
        <v>755</v>
      </c>
      <c r="B540" s="1" t="s">
        <v>148</v>
      </c>
      <c r="C540" s="1" t="s">
        <v>759</v>
      </c>
      <c r="D540" s="1" t="s">
        <v>33</v>
      </c>
      <c r="E540" s="1" t="s">
        <v>34</v>
      </c>
      <c r="F540" s="1" t="s">
        <v>35</v>
      </c>
      <c r="G540" s="1">
        <v>163.417</v>
      </c>
      <c r="H540" s="1">
        <v>163.57599999999999</v>
      </c>
      <c r="I540" s="1">
        <v>194.49600000000001</v>
      </c>
      <c r="J540" s="1">
        <v>185.357</v>
      </c>
      <c r="K540" s="1">
        <v>148.43799999999999</v>
      </c>
      <c r="L540" s="1">
        <v>95.733999999999995</v>
      </c>
    </row>
    <row r="541" spans="1:12" x14ac:dyDescent="0.2">
      <c r="A541" s="1" t="s">
        <v>755</v>
      </c>
      <c r="B541" s="1" t="s">
        <v>150</v>
      </c>
      <c r="C541" s="1" t="s">
        <v>760</v>
      </c>
      <c r="D541" s="1" t="s">
        <v>33</v>
      </c>
      <c r="E541" s="1" t="s">
        <v>34</v>
      </c>
      <c r="F541" s="1" t="s">
        <v>35</v>
      </c>
      <c r="G541" s="1">
        <v>163.41499999999999</v>
      </c>
      <c r="H541" s="1">
        <v>163.57599999999999</v>
      </c>
      <c r="I541" s="1">
        <v>179.41200000000001</v>
      </c>
      <c r="J541" s="1">
        <v>154.596</v>
      </c>
      <c r="K541" s="1">
        <v>109.14</v>
      </c>
      <c r="L541" s="1">
        <v>62.423000000000002</v>
      </c>
    </row>
    <row r="542" spans="1:12" x14ac:dyDescent="0.2">
      <c r="A542" s="1" t="s">
        <v>755</v>
      </c>
      <c r="B542" s="1" t="s">
        <v>152</v>
      </c>
      <c r="C542" s="1" t="s">
        <v>761</v>
      </c>
      <c r="D542" s="1" t="s">
        <v>33</v>
      </c>
      <c r="E542" s="1" t="s">
        <v>34</v>
      </c>
      <c r="F542" s="1" t="s">
        <v>35</v>
      </c>
      <c r="G542" s="1">
        <v>163.423</v>
      </c>
      <c r="H542" s="1">
        <v>163.58000000000001</v>
      </c>
      <c r="I542" s="1">
        <v>217.42099999999999</v>
      </c>
      <c r="J542" s="1">
        <v>248.41800000000001</v>
      </c>
      <c r="K542" s="1">
        <v>279.43099999999998</v>
      </c>
      <c r="L542" s="1">
        <v>293.04500000000002</v>
      </c>
    </row>
    <row r="543" spans="1:12" x14ac:dyDescent="0.2">
      <c r="A543" s="1" t="s">
        <v>755</v>
      </c>
      <c r="B543" s="1" t="s">
        <v>762</v>
      </c>
      <c r="C543" s="1" t="s">
        <v>763</v>
      </c>
      <c r="D543" s="1" t="s">
        <v>33</v>
      </c>
      <c r="E543" s="1" t="s">
        <v>34</v>
      </c>
      <c r="F543" s="1" t="s">
        <v>35</v>
      </c>
      <c r="G543" s="1">
        <v>170.184</v>
      </c>
      <c r="H543" s="1">
        <v>172.065</v>
      </c>
      <c r="I543" s="1">
        <v>241.066</v>
      </c>
      <c r="J543" s="1">
        <v>275.15899999999999</v>
      </c>
      <c r="K543" s="1">
        <v>307.89100000000002</v>
      </c>
      <c r="L543" s="1">
        <v>319.44200000000001</v>
      </c>
    </row>
    <row r="544" spans="1:12" x14ac:dyDescent="0.2">
      <c r="A544" s="1" t="s">
        <v>755</v>
      </c>
      <c r="B544" s="1" t="s">
        <v>764</v>
      </c>
      <c r="C544" s="1" t="s">
        <v>765</v>
      </c>
      <c r="D544" s="1" t="s">
        <v>33</v>
      </c>
      <c r="E544" s="1" t="s">
        <v>34</v>
      </c>
      <c r="F544" s="1" t="s">
        <v>35</v>
      </c>
      <c r="G544" s="1">
        <v>170.18299999999999</v>
      </c>
      <c r="H544" s="1">
        <v>172.06700000000001</v>
      </c>
      <c r="I544" s="1">
        <v>189.71199999999999</v>
      </c>
      <c r="J544" s="1">
        <v>179.113</v>
      </c>
      <c r="K544" s="1">
        <v>149.12299999999999</v>
      </c>
      <c r="L544" s="1">
        <v>107.37</v>
      </c>
    </row>
    <row r="545" spans="1:12" x14ac:dyDescent="0.2">
      <c r="A545" s="1" t="s">
        <v>755</v>
      </c>
      <c r="B545" s="1" t="s">
        <v>766</v>
      </c>
      <c r="C545" s="1" t="s">
        <v>767</v>
      </c>
      <c r="D545" s="1" t="s">
        <v>33</v>
      </c>
      <c r="E545" s="1" t="s">
        <v>34</v>
      </c>
      <c r="F545" s="1" t="s">
        <v>35</v>
      </c>
      <c r="G545" s="1">
        <v>170.18299999999999</v>
      </c>
      <c r="H545" s="1">
        <v>172.06700000000001</v>
      </c>
      <c r="I545" s="1">
        <v>190.23099999999999</v>
      </c>
      <c r="J545" s="1">
        <v>180.40100000000001</v>
      </c>
      <c r="K545" s="1">
        <v>151.02500000000001</v>
      </c>
      <c r="L545" s="1">
        <v>110.101</v>
      </c>
    </row>
    <row r="546" spans="1:12" x14ac:dyDescent="0.2">
      <c r="A546" s="1" t="s">
        <v>755</v>
      </c>
      <c r="B546" s="1" t="s">
        <v>768</v>
      </c>
      <c r="C546" s="1" t="s">
        <v>769</v>
      </c>
      <c r="D546" s="1" t="s">
        <v>33</v>
      </c>
      <c r="E546" s="1" t="s">
        <v>34</v>
      </c>
      <c r="F546" s="1" t="s">
        <v>35</v>
      </c>
      <c r="G546" s="1">
        <v>170.18199999999999</v>
      </c>
      <c r="H546" s="1">
        <v>172.06700000000001</v>
      </c>
      <c r="I546" s="1">
        <v>186.46100000000001</v>
      </c>
      <c r="J546" s="1">
        <v>172.673</v>
      </c>
      <c r="K546" s="1">
        <v>136.71700000000001</v>
      </c>
      <c r="L546" s="1">
        <v>95.734999999999999</v>
      </c>
    </row>
    <row r="547" spans="1:12" x14ac:dyDescent="0.2">
      <c r="A547" s="1" t="s">
        <v>755</v>
      </c>
      <c r="B547" s="1" t="s">
        <v>770</v>
      </c>
      <c r="C547" s="1" t="s">
        <v>771</v>
      </c>
      <c r="D547" s="1" t="s">
        <v>33</v>
      </c>
      <c r="E547" s="1" t="s">
        <v>34</v>
      </c>
      <c r="F547" s="1" t="s">
        <v>35</v>
      </c>
      <c r="G547" s="1">
        <v>170.179</v>
      </c>
      <c r="H547" s="1">
        <v>172.06800000000001</v>
      </c>
      <c r="I547" s="1">
        <v>178.48099999999999</v>
      </c>
      <c r="J547" s="1">
        <v>148.07599999999999</v>
      </c>
      <c r="K547" s="1">
        <v>111.04300000000001</v>
      </c>
      <c r="L547" s="1">
        <v>72.043999999999997</v>
      </c>
    </row>
    <row r="548" spans="1:12" x14ac:dyDescent="0.2">
      <c r="A548" s="1" t="s">
        <v>755</v>
      </c>
      <c r="B548" s="1" t="s">
        <v>772</v>
      </c>
      <c r="C548" s="1" t="s">
        <v>773</v>
      </c>
      <c r="D548" s="1" t="s">
        <v>33</v>
      </c>
      <c r="E548" s="1" t="s">
        <v>34</v>
      </c>
      <c r="F548" s="1" t="s">
        <v>35</v>
      </c>
      <c r="G548" s="1">
        <v>170.18100000000001</v>
      </c>
      <c r="H548" s="1">
        <v>172.06800000000001</v>
      </c>
      <c r="I548" s="1">
        <v>186.70500000000001</v>
      </c>
      <c r="J548" s="1">
        <v>170.76</v>
      </c>
      <c r="K548" s="1">
        <v>134.268</v>
      </c>
      <c r="L548" s="1">
        <v>93.563999999999993</v>
      </c>
    </row>
    <row r="549" spans="1:12" x14ac:dyDescent="0.2">
      <c r="A549" s="1" t="s">
        <v>755</v>
      </c>
      <c r="B549" s="1" t="s">
        <v>774</v>
      </c>
      <c r="C549" s="1" t="s">
        <v>775</v>
      </c>
      <c r="D549" s="1" t="s">
        <v>33</v>
      </c>
      <c r="E549" s="1" t="s">
        <v>34</v>
      </c>
      <c r="F549" s="1" t="s">
        <v>35</v>
      </c>
      <c r="G549" s="1">
        <v>170.18100000000001</v>
      </c>
      <c r="H549" s="1">
        <v>172.06800000000001</v>
      </c>
      <c r="I549" s="1">
        <v>185.19</v>
      </c>
      <c r="J549" s="1">
        <v>169.47399999999999</v>
      </c>
      <c r="K549" s="1">
        <v>126.682</v>
      </c>
      <c r="L549" s="1">
        <v>83.241</v>
      </c>
    </row>
    <row r="550" spans="1:12" x14ac:dyDescent="0.2">
      <c r="A550" s="1" t="s">
        <v>755</v>
      </c>
      <c r="B550" s="1" t="s">
        <v>776</v>
      </c>
      <c r="C550" s="1" t="s">
        <v>777</v>
      </c>
      <c r="D550" s="1" t="s">
        <v>33</v>
      </c>
      <c r="E550" s="1" t="s">
        <v>34</v>
      </c>
      <c r="F550" s="1" t="s">
        <v>35</v>
      </c>
      <c r="G550" s="1">
        <v>170.17500000000001</v>
      </c>
      <c r="H550" s="1">
        <v>172.06700000000001</v>
      </c>
      <c r="I550" s="1">
        <v>169.50299999999999</v>
      </c>
      <c r="J550" s="1">
        <v>135.483</v>
      </c>
      <c r="K550" s="1">
        <v>89.950999999999993</v>
      </c>
      <c r="L550" s="1">
        <v>48.216000000000001</v>
      </c>
    </row>
    <row r="551" spans="1:12" x14ac:dyDescent="0.2">
      <c r="A551" s="1" t="s">
        <v>755</v>
      </c>
      <c r="B551" s="1" t="s">
        <v>778</v>
      </c>
      <c r="C551" s="1" t="s">
        <v>779</v>
      </c>
      <c r="D551" s="1" t="s">
        <v>33</v>
      </c>
      <c r="E551" s="1" t="s">
        <v>34</v>
      </c>
      <c r="F551" s="1" t="s">
        <v>35</v>
      </c>
      <c r="G551" s="1">
        <v>170.18100000000001</v>
      </c>
      <c r="H551" s="1">
        <v>172.06700000000001</v>
      </c>
      <c r="I551" s="1">
        <v>182.48</v>
      </c>
      <c r="J551" s="1">
        <v>158.595</v>
      </c>
      <c r="K551" s="1">
        <v>114.842</v>
      </c>
      <c r="L551" s="1">
        <v>72.751999999999995</v>
      </c>
    </row>
    <row r="552" spans="1:12" x14ac:dyDescent="0.2">
      <c r="A552" s="1" t="s">
        <v>755</v>
      </c>
      <c r="B552" s="1" t="s">
        <v>780</v>
      </c>
      <c r="C552" s="1" t="s">
        <v>781</v>
      </c>
      <c r="D552" s="1" t="s">
        <v>33</v>
      </c>
      <c r="E552" s="1" t="s">
        <v>34</v>
      </c>
      <c r="F552" s="1" t="s">
        <v>35</v>
      </c>
      <c r="G552" s="1">
        <v>170.18</v>
      </c>
      <c r="H552" s="1">
        <v>172.06700000000001</v>
      </c>
      <c r="I552" s="1">
        <v>176.71700000000001</v>
      </c>
      <c r="J552" s="1">
        <v>144.81800000000001</v>
      </c>
      <c r="K552" s="1">
        <v>104.36199999999999</v>
      </c>
      <c r="L552" s="1">
        <v>67.983000000000004</v>
      </c>
    </row>
    <row r="553" spans="1:12" x14ac:dyDescent="0.2">
      <c r="A553" s="1" t="s">
        <v>755</v>
      </c>
      <c r="B553" s="1" t="s">
        <v>782</v>
      </c>
      <c r="C553" s="1" t="s">
        <v>783</v>
      </c>
      <c r="D553" s="1" t="s">
        <v>33</v>
      </c>
      <c r="E553" s="1" t="s">
        <v>34</v>
      </c>
      <c r="F553" s="1" t="s">
        <v>35</v>
      </c>
      <c r="G553" s="1">
        <v>170.18100000000001</v>
      </c>
      <c r="H553" s="1">
        <v>172.06899999999999</v>
      </c>
      <c r="I553" s="1">
        <v>183.99299999999999</v>
      </c>
      <c r="J553" s="1">
        <v>164.905</v>
      </c>
      <c r="K553" s="1">
        <v>119.229</v>
      </c>
      <c r="L553" s="1">
        <v>76.622</v>
      </c>
    </row>
    <row r="554" spans="1:12" x14ac:dyDescent="0.2">
      <c r="A554" s="1" t="s">
        <v>755</v>
      </c>
      <c r="B554" s="1" t="s">
        <v>784</v>
      </c>
      <c r="C554" s="1" t="s">
        <v>785</v>
      </c>
      <c r="D554" s="1" t="s">
        <v>33</v>
      </c>
      <c r="E554" s="1" t="s">
        <v>34</v>
      </c>
      <c r="F554" s="1" t="s">
        <v>35</v>
      </c>
      <c r="G554" s="1">
        <v>170.18299999999999</v>
      </c>
      <c r="H554" s="1">
        <v>172.06700000000001</v>
      </c>
      <c r="I554" s="1">
        <v>188.57900000000001</v>
      </c>
      <c r="J554" s="1">
        <v>178.566</v>
      </c>
      <c r="K554" s="1">
        <v>148.52600000000001</v>
      </c>
      <c r="L554" s="1">
        <v>107.026</v>
      </c>
    </row>
    <row r="555" spans="1:12" x14ac:dyDescent="0.2">
      <c r="A555" s="1" t="s">
        <v>755</v>
      </c>
      <c r="B555" s="1" t="s">
        <v>786</v>
      </c>
      <c r="C555" s="1" t="s">
        <v>787</v>
      </c>
      <c r="D555" s="1" t="s">
        <v>33</v>
      </c>
      <c r="E555" s="1" t="s">
        <v>34</v>
      </c>
      <c r="F555" s="1" t="s">
        <v>35</v>
      </c>
      <c r="G555" s="1">
        <v>170.18100000000001</v>
      </c>
      <c r="H555" s="1">
        <v>172.06800000000001</v>
      </c>
      <c r="I555" s="1">
        <v>186.18700000000001</v>
      </c>
      <c r="J555" s="1">
        <v>170.756</v>
      </c>
      <c r="K555" s="1">
        <v>135.20400000000001</v>
      </c>
      <c r="L555" s="1">
        <v>95.748999999999995</v>
      </c>
    </row>
    <row r="556" spans="1:12" x14ac:dyDescent="0.2">
      <c r="A556" s="1" t="s">
        <v>755</v>
      </c>
      <c r="B556" s="1" t="s">
        <v>788</v>
      </c>
      <c r="C556" s="1" t="s">
        <v>789</v>
      </c>
      <c r="D556" s="1" t="s">
        <v>33</v>
      </c>
      <c r="E556" s="1" t="s">
        <v>34</v>
      </c>
      <c r="F556" s="1" t="s">
        <v>35</v>
      </c>
      <c r="G556" s="1">
        <v>170.17500000000001</v>
      </c>
      <c r="H556" s="1">
        <v>172.06700000000001</v>
      </c>
      <c r="I556" s="1">
        <v>163.55500000000001</v>
      </c>
      <c r="J556" s="1">
        <v>131.947</v>
      </c>
      <c r="K556" s="1">
        <v>90.911000000000001</v>
      </c>
      <c r="L556" s="1">
        <v>58.344999999999999</v>
      </c>
    </row>
    <row r="557" spans="1:12" x14ac:dyDescent="0.2">
      <c r="A557" s="1" t="s">
        <v>755</v>
      </c>
      <c r="B557" s="1" t="s">
        <v>790</v>
      </c>
      <c r="C557" s="1" t="s">
        <v>791</v>
      </c>
      <c r="D557" s="1" t="s">
        <v>33</v>
      </c>
      <c r="E557" s="1" t="s">
        <v>34</v>
      </c>
      <c r="F557" s="1" t="s">
        <v>35</v>
      </c>
      <c r="G557" s="1">
        <v>170.18100000000001</v>
      </c>
      <c r="H557" s="1">
        <v>172.06700000000001</v>
      </c>
      <c r="I557" s="1">
        <v>185.52199999999999</v>
      </c>
      <c r="J557" s="1">
        <v>167.37799999999999</v>
      </c>
      <c r="K557" s="1">
        <v>127.979</v>
      </c>
      <c r="L557" s="1">
        <v>87.097999999999999</v>
      </c>
    </row>
    <row r="558" spans="1:12" x14ac:dyDescent="0.2">
      <c r="A558" s="1" t="s">
        <v>755</v>
      </c>
      <c r="B558" s="1" t="s">
        <v>792</v>
      </c>
      <c r="C558" s="1" t="s">
        <v>793</v>
      </c>
      <c r="D558" s="1" t="s">
        <v>33</v>
      </c>
      <c r="E558" s="1" t="s">
        <v>34</v>
      </c>
      <c r="F558" s="1" t="s">
        <v>35</v>
      </c>
      <c r="G558" s="1">
        <v>170.18100000000001</v>
      </c>
      <c r="H558" s="1">
        <v>172.06700000000001</v>
      </c>
      <c r="I558" s="1">
        <v>185.38800000000001</v>
      </c>
      <c r="J558" s="1">
        <v>165.34200000000001</v>
      </c>
      <c r="K558" s="1">
        <v>120.545</v>
      </c>
      <c r="L558" s="1">
        <v>77.328999999999994</v>
      </c>
    </row>
    <row r="559" spans="1:12" x14ac:dyDescent="0.2">
      <c r="A559" s="1" t="s">
        <v>755</v>
      </c>
      <c r="B559" s="1" t="s">
        <v>794</v>
      </c>
      <c r="C559" s="1" t="s">
        <v>795</v>
      </c>
      <c r="D559" s="1" t="s">
        <v>33</v>
      </c>
      <c r="E559" s="1" t="s">
        <v>34</v>
      </c>
      <c r="F559" s="1" t="s">
        <v>35</v>
      </c>
      <c r="G559" s="1">
        <v>170.17500000000001</v>
      </c>
      <c r="H559" s="1">
        <v>172.06100000000001</v>
      </c>
      <c r="I559" s="1">
        <v>148.05799999999999</v>
      </c>
      <c r="J559" s="1">
        <v>105.108</v>
      </c>
      <c r="K559" s="1">
        <v>57.334000000000003</v>
      </c>
      <c r="L559" s="1">
        <v>26.172000000000001</v>
      </c>
    </row>
    <row r="560" spans="1:12" x14ac:dyDescent="0.2">
      <c r="A560" s="1" t="s">
        <v>755</v>
      </c>
      <c r="B560" s="1" t="s">
        <v>796</v>
      </c>
      <c r="C560" s="1" t="s">
        <v>797</v>
      </c>
      <c r="D560" s="1" t="s">
        <v>33</v>
      </c>
      <c r="E560" s="1" t="s">
        <v>34</v>
      </c>
      <c r="F560" s="1" t="s">
        <v>35</v>
      </c>
      <c r="G560" s="1">
        <v>170.18100000000001</v>
      </c>
      <c r="H560" s="1">
        <v>172.06700000000001</v>
      </c>
      <c r="I560" s="1">
        <v>178.626</v>
      </c>
      <c r="J560" s="1">
        <v>148.55099999999999</v>
      </c>
      <c r="K560" s="1">
        <v>108.069</v>
      </c>
      <c r="L560" s="1">
        <v>66.75</v>
      </c>
    </row>
    <row r="561" spans="1:12" x14ac:dyDescent="0.2">
      <c r="A561" s="1" t="s">
        <v>755</v>
      </c>
      <c r="B561" s="1" t="s">
        <v>798</v>
      </c>
      <c r="C561" s="1" t="s">
        <v>799</v>
      </c>
      <c r="D561" s="1" t="s">
        <v>33</v>
      </c>
      <c r="E561" s="1" t="s">
        <v>34</v>
      </c>
      <c r="F561" s="1" t="s">
        <v>35</v>
      </c>
      <c r="G561" s="1">
        <v>170.17599999999999</v>
      </c>
      <c r="H561" s="1">
        <v>172.06700000000001</v>
      </c>
      <c r="I561" s="1">
        <v>170.68199999999999</v>
      </c>
      <c r="J561" s="1">
        <v>133.36500000000001</v>
      </c>
      <c r="K561" s="1">
        <v>89.795000000000002</v>
      </c>
      <c r="L561" s="1">
        <v>62.476999999999997</v>
      </c>
    </row>
    <row r="562" spans="1:12" x14ac:dyDescent="0.2">
      <c r="A562" s="1" t="s">
        <v>755</v>
      </c>
      <c r="B562" s="1" t="s">
        <v>800</v>
      </c>
      <c r="C562" s="1" t="s">
        <v>801</v>
      </c>
      <c r="D562" s="1" t="s">
        <v>33</v>
      </c>
      <c r="E562" s="1" t="s">
        <v>34</v>
      </c>
      <c r="F562" s="1" t="s">
        <v>35</v>
      </c>
      <c r="G562" s="1">
        <v>170.18299999999999</v>
      </c>
      <c r="H562" s="1">
        <v>172.06800000000001</v>
      </c>
      <c r="I562" s="1">
        <v>187.4</v>
      </c>
      <c r="J562" s="1">
        <v>175.81399999999999</v>
      </c>
      <c r="K562" s="1">
        <v>143.55600000000001</v>
      </c>
      <c r="L562" s="1">
        <v>103.029</v>
      </c>
    </row>
    <row r="563" spans="1:12" x14ac:dyDescent="0.2">
      <c r="A563" s="1" t="s">
        <v>755</v>
      </c>
      <c r="B563" s="1" t="s">
        <v>802</v>
      </c>
      <c r="C563" s="1" t="s">
        <v>803</v>
      </c>
      <c r="D563" s="1" t="s">
        <v>33</v>
      </c>
      <c r="E563" s="1" t="s">
        <v>34</v>
      </c>
      <c r="F563" s="1" t="s">
        <v>35</v>
      </c>
      <c r="G563" s="1">
        <v>170.18100000000001</v>
      </c>
      <c r="H563" s="1">
        <v>172.06700000000001</v>
      </c>
      <c r="I563" s="1">
        <v>185.75</v>
      </c>
      <c r="J563" s="1">
        <v>164.98099999999999</v>
      </c>
      <c r="K563" s="1">
        <v>120.158</v>
      </c>
      <c r="L563" s="1">
        <v>77.253</v>
      </c>
    </row>
    <row r="564" spans="1:12" x14ac:dyDescent="0.2">
      <c r="A564" s="1" t="s">
        <v>755</v>
      </c>
      <c r="B564" s="1" t="s">
        <v>804</v>
      </c>
      <c r="C564" s="1" t="s">
        <v>805</v>
      </c>
      <c r="D564" s="1" t="s">
        <v>33</v>
      </c>
      <c r="E564" s="1" t="s">
        <v>34</v>
      </c>
      <c r="F564" s="1" t="s">
        <v>35</v>
      </c>
      <c r="G564" s="1">
        <v>170.18100000000001</v>
      </c>
      <c r="H564" s="1">
        <v>172.06700000000001</v>
      </c>
      <c r="I564" s="1">
        <v>198.38</v>
      </c>
      <c r="J564" s="1">
        <v>184.51599999999999</v>
      </c>
      <c r="K564" s="1">
        <v>139.77199999999999</v>
      </c>
      <c r="L564" s="1">
        <v>87.77</v>
      </c>
    </row>
    <row r="565" spans="1:12" x14ac:dyDescent="0.2">
      <c r="A565" s="1" t="s">
        <v>755</v>
      </c>
      <c r="B565" s="1" t="s">
        <v>806</v>
      </c>
      <c r="C565" s="1" t="s">
        <v>807</v>
      </c>
      <c r="D565" s="1" t="s">
        <v>33</v>
      </c>
      <c r="E565" s="1" t="s">
        <v>34</v>
      </c>
      <c r="F565" s="1" t="s">
        <v>35</v>
      </c>
      <c r="G565" s="1">
        <v>170.18199999999999</v>
      </c>
      <c r="H565" s="1">
        <v>172.06800000000001</v>
      </c>
      <c r="I565" s="1">
        <v>201.85499999999999</v>
      </c>
      <c r="J565" s="1">
        <v>200.85599999999999</v>
      </c>
      <c r="K565" s="1">
        <v>160.708</v>
      </c>
      <c r="L565" s="1">
        <v>102.971</v>
      </c>
    </row>
    <row r="566" spans="1:12" x14ac:dyDescent="0.2">
      <c r="A566" s="1" t="s">
        <v>755</v>
      </c>
      <c r="B566" s="1" t="s">
        <v>808</v>
      </c>
      <c r="C566" s="1" t="s">
        <v>809</v>
      </c>
      <c r="D566" s="1" t="s">
        <v>33</v>
      </c>
      <c r="E566" s="1" t="s">
        <v>34</v>
      </c>
      <c r="F566" s="1" t="s">
        <v>35</v>
      </c>
      <c r="G566" s="1">
        <v>170.18100000000001</v>
      </c>
      <c r="H566" s="1">
        <v>172.066</v>
      </c>
      <c r="I566" s="1">
        <v>197.08199999999999</v>
      </c>
      <c r="J566" s="1">
        <v>179.77</v>
      </c>
      <c r="K566" s="1">
        <v>136.58500000000001</v>
      </c>
      <c r="L566" s="1">
        <v>84.274000000000001</v>
      </c>
    </row>
    <row r="567" spans="1:12" x14ac:dyDescent="0.2">
      <c r="A567" s="1" t="s">
        <v>755</v>
      </c>
      <c r="B567" s="1" t="s">
        <v>810</v>
      </c>
      <c r="C567" s="1" t="s">
        <v>811</v>
      </c>
      <c r="D567" s="1" t="s">
        <v>33</v>
      </c>
      <c r="E567" s="1" t="s">
        <v>34</v>
      </c>
      <c r="F567" s="1" t="s">
        <v>35</v>
      </c>
      <c r="G567" s="1">
        <v>170.17599999999999</v>
      </c>
      <c r="H567" s="1">
        <v>172.06700000000001</v>
      </c>
      <c r="I567" s="1">
        <v>186.678</v>
      </c>
      <c r="J567" s="1">
        <v>161.839</v>
      </c>
      <c r="K567" s="1">
        <v>115.05500000000001</v>
      </c>
      <c r="L567" s="1">
        <v>69.635999999999996</v>
      </c>
    </row>
    <row r="568" spans="1:12" x14ac:dyDescent="0.2">
      <c r="A568" s="1" t="s">
        <v>755</v>
      </c>
      <c r="B568" s="1" t="s">
        <v>812</v>
      </c>
      <c r="C568" s="1" t="s">
        <v>813</v>
      </c>
      <c r="D568" s="1" t="s">
        <v>33</v>
      </c>
      <c r="E568" s="1" t="s">
        <v>34</v>
      </c>
      <c r="F568" s="1" t="s">
        <v>35</v>
      </c>
      <c r="G568" s="1">
        <v>170.18</v>
      </c>
      <c r="H568" s="1">
        <v>172.06700000000001</v>
      </c>
      <c r="I568" s="1">
        <v>193.887</v>
      </c>
      <c r="J568" s="1">
        <v>173.50200000000001</v>
      </c>
      <c r="K568" s="1">
        <v>122.749</v>
      </c>
      <c r="L568" s="1">
        <v>71.86</v>
      </c>
    </row>
    <row r="569" spans="1:12" x14ac:dyDescent="0.2">
      <c r="A569" s="1" t="s">
        <v>755</v>
      </c>
      <c r="B569" s="1" t="s">
        <v>814</v>
      </c>
      <c r="C569" s="1" t="s">
        <v>815</v>
      </c>
      <c r="D569" s="1" t="s">
        <v>33</v>
      </c>
      <c r="E569" s="1" t="s">
        <v>34</v>
      </c>
      <c r="F569" s="1" t="s">
        <v>35</v>
      </c>
      <c r="G569" s="1">
        <v>170.17500000000001</v>
      </c>
      <c r="H569" s="1">
        <v>172.066</v>
      </c>
      <c r="I569" s="1">
        <v>178.08600000000001</v>
      </c>
      <c r="J569" s="1">
        <v>146.86799999999999</v>
      </c>
      <c r="K569" s="1">
        <v>97.372</v>
      </c>
      <c r="L569" s="1">
        <v>59.915999999999997</v>
      </c>
    </row>
    <row r="570" spans="1:12" x14ac:dyDescent="0.2">
      <c r="A570" s="1" t="s">
        <v>755</v>
      </c>
      <c r="B570" s="1" t="s">
        <v>816</v>
      </c>
      <c r="C570" s="1" t="s">
        <v>817</v>
      </c>
      <c r="D570" s="1" t="s">
        <v>33</v>
      </c>
      <c r="E570" s="1" t="s">
        <v>34</v>
      </c>
      <c r="F570" s="1" t="s">
        <v>35</v>
      </c>
      <c r="G570" s="1">
        <v>170.18100000000001</v>
      </c>
      <c r="H570" s="1">
        <v>172.06800000000001</v>
      </c>
      <c r="I570" s="1">
        <v>200.43799999999999</v>
      </c>
      <c r="J570" s="1">
        <v>188.625</v>
      </c>
      <c r="K570" s="1">
        <v>143.35599999999999</v>
      </c>
      <c r="L570" s="1">
        <v>90.945999999999998</v>
      </c>
    </row>
    <row r="571" spans="1:12" x14ac:dyDescent="0.2">
      <c r="A571" s="1" t="s">
        <v>755</v>
      </c>
      <c r="B571" s="1" t="s">
        <v>818</v>
      </c>
      <c r="C571" s="1" t="s">
        <v>819</v>
      </c>
      <c r="D571" s="1" t="s">
        <v>33</v>
      </c>
      <c r="E571" s="1" t="s">
        <v>34</v>
      </c>
      <c r="F571" s="1" t="s">
        <v>35</v>
      </c>
      <c r="G571" s="1">
        <v>170.178</v>
      </c>
      <c r="H571" s="1">
        <v>172.06700000000001</v>
      </c>
      <c r="I571" s="1">
        <v>191.49199999999999</v>
      </c>
      <c r="J571" s="1">
        <v>167.14</v>
      </c>
      <c r="K571" s="1">
        <v>117.553</v>
      </c>
      <c r="L571" s="1">
        <v>65.513000000000005</v>
      </c>
    </row>
    <row r="572" spans="1:12" x14ac:dyDescent="0.2">
      <c r="A572" s="1" t="s">
        <v>755</v>
      </c>
      <c r="B572" s="1" t="s">
        <v>820</v>
      </c>
      <c r="C572" s="1" t="s">
        <v>821</v>
      </c>
      <c r="D572" s="1" t="s">
        <v>33</v>
      </c>
      <c r="E572" s="1" t="s">
        <v>34</v>
      </c>
      <c r="F572" s="1" t="s">
        <v>35</v>
      </c>
      <c r="G572" s="1">
        <v>170.17599999999999</v>
      </c>
      <c r="H572" s="1">
        <v>172.066</v>
      </c>
      <c r="I572" s="1">
        <v>187.20400000000001</v>
      </c>
      <c r="J572" s="1">
        <v>163.49299999999999</v>
      </c>
      <c r="K572" s="1">
        <v>114.214</v>
      </c>
      <c r="L572" s="1">
        <v>65.816999999999993</v>
      </c>
    </row>
    <row r="573" spans="1:12" x14ac:dyDescent="0.2">
      <c r="A573" s="1" t="s">
        <v>755</v>
      </c>
      <c r="B573" s="1" t="s">
        <v>822</v>
      </c>
      <c r="C573" s="1" t="s">
        <v>823</v>
      </c>
      <c r="D573" s="1" t="s">
        <v>33</v>
      </c>
      <c r="E573" s="1" t="s">
        <v>34</v>
      </c>
      <c r="F573" s="1" t="s">
        <v>35</v>
      </c>
      <c r="G573" s="1">
        <v>170.17500000000001</v>
      </c>
      <c r="H573" s="1">
        <v>172.06</v>
      </c>
      <c r="I573" s="1">
        <v>159.02099999999999</v>
      </c>
      <c r="J573" s="1">
        <v>129.173</v>
      </c>
      <c r="K573" s="1">
        <v>76.582999999999998</v>
      </c>
      <c r="L573" s="1">
        <v>44.890999999999998</v>
      </c>
    </row>
    <row r="574" spans="1:12" x14ac:dyDescent="0.2">
      <c r="A574" s="1" t="s">
        <v>755</v>
      </c>
      <c r="B574" s="1" t="s">
        <v>824</v>
      </c>
      <c r="C574" s="1" t="s">
        <v>825</v>
      </c>
      <c r="D574" s="1" t="s">
        <v>33</v>
      </c>
      <c r="E574" s="1" t="s">
        <v>34</v>
      </c>
      <c r="F574" s="1" t="s">
        <v>35</v>
      </c>
      <c r="G574" s="1">
        <v>170.17500000000001</v>
      </c>
      <c r="H574" s="1">
        <v>172.066</v>
      </c>
      <c r="I574" s="1">
        <v>180.23500000000001</v>
      </c>
      <c r="J574" s="1">
        <v>149.00700000000001</v>
      </c>
      <c r="K574" s="1">
        <v>94.748000000000005</v>
      </c>
      <c r="L574" s="1">
        <v>50.366</v>
      </c>
    </row>
    <row r="575" spans="1:12" x14ac:dyDescent="0.2">
      <c r="A575" s="1" t="s">
        <v>755</v>
      </c>
      <c r="B575" s="1" t="s">
        <v>826</v>
      </c>
      <c r="C575" s="1" t="s">
        <v>827</v>
      </c>
      <c r="D575" s="1" t="s">
        <v>33</v>
      </c>
      <c r="E575" s="1" t="s">
        <v>34</v>
      </c>
      <c r="F575" s="1" t="s">
        <v>35</v>
      </c>
      <c r="G575" s="1">
        <v>170.17699999999999</v>
      </c>
      <c r="H575" s="1">
        <v>172.06700000000001</v>
      </c>
      <c r="I575" s="1">
        <v>194.58500000000001</v>
      </c>
      <c r="J575" s="1">
        <v>171.04599999999999</v>
      </c>
      <c r="K575" s="1">
        <v>122.497</v>
      </c>
      <c r="L575" s="1">
        <v>76.858000000000004</v>
      </c>
    </row>
    <row r="576" spans="1:12" x14ac:dyDescent="0.2">
      <c r="A576" s="1" t="s">
        <v>755</v>
      </c>
      <c r="B576" s="1" t="s">
        <v>828</v>
      </c>
      <c r="C576" s="1" t="s">
        <v>829</v>
      </c>
      <c r="D576" s="1" t="s">
        <v>33</v>
      </c>
      <c r="E576" s="1" t="s">
        <v>34</v>
      </c>
      <c r="F576" s="1" t="s">
        <v>35</v>
      </c>
      <c r="G576" s="1">
        <v>170.17500000000001</v>
      </c>
      <c r="H576" s="1">
        <v>172.066</v>
      </c>
      <c r="I576" s="1">
        <v>183.47800000000001</v>
      </c>
      <c r="J576" s="1">
        <v>152.76900000000001</v>
      </c>
      <c r="K576" s="1">
        <v>99.84</v>
      </c>
      <c r="L576" s="1">
        <v>54.23</v>
      </c>
    </row>
    <row r="577" spans="1:12" x14ac:dyDescent="0.2">
      <c r="A577" s="1" t="s">
        <v>755</v>
      </c>
      <c r="B577" s="1" t="s">
        <v>830</v>
      </c>
      <c r="C577" s="1" t="s">
        <v>831</v>
      </c>
      <c r="D577" s="1" t="s">
        <v>33</v>
      </c>
      <c r="E577" s="1" t="s">
        <v>34</v>
      </c>
      <c r="F577" s="1" t="s">
        <v>35</v>
      </c>
      <c r="G577" s="1">
        <v>170.17599999999999</v>
      </c>
      <c r="H577" s="1">
        <v>172.066</v>
      </c>
      <c r="I577" s="1">
        <v>205.53700000000001</v>
      </c>
      <c r="J577" s="1">
        <v>190.48</v>
      </c>
      <c r="K577" s="1">
        <v>148.46199999999999</v>
      </c>
      <c r="L577" s="1">
        <v>95.831000000000003</v>
      </c>
    </row>
    <row r="578" spans="1:12" x14ac:dyDescent="0.2">
      <c r="A578" s="1" t="s">
        <v>755</v>
      </c>
      <c r="B578" s="1" t="s">
        <v>832</v>
      </c>
      <c r="C578" s="1" t="s">
        <v>833</v>
      </c>
      <c r="D578" s="1" t="s">
        <v>33</v>
      </c>
      <c r="E578" s="1" t="s">
        <v>34</v>
      </c>
      <c r="F578" s="1" t="s">
        <v>35</v>
      </c>
      <c r="G578" s="1">
        <v>170.17500000000001</v>
      </c>
      <c r="H578" s="1">
        <v>172.06299999999999</v>
      </c>
      <c r="I578" s="1">
        <v>198.59399999999999</v>
      </c>
      <c r="J578" s="1">
        <v>181.87100000000001</v>
      </c>
      <c r="K578" s="1">
        <v>135.41999999999999</v>
      </c>
      <c r="L578" s="1">
        <v>87.346000000000004</v>
      </c>
    </row>
    <row r="579" spans="1:12" x14ac:dyDescent="0.2">
      <c r="A579" s="1" t="s">
        <v>755</v>
      </c>
      <c r="B579" s="1" t="s">
        <v>834</v>
      </c>
      <c r="C579" s="1" t="s">
        <v>835</v>
      </c>
      <c r="D579" s="1" t="s">
        <v>33</v>
      </c>
      <c r="E579" s="1" t="s">
        <v>34</v>
      </c>
      <c r="F579" s="1" t="s">
        <v>35</v>
      </c>
      <c r="G579" s="1">
        <v>170.179</v>
      </c>
      <c r="H579" s="1">
        <v>172.05500000000001</v>
      </c>
      <c r="I579" s="1">
        <v>169.131</v>
      </c>
      <c r="J579" s="1">
        <v>142.46899999999999</v>
      </c>
      <c r="K579" s="1">
        <v>96.117000000000004</v>
      </c>
      <c r="L579" s="1">
        <v>61.226999999999997</v>
      </c>
    </row>
    <row r="580" spans="1:12" x14ac:dyDescent="0.2">
      <c r="A580" s="1" t="s">
        <v>755</v>
      </c>
      <c r="B580" s="1" t="s">
        <v>836</v>
      </c>
      <c r="C580" s="1" t="s">
        <v>837</v>
      </c>
      <c r="D580" s="1" t="s">
        <v>33</v>
      </c>
      <c r="E580" s="1" t="s">
        <v>34</v>
      </c>
      <c r="F580" s="1" t="s">
        <v>35</v>
      </c>
      <c r="G580" s="1">
        <v>170.17500000000001</v>
      </c>
      <c r="H580" s="1">
        <v>172.06200000000001</v>
      </c>
      <c r="I580" s="1">
        <v>190.67</v>
      </c>
      <c r="J580" s="1">
        <v>163.18799999999999</v>
      </c>
      <c r="K580" s="1">
        <v>109.205</v>
      </c>
      <c r="L580" s="1">
        <v>66.484999999999999</v>
      </c>
    </row>
    <row r="581" spans="1:12" x14ac:dyDescent="0.2">
      <c r="A581" s="1" t="s">
        <v>755</v>
      </c>
      <c r="B581" s="1" t="s">
        <v>838</v>
      </c>
      <c r="C581" s="1" t="s">
        <v>839</v>
      </c>
      <c r="D581" s="1" t="s">
        <v>33</v>
      </c>
      <c r="E581" s="1" t="s">
        <v>34</v>
      </c>
      <c r="F581" s="1" t="s">
        <v>35</v>
      </c>
      <c r="G581" s="1">
        <v>170.17500000000001</v>
      </c>
      <c r="H581" s="1">
        <v>172.06299999999999</v>
      </c>
      <c r="I581" s="1">
        <v>198.37899999999999</v>
      </c>
      <c r="J581" s="1">
        <v>175.38399999999999</v>
      </c>
      <c r="K581" s="1">
        <v>126.672</v>
      </c>
      <c r="L581" s="1">
        <v>85.792000000000002</v>
      </c>
    </row>
    <row r="582" spans="1:12" x14ac:dyDescent="0.2">
      <c r="A582" s="1" t="s">
        <v>755</v>
      </c>
      <c r="B582" s="1" t="s">
        <v>840</v>
      </c>
      <c r="C582" s="1" t="s">
        <v>841</v>
      </c>
      <c r="D582" s="1" t="s">
        <v>33</v>
      </c>
      <c r="E582" s="1" t="s">
        <v>34</v>
      </c>
      <c r="F582" s="1" t="s">
        <v>35</v>
      </c>
      <c r="G582" s="1">
        <v>170.17599999999999</v>
      </c>
      <c r="H582" s="1">
        <v>172.06299999999999</v>
      </c>
      <c r="I582" s="1">
        <v>191.678</v>
      </c>
      <c r="J582" s="1">
        <v>163.786</v>
      </c>
      <c r="K582" s="1">
        <v>110.35299999999999</v>
      </c>
      <c r="L582" s="1">
        <v>68.344999999999999</v>
      </c>
    </row>
    <row r="583" spans="1:12" x14ac:dyDescent="0.2">
      <c r="A583" s="1" t="s">
        <v>755</v>
      </c>
      <c r="B583" s="1" t="s">
        <v>842</v>
      </c>
      <c r="C583" s="1" t="s">
        <v>843</v>
      </c>
      <c r="D583" s="1" t="s">
        <v>33</v>
      </c>
      <c r="E583" s="1" t="s">
        <v>34</v>
      </c>
      <c r="F583" s="1" t="s">
        <v>35</v>
      </c>
      <c r="G583" s="1">
        <v>170.17599999999999</v>
      </c>
      <c r="H583" s="1">
        <v>172.06399999999999</v>
      </c>
      <c r="I583" s="1">
        <v>199.08500000000001</v>
      </c>
      <c r="J583" s="1">
        <v>176.46299999999999</v>
      </c>
      <c r="K583" s="1">
        <v>128.14599999999999</v>
      </c>
      <c r="L583" s="1">
        <v>86.751000000000005</v>
      </c>
    </row>
    <row r="584" spans="1:12" x14ac:dyDescent="0.2">
      <c r="A584" s="1" t="s">
        <v>755</v>
      </c>
      <c r="B584" s="1" t="s">
        <v>844</v>
      </c>
      <c r="C584" s="1" t="s">
        <v>845</v>
      </c>
      <c r="D584" s="1" t="s">
        <v>33</v>
      </c>
      <c r="E584" s="1" t="s">
        <v>34</v>
      </c>
      <c r="F584" s="1" t="s">
        <v>35</v>
      </c>
      <c r="G584" s="1">
        <v>170.17500000000001</v>
      </c>
      <c r="H584" s="1">
        <v>172.06299999999999</v>
      </c>
      <c r="I584" s="1">
        <v>182.542</v>
      </c>
      <c r="J584" s="1">
        <v>152.934</v>
      </c>
      <c r="K584" s="1">
        <v>102.499</v>
      </c>
      <c r="L584" s="1">
        <v>68.355000000000004</v>
      </c>
    </row>
    <row r="585" spans="1:12" x14ac:dyDescent="0.2">
      <c r="A585" s="1" t="s">
        <v>846</v>
      </c>
      <c r="B585" s="1" t="s">
        <v>297</v>
      </c>
      <c r="C585" s="1" t="s">
        <v>847</v>
      </c>
      <c r="D585" s="1" t="s">
        <v>33</v>
      </c>
      <c r="E585" s="1" t="s">
        <v>34</v>
      </c>
      <c r="F585" s="1" t="s">
        <v>35</v>
      </c>
      <c r="G585" s="1">
        <v>169.34299999999999</v>
      </c>
      <c r="H585" s="1">
        <v>170.459</v>
      </c>
      <c r="I585" s="1">
        <v>196.995</v>
      </c>
      <c r="J585" s="1">
        <v>189.93</v>
      </c>
      <c r="K585" s="1">
        <v>151.37200000000001</v>
      </c>
      <c r="L585" s="1">
        <v>79.960999999999999</v>
      </c>
    </row>
    <row r="586" spans="1:12" x14ac:dyDescent="0.2">
      <c r="A586" s="1" t="s">
        <v>846</v>
      </c>
      <c r="B586" s="1" t="s">
        <v>303</v>
      </c>
      <c r="C586" s="1" t="s">
        <v>848</v>
      </c>
      <c r="D586" s="1" t="s">
        <v>33</v>
      </c>
      <c r="E586" s="1" t="s">
        <v>34</v>
      </c>
      <c r="F586" s="1" t="s">
        <v>35</v>
      </c>
      <c r="G586" s="1">
        <v>169.34299999999999</v>
      </c>
      <c r="H586" s="1">
        <v>170.459</v>
      </c>
      <c r="I586" s="1">
        <v>191.69300000000001</v>
      </c>
      <c r="J586" s="1">
        <v>194.52099999999999</v>
      </c>
      <c r="K586" s="1">
        <v>152.89599999999999</v>
      </c>
      <c r="L586" s="1">
        <v>83.462999999999994</v>
      </c>
    </row>
    <row r="587" spans="1:12" x14ac:dyDescent="0.2">
      <c r="A587" s="1" t="s">
        <v>846</v>
      </c>
      <c r="B587" s="1" t="s">
        <v>155</v>
      </c>
      <c r="C587" s="1" t="s">
        <v>849</v>
      </c>
      <c r="D587" s="1" t="s">
        <v>33</v>
      </c>
      <c r="E587" s="1" t="s">
        <v>34</v>
      </c>
      <c r="F587" s="1" t="s">
        <v>35</v>
      </c>
      <c r="G587" s="1">
        <v>169.34299999999999</v>
      </c>
      <c r="H587" s="1">
        <v>170.459</v>
      </c>
      <c r="I587" s="1">
        <v>226.23400000000001</v>
      </c>
      <c r="J587" s="1">
        <v>264.84300000000002</v>
      </c>
      <c r="K587" s="1">
        <v>206.63</v>
      </c>
      <c r="L587" s="1">
        <v>109.27500000000001</v>
      </c>
    </row>
    <row r="588" spans="1:12" x14ac:dyDescent="0.2">
      <c r="A588" s="1" t="s">
        <v>846</v>
      </c>
      <c r="B588" s="1" t="s">
        <v>157</v>
      </c>
      <c r="C588" s="1" t="s">
        <v>850</v>
      </c>
      <c r="D588" s="1" t="s">
        <v>33</v>
      </c>
      <c r="E588" s="1" t="s">
        <v>34</v>
      </c>
      <c r="F588" s="1" t="s">
        <v>35</v>
      </c>
      <c r="G588" s="1">
        <v>169.34299999999999</v>
      </c>
      <c r="H588" s="1">
        <v>170.459</v>
      </c>
      <c r="I588" s="1">
        <v>220.702</v>
      </c>
      <c r="J588" s="1">
        <v>246.37899999999999</v>
      </c>
      <c r="K588" s="1">
        <v>218.25299999999999</v>
      </c>
      <c r="L588" s="1">
        <v>140.80199999999999</v>
      </c>
    </row>
    <row r="589" spans="1:12" x14ac:dyDescent="0.2">
      <c r="A589" s="1" t="s">
        <v>846</v>
      </c>
      <c r="B589" s="1" t="s">
        <v>159</v>
      </c>
      <c r="C589" s="1" t="s">
        <v>851</v>
      </c>
      <c r="D589" s="1" t="s">
        <v>33</v>
      </c>
      <c r="E589" s="1" t="s">
        <v>34</v>
      </c>
      <c r="F589" s="1" t="s">
        <v>35</v>
      </c>
      <c r="G589" s="1">
        <v>169.34299999999999</v>
      </c>
      <c r="H589" s="1">
        <v>170.459</v>
      </c>
      <c r="I589" s="1">
        <v>217.803</v>
      </c>
      <c r="J589" s="1">
        <v>239.83600000000001</v>
      </c>
      <c r="K589" s="1">
        <v>216.00299999999999</v>
      </c>
      <c r="L589" s="1">
        <v>137.72200000000001</v>
      </c>
    </row>
    <row r="590" spans="1:12" x14ac:dyDescent="0.2">
      <c r="A590" s="1" t="s">
        <v>846</v>
      </c>
      <c r="B590" s="1" t="s">
        <v>310</v>
      </c>
      <c r="C590" s="1" t="s">
        <v>852</v>
      </c>
      <c r="D590" s="1" t="s">
        <v>33</v>
      </c>
      <c r="E590" s="1" t="s">
        <v>34</v>
      </c>
      <c r="F590" s="1" t="s">
        <v>35</v>
      </c>
      <c r="G590" s="1">
        <v>169.34299999999999</v>
      </c>
      <c r="H590" s="1">
        <v>170.459</v>
      </c>
      <c r="I590" s="1">
        <v>221.17599999999999</v>
      </c>
      <c r="J590" s="1">
        <v>247.834</v>
      </c>
      <c r="K590" s="1">
        <v>155</v>
      </c>
      <c r="L590" s="1">
        <v>61.75</v>
      </c>
    </row>
    <row r="591" spans="1:12" x14ac:dyDescent="0.2">
      <c r="A591" s="1" t="s">
        <v>846</v>
      </c>
      <c r="B591" s="1" t="s">
        <v>312</v>
      </c>
      <c r="C591" s="1" t="s">
        <v>853</v>
      </c>
      <c r="D591" s="1" t="s">
        <v>33</v>
      </c>
      <c r="E591" s="1" t="s">
        <v>34</v>
      </c>
      <c r="F591" s="1" t="s">
        <v>35</v>
      </c>
      <c r="G591" s="1">
        <v>169.34299999999999</v>
      </c>
      <c r="H591" s="1">
        <v>170.459</v>
      </c>
      <c r="I591" s="1">
        <v>204.589</v>
      </c>
      <c r="J591" s="1">
        <v>204.90899999999999</v>
      </c>
      <c r="K591" s="1">
        <v>169.113</v>
      </c>
      <c r="L591" s="1">
        <v>95.456999999999994</v>
      </c>
    </row>
    <row r="592" spans="1:12" x14ac:dyDescent="0.2">
      <c r="A592" s="1" t="s">
        <v>846</v>
      </c>
      <c r="B592" s="1" t="s">
        <v>314</v>
      </c>
      <c r="C592" s="1" t="s">
        <v>854</v>
      </c>
      <c r="D592" s="1" t="s">
        <v>33</v>
      </c>
      <c r="E592" s="1" t="s">
        <v>34</v>
      </c>
      <c r="F592" s="1" t="s">
        <v>35</v>
      </c>
      <c r="G592" s="1">
        <v>169.34299999999999</v>
      </c>
      <c r="H592" s="1">
        <v>170.459</v>
      </c>
      <c r="I592" s="1">
        <v>225.80099999999999</v>
      </c>
      <c r="J592" s="1">
        <v>265.60300000000001</v>
      </c>
      <c r="K592" s="1">
        <v>188.72499999999999</v>
      </c>
      <c r="L592" s="1">
        <v>86.298000000000002</v>
      </c>
    </row>
    <row r="593" spans="1:12" x14ac:dyDescent="0.2">
      <c r="A593" s="1" t="s">
        <v>846</v>
      </c>
      <c r="B593" s="1" t="s">
        <v>316</v>
      </c>
      <c r="C593" s="1" t="s">
        <v>855</v>
      </c>
      <c r="D593" s="1" t="s">
        <v>33</v>
      </c>
      <c r="E593" s="1" t="s">
        <v>34</v>
      </c>
      <c r="F593" s="1" t="s">
        <v>35</v>
      </c>
      <c r="G593" s="1">
        <v>169.34299999999999</v>
      </c>
      <c r="H593" s="1">
        <v>170.459</v>
      </c>
      <c r="I593" s="1">
        <v>218.33600000000001</v>
      </c>
      <c r="J593" s="1">
        <v>245.34299999999999</v>
      </c>
      <c r="K593" s="1">
        <v>210.83</v>
      </c>
      <c r="L593" s="1">
        <v>128.80099999999999</v>
      </c>
    </row>
    <row r="594" spans="1:12" x14ac:dyDescent="0.2">
      <c r="A594" s="1" t="s">
        <v>846</v>
      </c>
      <c r="B594" s="1" t="s">
        <v>318</v>
      </c>
      <c r="C594" s="1" t="s">
        <v>856</v>
      </c>
      <c r="D594" s="1" t="s">
        <v>33</v>
      </c>
      <c r="E594" s="1" t="s">
        <v>34</v>
      </c>
      <c r="F594" s="1" t="s">
        <v>35</v>
      </c>
      <c r="G594" s="1">
        <v>169.34299999999999</v>
      </c>
      <c r="H594" s="1">
        <v>170.459</v>
      </c>
      <c r="I594" s="1">
        <v>215.84700000000001</v>
      </c>
      <c r="J594" s="1">
        <v>234.251</v>
      </c>
      <c r="K594" s="1">
        <v>208.76400000000001</v>
      </c>
      <c r="L594" s="1">
        <v>127.78400000000001</v>
      </c>
    </row>
    <row r="595" spans="1:12" x14ac:dyDescent="0.2">
      <c r="A595" s="1" t="s">
        <v>846</v>
      </c>
      <c r="B595" s="1" t="s">
        <v>161</v>
      </c>
      <c r="C595" s="1" t="s">
        <v>857</v>
      </c>
      <c r="D595" s="1" t="s">
        <v>33</v>
      </c>
      <c r="E595" s="1" t="s">
        <v>34</v>
      </c>
      <c r="F595" s="1" t="s">
        <v>35</v>
      </c>
      <c r="G595" s="1">
        <v>169.34299999999999</v>
      </c>
      <c r="H595" s="1">
        <v>170.459</v>
      </c>
      <c r="I595" s="1">
        <v>208.91</v>
      </c>
      <c r="J595" s="1">
        <v>237.84800000000001</v>
      </c>
      <c r="K595" s="1">
        <v>213.375</v>
      </c>
      <c r="L595" s="1">
        <v>154.11000000000001</v>
      </c>
    </row>
    <row r="596" spans="1:12" x14ac:dyDescent="0.2">
      <c r="A596" s="1" t="s">
        <v>846</v>
      </c>
      <c r="B596" s="1" t="s">
        <v>163</v>
      </c>
      <c r="C596" s="1" t="s">
        <v>858</v>
      </c>
      <c r="D596" s="1" t="s">
        <v>33</v>
      </c>
      <c r="E596" s="1" t="s">
        <v>34</v>
      </c>
      <c r="F596" s="1" t="s">
        <v>35</v>
      </c>
      <c r="G596" s="1">
        <v>169.34299999999999</v>
      </c>
      <c r="H596" s="1">
        <v>170.459</v>
      </c>
      <c r="I596" s="1">
        <v>208.53</v>
      </c>
      <c r="J596" s="1">
        <v>236.59899999999999</v>
      </c>
      <c r="K596" s="1">
        <v>223.57499999999999</v>
      </c>
      <c r="L596" s="1">
        <v>169.47499999999999</v>
      </c>
    </row>
    <row r="597" spans="1:12" x14ac:dyDescent="0.2">
      <c r="A597" s="1" t="s">
        <v>846</v>
      </c>
      <c r="B597" s="1" t="s">
        <v>165</v>
      </c>
      <c r="C597" s="1" t="s">
        <v>859</v>
      </c>
      <c r="D597" s="1" t="s">
        <v>33</v>
      </c>
      <c r="E597" s="1" t="s">
        <v>34</v>
      </c>
      <c r="F597" s="1" t="s">
        <v>35</v>
      </c>
      <c r="G597" s="1">
        <v>169.34299999999999</v>
      </c>
      <c r="H597" s="1">
        <v>170.459</v>
      </c>
      <c r="I597" s="1">
        <v>205.29</v>
      </c>
      <c r="J597" s="1">
        <v>230.12</v>
      </c>
      <c r="K597" s="1">
        <v>225.89400000000001</v>
      </c>
      <c r="L597" s="1">
        <v>178.19</v>
      </c>
    </row>
    <row r="598" spans="1:12" x14ac:dyDescent="0.2">
      <c r="A598" s="1" t="s">
        <v>846</v>
      </c>
      <c r="B598" s="1" t="s">
        <v>171</v>
      </c>
      <c r="C598" s="1" t="s">
        <v>860</v>
      </c>
      <c r="D598" s="1" t="s">
        <v>33</v>
      </c>
      <c r="E598" s="1" t="s">
        <v>34</v>
      </c>
      <c r="F598" s="1" t="s">
        <v>35</v>
      </c>
      <c r="G598" s="1">
        <v>169.34299999999999</v>
      </c>
      <c r="H598" s="1">
        <v>170.459</v>
      </c>
      <c r="I598" s="1">
        <v>189.27199999999999</v>
      </c>
      <c r="J598" s="1">
        <v>172.06200000000001</v>
      </c>
      <c r="K598" s="1">
        <v>118.66</v>
      </c>
      <c r="L598" s="1">
        <v>54.936999999999998</v>
      </c>
    </row>
    <row r="599" spans="1:12" x14ac:dyDescent="0.2">
      <c r="A599" s="1" t="s">
        <v>846</v>
      </c>
      <c r="B599" s="1" t="s">
        <v>173</v>
      </c>
      <c r="C599" s="1" t="s">
        <v>861</v>
      </c>
      <c r="D599" s="1" t="s">
        <v>33</v>
      </c>
      <c r="E599" s="1" t="s">
        <v>34</v>
      </c>
      <c r="F599" s="1" t="s">
        <v>35</v>
      </c>
      <c r="G599" s="1">
        <v>169.34299999999999</v>
      </c>
      <c r="H599" s="1">
        <v>170.459</v>
      </c>
      <c r="I599" s="1">
        <v>226.26900000000001</v>
      </c>
      <c r="J599" s="1">
        <v>264.80900000000003</v>
      </c>
      <c r="K599" s="1">
        <v>201.494</v>
      </c>
      <c r="L599" s="1">
        <v>102.661</v>
      </c>
    </row>
    <row r="600" spans="1:12" x14ac:dyDescent="0.2">
      <c r="A600" s="1" t="s">
        <v>846</v>
      </c>
      <c r="B600" s="1" t="s">
        <v>175</v>
      </c>
      <c r="C600" s="1" t="s">
        <v>862</v>
      </c>
      <c r="D600" s="1" t="s">
        <v>33</v>
      </c>
      <c r="E600" s="1" t="s">
        <v>34</v>
      </c>
      <c r="F600" s="1" t="s">
        <v>35</v>
      </c>
      <c r="G600" s="1">
        <v>169.34299999999999</v>
      </c>
      <c r="H600" s="1">
        <v>170.459</v>
      </c>
      <c r="I600" s="1">
        <v>219.81399999999999</v>
      </c>
      <c r="J600" s="1">
        <v>245.797</v>
      </c>
      <c r="K600" s="1">
        <v>218.87200000000001</v>
      </c>
      <c r="L600" s="1">
        <v>142.58000000000001</v>
      </c>
    </row>
    <row r="601" spans="1:12" x14ac:dyDescent="0.2">
      <c r="A601" s="1" t="s">
        <v>846</v>
      </c>
      <c r="B601" s="1" t="s">
        <v>177</v>
      </c>
      <c r="C601" s="1" t="s">
        <v>863</v>
      </c>
      <c r="D601" s="1" t="s">
        <v>33</v>
      </c>
      <c r="E601" s="1" t="s">
        <v>34</v>
      </c>
      <c r="F601" s="1" t="s">
        <v>35</v>
      </c>
      <c r="G601" s="1">
        <v>169.34299999999999</v>
      </c>
      <c r="H601" s="1">
        <v>170.459</v>
      </c>
      <c r="I601" s="1">
        <v>217.066</v>
      </c>
      <c r="J601" s="1">
        <v>237.27799999999999</v>
      </c>
      <c r="K601" s="1">
        <v>214.946</v>
      </c>
      <c r="L601" s="1">
        <v>134.53899999999999</v>
      </c>
    </row>
    <row r="602" spans="1:12" x14ac:dyDescent="0.2">
      <c r="A602" s="1" t="s">
        <v>846</v>
      </c>
      <c r="B602" s="1" t="s">
        <v>329</v>
      </c>
      <c r="C602" s="1" t="s">
        <v>864</v>
      </c>
      <c r="D602" s="1" t="s">
        <v>33</v>
      </c>
      <c r="E602" s="1" t="s">
        <v>34</v>
      </c>
      <c r="F602" s="1" t="s">
        <v>35</v>
      </c>
      <c r="G602" s="1">
        <v>169.34299999999999</v>
      </c>
      <c r="H602" s="1">
        <v>170.459</v>
      </c>
      <c r="I602" s="1">
        <v>221.81399999999999</v>
      </c>
      <c r="J602" s="1">
        <v>256.15899999999999</v>
      </c>
      <c r="K602" s="1">
        <v>257.41300000000001</v>
      </c>
      <c r="L602" s="1">
        <v>205.26599999999999</v>
      </c>
    </row>
    <row r="603" spans="1:12" x14ac:dyDescent="0.2">
      <c r="A603" s="1" t="s">
        <v>846</v>
      </c>
      <c r="B603" s="1" t="s">
        <v>331</v>
      </c>
      <c r="C603" s="1" t="s">
        <v>865</v>
      </c>
      <c r="D603" s="1" t="s">
        <v>33</v>
      </c>
      <c r="E603" s="1" t="s">
        <v>34</v>
      </c>
      <c r="F603" s="1" t="s">
        <v>35</v>
      </c>
      <c r="G603" s="1">
        <v>169.34299999999999</v>
      </c>
      <c r="H603" s="1">
        <v>170.459</v>
      </c>
      <c r="I603" s="1">
        <v>204.965</v>
      </c>
      <c r="J603" s="1">
        <v>231.541</v>
      </c>
      <c r="K603" s="1">
        <v>240.125</v>
      </c>
      <c r="L603" s="1">
        <v>208.82499999999999</v>
      </c>
    </row>
    <row r="604" spans="1:12" x14ac:dyDescent="0.2">
      <c r="A604" s="1" t="s">
        <v>846</v>
      </c>
      <c r="B604" s="1" t="s">
        <v>179</v>
      </c>
      <c r="C604" s="1" t="s">
        <v>866</v>
      </c>
      <c r="D604" s="1" t="s">
        <v>33</v>
      </c>
      <c r="E604" s="1" t="s">
        <v>34</v>
      </c>
      <c r="F604" s="1" t="s">
        <v>35</v>
      </c>
      <c r="G604" s="1">
        <v>169.34299999999999</v>
      </c>
      <c r="H604" s="1">
        <v>170.459</v>
      </c>
      <c r="I604" s="1">
        <v>226.22499999999999</v>
      </c>
      <c r="J604" s="1">
        <v>264.85899999999998</v>
      </c>
      <c r="K604" s="1">
        <v>274.72500000000002</v>
      </c>
      <c r="L604" s="1">
        <v>237.46299999999999</v>
      </c>
    </row>
    <row r="605" spans="1:12" x14ac:dyDescent="0.2">
      <c r="A605" s="1" t="s">
        <v>846</v>
      </c>
      <c r="B605" s="1" t="s">
        <v>181</v>
      </c>
      <c r="C605" s="1" t="s">
        <v>867</v>
      </c>
      <c r="D605" s="1" t="s">
        <v>33</v>
      </c>
      <c r="E605" s="1" t="s">
        <v>34</v>
      </c>
      <c r="F605" s="1" t="s">
        <v>35</v>
      </c>
      <c r="G605" s="1">
        <v>169.34299999999999</v>
      </c>
      <c r="H605" s="1">
        <v>170.459</v>
      </c>
      <c r="I605" s="1">
        <v>220.708</v>
      </c>
      <c r="J605" s="1">
        <v>246.40799999999999</v>
      </c>
      <c r="K605" s="1">
        <v>274.63499999999999</v>
      </c>
      <c r="L605" s="1">
        <v>237.601</v>
      </c>
    </row>
    <row r="606" spans="1:12" x14ac:dyDescent="0.2">
      <c r="A606" s="1" t="s">
        <v>846</v>
      </c>
      <c r="B606" s="1" t="s">
        <v>183</v>
      </c>
      <c r="C606" s="1" t="s">
        <v>868</v>
      </c>
      <c r="D606" s="1" t="s">
        <v>33</v>
      </c>
      <c r="E606" s="1" t="s">
        <v>34</v>
      </c>
      <c r="F606" s="1" t="s">
        <v>35</v>
      </c>
      <c r="G606" s="1">
        <v>169.34299999999999</v>
      </c>
      <c r="H606" s="1">
        <v>170.459</v>
      </c>
      <c r="I606" s="1">
        <v>224.995</v>
      </c>
      <c r="J606" s="1">
        <v>263.38200000000001</v>
      </c>
      <c r="K606" s="1">
        <v>274.12299999999999</v>
      </c>
      <c r="L606" s="1">
        <v>237.67099999999999</v>
      </c>
    </row>
    <row r="607" spans="1:12" x14ac:dyDescent="0.2">
      <c r="A607" s="1" t="s">
        <v>846</v>
      </c>
      <c r="B607" s="1" t="s">
        <v>336</v>
      </c>
      <c r="C607" s="1" t="s">
        <v>869</v>
      </c>
      <c r="D607" s="1" t="s">
        <v>33</v>
      </c>
      <c r="E607" s="1" t="s">
        <v>34</v>
      </c>
      <c r="F607" s="1" t="s">
        <v>35</v>
      </c>
      <c r="G607" s="1">
        <v>169.34299999999999</v>
      </c>
      <c r="H607" s="1">
        <v>170.459</v>
      </c>
      <c r="I607" s="1">
        <v>223.46199999999999</v>
      </c>
      <c r="J607" s="1">
        <v>259.24299999999999</v>
      </c>
      <c r="K607" s="1">
        <v>259.86399999999998</v>
      </c>
      <c r="L607" s="1">
        <v>210.83099999999999</v>
      </c>
    </row>
    <row r="608" spans="1:12" x14ac:dyDescent="0.2">
      <c r="A608" s="1" t="s">
        <v>846</v>
      </c>
      <c r="B608" s="1" t="s">
        <v>338</v>
      </c>
      <c r="C608" s="1" t="s">
        <v>870</v>
      </c>
      <c r="D608" s="1" t="s">
        <v>33</v>
      </c>
      <c r="E608" s="1" t="s">
        <v>34</v>
      </c>
      <c r="F608" s="1" t="s">
        <v>35</v>
      </c>
      <c r="G608" s="1">
        <v>169.34299999999999</v>
      </c>
      <c r="H608" s="1">
        <v>170.459</v>
      </c>
      <c r="I608" s="1">
        <v>225.76599999999999</v>
      </c>
      <c r="J608" s="1">
        <v>263.541</v>
      </c>
      <c r="K608" s="1">
        <v>272.64100000000002</v>
      </c>
      <c r="L608" s="1">
        <v>232.66800000000001</v>
      </c>
    </row>
    <row r="609" spans="1:12" x14ac:dyDescent="0.2">
      <c r="A609" s="1" t="s">
        <v>846</v>
      </c>
      <c r="B609" s="1" t="s">
        <v>340</v>
      </c>
      <c r="C609" s="1" t="s">
        <v>871</v>
      </c>
      <c r="D609" s="1" t="s">
        <v>33</v>
      </c>
      <c r="E609" s="1" t="s">
        <v>34</v>
      </c>
      <c r="F609" s="1" t="s">
        <v>35</v>
      </c>
      <c r="G609" s="1">
        <v>169.34299999999999</v>
      </c>
      <c r="H609" s="1">
        <v>170.459</v>
      </c>
      <c r="I609" s="1">
        <v>208.352</v>
      </c>
      <c r="J609" s="1">
        <v>237.249</v>
      </c>
      <c r="K609" s="1">
        <v>251.94</v>
      </c>
      <c r="L609" s="1">
        <v>243.88499999999999</v>
      </c>
    </row>
    <row r="610" spans="1:12" x14ac:dyDescent="0.2">
      <c r="A610" s="1" t="s">
        <v>846</v>
      </c>
      <c r="B610" s="1" t="s">
        <v>342</v>
      </c>
      <c r="C610" s="1" t="s">
        <v>872</v>
      </c>
      <c r="D610" s="1" t="s">
        <v>33</v>
      </c>
      <c r="E610" s="1" t="s">
        <v>34</v>
      </c>
      <c r="F610" s="1" t="s">
        <v>35</v>
      </c>
      <c r="G610" s="1">
        <v>169.34299999999999</v>
      </c>
      <c r="H610" s="1">
        <v>170.459</v>
      </c>
      <c r="I610" s="1">
        <v>218.35499999999999</v>
      </c>
      <c r="J610" s="1">
        <v>246.411</v>
      </c>
      <c r="K610" s="1">
        <v>232.92599999999999</v>
      </c>
      <c r="L610" s="1">
        <v>168.82599999999999</v>
      </c>
    </row>
    <row r="611" spans="1:12" x14ac:dyDescent="0.2">
      <c r="A611" s="1" t="s">
        <v>846</v>
      </c>
      <c r="B611" s="1" t="s">
        <v>344</v>
      </c>
      <c r="C611" s="1" t="s">
        <v>873</v>
      </c>
      <c r="D611" s="1" t="s">
        <v>33</v>
      </c>
      <c r="E611" s="1" t="s">
        <v>34</v>
      </c>
      <c r="F611" s="1" t="s">
        <v>35</v>
      </c>
      <c r="G611" s="1">
        <v>169.34299999999999</v>
      </c>
      <c r="H611" s="1">
        <v>170.459</v>
      </c>
      <c r="I611" s="1">
        <v>225.70099999999999</v>
      </c>
      <c r="J611" s="1">
        <v>263.72300000000001</v>
      </c>
      <c r="K611" s="1">
        <v>273.41300000000001</v>
      </c>
      <c r="L611" s="1">
        <v>235.18199999999999</v>
      </c>
    </row>
    <row r="612" spans="1:12" x14ac:dyDescent="0.2">
      <c r="A612" s="1" t="s">
        <v>846</v>
      </c>
      <c r="B612" s="1" t="s">
        <v>346</v>
      </c>
      <c r="C612" s="1" t="s">
        <v>874</v>
      </c>
      <c r="D612" s="1" t="s">
        <v>33</v>
      </c>
      <c r="E612" s="1" t="s">
        <v>34</v>
      </c>
      <c r="F612" s="1" t="s">
        <v>35</v>
      </c>
      <c r="G612" s="1">
        <v>169.34299999999999</v>
      </c>
      <c r="H612" s="1">
        <v>170.459</v>
      </c>
      <c r="I612" s="1">
        <v>229.346</v>
      </c>
      <c r="J612" s="1">
        <v>272.88099999999997</v>
      </c>
      <c r="K612" s="1">
        <v>311.488</v>
      </c>
      <c r="L612" s="1">
        <v>329.14299999999997</v>
      </c>
    </row>
    <row r="613" spans="1:12" x14ac:dyDescent="0.2">
      <c r="A613" s="1" t="s">
        <v>846</v>
      </c>
      <c r="B613" s="1" t="s">
        <v>348</v>
      </c>
      <c r="C613" s="1" t="s">
        <v>875</v>
      </c>
      <c r="D613" s="1" t="s">
        <v>33</v>
      </c>
      <c r="E613" s="1" t="s">
        <v>34</v>
      </c>
      <c r="F613" s="1" t="s">
        <v>35</v>
      </c>
      <c r="G613" s="1">
        <v>169.34299999999999</v>
      </c>
      <c r="H613" s="1">
        <v>170.459</v>
      </c>
      <c r="I613" s="1">
        <v>208.90700000000001</v>
      </c>
      <c r="J613" s="1">
        <v>237.83199999999999</v>
      </c>
      <c r="K613" s="1">
        <v>257.46499999999997</v>
      </c>
      <c r="L613" s="1">
        <v>272.14400000000001</v>
      </c>
    </row>
    <row r="614" spans="1:12" x14ac:dyDescent="0.2">
      <c r="A614" s="1" t="s">
        <v>846</v>
      </c>
      <c r="B614" s="1" t="s">
        <v>185</v>
      </c>
      <c r="C614" s="1" t="s">
        <v>876</v>
      </c>
      <c r="D614" s="1" t="s">
        <v>33</v>
      </c>
      <c r="E614" s="1" t="s">
        <v>34</v>
      </c>
      <c r="F614" s="1" t="s">
        <v>35</v>
      </c>
      <c r="G614" s="1">
        <v>169.34299999999999</v>
      </c>
      <c r="H614" s="1">
        <v>170.459</v>
      </c>
      <c r="I614" s="1">
        <v>228.71700000000001</v>
      </c>
      <c r="J614" s="1">
        <v>272.88600000000002</v>
      </c>
      <c r="K614" s="1">
        <v>313.49799999999999</v>
      </c>
      <c r="L614" s="1">
        <v>329.36500000000001</v>
      </c>
    </row>
    <row r="615" spans="1:12" x14ac:dyDescent="0.2">
      <c r="A615" s="1" t="s">
        <v>846</v>
      </c>
      <c r="B615" s="1" t="s">
        <v>351</v>
      </c>
      <c r="C615" s="1" t="s">
        <v>877</v>
      </c>
      <c r="D615" s="1" t="s">
        <v>33</v>
      </c>
      <c r="E615" s="1" t="s">
        <v>34</v>
      </c>
      <c r="F615" s="1" t="s">
        <v>35</v>
      </c>
      <c r="G615" s="1">
        <v>169.34299999999999</v>
      </c>
      <c r="H615" s="1">
        <v>170.459</v>
      </c>
      <c r="I615" s="1">
        <v>229.196</v>
      </c>
      <c r="J615" s="1">
        <v>272.72199999999998</v>
      </c>
      <c r="K615" s="1">
        <v>312.22000000000003</v>
      </c>
      <c r="L615" s="1">
        <v>330.71300000000002</v>
      </c>
    </row>
    <row r="616" spans="1:12" x14ac:dyDescent="0.2">
      <c r="A616" s="1" t="s">
        <v>846</v>
      </c>
      <c r="B616" s="1" t="s">
        <v>353</v>
      </c>
      <c r="C616" s="1" t="s">
        <v>878</v>
      </c>
      <c r="D616" s="1" t="s">
        <v>33</v>
      </c>
      <c r="E616" s="1" t="s">
        <v>34</v>
      </c>
      <c r="F616" s="1" t="s">
        <v>35</v>
      </c>
      <c r="G616" s="1">
        <v>169.34299999999999</v>
      </c>
      <c r="H616" s="1">
        <v>170.459</v>
      </c>
      <c r="I616" s="1">
        <v>228.98400000000001</v>
      </c>
      <c r="J616" s="1">
        <v>273.83499999999998</v>
      </c>
      <c r="K616" s="1">
        <v>314.40300000000002</v>
      </c>
      <c r="L616" s="1">
        <v>330.48599999999999</v>
      </c>
    </row>
    <row r="617" spans="1:12" x14ac:dyDescent="0.2">
      <c r="A617" s="1" t="s">
        <v>846</v>
      </c>
      <c r="B617" s="1" t="s">
        <v>187</v>
      </c>
      <c r="C617" s="1" t="s">
        <v>879</v>
      </c>
      <c r="D617" s="1" t="s">
        <v>33</v>
      </c>
      <c r="E617" s="1" t="s">
        <v>34</v>
      </c>
      <c r="F617" s="1" t="s">
        <v>35</v>
      </c>
      <c r="G617" s="1">
        <v>169.34299999999999</v>
      </c>
      <c r="H617" s="1">
        <v>170.459</v>
      </c>
      <c r="I617" s="1">
        <v>208.06100000000001</v>
      </c>
      <c r="J617" s="1">
        <v>237.61500000000001</v>
      </c>
      <c r="K617" s="1">
        <v>257.13600000000002</v>
      </c>
      <c r="L617" s="1">
        <v>271.81400000000002</v>
      </c>
    </row>
    <row r="618" spans="1:12" x14ac:dyDescent="0.2">
      <c r="A618" s="1" t="s">
        <v>846</v>
      </c>
      <c r="B618" s="1" t="s">
        <v>189</v>
      </c>
      <c r="C618" s="1" t="s">
        <v>880</v>
      </c>
      <c r="D618" s="1" t="s">
        <v>33</v>
      </c>
      <c r="E618" s="1" t="s">
        <v>34</v>
      </c>
      <c r="F618" s="1" t="s">
        <v>35</v>
      </c>
      <c r="G618" s="1">
        <v>169.34299999999999</v>
      </c>
      <c r="H618" s="1">
        <v>170.459</v>
      </c>
      <c r="I618" s="1">
        <v>228.643</v>
      </c>
      <c r="J618" s="1">
        <v>272.904</v>
      </c>
      <c r="K618" s="1">
        <v>313.46899999999999</v>
      </c>
      <c r="L618" s="1">
        <v>329.19600000000003</v>
      </c>
    </row>
    <row r="619" spans="1:12" x14ac:dyDescent="0.2">
      <c r="A619" s="1" t="s">
        <v>846</v>
      </c>
      <c r="B619" s="1" t="s">
        <v>191</v>
      </c>
      <c r="C619" s="1" t="s">
        <v>881</v>
      </c>
      <c r="D619" s="1" t="s">
        <v>33</v>
      </c>
      <c r="E619" s="1" t="s">
        <v>34</v>
      </c>
      <c r="F619" s="1" t="s">
        <v>35</v>
      </c>
      <c r="G619" s="1">
        <v>169.43100000000001</v>
      </c>
      <c r="H619" s="1">
        <v>168.12200000000001</v>
      </c>
      <c r="I619" s="1">
        <v>210.59200000000001</v>
      </c>
      <c r="J619" s="1">
        <v>237.262</v>
      </c>
      <c r="K619" s="1">
        <v>222.696</v>
      </c>
      <c r="L619" s="1">
        <v>152.453</v>
      </c>
    </row>
    <row r="620" spans="1:12" x14ac:dyDescent="0.2">
      <c r="A620" s="1" t="s">
        <v>846</v>
      </c>
      <c r="B620" s="1" t="s">
        <v>193</v>
      </c>
      <c r="C620" s="1" t="s">
        <v>882</v>
      </c>
      <c r="D620" s="1" t="s">
        <v>33</v>
      </c>
      <c r="E620" s="1" t="s">
        <v>34</v>
      </c>
      <c r="F620" s="1" t="s">
        <v>35</v>
      </c>
      <c r="G620" s="1">
        <v>169.43100000000001</v>
      </c>
      <c r="H620" s="1">
        <v>168.12200000000001</v>
      </c>
      <c r="I620" s="1">
        <v>218.58699999999999</v>
      </c>
      <c r="J620" s="1">
        <v>257.32400000000001</v>
      </c>
      <c r="K620" s="1">
        <v>252.85</v>
      </c>
      <c r="L620" s="1">
        <v>200.333</v>
      </c>
    </row>
    <row r="621" spans="1:12" x14ac:dyDescent="0.2">
      <c r="A621" s="1" t="s">
        <v>846</v>
      </c>
      <c r="B621" s="1" t="s">
        <v>195</v>
      </c>
      <c r="C621" s="1" t="s">
        <v>883</v>
      </c>
      <c r="D621" s="1" t="s">
        <v>33</v>
      </c>
      <c r="E621" s="1" t="s">
        <v>34</v>
      </c>
      <c r="F621" s="1" t="s">
        <v>35</v>
      </c>
      <c r="G621" s="1">
        <v>169.43100000000001</v>
      </c>
      <c r="H621" s="1">
        <v>168.12200000000001</v>
      </c>
      <c r="I621" s="1">
        <v>217.935</v>
      </c>
      <c r="J621" s="1">
        <v>260.15100000000001</v>
      </c>
      <c r="K621" s="1">
        <v>279.01499999999999</v>
      </c>
      <c r="L621" s="1">
        <v>247.49799999999999</v>
      </c>
    </row>
    <row r="622" spans="1:12" x14ac:dyDescent="0.2">
      <c r="A622" s="1" t="s">
        <v>846</v>
      </c>
      <c r="B622" s="1" t="s">
        <v>197</v>
      </c>
      <c r="C622" s="1" t="s">
        <v>884</v>
      </c>
      <c r="D622" s="1" t="s">
        <v>33</v>
      </c>
      <c r="E622" s="1" t="s">
        <v>34</v>
      </c>
      <c r="F622" s="1" t="s">
        <v>35</v>
      </c>
      <c r="G622" s="1">
        <v>169.34299999999999</v>
      </c>
      <c r="H622" s="1">
        <v>170.459</v>
      </c>
      <c r="I622" s="1">
        <v>228.71700000000001</v>
      </c>
      <c r="J622" s="1">
        <v>272.88600000000002</v>
      </c>
      <c r="K622" s="1">
        <v>313.49799999999999</v>
      </c>
      <c r="L622" s="1">
        <v>329.36500000000001</v>
      </c>
    </row>
    <row r="623" spans="1:12" x14ac:dyDescent="0.2">
      <c r="A623" s="1" t="s">
        <v>846</v>
      </c>
      <c r="B623" s="1" t="s">
        <v>199</v>
      </c>
      <c r="C623" s="1" t="s">
        <v>885</v>
      </c>
      <c r="D623" s="1" t="s">
        <v>33</v>
      </c>
      <c r="E623" s="1" t="s">
        <v>34</v>
      </c>
      <c r="F623" s="1" t="s">
        <v>35</v>
      </c>
      <c r="G623" s="1">
        <v>169.34299999999999</v>
      </c>
      <c r="H623" s="1">
        <v>170.459</v>
      </c>
      <c r="I623" s="1">
        <v>217.803</v>
      </c>
      <c r="J623" s="1">
        <v>239.83600000000001</v>
      </c>
      <c r="K623" s="1">
        <v>216.00299999999999</v>
      </c>
      <c r="L623" s="1">
        <v>137.72200000000001</v>
      </c>
    </row>
    <row r="624" spans="1:12" x14ac:dyDescent="0.2">
      <c r="A624" s="1" t="s">
        <v>846</v>
      </c>
      <c r="B624" s="1" t="s">
        <v>201</v>
      </c>
      <c r="C624" s="1" t="s">
        <v>886</v>
      </c>
      <c r="D624" s="1" t="s">
        <v>33</v>
      </c>
      <c r="E624" s="1" t="s">
        <v>34</v>
      </c>
      <c r="F624" s="1" t="s">
        <v>35</v>
      </c>
      <c r="G624" s="1">
        <v>169.34299999999999</v>
      </c>
      <c r="H624" s="1">
        <v>170.459</v>
      </c>
      <c r="I624" s="1">
        <v>224.995</v>
      </c>
      <c r="J624" s="1">
        <v>263.38200000000001</v>
      </c>
      <c r="K624" s="1">
        <v>274.12299999999999</v>
      </c>
      <c r="L624" s="1">
        <v>237.67099999999999</v>
      </c>
    </row>
    <row r="625" spans="1:12" x14ac:dyDescent="0.2">
      <c r="A625" s="1" t="s">
        <v>846</v>
      </c>
      <c r="B625" s="1" t="s">
        <v>708</v>
      </c>
      <c r="C625" s="1" t="s">
        <v>887</v>
      </c>
      <c r="D625" s="1" t="s">
        <v>33</v>
      </c>
      <c r="E625" s="1" t="s">
        <v>34</v>
      </c>
      <c r="F625" s="1" t="s">
        <v>35</v>
      </c>
      <c r="G625" s="1">
        <v>169.43100000000001</v>
      </c>
      <c r="H625" s="1">
        <v>168.12200000000001</v>
      </c>
      <c r="I625" s="1">
        <v>218.58699999999999</v>
      </c>
      <c r="J625" s="1">
        <v>257.32400000000001</v>
      </c>
      <c r="K625" s="1">
        <v>287.47699999999998</v>
      </c>
      <c r="L625" s="1">
        <v>292.01299999999998</v>
      </c>
    </row>
    <row r="626" spans="1:12" x14ac:dyDescent="0.2">
      <c r="A626" s="1" t="s">
        <v>846</v>
      </c>
      <c r="B626" s="1" t="s">
        <v>203</v>
      </c>
      <c r="C626" s="1" t="s">
        <v>888</v>
      </c>
      <c r="D626" s="1" t="s">
        <v>33</v>
      </c>
      <c r="E626" s="1" t="s">
        <v>34</v>
      </c>
      <c r="F626" s="1" t="s">
        <v>35</v>
      </c>
      <c r="G626" s="1">
        <v>169.43100000000001</v>
      </c>
      <c r="H626" s="1">
        <v>168.12200000000001</v>
      </c>
      <c r="I626" s="1">
        <v>218.58699999999999</v>
      </c>
      <c r="J626" s="1">
        <v>257.32400000000001</v>
      </c>
      <c r="K626" s="1">
        <v>289.91699999999997</v>
      </c>
      <c r="L626" s="1">
        <v>295.19400000000002</v>
      </c>
    </row>
    <row r="627" spans="1:12" x14ac:dyDescent="0.2">
      <c r="A627" s="1" t="s">
        <v>846</v>
      </c>
      <c r="B627" s="1" t="s">
        <v>205</v>
      </c>
      <c r="C627" s="1" t="s">
        <v>889</v>
      </c>
      <c r="D627" s="1" t="s">
        <v>33</v>
      </c>
      <c r="E627" s="1" t="s">
        <v>34</v>
      </c>
      <c r="F627" s="1" t="s">
        <v>35</v>
      </c>
      <c r="G627" s="1">
        <v>169.43100000000001</v>
      </c>
      <c r="H627" s="1">
        <v>168.12200000000001</v>
      </c>
      <c r="I627" s="1">
        <v>218.08600000000001</v>
      </c>
      <c r="J627" s="1">
        <v>260.226</v>
      </c>
      <c r="K627" s="1">
        <v>290.98</v>
      </c>
      <c r="L627" s="1">
        <v>295.59399999999999</v>
      </c>
    </row>
    <row r="628" spans="1:12" x14ac:dyDescent="0.2">
      <c r="A628" s="1" t="s">
        <v>846</v>
      </c>
      <c r="B628" s="1" t="s">
        <v>36</v>
      </c>
      <c r="C628" s="1" t="s">
        <v>890</v>
      </c>
      <c r="D628" s="1" t="s">
        <v>33</v>
      </c>
      <c r="E628" s="1" t="s">
        <v>34</v>
      </c>
      <c r="F628" s="1" t="s">
        <v>35</v>
      </c>
      <c r="G628" s="1">
        <v>169.40199999999999</v>
      </c>
      <c r="H628" s="1">
        <v>169.815</v>
      </c>
      <c r="I628" s="1">
        <v>173.59899999999999</v>
      </c>
      <c r="J628" s="1">
        <v>144.584</v>
      </c>
      <c r="K628" s="1">
        <v>93.284000000000006</v>
      </c>
      <c r="L628" s="1">
        <v>47.997999999999998</v>
      </c>
    </row>
    <row r="629" spans="1:12" x14ac:dyDescent="0.2">
      <c r="A629" s="1" t="s">
        <v>846</v>
      </c>
      <c r="B629" s="1" t="s">
        <v>38</v>
      </c>
      <c r="C629" s="1" t="s">
        <v>891</v>
      </c>
      <c r="D629" s="1" t="s">
        <v>33</v>
      </c>
      <c r="E629" s="1" t="s">
        <v>34</v>
      </c>
      <c r="F629" s="1" t="s">
        <v>35</v>
      </c>
      <c r="G629" s="1">
        <v>169.40199999999999</v>
      </c>
      <c r="H629" s="1">
        <v>169.815</v>
      </c>
      <c r="I629" s="1">
        <v>210.779</v>
      </c>
      <c r="J629" s="1">
        <v>209.21899999999999</v>
      </c>
      <c r="K629" s="1">
        <v>185.273</v>
      </c>
      <c r="L629" s="1">
        <v>115.208</v>
      </c>
    </row>
    <row r="630" spans="1:12" x14ac:dyDescent="0.2">
      <c r="A630" s="1" t="s">
        <v>846</v>
      </c>
      <c r="B630" s="1" t="s">
        <v>40</v>
      </c>
      <c r="C630" s="1" t="s">
        <v>892</v>
      </c>
      <c r="D630" s="1" t="s">
        <v>33</v>
      </c>
      <c r="E630" s="1" t="s">
        <v>34</v>
      </c>
      <c r="F630" s="1" t="s">
        <v>35</v>
      </c>
      <c r="G630" s="1">
        <v>169.40199999999999</v>
      </c>
      <c r="H630" s="1">
        <v>169.815</v>
      </c>
      <c r="I630" s="1">
        <v>185.93600000000001</v>
      </c>
      <c r="J630" s="1">
        <v>160.876</v>
      </c>
      <c r="K630" s="1">
        <v>109.07599999999999</v>
      </c>
      <c r="L630" s="1">
        <v>47.652000000000001</v>
      </c>
    </row>
    <row r="631" spans="1:12" x14ac:dyDescent="0.2">
      <c r="A631" s="1" t="s">
        <v>846</v>
      </c>
      <c r="B631" s="1" t="s">
        <v>42</v>
      </c>
      <c r="C631" s="1" t="s">
        <v>893</v>
      </c>
      <c r="D631" s="1" t="s">
        <v>33</v>
      </c>
      <c r="E631" s="1" t="s">
        <v>34</v>
      </c>
      <c r="F631" s="1" t="s">
        <v>35</v>
      </c>
      <c r="G631" s="1">
        <v>169.40199999999999</v>
      </c>
      <c r="H631" s="1">
        <v>169.815</v>
      </c>
      <c r="I631" s="1">
        <v>203.62200000000001</v>
      </c>
      <c r="J631" s="1">
        <v>197.029</v>
      </c>
      <c r="K631" s="1">
        <v>166.059</v>
      </c>
      <c r="L631" s="1">
        <v>100.58199999999999</v>
      </c>
    </row>
    <row r="632" spans="1:12" x14ac:dyDescent="0.2">
      <c r="A632" s="1" t="s">
        <v>846</v>
      </c>
      <c r="B632" s="1" t="s">
        <v>44</v>
      </c>
      <c r="C632" s="1" t="s">
        <v>894</v>
      </c>
      <c r="D632" s="1" t="s">
        <v>33</v>
      </c>
      <c r="E632" s="1" t="s">
        <v>34</v>
      </c>
      <c r="F632" s="1" t="s">
        <v>35</v>
      </c>
      <c r="G632" s="1">
        <v>169.40199999999999</v>
      </c>
      <c r="H632" s="1">
        <v>169.815</v>
      </c>
      <c r="I632" s="1">
        <v>193.11199999999999</v>
      </c>
      <c r="J632" s="1">
        <v>192.64400000000001</v>
      </c>
      <c r="K632" s="1">
        <v>176.31299999999999</v>
      </c>
      <c r="L632" s="1">
        <v>136.90700000000001</v>
      </c>
    </row>
    <row r="633" spans="1:12" x14ac:dyDescent="0.2">
      <c r="A633" s="1" t="s">
        <v>846</v>
      </c>
      <c r="B633" s="1" t="s">
        <v>48</v>
      </c>
      <c r="C633" s="1" t="s">
        <v>895</v>
      </c>
      <c r="D633" s="1" t="s">
        <v>33</v>
      </c>
      <c r="E633" s="1" t="s">
        <v>34</v>
      </c>
      <c r="F633" s="1" t="s">
        <v>35</v>
      </c>
      <c r="G633" s="1">
        <v>169.40199999999999</v>
      </c>
      <c r="H633" s="1">
        <v>169.815</v>
      </c>
      <c r="I633" s="1">
        <v>208.79</v>
      </c>
      <c r="J633" s="1">
        <v>205.32499999999999</v>
      </c>
      <c r="K633" s="1">
        <v>178.512</v>
      </c>
      <c r="L633" s="1">
        <v>113.169</v>
      </c>
    </row>
    <row r="634" spans="1:12" x14ac:dyDescent="0.2">
      <c r="A634" s="1" t="s">
        <v>846</v>
      </c>
      <c r="B634" s="1" t="s">
        <v>50</v>
      </c>
      <c r="C634" s="1" t="s">
        <v>896</v>
      </c>
      <c r="D634" s="1" t="s">
        <v>33</v>
      </c>
      <c r="E634" s="1" t="s">
        <v>34</v>
      </c>
      <c r="F634" s="1" t="s">
        <v>35</v>
      </c>
      <c r="G634" s="1">
        <v>169.40199999999999</v>
      </c>
      <c r="H634" s="1">
        <v>169.815</v>
      </c>
      <c r="I634" s="1">
        <v>206.26599999999999</v>
      </c>
      <c r="J634" s="1">
        <v>200.55</v>
      </c>
      <c r="K634" s="1">
        <v>171.732</v>
      </c>
      <c r="L634" s="1">
        <v>83.733999999999995</v>
      </c>
    </row>
    <row r="635" spans="1:12" x14ac:dyDescent="0.2">
      <c r="A635" s="1" t="s">
        <v>846</v>
      </c>
      <c r="B635" s="1" t="s">
        <v>52</v>
      </c>
      <c r="C635" s="1" t="s">
        <v>897</v>
      </c>
      <c r="D635" s="1" t="s">
        <v>33</v>
      </c>
      <c r="E635" s="1" t="s">
        <v>34</v>
      </c>
      <c r="F635" s="1" t="s">
        <v>35</v>
      </c>
      <c r="G635" s="1">
        <v>169.40199999999999</v>
      </c>
      <c r="H635" s="1">
        <v>169.815</v>
      </c>
      <c r="I635" s="1">
        <v>197.08199999999999</v>
      </c>
      <c r="J635" s="1">
        <v>181.99700000000001</v>
      </c>
      <c r="K635" s="1">
        <v>136.54599999999999</v>
      </c>
      <c r="L635" s="1">
        <v>68.724000000000004</v>
      </c>
    </row>
    <row r="636" spans="1:12" x14ac:dyDescent="0.2">
      <c r="A636" s="1" t="s">
        <v>846</v>
      </c>
      <c r="B636" s="1" t="s">
        <v>54</v>
      </c>
      <c r="C636" s="1" t="s">
        <v>898</v>
      </c>
      <c r="D636" s="1" t="s">
        <v>33</v>
      </c>
      <c r="E636" s="1" t="s">
        <v>34</v>
      </c>
      <c r="F636" s="1" t="s">
        <v>35</v>
      </c>
      <c r="G636" s="1">
        <v>169.40199999999999</v>
      </c>
      <c r="H636" s="1">
        <v>169.815</v>
      </c>
      <c r="I636" s="1">
        <v>205.40799999999999</v>
      </c>
      <c r="J636" s="1">
        <v>199.523</v>
      </c>
      <c r="K636" s="1">
        <v>171.328</v>
      </c>
      <c r="L636" s="1">
        <v>119.15</v>
      </c>
    </row>
    <row r="637" spans="1:12" x14ac:dyDescent="0.2">
      <c r="A637" s="1" t="s">
        <v>846</v>
      </c>
      <c r="B637" s="1" t="s">
        <v>56</v>
      </c>
      <c r="C637" s="1" t="s">
        <v>899</v>
      </c>
      <c r="D637" s="1" t="s">
        <v>33</v>
      </c>
      <c r="E637" s="1" t="s">
        <v>34</v>
      </c>
      <c r="F637" s="1" t="s">
        <v>35</v>
      </c>
      <c r="G637" s="1">
        <v>169.40199999999999</v>
      </c>
      <c r="H637" s="1">
        <v>169.815</v>
      </c>
      <c r="I637" s="1">
        <v>207.12</v>
      </c>
      <c r="J637" s="1">
        <v>202.06399999999999</v>
      </c>
      <c r="K637" s="1">
        <v>177.68899999999999</v>
      </c>
      <c r="L637" s="1">
        <v>98.772999999999996</v>
      </c>
    </row>
    <row r="638" spans="1:12" x14ac:dyDescent="0.2">
      <c r="A638" s="1" t="s">
        <v>846</v>
      </c>
      <c r="B638" s="1" t="s">
        <v>58</v>
      </c>
      <c r="C638" s="1" t="s">
        <v>900</v>
      </c>
      <c r="D638" s="1" t="s">
        <v>33</v>
      </c>
      <c r="E638" s="1" t="s">
        <v>34</v>
      </c>
      <c r="F638" s="1" t="s">
        <v>35</v>
      </c>
      <c r="G638" s="1">
        <v>169.40199999999999</v>
      </c>
      <c r="H638" s="1">
        <v>169.815</v>
      </c>
      <c r="I638" s="1">
        <v>205.864</v>
      </c>
      <c r="J638" s="1">
        <v>198.44499999999999</v>
      </c>
      <c r="K638" s="1">
        <v>169.34</v>
      </c>
      <c r="L638" s="1">
        <v>109.55800000000001</v>
      </c>
    </row>
    <row r="639" spans="1:12" x14ac:dyDescent="0.2">
      <c r="A639" s="1" t="s">
        <v>846</v>
      </c>
      <c r="B639" s="1" t="s">
        <v>62</v>
      </c>
      <c r="C639" s="1" t="s">
        <v>901</v>
      </c>
      <c r="D639" s="1" t="s">
        <v>33</v>
      </c>
      <c r="E639" s="1" t="s">
        <v>34</v>
      </c>
      <c r="F639" s="1" t="s">
        <v>35</v>
      </c>
      <c r="G639" s="1">
        <v>169.40199999999999</v>
      </c>
      <c r="H639" s="1">
        <v>169.815</v>
      </c>
      <c r="I639" s="1">
        <v>194.428</v>
      </c>
      <c r="J639" s="1">
        <v>185.04400000000001</v>
      </c>
      <c r="K639" s="1">
        <v>158.36699999999999</v>
      </c>
      <c r="L639" s="1">
        <v>119.53400000000001</v>
      </c>
    </row>
    <row r="640" spans="1:12" x14ac:dyDescent="0.2">
      <c r="A640" s="1" t="s">
        <v>846</v>
      </c>
      <c r="B640" s="1" t="s">
        <v>64</v>
      </c>
      <c r="C640" s="1" t="s">
        <v>902</v>
      </c>
      <c r="D640" s="1" t="s">
        <v>33</v>
      </c>
      <c r="E640" s="1" t="s">
        <v>34</v>
      </c>
      <c r="F640" s="1" t="s">
        <v>35</v>
      </c>
      <c r="G640" s="1">
        <v>169.40199999999999</v>
      </c>
      <c r="H640" s="1">
        <v>169.815</v>
      </c>
      <c r="I640" s="1">
        <v>204.37799999999999</v>
      </c>
      <c r="J640" s="1">
        <v>194.48599999999999</v>
      </c>
      <c r="K640" s="1">
        <v>147.61699999999999</v>
      </c>
      <c r="L640" s="1">
        <v>71.123999999999995</v>
      </c>
    </row>
    <row r="641" spans="1:12" x14ac:dyDescent="0.2">
      <c r="A641" s="1" t="s">
        <v>846</v>
      </c>
      <c r="B641" s="1" t="s">
        <v>66</v>
      </c>
      <c r="C641" s="1" t="s">
        <v>903</v>
      </c>
      <c r="D641" s="1" t="s">
        <v>33</v>
      </c>
      <c r="E641" s="1" t="s">
        <v>34</v>
      </c>
      <c r="F641" s="1" t="s">
        <v>35</v>
      </c>
      <c r="G641" s="1">
        <v>169.40199999999999</v>
      </c>
      <c r="H641" s="1">
        <v>169.815</v>
      </c>
      <c r="I641" s="1">
        <v>205.53299999999999</v>
      </c>
      <c r="J641" s="1">
        <v>198.697</v>
      </c>
      <c r="K641" s="1">
        <v>169.893</v>
      </c>
      <c r="L641" s="1">
        <v>117.956</v>
      </c>
    </row>
    <row r="642" spans="1:12" x14ac:dyDescent="0.2">
      <c r="A642" s="1" t="s">
        <v>846</v>
      </c>
      <c r="B642" s="1" t="s">
        <v>68</v>
      </c>
      <c r="C642" s="1" t="s">
        <v>904</v>
      </c>
      <c r="D642" s="1" t="s">
        <v>33</v>
      </c>
      <c r="E642" s="1" t="s">
        <v>34</v>
      </c>
      <c r="F642" s="1" t="s">
        <v>35</v>
      </c>
      <c r="G642" s="1">
        <v>169.40199999999999</v>
      </c>
      <c r="H642" s="1">
        <v>169.815</v>
      </c>
      <c r="I642" s="1">
        <v>225.56800000000001</v>
      </c>
      <c r="J642" s="1">
        <v>252.32599999999999</v>
      </c>
      <c r="K642" s="1">
        <v>283.02300000000002</v>
      </c>
      <c r="L642" s="1">
        <v>307.214</v>
      </c>
    </row>
    <row r="643" spans="1:12" x14ac:dyDescent="0.2">
      <c r="A643" s="1" t="s">
        <v>846</v>
      </c>
      <c r="B643" s="1" t="s">
        <v>70</v>
      </c>
      <c r="C643" s="1" t="s">
        <v>905</v>
      </c>
      <c r="D643" s="1" t="s">
        <v>33</v>
      </c>
      <c r="E643" s="1" t="s">
        <v>34</v>
      </c>
      <c r="F643" s="1" t="s">
        <v>35</v>
      </c>
      <c r="G643" s="1">
        <v>169.40199999999999</v>
      </c>
      <c r="H643" s="1">
        <v>169.815</v>
      </c>
      <c r="I643" s="1">
        <v>202.99199999999999</v>
      </c>
      <c r="J643" s="1">
        <v>207.75899999999999</v>
      </c>
      <c r="K643" s="1">
        <v>208.398</v>
      </c>
      <c r="L643" s="1">
        <v>214.11600000000001</v>
      </c>
    </row>
    <row r="644" spans="1:12" x14ac:dyDescent="0.2">
      <c r="A644" s="1" t="s">
        <v>846</v>
      </c>
      <c r="B644" s="1" t="s">
        <v>72</v>
      </c>
      <c r="C644" s="1" t="s">
        <v>906</v>
      </c>
      <c r="D644" s="1" t="s">
        <v>33</v>
      </c>
      <c r="E644" s="1" t="s">
        <v>34</v>
      </c>
      <c r="F644" s="1" t="s">
        <v>35</v>
      </c>
      <c r="G644" s="1">
        <v>169.40199999999999</v>
      </c>
      <c r="H644" s="1">
        <v>169.815</v>
      </c>
      <c r="I644" s="1">
        <v>224.58799999999999</v>
      </c>
      <c r="J644" s="1">
        <v>251.33600000000001</v>
      </c>
      <c r="K644" s="1">
        <v>282.58499999999998</v>
      </c>
      <c r="L644" s="1">
        <v>309.04500000000002</v>
      </c>
    </row>
    <row r="645" spans="1:12" x14ac:dyDescent="0.2">
      <c r="A645" s="1" t="s">
        <v>846</v>
      </c>
      <c r="B645" s="1" t="s">
        <v>74</v>
      </c>
      <c r="C645" s="1" t="s">
        <v>907</v>
      </c>
      <c r="D645" s="1" t="s">
        <v>33</v>
      </c>
      <c r="E645" s="1" t="s">
        <v>34</v>
      </c>
      <c r="F645" s="1" t="s">
        <v>35</v>
      </c>
      <c r="G645" s="1">
        <v>169.40199999999999</v>
      </c>
      <c r="H645" s="1">
        <v>169.815</v>
      </c>
      <c r="I645" s="1">
        <v>225.291</v>
      </c>
      <c r="J645" s="1">
        <v>252.26400000000001</v>
      </c>
      <c r="K645" s="1">
        <v>283.46899999999999</v>
      </c>
      <c r="L645" s="1">
        <v>306.79300000000001</v>
      </c>
    </row>
    <row r="646" spans="1:12" x14ac:dyDescent="0.2">
      <c r="A646" s="1" t="s">
        <v>846</v>
      </c>
      <c r="B646" s="1" t="s">
        <v>76</v>
      </c>
      <c r="C646" s="1" t="s">
        <v>908</v>
      </c>
      <c r="D646" s="1" t="s">
        <v>33</v>
      </c>
      <c r="E646" s="1" t="s">
        <v>34</v>
      </c>
      <c r="F646" s="1" t="s">
        <v>35</v>
      </c>
      <c r="G646" s="1">
        <v>169.40199999999999</v>
      </c>
      <c r="H646" s="1">
        <v>169.815</v>
      </c>
      <c r="I646" s="1">
        <v>224.559</v>
      </c>
      <c r="J646" s="1">
        <v>251.92599999999999</v>
      </c>
      <c r="K646" s="1">
        <v>283.02499999999998</v>
      </c>
      <c r="L646" s="1">
        <v>309.18799999999999</v>
      </c>
    </row>
    <row r="647" spans="1:12" x14ac:dyDescent="0.2">
      <c r="A647" s="1" t="s">
        <v>846</v>
      </c>
      <c r="B647" s="1" t="s">
        <v>78</v>
      </c>
      <c r="C647" s="1" t="s">
        <v>909</v>
      </c>
      <c r="D647" s="1" t="s">
        <v>33</v>
      </c>
      <c r="E647" s="1" t="s">
        <v>34</v>
      </c>
      <c r="F647" s="1" t="s">
        <v>35</v>
      </c>
      <c r="G647" s="1">
        <v>169.40199999999999</v>
      </c>
      <c r="H647" s="1">
        <v>169.815</v>
      </c>
      <c r="I647" s="1">
        <v>225.56399999999999</v>
      </c>
      <c r="J647" s="1">
        <v>252.339</v>
      </c>
      <c r="K647" s="1">
        <v>283.06900000000002</v>
      </c>
      <c r="L647" s="1">
        <v>307.315</v>
      </c>
    </row>
    <row r="648" spans="1:12" x14ac:dyDescent="0.2">
      <c r="A648" s="1" t="s">
        <v>846</v>
      </c>
      <c r="B648" s="1" t="s">
        <v>80</v>
      </c>
      <c r="C648" s="1" t="s">
        <v>910</v>
      </c>
      <c r="D648" s="1" t="s">
        <v>33</v>
      </c>
      <c r="E648" s="1" t="s">
        <v>34</v>
      </c>
      <c r="F648" s="1" t="s">
        <v>35</v>
      </c>
      <c r="G648" s="1">
        <v>169.40199999999999</v>
      </c>
      <c r="H648" s="1">
        <v>169.815</v>
      </c>
      <c r="I648" s="1">
        <v>202.99</v>
      </c>
      <c r="J648" s="1">
        <v>207.678</v>
      </c>
      <c r="K648" s="1">
        <v>208.345</v>
      </c>
      <c r="L648" s="1">
        <v>214.029</v>
      </c>
    </row>
    <row r="649" spans="1:12" x14ac:dyDescent="0.2">
      <c r="A649" s="1" t="s">
        <v>846</v>
      </c>
      <c r="B649" s="1" t="s">
        <v>82</v>
      </c>
      <c r="C649" s="1" t="s">
        <v>911</v>
      </c>
      <c r="D649" s="1" t="s">
        <v>33</v>
      </c>
      <c r="E649" s="1" t="s">
        <v>34</v>
      </c>
      <c r="F649" s="1" t="s">
        <v>35</v>
      </c>
      <c r="G649" s="1">
        <v>169.40199999999999</v>
      </c>
      <c r="H649" s="1">
        <v>169.815</v>
      </c>
      <c r="I649" s="1">
        <v>224.572</v>
      </c>
      <c r="J649" s="1">
        <v>251.33799999999999</v>
      </c>
      <c r="K649" s="1">
        <v>282.57400000000001</v>
      </c>
      <c r="L649" s="1">
        <v>309.029</v>
      </c>
    </row>
    <row r="650" spans="1:12" x14ac:dyDescent="0.2">
      <c r="A650" s="1" t="s">
        <v>846</v>
      </c>
      <c r="B650" s="1" t="s">
        <v>93</v>
      </c>
      <c r="C650" s="1" t="s">
        <v>912</v>
      </c>
      <c r="D650" s="1" t="s">
        <v>33</v>
      </c>
      <c r="E650" s="1" t="s">
        <v>34</v>
      </c>
      <c r="F650" s="1" t="s">
        <v>35</v>
      </c>
      <c r="G650" s="1">
        <v>169.40199999999999</v>
      </c>
      <c r="H650" s="1">
        <v>169.81200000000001</v>
      </c>
      <c r="I650" s="1">
        <v>207.809</v>
      </c>
      <c r="J650" s="1">
        <v>201.62899999999999</v>
      </c>
      <c r="K650" s="1">
        <v>171.179</v>
      </c>
      <c r="L650" s="1">
        <v>100.795</v>
      </c>
    </row>
    <row r="651" spans="1:12" x14ac:dyDescent="0.2">
      <c r="A651" s="1" t="s">
        <v>846</v>
      </c>
      <c r="B651" s="1" t="s">
        <v>95</v>
      </c>
      <c r="C651" s="1" t="s">
        <v>913</v>
      </c>
      <c r="D651" s="1" t="s">
        <v>33</v>
      </c>
      <c r="E651" s="1" t="s">
        <v>34</v>
      </c>
      <c r="F651" s="1" t="s">
        <v>35</v>
      </c>
      <c r="G651" s="1">
        <v>169.40199999999999</v>
      </c>
      <c r="H651" s="1">
        <v>169.81200000000001</v>
      </c>
      <c r="I651" s="1">
        <v>213.54599999999999</v>
      </c>
      <c r="J651" s="1">
        <v>219.79900000000001</v>
      </c>
      <c r="K651" s="1">
        <v>206.41800000000001</v>
      </c>
      <c r="L651" s="1">
        <v>139.99700000000001</v>
      </c>
    </row>
    <row r="652" spans="1:12" x14ac:dyDescent="0.2">
      <c r="A652" s="1" t="s">
        <v>846</v>
      </c>
      <c r="B652" s="1" t="s">
        <v>97</v>
      </c>
      <c r="C652" s="1" t="s">
        <v>914</v>
      </c>
      <c r="D652" s="1" t="s">
        <v>33</v>
      </c>
      <c r="E652" s="1" t="s">
        <v>34</v>
      </c>
      <c r="F652" s="1" t="s">
        <v>35</v>
      </c>
      <c r="G652" s="1">
        <v>169.40199999999999</v>
      </c>
      <c r="H652" s="1">
        <v>169.81200000000001</v>
      </c>
      <c r="I652" s="1">
        <v>224.65100000000001</v>
      </c>
      <c r="J652" s="1">
        <v>251.36</v>
      </c>
      <c r="K652" s="1">
        <v>282.565</v>
      </c>
      <c r="L652" s="1">
        <v>309.012</v>
      </c>
    </row>
    <row r="653" spans="1:12" x14ac:dyDescent="0.2">
      <c r="A653" s="1" t="s">
        <v>846</v>
      </c>
      <c r="B653" s="1" t="s">
        <v>99</v>
      </c>
      <c r="C653" s="1" t="s">
        <v>915</v>
      </c>
      <c r="D653" s="1" t="s">
        <v>33</v>
      </c>
      <c r="E653" s="1" t="s">
        <v>34</v>
      </c>
      <c r="F653" s="1" t="s">
        <v>35</v>
      </c>
      <c r="G653" s="1">
        <v>169.40199999999999</v>
      </c>
      <c r="H653" s="1">
        <v>169.81200000000001</v>
      </c>
      <c r="I653" s="1">
        <v>209.47300000000001</v>
      </c>
      <c r="J653" s="1">
        <v>232.52</v>
      </c>
      <c r="K653" s="1">
        <v>252.35300000000001</v>
      </c>
      <c r="L653" s="1">
        <v>257.75299999999999</v>
      </c>
    </row>
    <row r="654" spans="1:12" x14ac:dyDescent="0.2">
      <c r="A654" s="1" t="s">
        <v>846</v>
      </c>
      <c r="B654" s="1" t="s">
        <v>101</v>
      </c>
      <c r="C654" s="1" t="s">
        <v>916</v>
      </c>
      <c r="D654" s="1" t="s">
        <v>33</v>
      </c>
      <c r="E654" s="1" t="s">
        <v>34</v>
      </c>
      <c r="F654" s="1" t="s">
        <v>35</v>
      </c>
      <c r="G654" s="1">
        <v>169.40199999999999</v>
      </c>
      <c r="H654" s="1">
        <v>169.81200000000001</v>
      </c>
      <c r="I654" s="1">
        <v>209.47300000000001</v>
      </c>
      <c r="J654" s="1">
        <v>191.42500000000001</v>
      </c>
      <c r="K654" s="1">
        <v>160.661</v>
      </c>
      <c r="L654" s="1">
        <v>83.426000000000002</v>
      </c>
    </row>
    <row r="655" spans="1:12" x14ac:dyDescent="0.2">
      <c r="A655" s="1" t="s">
        <v>846</v>
      </c>
      <c r="B655" s="1" t="s">
        <v>103</v>
      </c>
      <c r="C655" s="1" t="s">
        <v>917</v>
      </c>
      <c r="D655" s="1" t="s">
        <v>33</v>
      </c>
      <c r="E655" s="1" t="s">
        <v>34</v>
      </c>
      <c r="F655" s="1" t="s">
        <v>35</v>
      </c>
      <c r="G655" s="1">
        <v>169.40199999999999</v>
      </c>
      <c r="H655" s="1">
        <v>169.81200000000001</v>
      </c>
      <c r="I655" s="1">
        <v>209.47300000000001</v>
      </c>
      <c r="J655" s="1">
        <v>195.34800000000001</v>
      </c>
      <c r="K655" s="1">
        <v>163.815</v>
      </c>
      <c r="L655" s="1">
        <v>85.534999999999997</v>
      </c>
    </row>
    <row r="656" spans="1:12" x14ac:dyDescent="0.2">
      <c r="A656" s="1" t="s">
        <v>846</v>
      </c>
      <c r="B656" s="1" t="s">
        <v>105</v>
      </c>
      <c r="C656" s="1" t="s">
        <v>918</v>
      </c>
      <c r="D656" s="1" t="s">
        <v>33</v>
      </c>
      <c r="E656" s="1" t="s">
        <v>34</v>
      </c>
      <c r="F656" s="1" t="s">
        <v>35</v>
      </c>
      <c r="G656" s="1">
        <v>169.40199999999999</v>
      </c>
      <c r="H656" s="1">
        <v>169.81200000000001</v>
      </c>
      <c r="I656" s="1">
        <v>209.47300000000001</v>
      </c>
      <c r="J656" s="1">
        <v>194.465</v>
      </c>
      <c r="K656" s="1">
        <v>160.364</v>
      </c>
      <c r="L656" s="1">
        <v>83.477999999999994</v>
      </c>
    </row>
    <row r="657" spans="1:12" x14ac:dyDescent="0.2">
      <c r="A657" s="1" t="s">
        <v>846</v>
      </c>
      <c r="B657" s="1" t="s">
        <v>107</v>
      </c>
      <c r="C657" s="1" t="s">
        <v>919</v>
      </c>
      <c r="D657" s="1" t="s">
        <v>33</v>
      </c>
      <c r="E657" s="1" t="s">
        <v>34</v>
      </c>
      <c r="F657" s="1" t="s">
        <v>35</v>
      </c>
      <c r="G657" s="1">
        <v>169.40199999999999</v>
      </c>
      <c r="H657" s="1">
        <v>169.81200000000001</v>
      </c>
      <c r="I657" s="1">
        <v>209.47300000000001</v>
      </c>
      <c r="J657" s="1">
        <v>214.02699999999999</v>
      </c>
      <c r="K657" s="1">
        <v>204.06800000000001</v>
      </c>
      <c r="L657" s="1">
        <v>141.512</v>
      </c>
    </row>
    <row r="658" spans="1:12" x14ac:dyDescent="0.2">
      <c r="A658" s="1" t="s">
        <v>846</v>
      </c>
      <c r="B658" s="1" t="s">
        <v>109</v>
      </c>
      <c r="C658" s="1" t="s">
        <v>920</v>
      </c>
      <c r="D658" s="1" t="s">
        <v>33</v>
      </c>
      <c r="E658" s="1" t="s">
        <v>34</v>
      </c>
      <c r="F658" s="1" t="s">
        <v>35</v>
      </c>
      <c r="G658" s="1">
        <v>169.40199999999999</v>
      </c>
      <c r="H658" s="1">
        <v>169.81200000000001</v>
      </c>
      <c r="I658" s="1">
        <v>209.47300000000001</v>
      </c>
      <c r="J658" s="1">
        <v>232.52</v>
      </c>
      <c r="K658" s="1">
        <v>192.43799999999999</v>
      </c>
      <c r="L658" s="1">
        <v>116.426</v>
      </c>
    </row>
    <row r="659" spans="1:12" x14ac:dyDescent="0.2">
      <c r="A659" s="1" t="s">
        <v>846</v>
      </c>
      <c r="B659" s="1" t="s">
        <v>111</v>
      </c>
      <c r="C659" s="1" t="s">
        <v>921</v>
      </c>
      <c r="D659" s="1" t="s">
        <v>33</v>
      </c>
      <c r="E659" s="1" t="s">
        <v>34</v>
      </c>
      <c r="F659" s="1" t="s">
        <v>35</v>
      </c>
      <c r="G659" s="1">
        <v>169.40199999999999</v>
      </c>
      <c r="H659" s="1">
        <v>169.81200000000001</v>
      </c>
      <c r="I659" s="1">
        <v>203.07</v>
      </c>
      <c r="J659" s="1">
        <v>221.77099999999999</v>
      </c>
      <c r="K659" s="1">
        <v>233.405</v>
      </c>
      <c r="L659" s="1">
        <v>232.505</v>
      </c>
    </row>
    <row r="660" spans="1:12" x14ac:dyDescent="0.2">
      <c r="A660" s="1" t="s">
        <v>846</v>
      </c>
      <c r="B660" s="1" t="s">
        <v>113</v>
      </c>
      <c r="C660" s="1" t="s">
        <v>922</v>
      </c>
      <c r="D660" s="1" t="s">
        <v>33</v>
      </c>
      <c r="E660" s="1" t="s">
        <v>34</v>
      </c>
      <c r="F660" s="1" t="s">
        <v>35</v>
      </c>
      <c r="G660" s="1">
        <v>169.40199999999999</v>
      </c>
      <c r="H660" s="1">
        <v>169.81200000000001</v>
      </c>
      <c r="I660" s="1">
        <v>203.07</v>
      </c>
      <c r="J660" s="1">
        <v>191.42599999999999</v>
      </c>
      <c r="K660" s="1">
        <v>164.97200000000001</v>
      </c>
      <c r="L660" s="1">
        <v>93.346999999999994</v>
      </c>
    </row>
    <row r="661" spans="1:12" x14ac:dyDescent="0.2">
      <c r="A661" s="1" t="s">
        <v>846</v>
      </c>
      <c r="B661" s="1" t="s">
        <v>115</v>
      </c>
      <c r="C661" s="1" t="s">
        <v>923</v>
      </c>
      <c r="D661" s="1" t="s">
        <v>33</v>
      </c>
      <c r="E661" s="1" t="s">
        <v>34</v>
      </c>
      <c r="F661" s="1" t="s">
        <v>35</v>
      </c>
      <c r="G661" s="1">
        <v>169.40199999999999</v>
      </c>
      <c r="H661" s="1">
        <v>169.81200000000001</v>
      </c>
      <c r="I661" s="1">
        <v>203.07</v>
      </c>
      <c r="J661" s="1">
        <v>215.863</v>
      </c>
      <c r="K661" s="1">
        <v>210.41800000000001</v>
      </c>
      <c r="L661" s="1">
        <v>150.99299999999999</v>
      </c>
    </row>
    <row r="662" spans="1:12" x14ac:dyDescent="0.2">
      <c r="A662" s="1" t="s">
        <v>924</v>
      </c>
      <c r="B662" s="1" t="s">
        <v>293</v>
      </c>
      <c r="C662" s="1" t="s">
        <v>925</v>
      </c>
      <c r="D662" s="1" t="s">
        <v>33</v>
      </c>
      <c r="E662" s="1" t="s">
        <v>34</v>
      </c>
      <c r="F662" s="1" t="s">
        <v>35</v>
      </c>
      <c r="G662" s="1">
        <v>166.93052119999999</v>
      </c>
      <c r="H662" s="1">
        <v>165.06377359999999</v>
      </c>
      <c r="I662" s="1">
        <v>193.19680869999999</v>
      </c>
      <c r="J662" s="1">
        <v>217.4547302</v>
      </c>
      <c r="K662" s="1">
        <v>80.468349140000001</v>
      </c>
      <c r="L662" s="1">
        <v>58.060386200000003</v>
      </c>
    </row>
    <row r="663" spans="1:12" x14ac:dyDescent="0.2">
      <c r="A663" s="1" t="s">
        <v>924</v>
      </c>
      <c r="B663" s="1" t="s">
        <v>295</v>
      </c>
      <c r="C663" s="1" t="s">
        <v>926</v>
      </c>
      <c r="D663" s="1" t="s">
        <v>33</v>
      </c>
      <c r="E663" s="1" t="s">
        <v>34</v>
      </c>
      <c r="F663" s="1" t="s">
        <v>35</v>
      </c>
      <c r="G663" s="1">
        <v>166.93052119999999</v>
      </c>
      <c r="H663" s="1">
        <v>165.0565513</v>
      </c>
      <c r="I663" s="1">
        <v>191.66513069999999</v>
      </c>
      <c r="J663" s="1">
        <v>210.40499629999999</v>
      </c>
      <c r="K663" s="1">
        <v>98.560621440000006</v>
      </c>
      <c r="L663" s="1">
        <v>74.509873319999997</v>
      </c>
    </row>
    <row r="664" spans="1:12" x14ac:dyDescent="0.2">
      <c r="A664" s="1" t="s">
        <v>924</v>
      </c>
      <c r="B664" s="1" t="s">
        <v>297</v>
      </c>
      <c r="C664" s="1" t="s">
        <v>927</v>
      </c>
      <c r="D664" s="1" t="s">
        <v>33</v>
      </c>
      <c r="E664" s="1" t="s">
        <v>34</v>
      </c>
      <c r="F664" s="1" t="s">
        <v>35</v>
      </c>
      <c r="G664" s="1">
        <v>166.93052119999999</v>
      </c>
      <c r="H664" s="1">
        <v>165.0596286</v>
      </c>
      <c r="I664" s="1">
        <v>193.2595479</v>
      </c>
      <c r="J664" s="1">
        <v>176.24692569999999</v>
      </c>
      <c r="K664" s="1">
        <v>133.4093675</v>
      </c>
      <c r="L664" s="1">
        <v>103.05564320000001</v>
      </c>
    </row>
    <row r="665" spans="1:12" x14ac:dyDescent="0.2">
      <c r="A665" s="1" t="s">
        <v>924</v>
      </c>
      <c r="B665" s="1" t="s">
        <v>303</v>
      </c>
      <c r="C665" s="1" t="s">
        <v>928</v>
      </c>
      <c r="D665" s="1" t="s">
        <v>33</v>
      </c>
      <c r="E665" s="1" t="s">
        <v>34</v>
      </c>
      <c r="F665" s="1" t="s">
        <v>35</v>
      </c>
      <c r="G665" s="1">
        <v>166.93052119999999</v>
      </c>
      <c r="H665" s="1">
        <v>165.23211430000001</v>
      </c>
      <c r="I665" s="1">
        <v>184.6445161</v>
      </c>
      <c r="J665" s="1">
        <v>115.6671012</v>
      </c>
      <c r="K665" s="1">
        <v>61.45439992</v>
      </c>
      <c r="L665" s="1">
        <v>49.737540680000002</v>
      </c>
    </row>
    <row r="666" spans="1:12" x14ac:dyDescent="0.2">
      <c r="A666" s="1" t="s">
        <v>924</v>
      </c>
      <c r="B666" s="1" t="s">
        <v>155</v>
      </c>
      <c r="C666" s="1" t="s">
        <v>929</v>
      </c>
      <c r="D666" s="1" t="s">
        <v>33</v>
      </c>
      <c r="E666" s="1" t="s">
        <v>34</v>
      </c>
      <c r="F666" s="1" t="s">
        <v>35</v>
      </c>
      <c r="G666" s="1">
        <v>166.93052119999999</v>
      </c>
      <c r="H666" s="1">
        <v>164.7591525</v>
      </c>
      <c r="I666" s="1">
        <v>192.8323268</v>
      </c>
      <c r="J666" s="1">
        <v>215.83224050000001</v>
      </c>
      <c r="K666" s="1">
        <v>126.25873180000001</v>
      </c>
      <c r="L666" s="1">
        <v>102.0114971</v>
      </c>
    </row>
    <row r="667" spans="1:12" x14ac:dyDescent="0.2">
      <c r="A667" s="1" t="s">
        <v>924</v>
      </c>
      <c r="B667" s="1" t="s">
        <v>157</v>
      </c>
      <c r="C667" s="1" t="s">
        <v>930</v>
      </c>
      <c r="D667" s="1" t="s">
        <v>33</v>
      </c>
      <c r="E667" s="1" t="s">
        <v>34</v>
      </c>
      <c r="F667" s="1" t="s">
        <v>35</v>
      </c>
      <c r="G667" s="1">
        <v>166.93052119999999</v>
      </c>
      <c r="H667" s="1">
        <v>164.75942459999999</v>
      </c>
      <c r="I667" s="1">
        <v>189.56258260000001</v>
      </c>
      <c r="J667" s="1">
        <v>206.72894400000001</v>
      </c>
      <c r="K667" s="1">
        <v>132.3236675</v>
      </c>
      <c r="L667" s="1">
        <v>115.58856729999999</v>
      </c>
    </row>
    <row r="668" spans="1:12" x14ac:dyDescent="0.2">
      <c r="A668" s="1" t="s">
        <v>924</v>
      </c>
      <c r="B668" s="1" t="s">
        <v>159</v>
      </c>
      <c r="C668" s="1" t="s">
        <v>931</v>
      </c>
      <c r="D668" s="1" t="s">
        <v>33</v>
      </c>
      <c r="E668" s="1" t="s">
        <v>34</v>
      </c>
      <c r="F668" s="1" t="s">
        <v>35</v>
      </c>
      <c r="G668" s="1">
        <v>166.93052119999999</v>
      </c>
      <c r="H668" s="1">
        <v>164.7068175</v>
      </c>
      <c r="I668" s="1">
        <v>192.84626890000001</v>
      </c>
      <c r="J668" s="1">
        <v>175.61101360000001</v>
      </c>
      <c r="K668" s="1">
        <v>136.240691</v>
      </c>
      <c r="L668" s="1">
        <v>132.46275299999999</v>
      </c>
    </row>
    <row r="669" spans="1:12" x14ac:dyDescent="0.2">
      <c r="A669" s="1" t="s">
        <v>924</v>
      </c>
      <c r="B669" s="1" t="s">
        <v>308</v>
      </c>
      <c r="C669" s="1" t="s">
        <v>932</v>
      </c>
      <c r="D669" s="1" t="s">
        <v>33</v>
      </c>
      <c r="E669" s="1" t="s">
        <v>34</v>
      </c>
      <c r="F669" s="1" t="s">
        <v>35</v>
      </c>
      <c r="G669" s="1">
        <v>166.93052119999999</v>
      </c>
      <c r="H669" s="1">
        <v>165.1150409</v>
      </c>
      <c r="I669" s="1">
        <v>193.21100200000001</v>
      </c>
      <c r="J669" s="1">
        <v>217.66327469999999</v>
      </c>
      <c r="K669" s="1">
        <v>85.588051910000004</v>
      </c>
      <c r="L669" s="1">
        <v>62.930053280000003</v>
      </c>
    </row>
    <row r="670" spans="1:12" x14ac:dyDescent="0.2">
      <c r="A670" s="1" t="s">
        <v>924</v>
      </c>
      <c r="B670" s="1" t="s">
        <v>310</v>
      </c>
      <c r="C670" s="1" t="s">
        <v>933</v>
      </c>
      <c r="D670" s="1" t="s">
        <v>33</v>
      </c>
      <c r="E670" s="1" t="s">
        <v>34</v>
      </c>
      <c r="F670" s="1" t="s">
        <v>35</v>
      </c>
      <c r="G670" s="1">
        <v>166.93052119999999</v>
      </c>
      <c r="H670" s="1">
        <v>165.05721080000001</v>
      </c>
      <c r="I670" s="1">
        <v>191.5654849</v>
      </c>
      <c r="J670" s="1">
        <v>211.99706889999999</v>
      </c>
      <c r="K670" s="1">
        <v>102.704894</v>
      </c>
      <c r="L670" s="1">
        <v>77.838871269999999</v>
      </c>
    </row>
    <row r="671" spans="1:12" x14ac:dyDescent="0.2">
      <c r="A671" s="1" t="s">
        <v>924</v>
      </c>
      <c r="B671" s="1" t="s">
        <v>312</v>
      </c>
      <c r="C671" s="1" t="s">
        <v>934</v>
      </c>
      <c r="D671" s="1" t="s">
        <v>33</v>
      </c>
      <c r="E671" s="1" t="s">
        <v>34</v>
      </c>
      <c r="F671" s="1" t="s">
        <v>35</v>
      </c>
      <c r="G671" s="1">
        <v>166.93052119999999</v>
      </c>
      <c r="H671" s="1">
        <v>165.0213613</v>
      </c>
      <c r="I671" s="1">
        <v>193.1981485</v>
      </c>
      <c r="J671" s="1">
        <v>177.24654509999999</v>
      </c>
      <c r="K671" s="1">
        <v>131.95264370000001</v>
      </c>
      <c r="L671" s="1">
        <v>109.5916357</v>
      </c>
    </row>
    <row r="672" spans="1:12" x14ac:dyDescent="0.2">
      <c r="A672" s="1" t="s">
        <v>924</v>
      </c>
      <c r="B672" s="1" t="s">
        <v>314</v>
      </c>
      <c r="C672" s="1" t="s">
        <v>935</v>
      </c>
      <c r="D672" s="1" t="s">
        <v>33</v>
      </c>
      <c r="E672" s="1" t="s">
        <v>34</v>
      </c>
      <c r="F672" s="1" t="s">
        <v>35</v>
      </c>
      <c r="G672" s="1">
        <v>166.93052119999999</v>
      </c>
      <c r="H672" s="1">
        <v>164.7600003</v>
      </c>
      <c r="I672" s="1">
        <v>192.81668909999999</v>
      </c>
      <c r="J672" s="1">
        <v>215.41837530000001</v>
      </c>
      <c r="K672" s="1">
        <v>118.62736769999999</v>
      </c>
      <c r="L672" s="1">
        <v>98.913265139999993</v>
      </c>
    </row>
    <row r="673" spans="1:12" x14ac:dyDescent="0.2">
      <c r="A673" s="1" t="s">
        <v>924</v>
      </c>
      <c r="B673" s="1" t="s">
        <v>316</v>
      </c>
      <c r="C673" s="1" t="s">
        <v>936</v>
      </c>
      <c r="D673" s="1" t="s">
        <v>33</v>
      </c>
      <c r="E673" s="1" t="s">
        <v>34</v>
      </c>
      <c r="F673" s="1" t="s">
        <v>35</v>
      </c>
      <c r="G673" s="1">
        <v>166.93052119999999</v>
      </c>
      <c r="H673" s="1">
        <v>164.758985</v>
      </c>
      <c r="I673" s="1">
        <v>189.20046619999999</v>
      </c>
      <c r="J673" s="1">
        <v>206.72232890000001</v>
      </c>
      <c r="K673" s="1">
        <v>122.82817249999999</v>
      </c>
      <c r="L673" s="1">
        <v>109.6378057</v>
      </c>
    </row>
    <row r="674" spans="1:12" x14ac:dyDescent="0.2">
      <c r="A674" s="1" t="s">
        <v>924</v>
      </c>
      <c r="B674" s="1" t="s">
        <v>318</v>
      </c>
      <c r="C674" s="1" t="s">
        <v>937</v>
      </c>
      <c r="D674" s="1" t="s">
        <v>33</v>
      </c>
      <c r="E674" s="1" t="s">
        <v>34</v>
      </c>
      <c r="F674" s="1" t="s">
        <v>35</v>
      </c>
      <c r="G674" s="1">
        <v>166.93052119999999</v>
      </c>
      <c r="H674" s="1">
        <v>164.72381590000001</v>
      </c>
      <c r="I674" s="1">
        <v>192.95799360000001</v>
      </c>
      <c r="J674" s="1">
        <v>173.3183114</v>
      </c>
      <c r="K674" s="1">
        <v>137.5899187</v>
      </c>
      <c r="L674" s="1">
        <v>128.87408970000001</v>
      </c>
    </row>
    <row r="675" spans="1:12" x14ac:dyDescent="0.2">
      <c r="A675" s="1" t="s">
        <v>924</v>
      </c>
      <c r="B675" s="1" t="s">
        <v>161</v>
      </c>
      <c r="C675" s="1" t="s">
        <v>938</v>
      </c>
      <c r="D675" s="1" t="s">
        <v>33</v>
      </c>
      <c r="E675" s="1" t="s">
        <v>34</v>
      </c>
      <c r="F675" s="1" t="s">
        <v>35</v>
      </c>
      <c r="G675" s="1">
        <v>166.93052119999999</v>
      </c>
      <c r="H675" s="1">
        <v>165.31361039999999</v>
      </c>
      <c r="I675" s="1">
        <v>185.20163260000001</v>
      </c>
      <c r="J675" s="1">
        <v>195.13479469999999</v>
      </c>
      <c r="K675" s="1">
        <v>114.7950117</v>
      </c>
      <c r="L675" s="1">
        <v>90.736706409999996</v>
      </c>
    </row>
    <row r="676" spans="1:12" x14ac:dyDescent="0.2">
      <c r="A676" s="1" t="s">
        <v>924</v>
      </c>
      <c r="B676" s="1" t="s">
        <v>163</v>
      </c>
      <c r="C676" s="1" t="s">
        <v>939</v>
      </c>
      <c r="D676" s="1" t="s">
        <v>33</v>
      </c>
      <c r="E676" s="1" t="s">
        <v>34</v>
      </c>
      <c r="F676" s="1" t="s">
        <v>35</v>
      </c>
      <c r="G676" s="1">
        <v>166.93052119999999</v>
      </c>
      <c r="H676" s="1">
        <v>165.30405400000001</v>
      </c>
      <c r="I676" s="1">
        <v>183.07773180000001</v>
      </c>
      <c r="J676" s="1">
        <v>188.5866604</v>
      </c>
      <c r="K676" s="1">
        <v>117.4175814</v>
      </c>
      <c r="L676" s="1">
        <v>102.6039921</v>
      </c>
    </row>
    <row r="677" spans="1:12" x14ac:dyDescent="0.2">
      <c r="A677" s="1" t="s">
        <v>924</v>
      </c>
      <c r="B677" s="1" t="s">
        <v>165</v>
      </c>
      <c r="C677" s="1" t="s">
        <v>940</v>
      </c>
      <c r="D677" s="1" t="s">
        <v>33</v>
      </c>
      <c r="E677" s="1" t="s">
        <v>34</v>
      </c>
      <c r="F677" s="1" t="s">
        <v>35</v>
      </c>
      <c r="G677" s="1">
        <v>166.93052119999999</v>
      </c>
      <c r="H677" s="1">
        <v>165.31361039999999</v>
      </c>
      <c r="I677" s="1">
        <v>185.32943470000001</v>
      </c>
      <c r="J677" s="1">
        <v>162.22620130000001</v>
      </c>
      <c r="K677" s="1">
        <v>125.0661951</v>
      </c>
      <c r="L677" s="1">
        <v>117.05933779999999</v>
      </c>
    </row>
    <row r="678" spans="1:12" x14ac:dyDescent="0.2">
      <c r="A678" s="1" t="s">
        <v>924</v>
      </c>
      <c r="B678" s="1" t="s">
        <v>173</v>
      </c>
      <c r="C678" s="1" t="s">
        <v>941</v>
      </c>
      <c r="D678" s="1" t="s">
        <v>33</v>
      </c>
      <c r="E678" s="1" t="s">
        <v>34</v>
      </c>
      <c r="F678" s="1" t="s">
        <v>35</v>
      </c>
      <c r="G678" s="1">
        <v>166.93052119999999</v>
      </c>
      <c r="H678" s="1">
        <v>164.7538562</v>
      </c>
      <c r="I678" s="1">
        <v>192.05508929999999</v>
      </c>
      <c r="J678" s="1">
        <v>215.44651060000001</v>
      </c>
      <c r="K678" s="1">
        <v>133.8650274</v>
      </c>
      <c r="L678" s="1">
        <v>101.4426366</v>
      </c>
    </row>
    <row r="679" spans="1:12" x14ac:dyDescent="0.2">
      <c r="A679" s="1" t="s">
        <v>924</v>
      </c>
      <c r="B679" s="1" t="s">
        <v>175</v>
      </c>
      <c r="C679" s="1" t="s">
        <v>942</v>
      </c>
      <c r="D679" s="1" t="s">
        <v>33</v>
      </c>
      <c r="E679" s="1" t="s">
        <v>34</v>
      </c>
      <c r="F679" s="1" t="s">
        <v>35</v>
      </c>
      <c r="G679" s="1">
        <v>166.93052119999999</v>
      </c>
      <c r="H679" s="1">
        <v>164.7538562</v>
      </c>
      <c r="I679" s="1">
        <v>188.38364250000001</v>
      </c>
      <c r="J679" s="1">
        <v>205.0024124</v>
      </c>
      <c r="K679" s="1">
        <v>130.7358864</v>
      </c>
      <c r="L679" s="1">
        <v>114.3876884</v>
      </c>
    </row>
    <row r="680" spans="1:12" x14ac:dyDescent="0.2">
      <c r="A680" s="1" t="s">
        <v>924</v>
      </c>
      <c r="B680" s="1" t="s">
        <v>177</v>
      </c>
      <c r="C680" s="1" t="s">
        <v>943</v>
      </c>
      <c r="D680" s="1" t="s">
        <v>33</v>
      </c>
      <c r="E680" s="1" t="s">
        <v>34</v>
      </c>
      <c r="F680" s="1" t="s">
        <v>35</v>
      </c>
      <c r="G680" s="1">
        <v>166.93052119999999</v>
      </c>
      <c r="H680" s="1">
        <v>164.7985607</v>
      </c>
      <c r="I680" s="1">
        <v>193.09337379999999</v>
      </c>
      <c r="J680" s="1">
        <v>171.1101931</v>
      </c>
      <c r="K680" s="1">
        <v>138.97083000000001</v>
      </c>
      <c r="L680" s="1">
        <v>135.03523799999999</v>
      </c>
    </row>
    <row r="681" spans="1:12" x14ac:dyDescent="0.2">
      <c r="A681" s="1" t="s">
        <v>924</v>
      </c>
      <c r="B681" s="1" t="s">
        <v>329</v>
      </c>
      <c r="C681" s="1" t="s">
        <v>944</v>
      </c>
      <c r="D681" s="1" t="s">
        <v>33</v>
      </c>
      <c r="E681" s="1" t="s">
        <v>34</v>
      </c>
      <c r="F681" s="1" t="s">
        <v>35</v>
      </c>
      <c r="G681" s="1">
        <v>166.93052119999999</v>
      </c>
      <c r="H681" s="1">
        <v>165.0981367</v>
      </c>
      <c r="I681" s="1">
        <v>190.84788829999999</v>
      </c>
      <c r="J681" s="1">
        <v>199.25724360000001</v>
      </c>
      <c r="K681" s="1">
        <v>204.8162045</v>
      </c>
      <c r="L681" s="1">
        <v>203.1154635</v>
      </c>
    </row>
    <row r="682" spans="1:12" x14ac:dyDescent="0.2">
      <c r="A682" s="1" t="s">
        <v>924</v>
      </c>
      <c r="B682" s="1" t="s">
        <v>331</v>
      </c>
      <c r="C682" s="1" t="s">
        <v>945</v>
      </c>
      <c r="D682" s="1" t="s">
        <v>33</v>
      </c>
      <c r="E682" s="1" t="s">
        <v>34</v>
      </c>
      <c r="F682" s="1" t="s">
        <v>35</v>
      </c>
      <c r="G682" s="1">
        <v>166.93052119999999</v>
      </c>
      <c r="H682" s="1">
        <v>165.2262633</v>
      </c>
      <c r="I682" s="1">
        <v>181.3684916</v>
      </c>
      <c r="J682" s="1">
        <v>174.057491</v>
      </c>
      <c r="K682" s="1">
        <v>164.68149779999999</v>
      </c>
      <c r="L682" s="1">
        <v>152.58624080000001</v>
      </c>
    </row>
    <row r="683" spans="1:12" x14ac:dyDescent="0.2">
      <c r="A683" s="1" t="s">
        <v>924</v>
      </c>
      <c r="B683" s="1" t="s">
        <v>179</v>
      </c>
      <c r="C683" s="1" t="s">
        <v>946</v>
      </c>
      <c r="D683" s="1" t="s">
        <v>33</v>
      </c>
      <c r="E683" s="1" t="s">
        <v>34</v>
      </c>
      <c r="F683" s="1" t="s">
        <v>35</v>
      </c>
      <c r="G683" s="1">
        <v>166.93052119999999</v>
      </c>
      <c r="H683" s="1">
        <v>164.76661540000001</v>
      </c>
      <c r="I683" s="1">
        <v>192.84247980000001</v>
      </c>
      <c r="J683" s="1">
        <v>216.1094904</v>
      </c>
      <c r="K683" s="1">
        <v>206.30480030000001</v>
      </c>
      <c r="L683" s="1">
        <v>194.49676819999999</v>
      </c>
    </row>
    <row r="684" spans="1:12" x14ac:dyDescent="0.2">
      <c r="A684" s="1" t="s">
        <v>924</v>
      </c>
      <c r="B684" s="1" t="s">
        <v>181</v>
      </c>
      <c r="C684" s="1" t="s">
        <v>947</v>
      </c>
      <c r="D684" s="1" t="s">
        <v>33</v>
      </c>
      <c r="E684" s="1" t="s">
        <v>34</v>
      </c>
      <c r="F684" s="1" t="s">
        <v>35</v>
      </c>
      <c r="G684" s="1">
        <v>166.93052119999999</v>
      </c>
      <c r="H684" s="1">
        <v>164.766448</v>
      </c>
      <c r="I684" s="1">
        <v>189.28836810000001</v>
      </c>
      <c r="J684" s="1">
        <v>206.78749640000001</v>
      </c>
      <c r="K684" s="1">
        <v>204.8504734</v>
      </c>
      <c r="L684" s="1">
        <v>198.14656930000001</v>
      </c>
    </row>
    <row r="685" spans="1:12" x14ac:dyDescent="0.2">
      <c r="A685" s="1" t="s">
        <v>924</v>
      </c>
      <c r="B685" s="1" t="s">
        <v>183</v>
      </c>
      <c r="C685" s="1" t="s">
        <v>948</v>
      </c>
      <c r="D685" s="1" t="s">
        <v>33</v>
      </c>
      <c r="E685" s="1" t="s">
        <v>34</v>
      </c>
      <c r="F685" s="1" t="s">
        <v>35</v>
      </c>
      <c r="G685" s="1">
        <v>166.93052119999999</v>
      </c>
      <c r="H685" s="1">
        <v>164.8115712</v>
      </c>
      <c r="I685" s="1">
        <v>189.24061760000001</v>
      </c>
      <c r="J685" s="1">
        <v>197.943028</v>
      </c>
      <c r="K685" s="1">
        <v>201.49690939999999</v>
      </c>
      <c r="L685" s="1">
        <v>198.56434909999999</v>
      </c>
    </row>
    <row r="686" spans="1:12" x14ac:dyDescent="0.2">
      <c r="A686" s="1" t="s">
        <v>924</v>
      </c>
      <c r="B686" s="1" t="s">
        <v>336</v>
      </c>
      <c r="C686" s="1" t="s">
        <v>949</v>
      </c>
      <c r="D686" s="1" t="s">
        <v>33</v>
      </c>
      <c r="E686" s="1" t="s">
        <v>34</v>
      </c>
      <c r="F686" s="1" t="s">
        <v>35</v>
      </c>
      <c r="G686" s="1">
        <v>166.93052119999999</v>
      </c>
      <c r="H686" s="1">
        <v>165.1059032</v>
      </c>
      <c r="I686" s="1">
        <v>191.86201500000001</v>
      </c>
      <c r="J686" s="1">
        <v>201.58183869999999</v>
      </c>
      <c r="K686" s="1">
        <v>205.77625860000001</v>
      </c>
      <c r="L686" s="1">
        <v>202.32782180000001</v>
      </c>
    </row>
    <row r="687" spans="1:12" x14ac:dyDescent="0.2">
      <c r="A687" s="1" t="s">
        <v>924</v>
      </c>
      <c r="B687" s="1" t="s">
        <v>338</v>
      </c>
      <c r="C687" s="1" t="s">
        <v>950</v>
      </c>
      <c r="D687" s="1" t="s">
        <v>33</v>
      </c>
      <c r="E687" s="1" t="s">
        <v>34</v>
      </c>
      <c r="F687" s="1" t="s">
        <v>35</v>
      </c>
      <c r="G687" s="1">
        <v>166.93052119999999</v>
      </c>
      <c r="H687" s="1">
        <v>164.81106879999999</v>
      </c>
      <c r="I687" s="1">
        <v>189.55772590000001</v>
      </c>
      <c r="J687" s="1">
        <v>197.4654606</v>
      </c>
      <c r="K687" s="1">
        <v>200.54215160000001</v>
      </c>
      <c r="L687" s="1">
        <v>199.23287640000001</v>
      </c>
    </row>
    <row r="688" spans="1:12" x14ac:dyDescent="0.2">
      <c r="A688" s="1" t="s">
        <v>924</v>
      </c>
      <c r="B688" s="1" t="s">
        <v>340</v>
      </c>
      <c r="C688" s="1" t="s">
        <v>951</v>
      </c>
      <c r="D688" s="1" t="s">
        <v>33</v>
      </c>
      <c r="E688" s="1" t="s">
        <v>34</v>
      </c>
      <c r="F688" s="1" t="s">
        <v>35</v>
      </c>
      <c r="G688" s="1">
        <v>166.93052119999999</v>
      </c>
      <c r="H688" s="1">
        <v>165.35931980000001</v>
      </c>
      <c r="I688" s="1">
        <v>182.99089760000001</v>
      </c>
      <c r="J688" s="1">
        <v>181.49817770000001</v>
      </c>
      <c r="K688" s="1">
        <v>173.32694670000001</v>
      </c>
      <c r="L688" s="1">
        <v>161.82381839999999</v>
      </c>
    </row>
    <row r="689" spans="1:12" x14ac:dyDescent="0.2">
      <c r="A689" s="1" t="s">
        <v>924</v>
      </c>
      <c r="B689" s="1" t="s">
        <v>342</v>
      </c>
      <c r="C689" s="1" t="s">
        <v>952</v>
      </c>
      <c r="D689" s="1" t="s">
        <v>33</v>
      </c>
      <c r="E689" s="1" t="s">
        <v>34</v>
      </c>
      <c r="F689" s="1" t="s">
        <v>35</v>
      </c>
      <c r="G689" s="1">
        <v>166.93052119999999</v>
      </c>
      <c r="H689" s="1">
        <v>164.8115712</v>
      </c>
      <c r="I689" s="1">
        <v>188.11698519999999</v>
      </c>
      <c r="J689" s="1">
        <v>190.1119535</v>
      </c>
      <c r="K689" s="1">
        <v>188.74749629999999</v>
      </c>
      <c r="L689" s="1">
        <v>176.0395116</v>
      </c>
    </row>
    <row r="690" spans="1:12" x14ac:dyDescent="0.2">
      <c r="A690" s="1" t="s">
        <v>924</v>
      </c>
      <c r="B690" s="1" t="s">
        <v>344</v>
      </c>
      <c r="C690" s="1" t="s">
        <v>953</v>
      </c>
      <c r="D690" s="1" t="s">
        <v>33</v>
      </c>
      <c r="E690" s="1" t="s">
        <v>34</v>
      </c>
      <c r="F690" s="1" t="s">
        <v>35</v>
      </c>
      <c r="G690" s="1">
        <v>166.93052119999999</v>
      </c>
      <c r="H690" s="1">
        <v>164.79852930000001</v>
      </c>
      <c r="I690" s="1">
        <v>188.7137089</v>
      </c>
      <c r="J690" s="1">
        <v>195.83214810000001</v>
      </c>
      <c r="K690" s="1">
        <v>201.6507115</v>
      </c>
      <c r="L690" s="1">
        <v>197.54442370000001</v>
      </c>
    </row>
    <row r="691" spans="1:12" x14ac:dyDescent="0.2">
      <c r="A691" s="1" t="s">
        <v>924</v>
      </c>
      <c r="B691" s="1" t="s">
        <v>346</v>
      </c>
      <c r="C691" s="1" t="s">
        <v>954</v>
      </c>
      <c r="D691" s="1" t="s">
        <v>33</v>
      </c>
      <c r="E691" s="1" t="s">
        <v>34</v>
      </c>
      <c r="F691" s="1" t="s">
        <v>35</v>
      </c>
      <c r="G691" s="1">
        <v>166.93052119999999</v>
      </c>
      <c r="H691" s="1">
        <v>165.09713189999999</v>
      </c>
      <c r="I691" s="1">
        <v>197.51118049999999</v>
      </c>
      <c r="J691" s="1">
        <v>225.45589340000001</v>
      </c>
      <c r="K691" s="1">
        <v>239.3470049</v>
      </c>
      <c r="L691" s="1">
        <v>238.87148909999999</v>
      </c>
    </row>
    <row r="692" spans="1:12" x14ac:dyDescent="0.2">
      <c r="A692" s="1" t="s">
        <v>924</v>
      </c>
      <c r="B692" s="1" t="s">
        <v>348</v>
      </c>
      <c r="C692" s="1" t="s">
        <v>955</v>
      </c>
      <c r="D692" s="1" t="s">
        <v>33</v>
      </c>
      <c r="E692" s="1" t="s">
        <v>34</v>
      </c>
      <c r="F692" s="1" t="s">
        <v>35</v>
      </c>
      <c r="G692" s="1">
        <v>166.93052119999999</v>
      </c>
      <c r="H692" s="1">
        <v>165.22628420000001</v>
      </c>
      <c r="I692" s="1">
        <v>186.89238810000001</v>
      </c>
      <c r="J692" s="1">
        <v>196.4500151</v>
      </c>
      <c r="K692" s="1">
        <v>193.48404410000001</v>
      </c>
      <c r="L692" s="1">
        <v>185.6781742</v>
      </c>
    </row>
    <row r="693" spans="1:12" x14ac:dyDescent="0.2">
      <c r="A693" s="1" t="s">
        <v>924</v>
      </c>
      <c r="B693" s="1" t="s">
        <v>185</v>
      </c>
      <c r="C693" s="1" t="s">
        <v>956</v>
      </c>
      <c r="D693" s="1" t="s">
        <v>33</v>
      </c>
      <c r="E693" s="1" t="s">
        <v>34</v>
      </c>
      <c r="F693" s="1" t="s">
        <v>35</v>
      </c>
      <c r="G693" s="1">
        <v>166.93052119999999</v>
      </c>
      <c r="H693" s="1">
        <v>164.8025696</v>
      </c>
      <c r="I693" s="1">
        <v>194.96378480000001</v>
      </c>
      <c r="J693" s="1">
        <v>219.1115097</v>
      </c>
      <c r="K693" s="1">
        <v>230.4861033</v>
      </c>
      <c r="L693" s="1">
        <v>228.3454553</v>
      </c>
    </row>
    <row r="694" spans="1:12" x14ac:dyDescent="0.2">
      <c r="A694" s="1" t="s">
        <v>924</v>
      </c>
      <c r="B694" s="1" t="s">
        <v>351</v>
      </c>
      <c r="C694" s="1" t="s">
        <v>957</v>
      </c>
      <c r="D694" s="1" t="s">
        <v>33</v>
      </c>
      <c r="E694" s="1" t="s">
        <v>34</v>
      </c>
      <c r="F694" s="1" t="s">
        <v>35</v>
      </c>
      <c r="G694" s="1">
        <v>166.93052119999999</v>
      </c>
      <c r="H694" s="1">
        <v>165.0979902</v>
      </c>
      <c r="I694" s="1">
        <v>197.4172915</v>
      </c>
      <c r="J694" s="1">
        <v>224.6441566</v>
      </c>
      <c r="K694" s="1">
        <v>238.91151489999999</v>
      </c>
      <c r="L694" s="1">
        <v>238.31782670000001</v>
      </c>
    </row>
    <row r="695" spans="1:12" x14ac:dyDescent="0.2">
      <c r="A695" s="1" t="s">
        <v>924</v>
      </c>
      <c r="B695" s="1" t="s">
        <v>353</v>
      </c>
      <c r="C695" s="1" t="s">
        <v>958</v>
      </c>
      <c r="D695" s="1" t="s">
        <v>33</v>
      </c>
      <c r="E695" s="1" t="s">
        <v>34</v>
      </c>
      <c r="F695" s="1" t="s">
        <v>35</v>
      </c>
      <c r="G695" s="1">
        <v>166.93052119999999</v>
      </c>
      <c r="H695" s="1">
        <v>164.801952</v>
      </c>
      <c r="I695" s="1">
        <v>195.61238299999999</v>
      </c>
      <c r="J695" s="1">
        <v>220.87769040000001</v>
      </c>
      <c r="K695" s="1">
        <v>233.63160429999999</v>
      </c>
      <c r="L695" s="1">
        <v>231.92338989999999</v>
      </c>
    </row>
    <row r="696" spans="1:12" x14ac:dyDescent="0.2">
      <c r="A696" s="1" t="s">
        <v>924</v>
      </c>
      <c r="B696" s="1" t="s">
        <v>187</v>
      </c>
      <c r="C696" s="1" t="s">
        <v>959</v>
      </c>
      <c r="D696" s="1" t="s">
        <v>33</v>
      </c>
      <c r="E696" s="1" t="s">
        <v>34</v>
      </c>
      <c r="F696" s="1" t="s">
        <v>35</v>
      </c>
      <c r="G696" s="1">
        <v>166.93052119999999</v>
      </c>
      <c r="H696" s="1">
        <v>165.23520210000001</v>
      </c>
      <c r="I696" s="1">
        <v>186.80902889999999</v>
      </c>
      <c r="J696" s="1">
        <v>196.25629190000001</v>
      </c>
      <c r="K696" s="1">
        <v>193.04731899999999</v>
      </c>
      <c r="L696" s="1">
        <v>184.73746299999999</v>
      </c>
    </row>
    <row r="697" spans="1:12" x14ac:dyDescent="0.2">
      <c r="A697" s="1" t="s">
        <v>924</v>
      </c>
      <c r="B697" s="1" t="s">
        <v>189</v>
      </c>
      <c r="C697" s="1" t="s">
        <v>960</v>
      </c>
      <c r="D697" s="1" t="s">
        <v>33</v>
      </c>
      <c r="E697" s="1" t="s">
        <v>34</v>
      </c>
      <c r="F697" s="1" t="s">
        <v>35</v>
      </c>
      <c r="G697" s="1">
        <v>166.93052119999999</v>
      </c>
      <c r="H697" s="1">
        <v>164.7913594</v>
      </c>
      <c r="I697" s="1">
        <v>195.6282928</v>
      </c>
      <c r="J697" s="1">
        <v>220.88652450000001</v>
      </c>
      <c r="K697" s="1">
        <v>233.63428379999999</v>
      </c>
      <c r="L697" s="1">
        <v>231.74691619999999</v>
      </c>
    </row>
    <row r="698" spans="1:12" x14ac:dyDescent="0.2">
      <c r="A698" s="1" t="s">
        <v>924</v>
      </c>
      <c r="B698" s="1" t="s">
        <v>191</v>
      </c>
      <c r="C698" s="1" t="s">
        <v>961</v>
      </c>
      <c r="D698" s="1" t="s">
        <v>33</v>
      </c>
      <c r="E698" s="1" t="s">
        <v>34</v>
      </c>
      <c r="F698" s="1" t="s">
        <v>35</v>
      </c>
      <c r="G698" s="1">
        <v>166.93052119999999</v>
      </c>
      <c r="H698" s="1">
        <v>164.07264290000001</v>
      </c>
      <c r="I698" s="1">
        <v>178.8549462</v>
      </c>
      <c r="J698" s="1">
        <v>167.61458150000001</v>
      </c>
      <c r="K698" s="1">
        <v>160.7472142</v>
      </c>
      <c r="L698" s="1">
        <v>155.8785938</v>
      </c>
    </row>
    <row r="699" spans="1:12" x14ac:dyDescent="0.2">
      <c r="A699" s="1" t="s">
        <v>924</v>
      </c>
      <c r="B699" s="1" t="s">
        <v>358</v>
      </c>
      <c r="C699" s="1" t="s">
        <v>962</v>
      </c>
      <c r="D699" s="1" t="s">
        <v>33</v>
      </c>
      <c r="E699" s="1" t="s">
        <v>34</v>
      </c>
      <c r="F699" s="1" t="s">
        <v>35</v>
      </c>
      <c r="G699" s="1">
        <v>166.93052119999999</v>
      </c>
      <c r="H699" s="1">
        <v>164.07264290000001</v>
      </c>
      <c r="I699" s="1">
        <v>185.9615368</v>
      </c>
      <c r="J699" s="1">
        <v>197.6748844</v>
      </c>
      <c r="K699" s="1">
        <v>172.87943010000001</v>
      </c>
      <c r="L699" s="1">
        <v>157.7454984</v>
      </c>
    </row>
    <row r="700" spans="1:12" x14ac:dyDescent="0.2">
      <c r="A700" s="1" t="s">
        <v>924</v>
      </c>
      <c r="B700" s="1" t="s">
        <v>193</v>
      </c>
      <c r="C700" s="1" t="s">
        <v>963</v>
      </c>
      <c r="D700" s="1" t="s">
        <v>33</v>
      </c>
      <c r="E700" s="1" t="s">
        <v>34</v>
      </c>
      <c r="F700" s="1" t="s">
        <v>35</v>
      </c>
      <c r="G700" s="1">
        <v>166.93052119999999</v>
      </c>
      <c r="H700" s="1">
        <v>164.07264290000001</v>
      </c>
      <c r="I700" s="1">
        <v>187.92430870000001</v>
      </c>
      <c r="J700" s="1">
        <v>207.68154569999999</v>
      </c>
      <c r="K700" s="1">
        <v>177.26205719999999</v>
      </c>
      <c r="L700" s="1">
        <v>159.56609700000001</v>
      </c>
    </row>
    <row r="701" spans="1:12" x14ac:dyDescent="0.2">
      <c r="A701" s="1" t="s">
        <v>924</v>
      </c>
      <c r="B701" s="1" t="s">
        <v>195</v>
      </c>
      <c r="C701" s="1" t="s">
        <v>964</v>
      </c>
      <c r="D701" s="1" t="s">
        <v>33</v>
      </c>
      <c r="E701" s="1" t="s">
        <v>34</v>
      </c>
      <c r="F701" s="1" t="s">
        <v>35</v>
      </c>
      <c r="G701" s="1">
        <v>166.93052119999999</v>
      </c>
      <c r="H701" s="1">
        <v>164.07264290000001</v>
      </c>
      <c r="I701" s="1">
        <v>185.5822546</v>
      </c>
      <c r="J701" s="1">
        <v>194.89962209999999</v>
      </c>
      <c r="K701" s="1">
        <v>195.64148119999999</v>
      </c>
      <c r="L701" s="1">
        <v>190.5931425</v>
      </c>
    </row>
    <row r="702" spans="1:12" x14ac:dyDescent="0.2">
      <c r="A702" s="1" t="s">
        <v>924</v>
      </c>
      <c r="B702" s="1" t="s">
        <v>538</v>
      </c>
      <c r="C702" s="1" t="s">
        <v>965</v>
      </c>
      <c r="D702" s="1" t="s">
        <v>33</v>
      </c>
      <c r="E702" s="1" t="s">
        <v>34</v>
      </c>
      <c r="F702" s="1" t="s">
        <v>35</v>
      </c>
      <c r="G702" s="1">
        <v>166.93052119999999</v>
      </c>
      <c r="H702" s="1">
        <v>164.07264290000001</v>
      </c>
      <c r="I702" s="1">
        <v>187.92430870000001</v>
      </c>
      <c r="J702" s="1">
        <v>207.68154569999999</v>
      </c>
      <c r="K702" s="1">
        <v>202.71951780000001</v>
      </c>
      <c r="L702" s="1">
        <v>191.982867</v>
      </c>
    </row>
    <row r="703" spans="1:12" x14ac:dyDescent="0.2">
      <c r="A703" s="1" t="s">
        <v>924</v>
      </c>
      <c r="B703" s="1" t="s">
        <v>197</v>
      </c>
      <c r="C703" s="1" t="s">
        <v>966</v>
      </c>
      <c r="D703" s="1" t="s">
        <v>33</v>
      </c>
      <c r="E703" s="1" t="s">
        <v>34</v>
      </c>
      <c r="F703" s="1" t="s">
        <v>35</v>
      </c>
      <c r="G703" s="1">
        <v>166.93052119999999</v>
      </c>
      <c r="H703" s="1">
        <v>164.76195759999999</v>
      </c>
      <c r="I703" s="1">
        <v>191.91120989999999</v>
      </c>
      <c r="J703" s="1">
        <v>213.89327059999999</v>
      </c>
      <c r="K703" s="1">
        <v>224.39541879999999</v>
      </c>
      <c r="L703" s="1">
        <v>221.58289400000001</v>
      </c>
    </row>
    <row r="704" spans="1:12" x14ac:dyDescent="0.2">
      <c r="A704" s="1" t="s">
        <v>924</v>
      </c>
      <c r="B704" s="1" t="s">
        <v>363</v>
      </c>
      <c r="C704" s="1" t="s">
        <v>967</v>
      </c>
      <c r="D704" s="1" t="s">
        <v>33</v>
      </c>
      <c r="E704" s="1" t="s">
        <v>34</v>
      </c>
      <c r="F704" s="1" t="s">
        <v>35</v>
      </c>
      <c r="G704" s="1">
        <v>166.93052119999999</v>
      </c>
      <c r="H704" s="1">
        <v>164.43807720000001</v>
      </c>
      <c r="I704" s="1">
        <v>191.77633209999999</v>
      </c>
      <c r="J704" s="1">
        <v>213.82425119999999</v>
      </c>
      <c r="K704" s="1">
        <v>225.2122425</v>
      </c>
      <c r="L704" s="1">
        <v>221.5236299</v>
      </c>
    </row>
    <row r="705" spans="1:12" x14ac:dyDescent="0.2">
      <c r="A705" s="1" t="s">
        <v>924</v>
      </c>
      <c r="B705" s="1" t="s">
        <v>199</v>
      </c>
      <c r="C705" s="1" t="s">
        <v>968</v>
      </c>
      <c r="D705" s="1" t="s">
        <v>33</v>
      </c>
      <c r="E705" s="1" t="s">
        <v>34</v>
      </c>
      <c r="F705" s="1" t="s">
        <v>35</v>
      </c>
      <c r="G705" s="1">
        <v>166.93052119999999</v>
      </c>
      <c r="H705" s="1">
        <v>164.76195759999999</v>
      </c>
      <c r="I705" s="1">
        <v>184.74598320000001</v>
      </c>
      <c r="J705" s="1">
        <v>170.39679380000001</v>
      </c>
      <c r="K705" s="1">
        <v>159.41652350000001</v>
      </c>
      <c r="L705" s="1">
        <v>152.68562499999999</v>
      </c>
    </row>
    <row r="706" spans="1:12" x14ac:dyDescent="0.2">
      <c r="A706" s="1" t="s">
        <v>924</v>
      </c>
      <c r="B706" s="1" t="s">
        <v>366</v>
      </c>
      <c r="C706" s="1" t="s">
        <v>969</v>
      </c>
      <c r="D706" s="1" t="s">
        <v>33</v>
      </c>
      <c r="E706" s="1" t="s">
        <v>34</v>
      </c>
      <c r="F706" s="1" t="s">
        <v>35</v>
      </c>
      <c r="G706" s="1">
        <v>166.93052119999999</v>
      </c>
      <c r="H706" s="1">
        <v>164.43807720000001</v>
      </c>
      <c r="I706" s="1">
        <v>191.77633209999999</v>
      </c>
      <c r="J706" s="1">
        <v>213.82425119999999</v>
      </c>
      <c r="K706" s="1">
        <v>188.96303280000001</v>
      </c>
      <c r="L706" s="1">
        <v>164.24827909999999</v>
      </c>
    </row>
    <row r="707" spans="1:12" x14ac:dyDescent="0.2">
      <c r="A707" s="1" t="s">
        <v>924</v>
      </c>
      <c r="B707" s="1" t="s">
        <v>201</v>
      </c>
      <c r="C707" s="1" t="s">
        <v>970</v>
      </c>
      <c r="D707" s="1" t="s">
        <v>33</v>
      </c>
      <c r="E707" s="1" t="s">
        <v>34</v>
      </c>
      <c r="F707" s="1" t="s">
        <v>35</v>
      </c>
      <c r="G707" s="1">
        <v>166.93052119999999</v>
      </c>
      <c r="H707" s="1">
        <v>164.76195759999999</v>
      </c>
      <c r="I707" s="1">
        <v>188.54119180000001</v>
      </c>
      <c r="J707" s="1">
        <v>197.5485477</v>
      </c>
      <c r="K707" s="1">
        <v>198.51278869999999</v>
      </c>
      <c r="L707" s="1">
        <v>193.42429849999999</v>
      </c>
    </row>
    <row r="708" spans="1:12" x14ac:dyDescent="0.2">
      <c r="A708" s="1" t="s">
        <v>924</v>
      </c>
      <c r="B708" s="1" t="s">
        <v>369</v>
      </c>
      <c r="C708" s="1" t="s">
        <v>971</v>
      </c>
      <c r="D708" s="1" t="s">
        <v>33</v>
      </c>
      <c r="E708" s="1" t="s">
        <v>34</v>
      </c>
      <c r="F708" s="1" t="s">
        <v>35</v>
      </c>
      <c r="G708" s="1">
        <v>166.93052119999999</v>
      </c>
      <c r="H708" s="1">
        <v>164.07264290000001</v>
      </c>
      <c r="I708" s="1">
        <v>185.9615368</v>
      </c>
      <c r="J708" s="1">
        <v>197.6748844</v>
      </c>
      <c r="K708" s="1">
        <v>214.1464464</v>
      </c>
      <c r="L708" s="1">
        <v>218.32596140000001</v>
      </c>
    </row>
    <row r="709" spans="1:12" x14ac:dyDescent="0.2">
      <c r="A709" s="1" t="s">
        <v>924</v>
      </c>
      <c r="B709" s="1" t="s">
        <v>203</v>
      </c>
      <c r="C709" s="1" t="s">
        <v>972</v>
      </c>
      <c r="D709" s="1" t="s">
        <v>33</v>
      </c>
      <c r="E709" s="1" t="s">
        <v>34</v>
      </c>
      <c r="F709" s="1" t="s">
        <v>35</v>
      </c>
      <c r="G709" s="1">
        <v>166.93052119999999</v>
      </c>
      <c r="H709" s="1">
        <v>164.07264290000001</v>
      </c>
      <c r="I709" s="1">
        <v>187.92430870000001</v>
      </c>
      <c r="J709" s="1">
        <v>207.68154569999999</v>
      </c>
      <c r="K709" s="1">
        <v>221.3826603</v>
      </c>
      <c r="L709" s="1">
        <v>220.43420359999999</v>
      </c>
    </row>
    <row r="710" spans="1:12" x14ac:dyDescent="0.2">
      <c r="A710" s="1" t="s">
        <v>924</v>
      </c>
      <c r="B710" s="1" t="s">
        <v>205</v>
      </c>
      <c r="C710" s="1" t="s">
        <v>973</v>
      </c>
      <c r="D710" s="1" t="s">
        <v>33</v>
      </c>
      <c r="E710" s="1" t="s">
        <v>34</v>
      </c>
      <c r="F710" s="1" t="s">
        <v>35</v>
      </c>
      <c r="G710" s="1">
        <v>166.93052119999999</v>
      </c>
      <c r="H710" s="1">
        <v>164.07264290000001</v>
      </c>
      <c r="I710" s="1">
        <v>188.2870321</v>
      </c>
      <c r="J710" s="1">
        <v>208.00150099999999</v>
      </c>
      <c r="K710" s="1">
        <v>221.0345907</v>
      </c>
      <c r="L710" s="1">
        <v>218.00550369999999</v>
      </c>
    </row>
    <row r="711" spans="1:12" x14ac:dyDescent="0.2">
      <c r="A711" s="1" t="s">
        <v>974</v>
      </c>
      <c r="B711" s="1" t="s">
        <v>31</v>
      </c>
      <c r="C711" s="1" t="s">
        <v>975</v>
      </c>
      <c r="D711" s="1" t="s">
        <v>33</v>
      </c>
      <c r="E711" s="1" t="s">
        <v>34</v>
      </c>
      <c r="F711" s="1" t="s">
        <v>35</v>
      </c>
      <c r="G711" s="1">
        <v>166.93052119999999</v>
      </c>
      <c r="H711" s="1">
        <v>164.44926649999999</v>
      </c>
      <c r="I711" s="1">
        <v>184.13730620000001</v>
      </c>
      <c r="J711" s="1">
        <v>180.33439390000001</v>
      </c>
      <c r="K711" s="1">
        <v>123.3911715</v>
      </c>
      <c r="L711" s="1">
        <v>85.648854720000003</v>
      </c>
    </row>
    <row r="712" spans="1:12" x14ac:dyDescent="0.2">
      <c r="A712" s="1" t="s">
        <v>974</v>
      </c>
      <c r="B712" s="1" t="s">
        <v>36</v>
      </c>
      <c r="C712" s="1" t="s">
        <v>976</v>
      </c>
      <c r="D712" s="1" t="s">
        <v>33</v>
      </c>
      <c r="E712" s="1" t="s">
        <v>34</v>
      </c>
      <c r="F712" s="1" t="s">
        <v>35</v>
      </c>
      <c r="G712" s="1">
        <v>166.93052119999999</v>
      </c>
      <c r="H712" s="1">
        <v>164.29837420000001</v>
      </c>
      <c r="I712" s="1">
        <v>165.8267237</v>
      </c>
      <c r="J712" s="1">
        <v>109.4552717</v>
      </c>
      <c r="K712" s="1">
        <v>78.62857502</v>
      </c>
      <c r="L712" s="1">
        <v>55.000165109999998</v>
      </c>
    </row>
    <row r="713" spans="1:12" x14ac:dyDescent="0.2">
      <c r="A713" s="1" t="s">
        <v>974</v>
      </c>
      <c r="B713" s="1" t="s">
        <v>38</v>
      </c>
      <c r="C713" s="1" t="s">
        <v>977</v>
      </c>
      <c r="D713" s="1" t="s">
        <v>33</v>
      </c>
      <c r="E713" s="1" t="s">
        <v>34</v>
      </c>
      <c r="F713" s="1" t="s">
        <v>35</v>
      </c>
      <c r="G713" s="1">
        <v>166.93052119999999</v>
      </c>
      <c r="H713" s="1">
        <v>164.29577839999999</v>
      </c>
      <c r="I713" s="1">
        <v>184.563669</v>
      </c>
      <c r="J713" s="1">
        <v>172.35601729999999</v>
      </c>
      <c r="K713" s="1">
        <v>143.53139609999999</v>
      </c>
      <c r="L713" s="1">
        <v>131.5122552</v>
      </c>
    </row>
    <row r="714" spans="1:12" x14ac:dyDescent="0.2">
      <c r="A714" s="1" t="s">
        <v>974</v>
      </c>
      <c r="B714" s="1" t="s">
        <v>40</v>
      </c>
      <c r="C714" s="1" t="s">
        <v>978</v>
      </c>
      <c r="D714" s="1" t="s">
        <v>33</v>
      </c>
      <c r="E714" s="1" t="s">
        <v>34</v>
      </c>
      <c r="F714" s="1" t="s">
        <v>35</v>
      </c>
      <c r="G714" s="1">
        <v>166.93052119999999</v>
      </c>
      <c r="H714" s="1">
        <v>164.45018759999999</v>
      </c>
      <c r="I714" s="1">
        <v>184.00351699999999</v>
      </c>
      <c r="J714" s="1">
        <v>180.15919719999999</v>
      </c>
      <c r="K714" s="1">
        <v>126.3403325</v>
      </c>
      <c r="L714" s="1">
        <v>96.317166529999994</v>
      </c>
    </row>
    <row r="715" spans="1:12" x14ac:dyDescent="0.2">
      <c r="A715" s="1" t="s">
        <v>974</v>
      </c>
      <c r="B715" s="1" t="s">
        <v>42</v>
      </c>
      <c r="C715" s="1" t="s">
        <v>979</v>
      </c>
      <c r="D715" s="1" t="s">
        <v>33</v>
      </c>
      <c r="E715" s="1" t="s">
        <v>34</v>
      </c>
      <c r="F715" s="1" t="s">
        <v>35</v>
      </c>
      <c r="G715" s="1">
        <v>166.93052119999999</v>
      </c>
      <c r="H715" s="1">
        <v>164.2948154</v>
      </c>
      <c r="I715" s="1">
        <v>183.81703690000001</v>
      </c>
      <c r="J715" s="1">
        <v>169.4977308</v>
      </c>
      <c r="K715" s="1">
        <v>144.30631</v>
      </c>
      <c r="L715" s="1">
        <v>132.81295779999999</v>
      </c>
    </row>
    <row r="716" spans="1:12" x14ac:dyDescent="0.2">
      <c r="A716" s="1" t="s">
        <v>974</v>
      </c>
      <c r="B716" s="1" t="s">
        <v>44</v>
      </c>
      <c r="C716" s="1" t="s">
        <v>980</v>
      </c>
      <c r="D716" s="1" t="s">
        <v>33</v>
      </c>
      <c r="E716" s="1" t="s">
        <v>34</v>
      </c>
      <c r="F716" s="1" t="s">
        <v>35</v>
      </c>
      <c r="G716" s="1">
        <v>166.93052119999999</v>
      </c>
      <c r="H716" s="1">
        <v>164.30146199999999</v>
      </c>
      <c r="I716" s="1">
        <v>176.82459940000001</v>
      </c>
      <c r="J716" s="1">
        <v>162.13052239999999</v>
      </c>
      <c r="K716" s="1">
        <v>133.68923419999999</v>
      </c>
      <c r="L716" s="1">
        <v>119.3091462</v>
      </c>
    </row>
    <row r="717" spans="1:12" x14ac:dyDescent="0.2">
      <c r="A717" s="1" t="s">
        <v>974</v>
      </c>
      <c r="B717" s="1" t="s">
        <v>46</v>
      </c>
      <c r="C717" s="1" t="s">
        <v>981</v>
      </c>
      <c r="D717" s="1" t="s">
        <v>33</v>
      </c>
      <c r="E717" s="1" t="s">
        <v>34</v>
      </c>
      <c r="F717" s="1" t="s">
        <v>35</v>
      </c>
      <c r="G717" s="1">
        <v>166.93052119999999</v>
      </c>
      <c r="H717" s="1">
        <v>164.2956528</v>
      </c>
      <c r="I717" s="1">
        <v>172.91831500000001</v>
      </c>
      <c r="J717" s="1">
        <v>121.10236310000001</v>
      </c>
      <c r="K717" s="1">
        <v>87.908690480000004</v>
      </c>
      <c r="L717" s="1">
        <v>59.063768520000004</v>
      </c>
    </row>
    <row r="718" spans="1:12" x14ac:dyDescent="0.2">
      <c r="A718" s="1" t="s">
        <v>974</v>
      </c>
      <c r="B718" s="1" t="s">
        <v>48</v>
      </c>
      <c r="C718" s="1" t="s">
        <v>982</v>
      </c>
      <c r="D718" s="1" t="s">
        <v>33</v>
      </c>
      <c r="E718" s="1" t="s">
        <v>34</v>
      </c>
      <c r="F718" s="1" t="s">
        <v>35</v>
      </c>
      <c r="G718" s="1">
        <v>166.93052119999999</v>
      </c>
      <c r="H718" s="1">
        <v>164.29136130000001</v>
      </c>
      <c r="I718" s="1">
        <v>183.99129149999999</v>
      </c>
      <c r="J718" s="1">
        <v>167.71054290000001</v>
      </c>
      <c r="K718" s="1">
        <v>140.55672709999999</v>
      </c>
      <c r="L718" s="1">
        <v>135.7237887</v>
      </c>
    </row>
    <row r="719" spans="1:12" x14ac:dyDescent="0.2">
      <c r="A719" s="1" t="s">
        <v>974</v>
      </c>
      <c r="B719" s="1" t="s">
        <v>50</v>
      </c>
      <c r="C719" s="1" t="s">
        <v>983</v>
      </c>
      <c r="D719" s="1" t="s">
        <v>33</v>
      </c>
      <c r="E719" s="1" t="s">
        <v>34</v>
      </c>
      <c r="F719" s="1" t="s">
        <v>35</v>
      </c>
      <c r="G719" s="1">
        <v>166.93052119999999</v>
      </c>
      <c r="H719" s="1">
        <v>164.44926649999999</v>
      </c>
      <c r="I719" s="1">
        <v>188.04375809999999</v>
      </c>
      <c r="J719" s="1">
        <v>188.30239760000001</v>
      </c>
      <c r="K719" s="1">
        <v>173.1573813</v>
      </c>
      <c r="L719" s="1">
        <v>154.58578320000001</v>
      </c>
    </row>
    <row r="720" spans="1:12" x14ac:dyDescent="0.2">
      <c r="A720" s="1" t="s">
        <v>974</v>
      </c>
      <c r="B720" s="1" t="s">
        <v>52</v>
      </c>
      <c r="C720" s="1" t="s">
        <v>984</v>
      </c>
      <c r="D720" s="1" t="s">
        <v>33</v>
      </c>
      <c r="E720" s="1" t="s">
        <v>34</v>
      </c>
      <c r="F720" s="1" t="s">
        <v>35</v>
      </c>
      <c r="G720" s="1">
        <v>166.93052119999999</v>
      </c>
      <c r="H720" s="1">
        <v>164.29837420000001</v>
      </c>
      <c r="I720" s="1">
        <v>176.27751029999999</v>
      </c>
      <c r="J720" s="1">
        <v>161.03174910000001</v>
      </c>
      <c r="K720" s="1">
        <v>135.80557780000001</v>
      </c>
      <c r="L720" s="1">
        <v>113.3818934</v>
      </c>
    </row>
    <row r="721" spans="1:12" x14ac:dyDescent="0.2">
      <c r="A721" s="1" t="s">
        <v>974</v>
      </c>
      <c r="B721" s="1" t="s">
        <v>54</v>
      </c>
      <c r="C721" s="1" t="s">
        <v>985</v>
      </c>
      <c r="D721" s="1" t="s">
        <v>33</v>
      </c>
      <c r="E721" s="1" t="s">
        <v>34</v>
      </c>
      <c r="F721" s="1" t="s">
        <v>35</v>
      </c>
      <c r="G721" s="1">
        <v>166.93052119999999</v>
      </c>
      <c r="H721" s="1">
        <v>164.29577839999999</v>
      </c>
      <c r="I721" s="1">
        <v>186.23049689999999</v>
      </c>
      <c r="J721" s="1">
        <v>185.14971629999999</v>
      </c>
      <c r="K721" s="1">
        <v>177.3371266</v>
      </c>
      <c r="L721" s="1">
        <v>182.627253</v>
      </c>
    </row>
    <row r="722" spans="1:12" x14ac:dyDescent="0.2">
      <c r="A722" s="1" t="s">
        <v>974</v>
      </c>
      <c r="B722" s="1" t="s">
        <v>56</v>
      </c>
      <c r="C722" s="1" t="s">
        <v>986</v>
      </c>
      <c r="D722" s="1" t="s">
        <v>33</v>
      </c>
      <c r="E722" s="1" t="s">
        <v>34</v>
      </c>
      <c r="F722" s="1" t="s">
        <v>35</v>
      </c>
      <c r="G722" s="1">
        <v>166.93052119999999</v>
      </c>
      <c r="H722" s="1">
        <v>164.45018759999999</v>
      </c>
      <c r="I722" s="1">
        <v>187.92700909999999</v>
      </c>
      <c r="J722" s="1">
        <v>190.47291849999999</v>
      </c>
      <c r="K722" s="1">
        <v>176.332776</v>
      </c>
      <c r="L722" s="1">
        <v>164.00861620000001</v>
      </c>
    </row>
    <row r="723" spans="1:12" x14ac:dyDescent="0.2">
      <c r="A723" s="1" t="s">
        <v>974</v>
      </c>
      <c r="B723" s="1" t="s">
        <v>58</v>
      </c>
      <c r="C723" s="1" t="s">
        <v>987</v>
      </c>
      <c r="D723" s="1" t="s">
        <v>33</v>
      </c>
      <c r="E723" s="1" t="s">
        <v>34</v>
      </c>
      <c r="F723" s="1" t="s">
        <v>35</v>
      </c>
      <c r="G723" s="1">
        <v>166.93052119999999</v>
      </c>
      <c r="H723" s="1">
        <v>164.2948154</v>
      </c>
      <c r="I723" s="1">
        <v>186.4422443</v>
      </c>
      <c r="J723" s="1">
        <v>184.70233579999999</v>
      </c>
      <c r="K723" s="1">
        <v>173.88208499999999</v>
      </c>
      <c r="L723" s="1">
        <v>180.7043395</v>
      </c>
    </row>
    <row r="724" spans="1:12" x14ac:dyDescent="0.2">
      <c r="A724" s="1" t="s">
        <v>974</v>
      </c>
      <c r="B724" s="1" t="s">
        <v>62</v>
      </c>
      <c r="C724" s="1" t="s">
        <v>988</v>
      </c>
      <c r="D724" s="1" t="s">
        <v>33</v>
      </c>
      <c r="E724" s="1" t="s">
        <v>34</v>
      </c>
      <c r="F724" s="1" t="s">
        <v>35</v>
      </c>
      <c r="G724" s="1">
        <v>166.93052119999999</v>
      </c>
      <c r="H724" s="1">
        <v>164.30146199999999</v>
      </c>
      <c r="I724" s="1">
        <v>178.26025319999999</v>
      </c>
      <c r="J724" s="1">
        <v>172.59878889999999</v>
      </c>
      <c r="K724" s="1">
        <v>160.1944938</v>
      </c>
      <c r="L724" s="1">
        <v>151.3037716</v>
      </c>
    </row>
    <row r="725" spans="1:12" x14ac:dyDescent="0.2">
      <c r="A725" s="1" t="s">
        <v>974</v>
      </c>
      <c r="B725" s="1" t="s">
        <v>64</v>
      </c>
      <c r="C725" s="1" t="s">
        <v>989</v>
      </c>
      <c r="D725" s="1" t="s">
        <v>33</v>
      </c>
      <c r="E725" s="1" t="s">
        <v>34</v>
      </c>
      <c r="F725" s="1" t="s">
        <v>35</v>
      </c>
      <c r="G725" s="1">
        <v>166.93052119999999</v>
      </c>
      <c r="H725" s="1">
        <v>164.2956528</v>
      </c>
      <c r="I725" s="1">
        <v>183.13638889999999</v>
      </c>
      <c r="J725" s="1">
        <v>176.97149329999999</v>
      </c>
      <c r="K725" s="1">
        <v>162.608655</v>
      </c>
      <c r="L725" s="1">
        <v>136.44110269999999</v>
      </c>
    </row>
    <row r="726" spans="1:12" x14ac:dyDescent="0.2">
      <c r="A726" s="1" t="s">
        <v>974</v>
      </c>
      <c r="B726" s="1" t="s">
        <v>66</v>
      </c>
      <c r="C726" s="1" t="s">
        <v>990</v>
      </c>
      <c r="D726" s="1" t="s">
        <v>33</v>
      </c>
      <c r="E726" s="1" t="s">
        <v>34</v>
      </c>
      <c r="F726" s="1" t="s">
        <v>35</v>
      </c>
      <c r="G726" s="1">
        <v>166.93052119999999</v>
      </c>
      <c r="H726" s="1">
        <v>164.29136130000001</v>
      </c>
      <c r="I726" s="1">
        <v>185.25497250000001</v>
      </c>
      <c r="J726" s="1">
        <v>182.84787650000001</v>
      </c>
      <c r="K726" s="1">
        <v>174.8138573</v>
      </c>
      <c r="L726" s="1">
        <v>183.5936921</v>
      </c>
    </row>
    <row r="727" spans="1:12" x14ac:dyDescent="0.2">
      <c r="A727" s="1" t="s">
        <v>974</v>
      </c>
      <c r="B727" s="1" t="s">
        <v>68</v>
      </c>
      <c r="C727" s="1" t="s">
        <v>991</v>
      </c>
      <c r="D727" s="1" t="s">
        <v>33</v>
      </c>
      <c r="E727" s="1" t="s">
        <v>34</v>
      </c>
      <c r="F727" s="1" t="s">
        <v>35</v>
      </c>
      <c r="G727" s="1">
        <v>166.93052119999999</v>
      </c>
      <c r="H727" s="1">
        <v>164.9142525</v>
      </c>
      <c r="I727" s="1">
        <v>192.8083365</v>
      </c>
      <c r="J727" s="1">
        <v>217.6337996</v>
      </c>
      <c r="K727" s="1">
        <v>232.9793636</v>
      </c>
      <c r="L727" s="1">
        <v>231.37278380000001</v>
      </c>
    </row>
    <row r="728" spans="1:12" x14ac:dyDescent="0.2">
      <c r="A728" s="1" t="s">
        <v>974</v>
      </c>
      <c r="B728" s="1" t="s">
        <v>70</v>
      </c>
      <c r="C728" s="1" t="s">
        <v>992</v>
      </c>
      <c r="D728" s="1" t="s">
        <v>33</v>
      </c>
      <c r="E728" s="1" t="s">
        <v>34</v>
      </c>
      <c r="F728" s="1" t="s">
        <v>35</v>
      </c>
      <c r="G728" s="1">
        <v>166.93052119999999</v>
      </c>
      <c r="H728" s="1">
        <v>165.40342770000001</v>
      </c>
      <c r="I728" s="1">
        <v>186.56163090000001</v>
      </c>
      <c r="J728" s="1">
        <v>196.45704889999999</v>
      </c>
      <c r="K728" s="1">
        <v>194.39967630000001</v>
      </c>
      <c r="L728" s="1">
        <v>186.04470760000001</v>
      </c>
    </row>
    <row r="729" spans="1:12" x14ac:dyDescent="0.2">
      <c r="A729" s="1" t="s">
        <v>974</v>
      </c>
      <c r="B729" s="1" t="s">
        <v>72</v>
      </c>
      <c r="C729" s="1" t="s">
        <v>993</v>
      </c>
      <c r="D729" s="1" t="s">
        <v>33</v>
      </c>
      <c r="E729" s="1" t="s">
        <v>34</v>
      </c>
      <c r="F729" s="1" t="s">
        <v>35</v>
      </c>
      <c r="G729" s="1">
        <v>166.93052119999999</v>
      </c>
      <c r="H729" s="1">
        <v>164.76195759999999</v>
      </c>
      <c r="I729" s="1">
        <v>191.74687800000001</v>
      </c>
      <c r="J729" s="1">
        <v>213.71156350000001</v>
      </c>
      <c r="K729" s="1">
        <v>224.3269646</v>
      </c>
      <c r="L729" s="1">
        <v>219.30039719999999</v>
      </c>
    </row>
    <row r="730" spans="1:12" x14ac:dyDescent="0.2">
      <c r="A730" s="1" t="s">
        <v>974</v>
      </c>
      <c r="B730" s="1" t="s">
        <v>74</v>
      </c>
      <c r="C730" s="1" t="s">
        <v>994</v>
      </c>
      <c r="D730" s="1" t="s">
        <v>33</v>
      </c>
      <c r="E730" s="1" t="s">
        <v>34</v>
      </c>
      <c r="F730" s="1" t="s">
        <v>35</v>
      </c>
      <c r="G730" s="1">
        <v>166.93052119999999</v>
      </c>
      <c r="H730" s="1">
        <v>164.91504800000001</v>
      </c>
      <c r="I730" s="1">
        <v>192.7530079</v>
      </c>
      <c r="J730" s="1">
        <v>217.46128250000001</v>
      </c>
      <c r="K730" s="1">
        <v>232.6392908</v>
      </c>
      <c r="L730" s="1">
        <v>230.96417299999999</v>
      </c>
    </row>
    <row r="731" spans="1:12" x14ac:dyDescent="0.2">
      <c r="A731" s="1" t="s">
        <v>974</v>
      </c>
      <c r="B731" s="1" t="s">
        <v>76</v>
      </c>
      <c r="C731" s="1" t="s">
        <v>995</v>
      </c>
      <c r="D731" s="1" t="s">
        <v>33</v>
      </c>
      <c r="E731" s="1" t="s">
        <v>34</v>
      </c>
      <c r="F731" s="1" t="s">
        <v>35</v>
      </c>
      <c r="G731" s="1">
        <v>166.93052119999999</v>
      </c>
      <c r="H731" s="1">
        <v>164.76134010000001</v>
      </c>
      <c r="I731" s="1">
        <v>191.8066446</v>
      </c>
      <c r="J731" s="1">
        <v>213.87855400000001</v>
      </c>
      <c r="K731" s="1">
        <v>224.59967180000001</v>
      </c>
      <c r="L731" s="1">
        <v>219.63546679999999</v>
      </c>
    </row>
    <row r="732" spans="1:12" x14ac:dyDescent="0.2">
      <c r="A732" s="1" t="s">
        <v>974</v>
      </c>
      <c r="B732" s="1" t="s">
        <v>78</v>
      </c>
      <c r="C732" s="1" t="s">
        <v>996</v>
      </c>
      <c r="D732" s="1" t="s">
        <v>33</v>
      </c>
      <c r="E732" s="1" t="s">
        <v>34</v>
      </c>
      <c r="F732" s="1" t="s">
        <v>35</v>
      </c>
      <c r="G732" s="1">
        <v>166.93052119999999</v>
      </c>
      <c r="H732" s="1">
        <v>164.903775</v>
      </c>
      <c r="I732" s="1">
        <v>192.88974880000001</v>
      </c>
      <c r="J732" s="1">
        <v>217.8385969</v>
      </c>
      <c r="K732" s="1">
        <v>233.40725459999999</v>
      </c>
      <c r="L732" s="1">
        <v>232.8044391</v>
      </c>
    </row>
    <row r="733" spans="1:12" x14ac:dyDescent="0.2">
      <c r="A733" s="1" t="s">
        <v>974</v>
      </c>
      <c r="B733" s="1" t="s">
        <v>80</v>
      </c>
      <c r="C733" s="1" t="s">
        <v>997</v>
      </c>
      <c r="D733" s="1" t="s">
        <v>33</v>
      </c>
      <c r="E733" s="1" t="s">
        <v>34</v>
      </c>
      <c r="F733" s="1" t="s">
        <v>35</v>
      </c>
      <c r="G733" s="1">
        <v>166.93052119999999</v>
      </c>
      <c r="H733" s="1">
        <v>165.41060809999999</v>
      </c>
      <c r="I733" s="1">
        <v>186.36290439999999</v>
      </c>
      <c r="J733" s="1">
        <v>196.25861549999999</v>
      </c>
      <c r="K733" s="1">
        <v>194.99014070000001</v>
      </c>
      <c r="L733" s="1">
        <v>187.20591659999999</v>
      </c>
    </row>
    <row r="734" spans="1:12" x14ac:dyDescent="0.2">
      <c r="A734" s="1" t="s">
        <v>974</v>
      </c>
      <c r="B734" s="1" t="s">
        <v>82</v>
      </c>
      <c r="C734" s="1" t="s">
        <v>998</v>
      </c>
      <c r="D734" s="1" t="s">
        <v>33</v>
      </c>
      <c r="E734" s="1" t="s">
        <v>34</v>
      </c>
      <c r="F734" s="1" t="s">
        <v>35</v>
      </c>
      <c r="G734" s="1">
        <v>166.93052119999999</v>
      </c>
      <c r="H734" s="1">
        <v>164.75408640000001</v>
      </c>
      <c r="I734" s="1">
        <v>191.761155</v>
      </c>
      <c r="J734" s="1">
        <v>213.84508049999999</v>
      </c>
      <c r="K734" s="1">
        <v>224.48662820000001</v>
      </c>
      <c r="L734" s="1">
        <v>219.44364859999999</v>
      </c>
    </row>
    <row r="735" spans="1:12" x14ac:dyDescent="0.2">
      <c r="A735" s="1" t="s">
        <v>974</v>
      </c>
      <c r="B735" s="1" t="s">
        <v>88</v>
      </c>
      <c r="C735" s="1" t="s">
        <v>999</v>
      </c>
      <c r="D735" s="1" t="s">
        <v>33</v>
      </c>
      <c r="E735" s="1" t="s">
        <v>34</v>
      </c>
      <c r="F735" s="1" t="s">
        <v>35</v>
      </c>
      <c r="G735" s="1">
        <v>166.93052119999999</v>
      </c>
      <c r="H735" s="1">
        <v>165.40419180000001</v>
      </c>
      <c r="I735" s="1">
        <v>168.69034830000001</v>
      </c>
      <c r="J735" s="1">
        <v>119.8296806</v>
      </c>
      <c r="K735" s="1">
        <v>112.95827300000001</v>
      </c>
      <c r="L735" s="1">
        <v>106.19334619999999</v>
      </c>
    </row>
    <row r="736" spans="1:12" x14ac:dyDescent="0.2">
      <c r="A736" s="1" t="s">
        <v>974</v>
      </c>
      <c r="B736" s="1" t="s">
        <v>90</v>
      </c>
      <c r="C736" s="1" t="s">
        <v>1000</v>
      </c>
      <c r="D736" s="1" t="s">
        <v>33</v>
      </c>
      <c r="E736" s="1" t="s">
        <v>34</v>
      </c>
      <c r="F736" s="1" t="s">
        <v>35</v>
      </c>
      <c r="G736" s="1">
        <v>166.93052119999999</v>
      </c>
      <c r="H736" s="1">
        <v>164.76195759999999</v>
      </c>
      <c r="I736" s="1">
        <v>183.42925550000001</v>
      </c>
      <c r="J736" s="1">
        <v>175.7270298</v>
      </c>
      <c r="K736" s="1">
        <v>173.02169760000001</v>
      </c>
      <c r="L736" s="1">
        <v>171.35856459999999</v>
      </c>
    </row>
    <row r="737" spans="1:12" x14ac:dyDescent="0.2">
      <c r="A737" s="1" t="s">
        <v>1001</v>
      </c>
      <c r="B737" s="1" t="s">
        <v>146</v>
      </c>
      <c r="C737" s="1" t="s">
        <v>1002</v>
      </c>
      <c r="D737" s="1" t="s">
        <v>33</v>
      </c>
      <c r="E737" s="1" t="s">
        <v>34</v>
      </c>
      <c r="F737" s="1" t="s">
        <v>35</v>
      </c>
      <c r="G737" s="1">
        <v>161.28532419999999</v>
      </c>
      <c r="H737" s="1">
        <v>165.95899320000001</v>
      </c>
      <c r="I737" s="1">
        <v>188.02046899999999</v>
      </c>
      <c r="J737" s="1">
        <v>199.8743838</v>
      </c>
      <c r="K737" s="1">
        <v>203.64596979999999</v>
      </c>
      <c r="L737" s="1">
        <v>201.154044</v>
      </c>
    </row>
    <row r="738" spans="1:12" x14ac:dyDescent="0.2">
      <c r="A738" s="1" t="s">
        <v>1001</v>
      </c>
      <c r="B738" s="1" t="s">
        <v>148</v>
      </c>
      <c r="C738" s="1" t="s">
        <v>1003</v>
      </c>
      <c r="D738" s="1" t="s">
        <v>33</v>
      </c>
      <c r="E738" s="1" t="s">
        <v>34</v>
      </c>
      <c r="F738" s="1" t="s">
        <v>35</v>
      </c>
      <c r="G738" s="1">
        <v>161.28532419999999</v>
      </c>
      <c r="H738" s="1">
        <v>165.95899320000001</v>
      </c>
      <c r="I738" s="1">
        <v>185.9178412</v>
      </c>
      <c r="J738" s="1">
        <v>192.2868402</v>
      </c>
      <c r="K738" s="1">
        <v>185.2145932</v>
      </c>
      <c r="L738" s="1">
        <v>172.75203400000001</v>
      </c>
    </row>
    <row r="739" spans="1:12" x14ac:dyDescent="0.2">
      <c r="A739" s="1" t="s">
        <v>1001</v>
      </c>
      <c r="B739" s="1" t="s">
        <v>150</v>
      </c>
      <c r="C739" s="1" t="s">
        <v>1004</v>
      </c>
      <c r="D739" s="1" t="s">
        <v>33</v>
      </c>
      <c r="E739" s="1" t="s">
        <v>34</v>
      </c>
      <c r="F739" s="1" t="s">
        <v>35</v>
      </c>
      <c r="G739" s="1">
        <v>161.28532419999999</v>
      </c>
      <c r="H739" s="1">
        <v>165.95773740000001</v>
      </c>
      <c r="I739" s="1">
        <v>182.85954960000001</v>
      </c>
      <c r="J739" s="1">
        <v>183.20615040000001</v>
      </c>
      <c r="K739" s="1">
        <v>171.029495</v>
      </c>
      <c r="L739" s="1">
        <v>157.65773659999999</v>
      </c>
    </row>
    <row r="740" spans="1:12" x14ac:dyDescent="0.2">
      <c r="A740" s="1" t="s">
        <v>1001</v>
      </c>
      <c r="B740" s="1" t="s">
        <v>152</v>
      </c>
      <c r="C740" s="1" t="s">
        <v>1005</v>
      </c>
      <c r="D740" s="1" t="s">
        <v>33</v>
      </c>
      <c r="E740" s="1" t="s">
        <v>34</v>
      </c>
      <c r="F740" s="1" t="s">
        <v>35</v>
      </c>
      <c r="G740" s="1">
        <v>161.28532419999999</v>
      </c>
      <c r="H740" s="1">
        <v>165.9723884</v>
      </c>
      <c r="I740" s="1">
        <v>188.78357679999999</v>
      </c>
      <c r="J740" s="1">
        <v>202.416123</v>
      </c>
      <c r="K740" s="1">
        <v>209.0484214</v>
      </c>
      <c r="L740" s="1">
        <v>213.05860939999999</v>
      </c>
    </row>
    <row r="741" spans="1:12" x14ac:dyDescent="0.2">
      <c r="A741" s="1" t="s">
        <v>1006</v>
      </c>
      <c r="B741" s="1" t="s">
        <v>144</v>
      </c>
      <c r="C741" s="1" t="s">
        <v>1007</v>
      </c>
      <c r="D741" s="1" t="s">
        <v>33</v>
      </c>
      <c r="E741" s="1" t="s">
        <v>34</v>
      </c>
      <c r="F741" s="1" t="s">
        <v>35</v>
      </c>
      <c r="G741" s="1">
        <v>165.96609000000001</v>
      </c>
      <c r="H741" s="1">
        <v>173.29466020000001</v>
      </c>
      <c r="I741" s="1">
        <v>162.64729299999999</v>
      </c>
      <c r="J741" s="1">
        <v>174.56234749999999</v>
      </c>
      <c r="K741" s="1">
        <v>187.6456215</v>
      </c>
      <c r="L741" s="1">
        <v>204.4042925</v>
      </c>
    </row>
    <row r="742" spans="1:12" x14ac:dyDescent="0.2">
      <c r="A742" s="1" t="s">
        <v>1006</v>
      </c>
      <c r="B742" s="1" t="s">
        <v>146</v>
      </c>
      <c r="C742" s="1" t="s">
        <v>1008</v>
      </c>
      <c r="D742" s="1" t="s">
        <v>33</v>
      </c>
      <c r="E742" s="1" t="s">
        <v>34</v>
      </c>
      <c r="F742" s="1" t="s">
        <v>35</v>
      </c>
      <c r="G742" s="1">
        <v>165.96609000000001</v>
      </c>
      <c r="H742" s="1">
        <v>173.29466020000001</v>
      </c>
      <c r="I742" s="1">
        <v>186.43233090000001</v>
      </c>
      <c r="J742" s="1">
        <v>208.83783980000001</v>
      </c>
      <c r="K742" s="1">
        <v>231.2445184</v>
      </c>
      <c r="L742" s="1">
        <v>256.60271039999998</v>
      </c>
    </row>
    <row r="743" spans="1:12" x14ac:dyDescent="0.2">
      <c r="A743" s="1" t="s">
        <v>1006</v>
      </c>
      <c r="B743" s="1" t="s">
        <v>148</v>
      </c>
      <c r="C743" s="1" t="s">
        <v>1009</v>
      </c>
      <c r="D743" s="1" t="s">
        <v>33</v>
      </c>
      <c r="E743" s="1" t="s">
        <v>34</v>
      </c>
      <c r="F743" s="1" t="s">
        <v>35</v>
      </c>
      <c r="G743" s="1">
        <v>165.96609000000001</v>
      </c>
      <c r="H743" s="1">
        <v>173.29466020000001</v>
      </c>
      <c r="I743" s="1">
        <v>169.40950659999999</v>
      </c>
      <c r="J743" s="1">
        <v>183.64485139999999</v>
      </c>
      <c r="K743" s="1">
        <v>198.7698005</v>
      </c>
      <c r="L743" s="1">
        <v>216.8964004</v>
      </c>
    </row>
    <row r="744" spans="1:12" x14ac:dyDescent="0.2">
      <c r="A744" s="1" t="s">
        <v>1006</v>
      </c>
      <c r="B744" s="1" t="s">
        <v>150</v>
      </c>
      <c r="C744" s="1" t="s">
        <v>1010</v>
      </c>
      <c r="D744" s="1" t="s">
        <v>33</v>
      </c>
      <c r="E744" s="1" t="s">
        <v>34</v>
      </c>
      <c r="F744" s="1" t="s">
        <v>35</v>
      </c>
      <c r="G744" s="1">
        <v>165.96609000000001</v>
      </c>
      <c r="H744" s="1">
        <v>173.29466020000001</v>
      </c>
      <c r="I744" s="1">
        <v>156.9027643</v>
      </c>
      <c r="J744" s="1">
        <v>167.332718</v>
      </c>
      <c r="K744" s="1">
        <v>178.8089841</v>
      </c>
      <c r="L744" s="1">
        <v>194.61153759999999</v>
      </c>
    </row>
    <row r="745" spans="1:12" x14ac:dyDescent="0.2">
      <c r="A745" s="1" t="s">
        <v>1006</v>
      </c>
      <c r="B745" s="1" t="s">
        <v>152</v>
      </c>
      <c r="C745" s="1" t="s">
        <v>1011</v>
      </c>
      <c r="D745" s="1" t="s">
        <v>33</v>
      </c>
      <c r="E745" s="1" t="s">
        <v>34</v>
      </c>
      <c r="F745" s="1" t="s">
        <v>35</v>
      </c>
      <c r="G745" s="1">
        <v>165.96567279999999</v>
      </c>
      <c r="H745" s="1">
        <v>173.29271660000001</v>
      </c>
      <c r="I745" s="1">
        <v>198.099749</v>
      </c>
      <c r="J745" s="1">
        <v>225.83966359999999</v>
      </c>
      <c r="K745" s="1">
        <v>256.12738830000001</v>
      </c>
      <c r="L745" s="1">
        <v>288.38703390000001</v>
      </c>
    </row>
    <row r="746" spans="1:12" x14ac:dyDescent="0.2">
      <c r="A746" s="1" t="s">
        <v>1006</v>
      </c>
      <c r="B746" s="1" t="s">
        <v>31</v>
      </c>
      <c r="C746" s="1" t="s">
        <v>1012</v>
      </c>
      <c r="D746" s="1" t="s">
        <v>33</v>
      </c>
      <c r="E746" s="1" t="s">
        <v>34</v>
      </c>
      <c r="F746" s="1" t="s">
        <v>35</v>
      </c>
      <c r="G746" s="1">
        <v>167.29555619999999</v>
      </c>
      <c r="H746" s="1">
        <v>173.06101520000001</v>
      </c>
      <c r="I746" s="1">
        <v>165.59422330000001</v>
      </c>
      <c r="J746" s="1">
        <v>178.29653450000001</v>
      </c>
      <c r="K746" s="1">
        <v>187.77460629999999</v>
      </c>
      <c r="L746" s="1">
        <v>206.4824553</v>
      </c>
    </row>
    <row r="747" spans="1:12" x14ac:dyDescent="0.2">
      <c r="A747" s="1" t="s">
        <v>1006</v>
      </c>
      <c r="B747" s="1" t="s">
        <v>36</v>
      </c>
      <c r="C747" s="1" t="s">
        <v>1013</v>
      </c>
      <c r="D747" s="1" t="s">
        <v>33</v>
      </c>
      <c r="E747" s="1" t="s">
        <v>34</v>
      </c>
      <c r="F747" s="1" t="s">
        <v>35</v>
      </c>
      <c r="G747" s="1">
        <v>167.2956926</v>
      </c>
      <c r="H747" s="1">
        <v>166.6009353</v>
      </c>
      <c r="I747" s="1">
        <v>157.3742641</v>
      </c>
      <c r="J747" s="1">
        <v>160.36996160000001</v>
      </c>
      <c r="K747" s="1">
        <v>164.2618678</v>
      </c>
      <c r="L747" s="1">
        <v>172.16668519999999</v>
      </c>
    </row>
    <row r="748" spans="1:12" x14ac:dyDescent="0.2">
      <c r="A748" s="1" t="s">
        <v>1006</v>
      </c>
      <c r="B748" s="1" t="s">
        <v>38</v>
      </c>
      <c r="C748" s="1" t="s">
        <v>1014</v>
      </c>
      <c r="D748" s="1" t="s">
        <v>33</v>
      </c>
      <c r="E748" s="1" t="s">
        <v>34</v>
      </c>
      <c r="F748" s="1" t="s">
        <v>35</v>
      </c>
      <c r="G748" s="1">
        <v>167.2955523</v>
      </c>
      <c r="H748" s="1">
        <v>173.0458126</v>
      </c>
      <c r="I748" s="1">
        <v>165.5926437</v>
      </c>
      <c r="J748" s="1">
        <v>178.2955805</v>
      </c>
      <c r="K748" s="1">
        <v>187.77365399999999</v>
      </c>
      <c r="L748" s="1">
        <v>205.8792383</v>
      </c>
    </row>
    <row r="749" spans="1:12" x14ac:dyDescent="0.2">
      <c r="A749" s="1" t="s">
        <v>1006</v>
      </c>
      <c r="B749" s="1" t="s">
        <v>40</v>
      </c>
      <c r="C749" s="1" t="s">
        <v>1015</v>
      </c>
      <c r="D749" s="1" t="s">
        <v>33</v>
      </c>
      <c r="E749" s="1" t="s">
        <v>34</v>
      </c>
      <c r="F749" s="1" t="s">
        <v>35</v>
      </c>
      <c r="G749" s="1">
        <v>167.2955523</v>
      </c>
      <c r="H749" s="1">
        <v>173.0458126</v>
      </c>
      <c r="I749" s="1">
        <v>165.5926437</v>
      </c>
      <c r="J749" s="1">
        <v>178.2955805</v>
      </c>
      <c r="K749" s="1">
        <v>187.77365399999999</v>
      </c>
      <c r="L749" s="1">
        <v>205.8792383</v>
      </c>
    </row>
    <row r="750" spans="1:12" x14ac:dyDescent="0.2">
      <c r="A750" s="1" t="s">
        <v>1006</v>
      </c>
      <c r="B750" s="1" t="s">
        <v>42</v>
      </c>
      <c r="C750" s="1" t="s">
        <v>1016</v>
      </c>
      <c r="D750" s="1" t="s">
        <v>33</v>
      </c>
      <c r="E750" s="1" t="s">
        <v>34</v>
      </c>
      <c r="F750" s="1" t="s">
        <v>35</v>
      </c>
      <c r="G750" s="1">
        <v>167.29555619999999</v>
      </c>
      <c r="H750" s="1">
        <v>173.06101520000001</v>
      </c>
      <c r="I750" s="1">
        <v>165.59422330000001</v>
      </c>
      <c r="J750" s="1">
        <v>178.29653450000001</v>
      </c>
      <c r="K750" s="1">
        <v>187.77460629999999</v>
      </c>
      <c r="L750" s="1">
        <v>206.4824553</v>
      </c>
    </row>
    <row r="751" spans="1:12" x14ac:dyDescent="0.2">
      <c r="A751" s="1" t="s">
        <v>1006</v>
      </c>
      <c r="B751" s="1" t="s">
        <v>1017</v>
      </c>
      <c r="C751" s="1" t="s">
        <v>1018</v>
      </c>
      <c r="D751" s="1" t="s">
        <v>33</v>
      </c>
      <c r="E751" s="1" t="s">
        <v>34</v>
      </c>
      <c r="F751" s="1" t="s">
        <v>35</v>
      </c>
      <c r="G751" s="1">
        <v>167.29569670000001</v>
      </c>
      <c r="H751" s="1">
        <v>173.06381210000001</v>
      </c>
      <c r="I751" s="1">
        <v>160.7896858</v>
      </c>
      <c r="J751" s="1">
        <v>173.11327120000001</v>
      </c>
      <c r="K751" s="1">
        <v>185.9295759</v>
      </c>
      <c r="L751" s="1">
        <v>203.4040095</v>
      </c>
    </row>
    <row r="752" spans="1:12" x14ac:dyDescent="0.2">
      <c r="A752" s="1" t="s">
        <v>1006</v>
      </c>
      <c r="B752" s="1" t="s">
        <v>44</v>
      </c>
      <c r="C752" s="1" t="s">
        <v>1019</v>
      </c>
      <c r="D752" s="1" t="s">
        <v>33</v>
      </c>
      <c r="E752" s="1" t="s">
        <v>34</v>
      </c>
      <c r="F752" s="1" t="s">
        <v>35</v>
      </c>
      <c r="G752" s="1">
        <v>167.2955599</v>
      </c>
      <c r="H752" s="1">
        <v>166.5967172</v>
      </c>
      <c r="I752" s="1">
        <v>159.4347133</v>
      </c>
      <c r="J752" s="1">
        <v>163.16348980000001</v>
      </c>
      <c r="K752" s="1">
        <v>167.66492919999999</v>
      </c>
      <c r="L752" s="1">
        <v>175.37535829999999</v>
      </c>
    </row>
    <row r="753" spans="1:12" x14ac:dyDescent="0.2">
      <c r="A753" s="1" t="s">
        <v>1006</v>
      </c>
      <c r="B753" s="1" t="s">
        <v>46</v>
      </c>
      <c r="C753" s="1" t="s">
        <v>1020</v>
      </c>
      <c r="D753" s="1" t="s">
        <v>33</v>
      </c>
      <c r="E753" s="1" t="s">
        <v>34</v>
      </c>
      <c r="F753" s="1" t="s">
        <v>35</v>
      </c>
      <c r="G753" s="1">
        <v>167.2955523</v>
      </c>
      <c r="H753" s="1">
        <v>173.0458126</v>
      </c>
      <c r="I753" s="1">
        <v>165.5926437</v>
      </c>
      <c r="J753" s="1">
        <v>178.32751020000001</v>
      </c>
      <c r="K753" s="1">
        <v>188.09766809999999</v>
      </c>
      <c r="L753" s="1">
        <v>206.448713</v>
      </c>
    </row>
    <row r="754" spans="1:12" x14ac:dyDescent="0.2">
      <c r="A754" s="1" t="s">
        <v>1006</v>
      </c>
      <c r="B754" s="1" t="s">
        <v>48</v>
      </c>
      <c r="C754" s="1" t="s">
        <v>1021</v>
      </c>
      <c r="D754" s="1" t="s">
        <v>33</v>
      </c>
      <c r="E754" s="1" t="s">
        <v>34</v>
      </c>
      <c r="F754" s="1" t="s">
        <v>35</v>
      </c>
      <c r="G754" s="1">
        <v>167.29569670000001</v>
      </c>
      <c r="H754" s="1">
        <v>173.06381210000001</v>
      </c>
      <c r="I754" s="1">
        <v>162.34056620000001</v>
      </c>
      <c r="J754" s="1">
        <v>175.0509964</v>
      </c>
      <c r="K754" s="1">
        <v>187.92092719999999</v>
      </c>
      <c r="L754" s="1">
        <v>204.06825979999999</v>
      </c>
    </row>
    <row r="755" spans="1:12" x14ac:dyDescent="0.2">
      <c r="A755" s="1" t="s">
        <v>1006</v>
      </c>
      <c r="B755" s="1" t="s">
        <v>50</v>
      </c>
      <c r="C755" s="1" t="s">
        <v>1022</v>
      </c>
      <c r="D755" s="1" t="s">
        <v>33</v>
      </c>
      <c r="E755" s="1" t="s">
        <v>34</v>
      </c>
      <c r="F755" s="1" t="s">
        <v>35</v>
      </c>
      <c r="G755" s="1">
        <v>167.29555999999999</v>
      </c>
      <c r="H755" s="1">
        <v>173.0886347</v>
      </c>
      <c r="I755" s="1">
        <v>179.0729054</v>
      </c>
      <c r="J755" s="1">
        <v>192.7083739</v>
      </c>
      <c r="K755" s="1">
        <v>208.96268499999999</v>
      </c>
      <c r="L755" s="1">
        <v>229.3154988</v>
      </c>
    </row>
    <row r="756" spans="1:12" x14ac:dyDescent="0.2">
      <c r="A756" s="1" t="s">
        <v>1006</v>
      </c>
      <c r="B756" s="1" t="s">
        <v>52</v>
      </c>
      <c r="C756" s="1" t="s">
        <v>1023</v>
      </c>
      <c r="D756" s="1" t="s">
        <v>33</v>
      </c>
      <c r="E756" s="1" t="s">
        <v>34</v>
      </c>
      <c r="F756" s="1" t="s">
        <v>35</v>
      </c>
      <c r="G756" s="1">
        <v>167.2956926</v>
      </c>
      <c r="H756" s="1">
        <v>166.60093520000001</v>
      </c>
      <c r="I756" s="1">
        <v>168.24099190000001</v>
      </c>
      <c r="J756" s="1">
        <v>169.38501489999999</v>
      </c>
      <c r="K756" s="1">
        <v>175.77627810000001</v>
      </c>
      <c r="L756" s="1">
        <v>186.32061469999999</v>
      </c>
    </row>
    <row r="757" spans="1:12" x14ac:dyDescent="0.2">
      <c r="A757" s="1" t="s">
        <v>1006</v>
      </c>
      <c r="B757" s="1" t="s">
        <v>54</v>
      </c>
      <c r="C757" s="1" t="s">
        <v>1024</v>
      </c>
      <c r="D757" s="1" t="s">
        <v>33</v>
      </c>
      <c r="E757" s="1" t="s">
        <v>34</v>
      </c>
      <c r="F757" s="1" t="s">
        <v>35</v>
      </c>
      <c r="G757" s="1">
        <v>167.2955599</v>
      </c>
      <c r="H757" s="1">
        <v>173.08863479999999</v>
      </c>
      <c r="I757" s="1">
        <v>179.07290549999999</v>
      </c>
      <c r="J757" s="1">
        <v>192.7083739</v>
      </c>
      <c r="K757" s="1">
        <v>208.96268499999999</v>
      </c>
      <c r="L757" s="1">
        <v>228.56030630000001</v>
      </c>
    </row>
    <row r="758" spans="1:12" x14ac:dyDescent="0.2">
      <c r="A758" s="1" t="s">
        <v>1006</v>
      </c>
      <c r="B758" s="1" t="s">
        <v>56</v>
      </c>
      <c r="C758" s="1" t="s">
        <v>1025</v>
      </c>
      <c r="D758" s="1" t="s">
        <v>33</v>
      </c>
      <c r="E758" s="1" t="s">
        <v>34</v>
      </c>
      <c r="F758" s="1" t="s">
        <v>35</v>
      </c>
      <c r="G758" s="1">
        <v>167.29555999999999</v>
      </c>
      <c r="H758" s="1">
        <v>173.0886347</v>
      </c>
      <c r="I758" s="1">
        <v>179.0729054</v>
      </c>
      <c r="J758" s="1">
        <v>192.7083739</v>
      </c>
      <c r="K758" s="1">
        <v>208.96268499999999</v>
      </c>
      <c r="L758" s="1">
        <v>229.3154988</v>
      </c>
    </row>
    <row r="759" spans="1:12" x14ac:dyDescent="0.2">
      <c r="A759" s="1" t="s">
        <v>1006</v>
      </c>
      <c r="B759" s="1" t="s">
        <v>58</v>
      </c>
      <c r="C759" s="1" t="s">
        <v>1026</v>
      </c>
      <c r="D759" s="1" t="s">
        <v>33</v>
      </c>
      <c r="E759" s="1" t="s">
        <v>34</v>
      </c>
      <c r="F759" s="1" t="s">
        <v>35</v>
      </c>
      <c r="G759" s="1">
        <v>167.29555999999999</v>
      </c>
      <c r="H759" s="1">
        <v>173.0886347</v>
      </c>
      <c r="I759" s="1">
        <v>179.0729054</v>
      </c>
      <c r="J759" s="1">
        <v>192.7083739</v>
      </c>
      <c r="K759" s="1">
        <v>208.96268499999999</v>
      </c>
      <c r="L759" s="1">
        <v>229.3154988</v>
      </c>
    </row>
    <row r="760" spans="1:12" x14ac:dyDescent="0.2">
      <c r="A760" s="1" t="s">
        <v>1006</v>
      </c>
      <c r="B760" s="1" t="s">
        <v>60</v>
      </c>
      <c r="C760" s="1" t="s">
        <v>1027</v>
      </c>
      <c r="D760" s="1" t="s">
        <v>33</v>
      </c>
      <c r="E760" s="1" t="s">
        <v>34</v>
      </c>
      <c r="F760" s="1" t="s">
        <v>35</v>
      </c>
      <c r="G760" s="1">
        <v>167.2956926</v>
      </c>
      <c r="H760" s="1">
        <v>173.0918135</v>
      </c>
      <c r="I760" s="1">
        <v>179.077133</v>
      </c>
      <c r="J760" s="1">
        <v>189.8852588</v>
      </c>
      <c r="K760" s="1">
        <v>202.3931474</v>
      </c>
      <c r="L760" s="1">
        <v>211.00689070000001</v>
      </c>
    </row>
    <row r="761" spans="1:12" x14ac:dyDescent="0.2">
      <c r="A761" s="1" t="s">
        <v>1006</v>
      </c>
      <c r="B761" s="1" t="s">
        <v>62</v>
      </c>
      <c r="C761" s="1" t="s">
        <v>1028</v>
      </c>
      <c r="D761" s="1" t="s">
        <v>33</v>
      </c>
      <c r="E761" s="1" t="s">
        <v>34</v>
      </c>
      <c r="F761" s="1" t="s">
        <v>35</v>
      </c>
      <c r="G761" s="1">
        <v>167.2955599</v>
      </c>
      <c r="H761" s="1">
        <v>166.5967172</v>
      </c>
      <c r="I761" s="1">
        <v>168.24057049999999</v>
      </c>
      <c r="J761" s="1">
        <v>169.42162780000001</v>
      </c>
      <c r="K761" s="1">
        <v>175.706332</v>
      </c>
      <c r="L761" s="1">
        <v>185.4788259</v>
      </c>
    </row>
    <row r="762" spans="1:12" x14ac:dyDescent="0.2">
      <c r="A762" s="1" t="s">
        <v>1006</v>
      </c>
      <c r="B762" s="1" t="s">
        <v>64</v>
      </c>
      <c r="C762" s="1" t="s">
        <v>1029</v>
      </c>
      <c r="D762" s="1" t="s">
        <v>33</v>
      </c>
      <c r="E762" s="1" t="s">
        <v>34</v>
      </c>
      <c r="F762" s="1" t="s">
        <v>35</v>
      </c>
      <c r="G762" s="1">
        <v>167.2955599</v>
      </c>
      <c r="H762" s="1">
        <v>173.08863479999999</v>
      </c>
      <c r="I762" s="1">
        <v>179.07290549999999</v>
      </c>
      <c r="J762" s="1">
        <v>192.6942817</v>
      </c>
      <c r="K762" s="1">
        <v>209.09167890000001</v>
      </c>
      <c r="L762" s="1">
        <v>228.77639350000001</v>
      </c>
    </row>
    <row r="763" spans="1:12" x14ac:dyDescent="0.2">
      <c r="A763" s="1" t="s">
        <v>1006</v>
      </c>
      <c r="B763" s="1" t="s">
        <v>66</v>
      </c>
      <c r="C763" s="1" t="s">
        <v>1030</v>
      </c>
      <c r="D763" s="1" t="s">
        <v>33</v>
      </c>
      <c r="E763" s="1" t="s">
        <v>34</v>
      </c>
      <c r="F763" s="1" t="s">
        <v>35</v>
      </c>
      <c r="G763" s="1">
        <v>167.2956926</v>
      </c>
      <c r="H763" s="1">
        <v>173.0918135</v>
      </c>
      <c r="I763" s="1">
        <v>179.077133</v>
      </c>
      <c r="J763" s="1">
        <v>189.89275549999999</v>
      </c>
      <c r="K763" s="1">
        <v>202.21699330000001</v>
      </c>
      <c r="L763" s="1">
        <v>209.02408579999999</v>
      </c>
    </row>
    <row r="764" spans="1:12" x14ac:dyDescent="0.2">
      <c r="A764" s="1" t="s">
        <v>1006</v>
      </c>
      <c r="B764" s="1" t="s">
        <v>68</v>
      </c>
      <c r="C764" s="1" t="s">
        <v>1031</v>
      </c>
      <c r="D764" s="1" t="s">
        <v>33</v>
      </c>
      <c r="E764" s="1" t="s">
        <v>34</v>
      </c>
      <c r="F764" s="1" t="s">
        <v>35</v>
      </c>
      <c r="G764" s="1">
        <v>167.29555999999999</v>
      </c>
      <c r="H764" s="1">
        <v>173.08558059999999</v>
      </c>
      <c r="I764" s="1">
        <v>194.96610920000001</v>
      </c>
      <c r="J764" s="1">
        <v>219.4277189</v>
      </c>
      <c r="K764" s="1">
        <v>244.95129180000001</v>
      </c>
      <c r="L764" s="1">
        <v>269.85719390000003</v>
      </c>
    </row>
    <row r="765" spans="1:12" x14ac:dyDescent="0.2">
      <c r="A765" s="1" t="s">
        <v>1006</v>
      </c>
      <c r="B765" s="1" t="s">
        <v>70</v>
      </c>
      <c r="C765" s="1" t="s">
        <v>1032</v>
      </c>
      <c r="D765" s="1" t="s">
        <v>33</v>
      </c>
      <c r="E765" s="1" t="s">
        <v>34</v>
      </c>
      <c r="F765" s="1" t="s">
        <v>35</v>
      </c>
      <c r="G765" s="1">
        <v>167.2956926</v>
      </c>
      <c r="H765" s="1">
        <v>166.59794729999999</v>
      </c>
      <c r="I765" s="1">
        <v>174.31100889999999</v>
      </c>
      <c r="J765" s="1">
        <v>183.46030830000001</v>
      </c>
      <c r="K765" s="1">
        <v>195.53818229999999</v>
      </c>
      <c r="L765" s="1">
        <v>211.4855512</v>
      </c>
    </row>
    <row r="766" spans="1:12" x14ac:dyDescent="0.2">
      <c r="A766" s="1" t="s">
        <v>1006</v>
      </c>
      <c r="B766" s="1" t="s">
        <v>72</v>
      </c>
      <c r="C766" s="1" t="s">
        <v>1033</v>
      </c>
      <c r="D766" s="1" t="s">
        <v>33</v>
      </c>
      <c r="E766" s="1" t="s">
        <v>34</v>
      </c>
      <c r="F766" s="1" t="s">
        <v>35</v>
      </c>
      <c r="G766" s="1">
        <v>167.29555999999999</v>
      </c>
      <c r="H766" s="1">
        <v>173.08558059999999</v>
      </c>
      <c r="I766" s="1">
        <v>194.96610920000001</v>
      </c>
      <c r="J766" s="1">
        <v>219.4277189</v>
      </c>
      <c r="K766" s="1">
        <v>244.95129180000001</v>
      </c>
      <c r="L766" s="1">
        <v>269.85719390000003</v>
      </c>
    </row>
    <row r="767" spans="1:12" x14ac:dyDescent="0.2">
      <c r="A767" s="1" t="s">
        <v>1006</v>
      </c>
      <c r="B767" s="1" t="s">
        <v>74</v>
      </c>
      <c r="C767" s="1" t="s">
        <v>1034</v>
      </c>
      <c r="D767" s="1" t="s">
        <v>33</v>
      </c>
      <c r="E767" s="1" t="s">
        <v>34</v>
      </c>
      <c r="F767" s="1" t="s">
        <v>35</v>
      </c>
      <c r="G767" s="1">
        <v>167.29555999999999</v>
      </c>
      <c r="H767" s="1">
        <v>173.08558059999999</v>
      </c>
      <c r="I767" s="1">
        <v>194.96610920000001</v>
      </c>
      <c r="J767" s="1">
        <v>219.4277189</v>
      </c>
      <c r="K767" s="1">
        <v>244.95129180000001</v>
      </c>
      <c r="L767" s="1">
        <v>269.85719390000003</v>
      </c>
    </row>
    <row r="768" spans="1:12" x14ac:dyDescent="0.2">
      <c r="A768" s="1" t="s">
        <v>1006</v>
      </c>
      <c r="B768" s="1" t="s">
        <v>76</v>
      </c>
      <c r="C768" s="1" t="s">
        <v>1035</v>
      </c>
      <c r="D768" s="1" t="s">
        <v>33</v>
      </c>
      <c r="E768" s="1" t="s">
        <v>34</v>
      </c>
      <c r="F768" s="1" t="s">
        <v>35</v>
      </c>
      <c r="G768" s="1">
        <v>167.29555999999999</v>
      </c>
      <c r="H768" s="1">
        <v>173.08558059999999</v>
      </c>
      <c r="I768" s="1">
        <v>194.96610920000001</v>
      </c>
      <c r="J768" s="1">
        <v>219.4277189</v>
      </c>
      <c r="K768" s="1">
        <v>244.95129180000001</v>
      </c>
      <c r="L768" s="1">
        <v>269.85719390000003</v>
      </c>
    </row>
    <row r="769" spans="1:12" x14ac:dyDescent="0.2">
      <c r="A769" s="1" t="s">
        <v>1006</v>
      </c>
      <c r="B769" s="1" t="s">
        <v>78</v>
      </c>
      <c r="C769" s="1" t="s">
        <v>1036</v>
      </c>
      <c r="D769" s="1" t="s">
        <v>33</v>
      </c>
      <c r="E769" s="1" t="s">
        <v>34</v>
      </c>
      <c r="F769" s="1" t="s">
        <v>35</v>
      </c>
      <c r="G769" s="1">
        <v>167.2956926</v>
      </c>
      <c r="H769" s="1">
        <v>173.08883829999999</v>
      </c>
      <c r="I769" s="1">
        <v>194.98263399999999</v>
      </c>
      <c r="J769" s="1">
        <v>219.39715169999999</v>
      </c>
      <c r="K769" s="1">
        <v>244.90518080000001</v>
      </c>
      <c r="L769" s="1">
        <v>271.41694430000001</v>
      </c>
    </row>
    <row r="770" spans="1:12" x14ac:dyDescent="0.2">
      <c r="A770" s="1" t="s">
        <v>1006</v>
      </c>
      <c r="B770" s="1" t="s">
        <v>80</v>
      </c>
      <c r="C770" s="1" t="s">
        <v>1037</v>
      </c>
      <c r="D770" s="1" t="s">
        <v>33</v>
      </c>
      <c r="E770" s="1" t="s">
        <v>34</v>
      </c>
      <c r="F770" s="1" t="s">
        <v>35</v>
      </c>
      <c r="G770" s="1">
        <v>167.2955599</v>
      </c>
      <c r="H770" s="1">
        <v>166.59359449999999</v>
      </c>
      <c r="I770" s="1">
        <v>174.3046971</v>
      </c>
      <c r="J770" s="1">
        <v>183.46586740000001</v>
      </c>
      <c r="K770" s="1">
        <v>195.52173479999999</v>
      </c>
      <c r="L770" s="1">
        <v>210.8545829</v>
      </c>
    </row>
    <row r="771" spans="1:12" x14ac:dyDescent="0.2">
      <c r="A771" s="1" t="s">
        <v>1006</v>
      </c>
      <c r="B771" s="1" t="s">
        <v>82</v>
      </c>
      <c r="C771" s="1" t="s">
        <v>1038</v>
      </c>
      <c r="D771" s="1" t="s">
        <v>33</v>
      </c>
      <c r="E771" s="1" t="s">
        <v>34</v>
      </c>
      <c r="F771" s="1" t="s">
        <v>35</v>
      </c>
      <c r="G771" s="1">
        <v>167.2956926</v>
      </c>
      <c r="H771" s="1">
        <v>173.08883829999999</v>
      </c>
      <c r="I771" s="1">
        <v>194.98263399999999</v>
      </c>
      <c r="J771" s="1">
        <v>219.39715169999999</v>
      </c>
      <c r="K771" s="1">
        <v>244.90518080000001</v>
      </c>
      <c r="L771" s="1">
        <v>270.65033110000002</v>
      </c>
    </row>
    <row r="772" spans="1:12" x14ac:dyDescent="0.2">
      <c r="A772" s="1" t="s">
        <v>1039</v>
      </c>
      <c r="B772" s="1" t="s">
        <v>1040</v>
      </c>
      <c r="C772" s="1" t="s">
        <v>1041</v>
      </c>
      <c r="D772" s="1" t="s">
        <v>33</v>
      </c>
      <c r="E772" s="1" t="s">
        <v>34</v>
      </c>
      <c r="F772" s="1" t="s">
        <v>35</v>
      </c>
      <c r="G772" s="1"/>
      <c r="H772" s="1">
        <v>149.9496585</v>
      </c>
      <c r="I772" s="1">
        <v>136.48049230000001</v>
      </c>
      <c r="J772" s="1">
        <v>135.4590274</v>
      </c>
      <c r="K772" s="1">
        <v>114.98426550000001</v>
      </c>
      <c r="L772" s="1">
        <v>101.5966233</v>
      </c>
    </row>
    <row r="773" spans="1:12" x14ac:dyDescent="0.2">
      <c r="A773" s="1" t="s">
        <v>1039</v>
      </c>
      <c r="B773" s="1" t="s">
        <v>1042</v>
      </c>
      <c r="C773" s="1" t="s">
        <v>1043</v>
      </c>
      <c r="D773" s="1" t="s">
        <v>33</v>
      </c>
      <c r="E773" s="1" t="s">
        <v>34</v>
      </c>
      <c r="F773" s="1" t="s">
        <v>35</v>
      </c>
      <c r="G773" s="1"/>
      <c r="H773" s="1">
        <v>149.9496585</v>
      </c>
      <c r="I773" s="1">
        <v>136.33599459999999</v>
      </c>
      <c r="J773" s="1">
        <v>133.10924030000001</v>
      </c>
      <c r="K773" s="1">
        <v>113.96373370000001</v>
      </c>
      <c r="L773" s="1">
        <v>97.619798380000006</v>
      </c>
    </row>
    <row r="774" spans="1:12" x14ac:dyDescent="0.2">
      <c r="A774" s="1" t="s">
        <v>1039</v>
      </c>
      <c r="B774" s="1" t="s">
        <v>1044</v>
      </c>
      <c r="C774" s="1" t="s">
        <v>1045</v>
      </c>
      <c r="D774" s="1" t="s">
        <v>33</v>
      </c>
      <c r="E774" s="1" t="s">
        <v>34</v>
      </c>
      <c r="F774" s="1" t="s">
        <v>35</v>
      </c>
      <c r="G774" s="1"/>
      <c r="H774" s="1">
        <v>149.9496585</v>
      </c>
      <c r="I774" s="1">
        <v>139.6324458</v>
      </c>
      <c r="J774" s="1">
        <v>147.23796680000001</v>
      </c>
      <c r="K774" s="1">
        <v>120.4090617</v>
      </c>
      <c r="L774" s="1">
        <v>95.296417629999993</v>
      </c>
    </row>
    <row r="775" spans="1:12" x14ac:dyDescent="0.2">
      <c r="A775" s="1" t="s">
        <v>1039</v>
      </c>
      <c r="B775" s="1" t="s">
        <v>1046</v>
      </c>
      <c r="C775" s="1" t="s">
        <v>1047</v>
      </c>
      <c r="D775" s="1" t="s">
        <v>33</v>
      </c>
      <c r="E775" s="1" t="s">
        <v>34</v>
      </c>
      <c r="F775" s="1" t="s">
        <v>35</v>
      </c>
      <c r="G775" s="1"/>
      <c r="H775" s="1">
        <v>149.9496585</v>
      </c>
      <c r="I775" s="1">
        <v>136.9612267</v>
      </c>
      <c r="J775" s="1">
        <v>154.9384661</v>
      </c>
      <c r="K775" s="1">
        <v>127.7303895</v>
      </c>
      <c r="L775" s="1">
        <v>99.91191748</v>
      </c>
    </row>
    <row r="776" spans="1:12" x14ac:dyDescent="0.2">
      <c r="A776" s="1" t="s">
        <v>1039</v>
      </c>
      <c r="B776" s="1" t="s">
        <v>1048</v>
      </c>
      <c r="C776" s="1" t="s">
        <v>1049</v>
      </c>
      <c r="D776" s="1" t="s">
        <v>33</v>
      </c>
      <c r="E776" s="1" t="s">
        <v>34</v>
      </c>
      <c r="F776" s="1" t="s">
        <v>35</v>
      </c>
      <c r="G776" s="1"/>
      <c r="H776" s="1">
        <v>149.9496585</v>
      </c>
      <c r="I776" s="1">
        <v>136.5478885</v>
      </c>
      <c r="J776" s="1">
        <v>134.99087230000001</v>
      </c>
      <c r="K776" s="1">
        <v>114.4738017</v>
      </c>
      <c r="L776" s="1">
        <v>101.74299259999999</v>
      </c>
    </row>
    <row r="777" spans="1:12" x14ac:dyDescent="0.2">
      <c r="A777" s="1" t="s">
        <v>1039</v>
      </c>
      <c r="B777" s="1" t="s">
        <v>1050</v>
      </c>
      <c r="C777" s="1" t="s">
        <v>1051</v>
      </c>
      <c r="D777" s="1" t="s">
        <v>33</v>
      </c>
      <c r="E777" s="1" t="s">
        <v>34</v>
      </c>
      <c r="F777" s="1" t="s">
        <v>35</v>
      </c>
      <c r="G777" s="1"/>
      <c r="H777" s="1">
        <v>149.9496585</v>
      </c>
      <c r="I777" s="1">
        <v>136.3157296</v>
      </c>
      <c r="J777" s="1">
        <v>137.8589901</v>
      </c>
      <c r="K777" s="1">
        <v>120.3104704</v>
      </c>
      <c r="L777" s="1">
        <v>111.39316530000001</v>
      </c>
    </row>
    <row r="778" spans="1:12" x14ac:dyDescent="0.2">
      <c r="A778" s="1" t="s">
        <v>1039</v>
      </c>
      <c r="B778" s="1" t="s">
        <v>1052</v>
      </c>
      <c r="C778" s="1" t="s">
        <v>1053</v>
      </c>
      <c r="D778" s="1" t="s">
        <v>33</v>
      </c>
      <c r="E778" s="1" t="s">
        <v>34</v>
      </c>
      <c r="F778" s="1" t="s">
        <v>35</v>
      </c>
      <c r="G778" s="1"/>
      <c r="H778" s="1">
        <v>149.9496585</v>
      </c>
      <c r="I778" s="1">
        <v>136.395476</v>
      </c>
      <c r="J778" s="1">
        <v>139.26612489999999</v>
      </c>
      <c r="K778" s="1">
        <v>126.5323422</v>
      </c>
      <c r="L778" s="1">
        <v>115.50863409999999</v>
      </c>
    </row>
    <row r="779" spans="1:12" x14ac:dyDescent="0.2">
      <c r="A779" s="1" t="s">
        <v>1039</v>
      </c>
      <c r="B779" s="1" t="s">
        <v>1054</v>
      </c>
      <c r="C779" s="1" t="s">
        <v>1055</v>
      </c>
      <c r="D779" s="1" t="s">
        <v>33</v>
      </c>
      <c r="E779" s="1" t="s">
        <v>34</v>
      </c>
      <c r="F779" s="1" t="s">
        <v>35</v>
      </c>
      <c r="G779" s="1"/>
      <c r="H779" s="1">
        <v>149.9496585</v>
      </c>
      <c r="I779" s="1">
        <v>136.39263270000001</v>
      </c>
      <c r="J779" s="1">
        <v>138.44735030000001</v>
      </c>
      <c r="K779" s="1">
        <v>126.052796</v>
      </c>
      <c r="L779" s="1">
        <v>116.4023565</v>
      </c>
    </row>
    <row r="780" spans="1:12" x14ac:dyDescent="0.2">
      <c r="A780" s="1" t="s">
        <v>1039</v>
      </c>
      <c r="B780" s="1" t="s">
        <v>1056</v>
      </c>
      <c r="C780" s="1" t="s">
        <v>1057</v>
      </c>
      <c r="D780" s="1" t="s">
        <v>33</v>
      </c>
      <c r="E780" s="1" t="s">
        <v>34</v>
      </c>
      <c r="F780" s="1" t="s">
        <v>35</v>
      </c>
      <c r="G780" s="1"/>
      <c r="H780" s="1">
        <v>149.9496585</v>
      </c>
      <c r="I780" s="1">
        <v>136.4132291</v>
      </c>
      <c r="J780" s="1">
        <v>139.7494021</v>
      </c>
      <c r="K780" s="1">
        <v>125.98357609999999</v>
      </c>
      <c r="L780" s="1">
        <v>115.2300463</v>
      </c>
    </row>
    <row r="781" spans="1:12" x14ac:dyDescent="0.2">
      <c r="A781" s="1" t="s">
        <v>1039</v>
      </c>
      <c r="B781" s="1" t="s">
        <v>1058</v>
      </c>
      <c r="C781" s="1" t="s">
        <v>1059</v>
      </c>
      <c r="D781" s="1" t="s">
        <v>33</v>
      </c>
      <c r="E781" s="1" t="s">
        <v>34</v>
      </c>
      <c r="F781" s="1" t="s">
        <v>35</v>
      </c>
      <c r="G781" s="1"/>
      <c r="H781" s="1">
        <v>149.9496585</v>
      </c>
      <c r="I781" s="1">
        <v>136.39392190000001</v>
      </c>
      <c r="J781" s="1">
        <v>141.74581789999999</v>
      </c>
      <c r="K781" s="1">
        <v>124.6306946</v>
      </c>
      <c r="L781" s="1">
        <v>105.7951875</v>
      </c>
    </row>
    <row r="782" spans="1:12" x14ac:dyDescent="0.2">
      <c r="A782" s="1" t="s">
        <v>1039</v>
      </c>
      <c r="B782" s="1" t="s">
        <v>1060</v>
      </c>
      <c r="C782" s="1" t="s">
        <v>1061</v>
      </c>
      <c r="D782" s="1" t="s">
        <v>33</v>
      </c>
      <c r="E782" s="1" t="s">
        <v>34</v>
      </c>
      <c r="F782" s="1" t="s">
        <v>35</v>
      </c>
      <c r="G782" s="1"/>
      <c r="H782" s="1">
        <v>149.9496585</v>
      </c>
      <c r="I782" s="1">
        <v>136.42587</v>
      </c>
      <c r="J782" s="1">
        <v>138.06516999999999</v>
      </c>
      <c r="K782" s="1">
        <v>125.6811695</v>
      </c>
      <c r="L782" s="1">
        <v>114.95632519999999</v>
      </c>
    </row>
    <row r="783" spans="1:12" x14ac:dyDescent="0.2">
      <c r="A783" s="1" t="s">
        <v>1039</v>
      </c>
      <c r="B783" s="1" t="s">
        <v>1062</v>
      </c>
      <c r="C783" s="1" t="s">
        <v>1063</v>
      </c>
      <c r="D783" s="1" t="s">
        <v>33</v>
      </c>
      <c r="E783" s="1" t="s">
        <v>34</v>
      </c>
      <c r="F783" s="1" t="s">
        <v>35</v>
      </c>
      <c r="G783" s="1"/>
      <c r="H783" s="1">
        <v>149.9496585</v>
      </c>
      <c r="I783" s="1">
        <v>136.57732669999999</v>
      </c>
      <c r="J783" s="1">
        <v>147.9339449</v>
      </c>
      <c r="K783" s="1">
        <v>126.5448339</v>
      </c>
      <c r="L783" s="1">
        <v>102.42524299999999</v>
      </c>
    </row>
    <row r="784" spans="1:12" x14ac:dyDescent="0.2">
      <c r="A784" s="1" t="s">
        <v>1039</v>
      </c>
      <c r="B784" s="1" t="s">
        <v>1064</v>
      </c>
      <c r="C784" s="1" t="s">
        <v>1065</v>
      </c>
      <c r="D784" s="1" t="s">
        <v>33</v>
      </c>
      <c r="E784" s="1" t="s">
        <v>34</v>
      </c>
      <c r="F784" s="1" t="s">
        <v>35</v>
      </c>
      <c r="G784" s="1"/>
      <c r="H784" s="1">
        <v>149.9496585</v>
      </c>
      <c r="I784" s="1">
        <v>136.33512490000001</v>
      </c>
      <c r="J784" s="1">
        <v>133.9201352</v>
      </c>
      <c r="K784" s="1">
        <v>132.80258670000001</v>
      </c>
      <c r="L784" s="1">
        <v>131.6560614</v>
      </c>
    </row>
    <row r="785" spans="1:12" x14ac:dyDescent="0.2">
      <c r="A785" s="1" t="s">
        <v>1039</v>
      </c>
      <c r="B785" s="1" t="s">
        <v>1066</v>
      </c>
      <c r="C785" s="1" t="s">
        <v>1067</v>
      </c>
      <c r="D785" s="1" t="s">
        <v>33</v>
      </c>
      <c r="E785" s="1" t="s">
        <v>34</v>
      </c>
      <c r="F785" s="1" t="s">
        <v>35</v>
      </c>
      <c r="G785" s="1"/>
      <c r="H785" s="1">
        <v>149.9496585</v>
      </c>
      <c r="I785" s="1">
        <v>136.34220790000001</v>
      </c>
      <c r="J785" s="1">
        <v>131.1072274</v>
      </c>
      <c r="K785" s="1">
        <v>130.5760903</v>
      </c>
      <c r="L785" s="1">
        <v>128.78693380000001</v>
      </c>
    </row>
    <row r="786" spans="1:12" x14ac:dyDescent="0.2">
      <c r="A786" s="1" t="s">
        <v>1039</v>
      </c>
      <c r="B786" s="1" t="s">
        <v>1068</v>
      </c>
      <c r="C786" s="1" t="s">
        <v>1069</v>
      </c>
      <c r="D786" s="1" t="s">
        <v>33</v>
      </c>
      <c r="E786" s="1" t="s">
        <v>34</v>
      </c>
      <c r="F786" s="1" t="s">
        <v>35</v>
      </c>
      <c r="G786" s="1"/>
      <c r="H786" s="1">
        <v>149.9496585</v>
      </c>
      <c r="I786" s="1">
        <v>136.3308644</v>
      </c>
      <c r="J786" s="1">
        <v>134.91106669999999</v>
      </c>
      <c r="K786" s="1">
        <v>134.32596029999999</v>
      </c>
      <c r="L786" s="1">
        <v>133.21260609999999</v>
      </c>
    </row>
    <row r="787" spans="1:12" x14ac:dyDescent="0.2">
      <c r="A787" s="1" t="s">
        <v>1070</v>
      </c>
      <c r="B787" s="1" t="s">
        <v>1071</v>
      </c>
      <c r="C787" s="1" t="s">
        <v>1072</v>
      </c>
      <c r="D787" s="1" t="s">
        <v>33</v>
      </c>
      <c r="E787" s="1" t="s">
        <v>34</v>
      </c>
      <c r="F787" s="1" t="s">
        <v>35</v>
      </c>
      <c r="G787" s="1">
        <v>149.05347380000001</v>
      </c>
      <c r="H787" s="1">
        <v>135.4743412</v>
      </c>
      <c r="I787" s="1">
        <v>138.58289809999999</v>
      </c>
      <c r="J787" s="1">
        <v>138.62753570000001</v>
      </c>
      <c r="K787" s="1">
        <v>127.5298215</v>
      </c>
      <c r="L787" s="1">
        <v>115.64345369999999</v>
      </c>
    </row>
    <row r="788" spans="1:12" x14ac:dyDescent="0.2">
      <c r="A788" s="1" t="s">
        <v>1070</v>
      </c>
      <c r="B788" s="1" t="s">
        <v>1073</v>
      </c>
      <c r="C788" s="1" t="s">
        <v>1074</v>
      </c>
      <c r="D788" s="1" t="s">
        <v>33</v>
      </c>
      <c r="E788" s="1" t="s">
        <v>34</v>
      </c>
      <c r="F788" s="1" t="s">
        <v>35</v>
      </c>
      <c r="G788" s="1">
        <v>149.05347380000001</v>
      </c>
      <c r="H788" s="1">
        <v>135.63107199999999</v>
      </c>
      <c r="I788" s="1">
        <v>125.95704259999999</v>
      </c>
      <c r="J788" s="1">
        <v>105.8638115</v>
      </c>
      <c r="K788" s="1">
        <v>92.794367789999995</v>
      </c>
      <c r="L788" s="1">
        <v>97.092318090000006</v>
      </c>
    </row>
    <row r="789" spans="1:12" x14ac:dyDescent="0.2">
      <c r="A789" s="1" t="s">
        <v>1070</v>
      </c>
      <c r="B789" s="1" t="s">
        <v>1075</v>
      </c>
      <c r="C789" s="1" t="s">
        <v>1076</v>
      </c>
      <c r="D789" s="1" t="s">
        <v>33</v>
      </c>
      <c r="E789" s="1" t="s">
        <v>34</v>
      </c>
      <c r="F789" s="1" t="s">
        <v>35</v>
      </c>
      <c r="G789" s="1">
        <v>149.05347380000001</v>
      </c>
      <c r="H789" s="1">
        <v>135.4791663</v>
      </c>
      <c r="I789" s="1">
        <v>136.0866527</v>
      </c>
      <c r="J789" s="1">
        <v>139.18139579999999</v>
      </c>
      <c r="K789" s="1">
        <v>128.72511</v>
      </c>
      <c r="L789" s="1">
        <v>116.4572168</v>
      </c>
    </row>
    <row r="790" spans="1:12" x14ac:dyDescent="0.2">
      <c r="A790" s="1" t="s">
        <v>1070</v>
      </c>
      <c r="B790" s="1" t="s">
        <v>1077</v>
      </c>
      <c r="C790" s="1" t="s">
        <v>1078</v>
      </c>
      <c r="D790" s="1" t="s">
        <v>33</v>
      </c>
      <c r="E790" s="1" t="s">
        <v>34</v>
      </c>
      <c r="F790" s="1" t="s">
        <v>35</v>
      </c>
      <c r="G790" s="1">
        <v>149.05347380000001</v>
      </c>
      <c r="H790" s="1">
        <v>135.63107199999999</v>
      </c>
      <c r="I790" s="1">
        <v>135.25342079999999</v>
      </c>
      <c r="J790" s="1">
        <v>131.87567559999999</v>
      </c>
      <c r="K790" s="1">
        <v>121.3061988</v>
      </c>
      <c r="L790" s="1">
        <v>110.807725</v>
      </c>
    </row>
    <row r="791" spans="1:12" x14ac:dyDescent="0.2">
      <c r="A791" s="1" t="s">
        <v>1070</v>
      </c>
      <c r="B791" s="1" t="s">
        <v>1079</v>
      </c>
      <c r="C791" s="1" t="s">
        <v>1080</v>
      </c>
      <c r="D791" s="1" t="s">
        <v>33</v>
      </c>
      <c r="E791" s="1" t="s">
        <v>34</v>
      </c>
      <c r="F791" s="1" t="s">
        <v>35</v>
      </c>
      <c r="G791" s="1">
        <v>149.05347380000001</v>
      </c>
      <c r="H791" s="1">
        <v>135.63107199999999</v>
      </c>
      <c r="I791" s="1">
        <v>126.7671126</v>
      </c>
      <c r="J791" s="1">
        <v>101.9065591</v>
      </c>
      <c r="K791" s="1">
        <v>82.37543221</v>
      </c>
      <c r="L791" s="1">
        <v>91.953510809999997</v>
      </c>
    </row>
    <row r="792" spans="1:12" x14ac:dyDescent="0.2">
      <c r="A792" s="1" t="s">
        <v>1070</v>
      </c>
      <c r="B792" s="1" t="s">
        <v>1081</v>
      </c>
      <c r="C792" s="1" t="s">
        <v>1082</v>
      </c>
      <c r="D792" s="1" t="s">
        <v>33</v>
      </c>
      <c r="E792" s="1" t="s">
        <v>34</v>
      </c>
      <c r="F792" s="1" t="s">
        <v>35</v>
      </c>
      <c r="G792" s="1">
        <v>149.05347380000001</v>
      </c>
      <c r="H792" s="1">
        <v>135.61461869999999</v>
      </c>
      <c r="I792" s="1">
        <v>137.36671100000001</v>
      </c>
      <c r="J792" s="1">
        <v>141.3347067</v>
      </c>
      <c r="K792" s="1">
        <v>133.55344690000001</v>
      </c>
      <c r="L792" s="1">
        <v>120.2675849</v>
      </c>
    </row>
    <row r="793" spans="1:12" x14ac:dyDescent="0.2">
      <c r="A793" s="1" t="s">
        <v>1070</v>
      </c>
      <c r="B793" s="1" t="s">
        <v>1083</v>
      </c>
      <c r="C793" s="1" t="s">
        <v>1084</v>
      </c>
      <c r="D793" s="1" t="s">
        <v>33</v>
      </c>
      <c r="E793" s="1" t="s">
        <v>34</v>
      </c>
      <c r="F793" s="1" t="s">
        <v>35</v>
      </c>
      <c r="G793" s="1">
        <v>149.05347380000001</v>
      </c>
      <c r="H793" s="1">
        <v>135.50699359999999</v>
      </c>
      <c r="I793" s="1">
        <v>138.00390780000001</v>
      </c>
      <c r="J793" s="1">
        <v>135.4217821</v>
      </c>
      <c r="K793" s="1">
        <v>125.5858708</v>
      </c>
      <c r="L793" s="1">
        <v>116.9077357</v>
      </c>
    </row>
    <row r="794" spans="1:12" x14ac:dyDescent="0.2">
      <c r="A794" s="1" t="s">
        <v>1070</v>
      </c>
      <c r="B794" s="1" t="s">
        <v>1085</v>
      </c>
      <c r="C794" s="1" t="s">
        <v>1086</v>
      </c>
      <c r="D794" s="1" t="s">
        <v>33</v>
      </c>
      <c r="E794" s="1" t="s">
        <v>34</v>
      </c>
      <c r="F794" s="1" t="s">
        <v>35</v>
      </c>
      <c r="G794" s="1">
        <v>149.05347380000001</v>
      </c>
      <c r="H794" s="1">
        <v>135.57286439999999</v>
      </c>
      <c r="I794" s="1">
        <v>133.1438709</v>
      </c>
      <c r="J794" s="1">
        <v>136.45614330000001</v>
      </c>
      <c r="K794" s="1">
        <v>132.8887469</v>
      </c>
      <c r="L794" s="1">
        <v>122.3389719</v>
      </c>
    </row>
    <row r="795" spans="1:12" x14ac:dyDescent="0.2">
      <c r="A795" s="1" t="s">
        <v>1070</v>
      </c>
      <c r="B795" s="1" t="s">
        <v>1087</v>
      </c>
      <c r="C795" s="1" t="s">
        <v>1088</v>
      </c>
      <c r="D795" s="1" t="s">
        <v>33</v>
      </c>
      <c r="E795" s="1" t="s">
        <v>34</v>
      </c>
      <c r="F795" s="1" t="s">
        <v>35</v>
      </c>
      <c r="G795" s="1">
        <v>149.05347380000001</v>
      </c>
      <c r="H795" s="1">
        <v>135.47594140000001</v>
      </c>
      <c r="I795" s="1">
        <v>135.52631539999999</v>
      </c>
      <c r="J795" s="1">
        <v>135.73275129999999</v>
      </c>
      <c r="K795" s="1">
        <v>132.30800389999999</v>
      </c>
      <c r="L795" s="1">
        <v>125.0493845</v>
      </c>
    </row>
    <row r="796" spans="1:12" x14ac:dyDescent="0.2">
      <c r="A796" s="1" t="s">
        <v>1070</v>
      </c>
      <c r="B796" s="1" t="s">
        <v>1089</v>
      </c>
      <c r="C796" s="1" t="s">
        <v>1090</v>
      </c>
      <c r="D796" s="1" t="s">
        <v>33</v>
      </c>
      <c r="E796" s="1" t="s">
        <v>34</v>
      </c>
      <c r="F796" s="1" t="s">
        <v>35</v>
      </c>
      <c r="G796" s="1">
        <v>149.05347380000001</v>
      </c>
      <c r="H796" s="1">
        <v>135.4689467</v>
      </c>
      <c r="I796" s="1">
        <v>135.3324188</v>
      </c>
      <c r="J796" s="1">
        <v>135.6787119</v>
      </c>
      <c r="K796" s="1">
        <v>132.10973989999999</v>
      </c>
      <c r="L796" s="1">
        <v>123.43582960000001</v>
      </c>
    </row>
    <row r="797" spans="1:12" x14ac:dyDescent="0.2">
      <c r="A797" s="1" t="s">
        <v>1070</v>
      </c>
      <c r="B797" s="1" t="s">
        <v>1091</v>
      </c>
      <c r="C797" s="1" t="s">
        <v>1092</v>
      </c>
      <c r="D797" s="1" t="s">
        <v>33</v>
      </c>
      <c r="E797" s="1" t="s">
        <v>34</v>
      </c>
      <c r="F797" s="1" t="s">
        <v>35</v>
      </c>
      <c r="G797" s="1">
        <v>149.05347380000001</v>
      </c>
      <c r="H797" s="1">
        <v>135.4678294</v>
      </c>
      <c r="I797" s="1">
        <v>138.11947240000001</v>
      </c>
      <c r="J797" s="1">
        <v>137.0903897</v>
      </c>
      <c r="K797" s="1">
        <v>126.49816819999999</v>
      </c>
      <c r="L797" s="1">
        <v>117.9283195</v>
      </c>
    </row>
    <row r="798" spans="1:12" x14ac:dyDescent="0.2">
      <c r="A798" s="1" t="s">
        <v>1070</v>
      </c>
      <c r="B798" s="1" t="s">
        <v>1093</v>
      </c>
      <c r="C798" s="1" t="s">
        <v>1094</v>
      </c>
      <c r="D798" s="1" t="s">
        <v>33</v>
      </c>
      <c r="E798" s="1" t="s">
        <v>34</v>
      </c>
      <c r="F798" s="1" t="s">
        <v>35</v>
      </c>
      <c r="G798" s="1">
        <v>149.05347380000001</v>
      </c>
      <c r="H798" s="1">
        <v>135.49613170000001</v>
      </c>
      <c r="I798" s="1">
        <v>138.65016059999999</v>
      </c>
      <c r="J798" s="1">
        <v>144.42587710000001</v>
      </c>
      <c r="K798" s="1">
        <v>134.2595493</v>
      </c>
      <c r="L798" s="1">
        <v>121.97648390000001</v>
      </c>
    </row>
    <row r="799" spans="1:12" x14ac:dyDescent="0.2">
      <c r="A799" s="1" t="s">
        <v>1070</v>
      </c>
      <c r="B799" s="1" t="s">
        <v>1095</v>
      </c>
      <c r="C799" s="1" t="s">
        <v>1096</v>
      </c>
      <c r="D799" s="1" t="s">
        <v>33</v>
      </c>
      <c r="E799" s="1" t="s">
        <v>34</v>
      </c>
      <c r="F799" s="1" t="s">
        <v>35</v>
      </c>
      <c r="G799" s="1">
        <v>149.05347380000001</v>
      </c>
      <c r="H799" s="1">
        <v>135.63107199999999</v>
      </c>
      <c r="I799" s="1">
        <v>126.7671126</v>
      </c>
      <c r="J799" s="1">
        <v>129.27129110000001</v>
      </c>
      <c r="K799" s="1">
        <v>132.6721895</v>
      </c>
      <c r="L799" s="1">
        <v>136.05101260000001</v>
      </c>
    </row>
    <row r="800" spans="1:12" x14ac:dyDescent="0.2">
      <c r="A800" s="1" t="s">
        <v>1097</v>
      </c>
      <c r="B800" s="1" t="s">
        <v>142</v>
      </c>
      <c r="C800" s="1" t="s">
        <v>1098</v>
      </c>
      <c r="D800" s="1" t="s">
        <v>33</v>
      </c>
      <c r="E800" s="1" t="s">
        <v>34</v>
      </c>
      <c r="F800" s="1" t="s">
        <v>35</v>
      </c>
      <c r="G800" s="1">
        <v>165.827</v>
      </c>
      <c r="H800" s="1">
        <v>166.11799999999999</v>
      </c>
      <c r="I800" s="1">
        <v>169.87100000000001</v>
      </c>
      <c r="J800" s="1">
        <v>167.13</v>
      </c>
      <c r="K800" s="1">
        <v>155.30099999999999</v>
      </c>
      <c r="L800" s="1">
        <v>144.71299999999999</v>
      </c>
    </row>
    <row r="801" spans="1:12" x14ac:dyDescent="0.2">
      <c r="A801" s="1" t="s">
        <v>1097</v>
      </c>
      <c r="B801" s="1" t="s">
        <v>144</v>
      </c>
      <c r="C801" s="1" t="s">
        <v>1099</v>
      </c>
      <c r="D801" s="1" t="s">
        <v>33</v>
      </c>
      <c r="E801" s="1" t="s">
        <v>34</v>
      </c>
      <c r="F801" s="1" t="s">
        <v>35</v>
      </c>
      <c r="G801" s="1">
        <v>165.827</v>
      </c>
      <c r="H801" s="1">
        <v>165.434</v>
      </c>
      <c r="I801" s="1">
        <v>186.08799999999999</v>
      </c>
      <c r="J801" s="1">
        <v>187.24299999999999</v>
      </c>
      <c r="K801" s="1">
        <v>169.90299999999999</v>
      </c>
      <c r="L801" s="1">
        <v>147.16900000000001</v>
      </c>
    </row>
    <row r="802" spans="1:12" x14ac:dyDescent="0.2">
      <c r="A802" s="1" t="s">
        <v>1097</v>
      </c>
      <c r="B802" s="1" t="s">
        <v>146</v>
      </c>
      <c r="C802" s="1" t="s">
        <v>1100</v>
      </c>
      <c r="D802" s="1" t="s">
        <v>33</v>
      </c>
      <c r="E802" s="1" t="s">
        <v>34</v>
      </c>
      <c r="F802" s="1" t="s">
        <v>35</v>
      </c>
      <c r="G802" s="1">
        <v>165.827</v>
      </c>
      <c r="H802" s="1">
        <v>165.434</v>
      </c>
      <c r="I802" s="1">
        <v>186.303</v>
      </c>
      <c r="J802" s="1">
        <v>190.47300000000001</v>
      </c>
      <c r="K802" s="1">
        <v>177.29</v>
      </c>
      <c r="L802" s="1">
        <v>158.649</v>
      </c>
    </row>
    <row r="803" spans="1:12" x14ac:dyDescent="0.2">
      <c r="A803" s="1" t="s">
        <v>1097</v>
      </c>
      <c r="B803" s="1" t="s">
        <v>148</v>
      </c>
      <c r="C803" s="1" t="s">
        <v>1101</v>
      </c>
      <c r="D803" s="1" t="s">
        <v>33</v>
      </c>
      <c r="E803" s="1" t="s">
        <v>34</v>
      </c>
      <c r="F803" s="1" t="s">
        <v>35</v>
      </c>
      <c r="G803" s="1">
        <v>165.827</v>
      </c>
      <c r="H803" s="1">
        <v>166.11799999999999</v>
      </c>
      <c r="I803" s="1">
        <v>180.05600000000001</v>
      </c>
      <c r="J803" s="1">
        <v>178.31800000000001</v>
      </c>
      <c r="K803" s="1">
        <v>162.35</v>
      </c>
      <c r="L803" s="1">
        <v>145.82599999999999</v>
      </c>
    </row>
    <row r="804" spans="1:12" x14ac:dyDescent="0.2">
      <c r="A804" s="1" t="s">
        <v>1097</v>
      </c>
      <c r="B804" s="1" t="s">
        <v>150</v>
      </c>
      <c r="C804" s="1" t="s">
        <v>1102</v>
      </c>
      <c r="D804" s="1" t="s">
        <v>33</v>
      </c>
      <c r="E804" s="1" t="s">
        <v>34</v>
      </c>
      <c r="F804" s="1" t="s">
        <v>35</v>
      </c>
      <c r="G804" s="1">
        <v>165.827</v>
      </c>
      <c r="H804" s="1">
        <v>166.11799999999999</v>
      </c>
      <c r="I804" s="1">
        <v>171.97900000000001</v>
      </c>
      <c r="J804" s="1">
        <v>167.166</v>
      </c>
      <c r="K804" s="1">
        <v>152.34899999999999</v>
      </c>
      <c r="L804" s="1">
        <v>137.298</v>
      </c>
    </row>
    <row r="805" spans="1:12" x14ac:dyDescent="0.2">
      <c r="A805" s="1" t="s">
        <v>1097</v>
      </c>
      <c r="B805" s="1" t="s">
        <v>152</v>
      </c>
      <c r="C805" s="1" t="s">
        <v>1103</v>
      </c>
      <c r="D805" s="1" t="s">
        <v>33</v>
      </c>
      <c r="E805" s="1" t="s">
        <v>34</v>
      </c>
      <c r="F805" s="1" t="s">
        <v>35</v>
      </c>
      <c r="G805" s="1">
        <v>165.827</v>
      </c>
      <c r="H805" s="1">
        <v>166.11799999999999</v>
      </c>
      <c r="I805" s="1">
        <v>189.92500000000001</v>
      </c>
      <c r="J805" s="1">
        <v>195.73599999999999</v>
      </c>
      <c r="K805" s="1">
        <v>185.904</v>
      </c>
      <c r="L805" s="1">
        <v>169.57400000000001</v>
      </c>
    </row>
    <row r="806" spans="1:12" x14ac:dyDescent="0.2">
      <c r="A806" s="1" t="s">
        <v>1104</v>
      </c>
      <c r="B806" s="1" t="s">
        <v>396</v>
      </c>
      <c r="C806" s="1" t="s">
        <v>1105</v>
      </c>
      <c r="D806" s="1" t="s">
        <v>33</v>
      </c>
      <c r="E806" s="1" t="s">
        <v>34</v>
      </c>
      <c r="F806" s="1" t="s">
        <v>35</v>
      </c>
      <c r="G806" s="1">
        <v>167.1499939</v>
      </c>
      <c r="H806" s="1">
        <v>176.8099976</v>
      </c>
      <c r="I806" s="1">
        <v>194.5599976</v>
      </c>
      <c r="J806" s="1">
        <v>205.7599945</v>
      </c>
      <c r="K806" s="1">
        <v>205.86000060000001</v>
      </c>
      <c r="L806" s="1">
        <v>186.16999820000001</v>
      </c>
    </row>
    <row r="807" spans="1:12" x14ac:dyDescent="0.2">
      <c r="A807" s="1" t="s">
        <v>1104</v>
      </c>
      <c r="B807" s="1" t="s">
        <v>398</v>
      </c>
      <c r="C807" s="1" t="s">
        <v>1106</v>
      </c>
      <c r="D807" s="1" t="s">
        <v>33</v>
      </c>
      <c r="E807" s="1" t="s">
        <v>34</v>
      </c>
      <c r="F807" s="1" t="s">
        <v>35</v>
      </c>
      <c r="G807" s="1">
        <v>167.1499939</v>
      </c>
      <c r="H807" s="1">
        <v>177.07000729999999</v>
      </c>
      <c r="I807" s="1">
        <v>195.83000179999999</v>
      </c>
      <c r="J807" s="1">
        <v>209.4900055</v>
      </c>
      <c r="K807" s="1">
        <v>213.6600037</v>
      </c>
      <c r="L807" s="1">
        <v>195.03999329999999</v>
      </c>
    </row>
    <row r="808" spans="1:12" x14ac:dyDescent="0.2">
      <c r="A808" s="1" t="s">
        <v>1104</v>
      </c>
      <c r="B808" s="1" t="s">
        <v>1107</v>
      </c>
      <c r="C808" s="1" t="s">
        <v>1108</v>
      </c>
      <c r="D808" s="1" t="s">
        <v>33</v>
      </c>
      <c r="E808" s="1" t="s">
        <v>34</v>
      </c>
      <c r="F808" s="1" t="s">
        <v>35</v>
      </c>
      <c r="G808" s="1">
        <v>167.1499939</v>
      </c>
      <c r="H808" s="1">
        <v>176.7599945</v>
      </c>
      <c r="I808" s="1">
        <v>191.75</v>
      </c>
      <c r="J808" s="1">
        <v>199.86999510000001</v>
      </c>
      <c r="K808" s="1">
        <v>200.71000670000001</v>
      </c>
      <c r="L808" s="1">
        <v>186.63999939999999</v>
      </c>
    </row>
    <row r="809" spans="1:12" x14ac:dyDescent="0.2">
      <c r="A809" s="1" t="s">
        <v>1104</v>
      </c>
      <c r="B809" s="1" t="s">
        <v>400</v>
      </c>
      <c r="C809" s="1" t="s">
        <v>1109</v>
      </c>
      <c r="D809" s="1" t="s">
        <v>33</v>
      </c>
      <c r="E809" s="1" t="s">
        <v>34</v>
      </c>
      <c r="F809" s="1" t="s">
        <v>35</v>
      </c>
      <c r="G809" s="1">
        <v>167.1499939</v>
      </c>
      <c r="H809" s="1">
        <v>172.3000031</v>
      </c>
      <c r="I809" s="1">
        <v>182.5599976</v>
      </c>
      <c r="J809" s="1">
        <v>186.3000031</v>
      </c>
      <c r="K809" s="1">
        <v>181.91999820000001</v>
      </c>
      <c r="L809" s="1">
        <v>156.57000729999999</v>
      </c>
    </row>
    <row r="810" spans="1:12" x14ac:dyDescent="0.2">
      <c r="A810" s="1" t="s">
        <v>1104</v>
      </c>
      <c r="B810" s="1" t="s">
        <v>402</v>
      </c>
      <c r="C810" s="1" t="s">
        <v>1110</v>
      </c>
      <c r="D810" s="1" t="s">
        <v>33</v>
      </c>
      <c r="E810" s="1" t="s">
        <v>34</v>
      </c>
      <c r="F810" s="1" t="s">
        <v>35</v>
      </c>
      <c r="G810" s="1">
        <v>167.1499939</v>
      </c>
      <c r="H810" s="1">
        <v>192.0099945</v>
      </c>
      <c r="I810" s="1">
        <v>236.1900024</v>
      </c>
      <c r="J810" s="1">
        <v>248.9499969</v>
      </c>
      <c r="K810" s="1">
        <v>249.07000729999999</v>
      </c>
      <c r="L810" s="1">
        <v>226.88000489999999</v>
      </c>
    </row>
    <row r="811" spans="1:12" x14ac:dyDescent="0.2">
      <c r="A811" s="1" t="s">
        <v>1104</v>
      </c>
      <c r="B811" s="1" t="s">
        <v>406</v>
      </c>
      <c r="C811" s="1" t="s">
        <v>1111</v>
      </c>
      <c r="D811" s="1" t="s">
        <v>33</v>
      </c>
      <c r="E811" s="1" t="s">
        <v>34</v>
      </c>
      <c r="F811" s="1" t="s">
        <v>35</v>
      </c>
      <c r="G811" s="1">
        <v>167.1499939</v>
      </c>
      <c r="H811" s="1">
        <v>175.8399963</v>
      </c>
      <c r="I811" s="1">
        <v>185.46000670000001</v>
      </c>
      <c r="J811" s="1">
        <v>186.97000120000001</v>
      </c>
      <c r="K811" s="1">
        <v>181.67999270000001</v>
      </c>
      <c r="L811" s="1">
        <v>166.03999329999999</v>
      </c>
    </row>
    <row r="812" spans="1:12" x14ac:dyDescent="0.2">
      <c r="A812" s="1" t="s">
        <v>1104</v>
      </c>
      <c r="B812" s="1" t="s">
        <v>408</v>
      </c>
      <c r="C812" s="1" t="s">
        <v>1112</v>
      </c>
      <c r="D812" s="1" t="s">
        <v>33</v>
      </c>
      <c r="E812" s="1" t="s">
        <v>34</v>
      </c>
      <c r="F812" s="1" t="s">
        <v>35</v>
      </c>
      <c r="G812" s="1">
        <v>167.1499939</v>
      </c>
      <c r="H812" s="1">
        <v>172.75</v>
      </c>
      <c r="I812" s="1">
        <v>184.1000061</v>
      </c>
      <c r="J812" s="1">
        <v>188.22000120000001</v>
      </c>
      <c r="K812" s="1">
        <v>186.5500031</v>
      </c>
      <c r="L812" s="1">
        <v>165.8999939</v>
      </c>
    </row>
    <row r="813" spans="1:12" x14ac:dyDescent="0.2">
      <c r="A813" s="1" t="s">
        <v>1104</v>
      </c>
      <c r="B813" s="1" t="s">
        <v>410</v>
      </c>
      <c r="C813" s="1" t="s">
        <v>1113</v>
      </c>
      <c r="D813" s="1" t="s">
        <v>33</v>
      </c>
      <c r="E813" s="1" t="s">
        <v>34</v>
      </c>
      <c r="F813" s="1" t="s">
        <v>35</v>
      </c>
      <c r="G813" s="1">
        <v>167.1499939</v>
      </c>
      <c r="H813" s="1">
        <v>172.13000489999999</v>
      </c>
      <c r="I813" s="1">
        <v>181.3000031</v>
      </c>
      <c r="J813" s="1">
        <v>183.7400055</v>
      </c>
      <c r="K813" s="1">
        <v>178.3099976</v>
      </c>
      <c r="L813" s="1">
        <v>152.77999879999999</v>
      </c>
    </row>
    <row r="814" spans="1:12" x14ac:dyDescent="0.2">
      <c r="A814" s="1" t="s">
        <v>1104</v>
      </c>
      <c r="B814" s="1" t="s">
        <v>412</v>
      </c>
      <c r="C814" s="1" t="s">
        <v>1114</v>
      </c>
      <c r="D814" s="1" t="s">
        <v>33</v>
      </c>
      <c r="E814" s="1" t="s">
        <v>34</v>
      </c>
      <c r="F814" s="1" t="s">
        <v>35</v>
      </c>
      <c r="G814" s="1">
        <v>167.1499939</v>
      </c>
      <c r="H814" s="1">
        <v>176.53999329999999</v>
      </c>
      <c r="I814" s="1">
        <v>193.1499939</v>
      </c>
      <c r="J814" s="1">
        <v>201.5</v>
      </c>
      <c r="K814" s="1">
        <v>197.25</v>
      </c>
      <c r="L814" s="1">
        <v>175.96000670000001</v>
      </c>
    </row>
    <row r="815" spans="1:12" x14ac:dyDescent="0.2">
      <c r="A815" s="1" t="s">
        <v>1104</v>
      </c>
      <c r="B815" s="1" t="s">
        <v>414</v>
      </c>
      <c r="C815" s="1" t="s">
        <v>1115</v>
      </c>
      <c r="D815" s="1" t="s">
        <v>33</v>
      </c>
      <c r="E815" s="1" t="s">
        <v>34</v>
      </c>
      <c r="F815" s="1" t="s">
        <v>35</v>
      </c>
      <c r="G815" s="1">
        <v>167.1499939</v>
      </c>
      <c r="H815" s="1">
        <v>176.82000729999999</v>
      </c>
      <c r="I815" s="1">
        <v>200.6499939</v>
      </c>
      <c r="J815" s="1">
        <v>220.6900024</v>
      </c>
      <c r="K815" s="1">
        <v>236.77000430000001</v>
      </c>
      <c r="L815" s="1">
        <v>229.4499969</v>
      </c>
    </row>
    <row r="816" spans="1:12" x14ac:dyDescent="0.2">
      <c r="A816" s="1" t="s">
        <v>1104</v>
      </c>
      <c r="B816" s="1" t="s">
        <v>416</v>
      </c>
      <c r="C816" s="1" t="s">
        <v>1116</v>
      </c>
      <c r="D816" s="1" t="s">
        <v>33</v>
      </c>
      <c r="E816" s="1" t="s">
        <v>34</v>
      </c>
      <c r="F816" s="1" t="s">
        <v>35</v>
      </c>
      <c r="G816" s="1">
        <v>167.1499939</v>
      </c>
      <c r="H816" s="1">
        <v>177.07000729999999</v>
      </c>
      <c r="I816" s="1">
        <v>201.5500031</v>
      </c>
      <c r="J816" s="1">
        <v>223.9100037</v>
      </c>
      <c r="K816" s="1">
        <v>244.21000670000001</v>
      </c>
      <c r="L816" s="1">
        <v>239.4900055</v>
      </c>
    </row>
    <row r="817" spans="1:12" x14ac:dyDescent="0.2">
      <c r="A817" s="1" t="s">
        <v>1104</v>
      </c>
      <c r="B817" s="1" t="s">
        <v>1117</v>
      </c>
      <c r="C817" s="1" t="s">
        <v>1118</v>
      </c>
      <c r="D817" s="1" t="s">
        <v>33</v>
      </c>
      <c r="E817" s="1" t="s">
        <v>34</v>
      </c>
      <c r="F817" s="1" t="s">
        <v>35</v>
      </c>
      <c r="G817" s="1">
        <v>167.1499939</v>
      </c>
      <c r="H817" s="1">
        <v>176.7599945</v>
      </c>
      <c r="I817" s="1">
        <v>197.7599945</v>
      </c>
      <c r="J817" s="1">
        <v>214.2599945</v>
      </c>
      <c r="K817" s="1">
        <v>229.3399963</v>
      </c>
      <c r="L817" s="1">
        <v>226.11999510000001</v>
      </c>
    </row>
    <row r="818" spans="1:12" x14ac:dyDescent="0.2">
      <c r="A818" s="1" t="s">
        <v>1104</v>
      </c>
      <c r="B818" s="1" t="s">
        <v>418</v>
      </c>
      <c r="C818" s="1" t="s">
        <v>1119</v>
      </c>
      <c r="D818" s="1" t="s">
        <v>33</v>
      </c>
      <c r="E818" s="1" t="s">
        <v>34</v>
      </c>
      <c r="F818" s="1" t="s">
        <v>35</v>
      </c>
      <c r="G818" s="1">
        <v>167.1499939</v>
      </c>
      <c r="H818" s="1">
        <v>172.3099976</v>
      </c>
      <c r="I818" s="1">
        <v>185.2400055</v>
      </c>
      <c r="J818" s="1">
        <v>194.3099976</v>
      </c>
      <c r="K818" s="1">
        <v>201.33000179999999</v>
      </c>
      <c r="L818" s="1">
        <v>182.8999939</v>
      </c>
    </row>
    <row r="819" spans="1:12" x14ac:dyDescent="0.2">
      <c r="A819" s="1" t="s">
        <v>1104</v>
      </c>
      <c r="B819" s="1" t="s">
        <v>420</v>
      </c>
      <c r="C819" s="1" t="s">
        <v>1120</v>
      </c>
      <c r="D819" s="1" t="s">
        <v>33</v>
      </c>
      <c r="E819" s="1" t="s">
        <v>34</v>
      </c>
      <c r="F819" s="1" t="s">
        <v>35</v>
      </c>
      <c r="G819" s="1">
        <v>167.1499939</v>
      </c>
      <c r="H819" s="1">
        <v>192.02999879999999</v>
      </c>
      <c r="I819" s="1">
        <v>248.17999270000001</v>
      </c>
      <c r="J819" s="1">
        <v>271.14999390000003</v>
      </c>
      <c r="K819" s="1">
        <v>288.19000240000003</v>
      </c>
      <c r="L819" s="1">
        <v>280.73999020000002</v>
      </c>
    </row>
    <row r="820" spans="1:12" x14ac:dyDescent="0.2">
      <c r="A820" s="1" t="s">
        <v>1104</v>
      </c>
      <c r="B820" s="1" t="s">
        <v>422</v>
      </c>
      <c r="C820" s="1" t="s">
        <v>1121</v>
      </c>
      <c r="D820" s="1" t="s">
        <v>33</v>
      </c>
      <c r="E820" s="1" t="s">
        <v>34</v>
      </c>
      <c r="F820" s="1" t="s">
        <v>35</v>
      </c>
      <c r="G820" s="1">
        <v>167.1499939</v>
      </c>
      <c r="H820" s="1">
        <v>176.6000061</v>
      </c>
      <c r="I820" s="1">
        <v>199.36000060000001</v>
      </c>
      <c r="J820" s="1">
        <v>217.88999939999999</v>
      </c>
      <c r="K820" s="1">
        <v>231.3999939</v>
      </c>
      <c r="L820" s="1">
        <v>221.77000430000001</v>
      </c>
    </row>
    <row r="821" spans="1:12" x14ac:dyDescent="0.2">
      <c r="A821" s="1" t="s">
        <v>1104</v>
      </c>
      <c r="B821" s="1" t="s">
        <v>424</v>
      </c>
      <c r="C821" s="1" t="s">
        <v>1122</v>
      </c>
      <c r="D821" s="1" t="s">
        <v>33</v>
      </c>
      <c r="E821" s="1" t="s">
        <v>34</v>
      </c>
      <c r="F821" s="1" t="s">
        <v>35</v>
      </c>
      <c r="G821" s="1">
        <v>167.1499939</v>
      </c>
      <c r="H821" s="1">
        <v>175.8399963</v>
      </c>
      <c r="I821" s="1">
        <v>194.36999510000001</v>
      </c>
      <c r="J821" s="1">
        <v>206.0500031</v>
      </c>
      <c r="K821" s="1">
        <v>216.58000179999999</v>
      </c>
      <c r="L821" s="1">
        <v>213.57000729999999</v>
      </c>
    </row>
    <row r="822" spans="1:12" x14ac:dyDescent="0.2">
      <c r="A822" s="1" t="s">
        <v>1104</v>
      </c>
      <c r="B822" s="1" t="s">
        <v>426</v>
      </c>
      <c r="C822" s="1" t="s">
        <v>1123</v>
      </c>
      <c r="D822" s="1" t="s">
        <v>33</v>
      </c>
      <c r="E822" s="1" t="s">
        <v>34</v>
      </c>
      <c r="F822" s="1" t="s">
        <v>35</v>
      </c>
      <c r="G822" s="1">
        <v>167.1499939</v>
      </c>
      <c r="H822" s="1">
        <v>172.77999879999999</v>
      </c>
      <c r="I822" s="1">
        <v>188.13999939999999</v>
      </c>
      <c r="J822" s="1">
        <v>199.8999939</v>
      </c>
      <c r="K822" s="1">
        <v>213.16999820000001</v>
      </c>
      <c r="L822" s="1">
        <v>200.28999329999999</v>
      </c>
    </row>
    <row r="823" spans="1:12" x14ac:dyDescent="0.2">
      <c r="A823" s="1" t="s">
        <v>1104</v>
      </c>
      <c r="B823" s="1" t="s">
        <v>428</v>
      </c>
      <c r="C823" s="1" t="s">
        <v>1124</v>
      </c>
      <c r="D823" s="1" t="s">
        <v>33</v>
      </c>
      <c r="E823" s="1" t="s">
        <v>34</v>
      </c>
      <c r="F823" s="1" t="s">
        <v>35</v>
      </c>
      <c r="G823" s="1">
        <v>167.1499939</v>
      </c>
      <c r="H823" s="1">
        <v>172.13000489999999</v>
      </c>
      <c r="I823" s="1">
        <v>183.38999939999999</v>
      </c>
      <c r="J823" s="1">
        <v>190.88999939999999</v>
      </c>
      <c r="K823" s="1">
        <v>195.22999569999999</v>
      </c>
      <c r="L823" s="1">
        <v>176.58000179999999</v>
      </c>
    </row>
    <row r="824" spans="1:12" x14ac:dyDescent="0.2">
      <c r="A824" s="1" t="s">
        <v>1104</v>
      </c>
      <c r="B824" s="1" t="s">
        <v>430</v>
      </c>
      <c r="C824" s="1" t="s">
        <v>1125</v>
      </c>
      <c r="D824" s="1" t="s">
        <v>33</v>
      </c>
      <c r="E824" s="1" t="s">
        <v>34</v>
      </c>
      <c r="F824" s="1" t="s">
        <v>35</v>
      </c>
      <c r="G824" s="1">
        <v>167.1499939</v>
      </c>
      <c r="H824" s="1">
        <v>176.53999329999999</v>
      </c>
      <c r="I824" s="1">
        <v>199.63999939999999</v>
      </c>
      <c r="J824" s="1">
        <v>217.3999939</v>
      </c>
      <c r="K824" s="1">
        <v>229.25</v>
      </c>
      <c r="L824" s="1">
        <v>218.86999510000001</v>
      </c>
    </row>
    <row r="825" spans="1:12" x14ac:dyDescent="0.2">
      <c r="A825" s="1" t="s">
        <v>1104</v>
      </c>
      <c r="B825" s="1" t="s">
        <v>432</v>
      </c>
      <c r="C825" s="1" t="s">
        <v>1126</v>
      </c>
      <c r="D825" s="1" t="s">
        <v>33</v>
      </c>
      <c r="E825" s="1" t="s">
        <v>34</v>
      </c>
      <c r="F825" s="1" t="s">
        <v>35</v>
      </c>
      <c r="G825" s="1">
        <v>167.1499939</v>
      </c>
      <c r="H825" s="1">
        <v>176.97999569999999</v>
      </c>
      <c r="I825" s="1">
        <v>201.88000489999999</v>
      </c>
      <c r="J825" s="1">
        <v>225.61000060000001</v>
      </c>
      <c r="K825" s="1">
        <v>256.27999879999999</v>
      </c>
      <c r="L825" s="1">
        <v>277.19000240000003</v>
      </c>
    </row>
    <row r="826" spans="1:12" x14ac:dyDescent="0.2">
      <c r="A826" s="1" t="s">
        <v>1104</v>
      </c>
      <c r="B826" s="1" t="s">
        <v>434</v>
      </c>
      <c r="C826" s="1" t="s">
        <v>1127</v>
      </c>
      <c r="D826" s="1" t="s">
        <v>33</v>
      </c>
      <c r="E826" s="1" t="s">
        <v>34</v>
      </c>
      <c r="F826" s="1" t="s">
        <v>35</v>
      </c>
      <c r="G826" s="1">
        <v>167.1499939</v>
      </c>
      <c r="H826" s="1">
        <v>177.22999569999999</v>
      </c>
      <c r="I826" s="1">
        <v>203</v>
      </c>
      <c r="J826" s="1">
        <v>229.4900055</v>
      </c>
      <c r="K826" s="1">
        <v>266.51000979999998</v>
      </c>
      <c r="L826" s="1">
        <v>292.64999390000003</v>
      </c>
    </row>
    <row r="827" spans="1:12" x14ac:dyDescent="0.2">
      <c r="A827" s="1" t="s">
        <v>1104</v>
      </c>
      <c r="B827" s="1" t="s">
        <v>1128</v>
      </c>
      <c r="C827" s="1" t="s">
        <v>1129</v>
      </c>
      <c r="D827" s="1" t="s">
        <v>33</v>
      </c>
      <c r="E827" s="1" t="s">
        <v>34</v>
      </c>
      <c r="F827" s="1" t="s">
        <v>35</v>
      </c>
      <c r="G827" s="1">
        <v>167.1499939</v>
      </c>
      <c r="H827" s="1">
        <v>176.91999820000001</v>
      </c>
      <c r="I827" s="1">
        <v>198.91999820000001</v>
      </c>
      <c r="J827" s="1">
        <v>218.53999329999999</v>
      </c>
      <c r="K827" s="1">
        <v>246.11999510000001</v>
      </c>
      <c r="L827" s="1">
        <v>269.14999390000003</v>
      </c>
    </row>
    <row r="828" spans="1:12" x14ac:dyDescent="0.2">
      <c r="A828" s="1" t="s">
        <v>1104</v>
      </c>
      <c r="B828" s="1" t="s">
        <v>436</v>
      </c>
      <c r="C828" s="1" t="s">
        <v>1130</v>
      </c>
      <c r="D828" s="1" t="s">
        <v>33</v>
      </c>
      <c r="E828" s="1" t="s">
        <v>34</v>
      </c>
      <c r="F828" s="1" t="s">
        <v>35</v>
      </c>
      <c r="G828" s="1">
        <v>167.1499939</v>
      </c>
      <c r="H828" s="1">
        <v>172.4400024</v>
      </c>
      <c r="I828" s="1">
        <v>186.03999329999999</v>
      </c>
      <c r="J828" s="1">
        <v>196.9400024</v>
      </c>
      <c r="K828" s="1">
        <v>209.72000120000001</v>
      </c>
      <c r="L828" s="1">
        <v>198.47000120000001</v>
      </c>
    </row>
    <row r="829" spans="1:12" x14ac:dyDescent="0.2">
      <c r="A829" s="1" t="s">
        <v>1104</v>
      </c>
      <c r="B829" s="1" t="s">
        <v>438</v>
      </c>
      <c r="C829" s="1" t="s">
        <v>1131</v>
      </c>
      <c r="D829" s="1" t="s">
        <v>33</v>
      </c>
      <c r="E829" s="1" t="s">
        <v>34</v>
      </c>
      <c r="F829" s="1" t="s">
        <v>35</v>
      </c>
      <c r="G829" s="1">
        <v>167.1499939</v>
      </c>
      <c r="H829" s="1">
        <v>192.17999270000001</v>
      </c>
      <c r="I829" s="1">
        <v>253.21000670000001</v>
      </c>
      <c r="J829" s="1">
        <v>283.2999878</v>
      </c>
      <c r="K829" s="1">
        <v>322.42999270000001</v>
      </c>
      <c r="L829" s="1">
        <v>355.42001340000002</v>
      </c>
    </row>
    <row r="830" spans="1:12" x14ac:dyDescent="0.2">
      <c r="A830" s="1" t="s">
        <v>1104</v>
      </c>
      <c r="B830" s="1" t="s">
        <v>440</v>
      </c>
      <c r="C830" s="1" t="s">
        <v>1132</v>
      </c>
      <c r="D830" s="1" t="s">
        <v>33</v>
      </c>
      <c r="E830" s="1" t="s">
        <v>34</v>
      </c>
      <c r="F830" s="1" t="s">
        <v>35</v>
      </c>
      <c r="G830" s="1">
        <v>167.1499939</v>
      </c>
      <c r="H830" s="1">
        <v>176.7599945</v>
      </c>
      <c r="I830" s="1">
        <v>200.61000060000001</v>
      </c>
      <c r="J830" s="1">
        <v>222.66999820000001</v>
      </c>
      <c r="K830" s="1">
        <v>250.77000430000001</v>
      </c>
      <c r="L830" s="1">
        <v>270.27999879999999</v>
      </c>
    </row>
    <row r="831" spans="1:12" x14ac:dyDescent="0.2">
      <c r="A831" s="1" t="s">
        <v>1104</v>
      </c>
      <c r="B831" s="1" t="s">
        <v>442</v>
      </c>
      <c r="C831" s="1" t="s">
        <v>1133</v>
      </c>
      <c r="D831" s="1" t="s">
        <v>33</v>
      </c>
      <c r="E831" s="1" t="s">
        <v>34</v>
      </c>
      <c r="F831" s="1" t="s">
        <v>35</v>
      </c>
      <c r="G831" s="1">
        <v>167.1499939</v>
      </c>
      <c r="H831" s="1">
        <v>176</v>
      </c>
      <c r="I831" s="1">
        <v>195.5599976</v>
      </c>
      <c r="J831" s="1">
        <v>210.07000729999999</v>
      </c>
      <c r="K831" s="1">
        <v>230.5500031</v>
      </c>
      <c r="L831" s="1">
        <v>247.9400024</v>
      </c>
    </row>
    <row r="832" spans="1:12" x14ac:dyDescent="0.2">
      <c r="A832" s="1" t="s">
        <v>1104</v>
      </c>
      <c r="B832" s="1" t="s">
        <v>444</v>
      </c>
      <c r="C832" s="1" t="s">
        <v>1134</v>
      </c>
      <c r="D832" s="1" t="s">
        <v>33</v>
      </c>
      <c r="E832" s="1" t="s">
        <v>34</v>
      </c>
      <c r="F832" s="1" t="s">
        <v>35</v>
      </c>
      <c r="G832" s="1">
        <v>167.1499939</v>
      </c>
      <c r="H832" s="1">
        <v>172.9100037</v>
      </c>
      <c r="I832" s="1">
        <v>189.22999569999999</v>
      </c>
      <c r="J832" s="1">
        <v>203.28999329999999</v>
      </c>
      <c r="K832" s="1">
        <v>222.92999270000001</v>
      </c>
      <c r="L832" s="1">
        <v>219.02000430000001</v>
      </c>
    </row>
    <row r="833" spans="1:12" x14ac:dyDescent="0.2">
      <c r="A833" s="1" t="s">
        <v>1104</v>
      </c>
      <c r="B833" s="1" t="s">
        <v>446</v>
      </c>
      <c r="C833" s="1" t="s">
        <v>1135</v>
      </c>
      <c r="D833" s="1" t="s">
        <v>33</v>
      </c>
      <c r="E833" s="1" t="s">
        <v>34</v>
      </c>
      <c r="F833" s="1" t="s">
        <v>35</v>
      </c>
      <c r="G833" s="1">
        <v>167.1499939</v>
      </c>
      <c r="H833" s="1">
        <v>172.27000430000001</v>
      </c>
      <c r="I833" s="1">
        <v>184.72000120000001</v>
      </c>
      <c r="J833" s="1">
        <v>193.4499969</v>
      </c>
      <c r="K833" s="1">
        <v>202.77000430000001</v>
      </c>
      <c r="L833" s="1">
        <v>188.88999939999999</v>
      </c>
    </row>
    <row r="834" spans="1:12" x14ac:dyDescent="0.2">
      <c r="A834" s="1" t="s">
        <v>1104</v>
      </c>
      <c r="B834" s="1" t="s">
        <v>448</v>
      </c>
      <c r="C834" s="1" t="s">
        <v>1136</v>
      </c>
      <c r="D834" s="1" t="s">
        <v>33</v>
      </c>
      <c r="E834" s="1" t="s">
        <v>34</v>
      </c>
      <c r="F834" s="1" t="s">
        <v>35</v>
      </c>
      <c r="G834" s="1">
        <v>167.1499939</v>
      </c>
      <c r="H834" s="1">
        <v>176.6999969</v>
      </c>
      <c r="I834" s="1">
        <v>200.63999939999999</v>
      </c>
      <c r="J834" s="1">
        <v>221.36999510000001</v>
      </c>
      <c r="K834" s="1">
        <v>244.72000120000001</v>
      </c>
      <c r="L834" s="1">
        <v>258.07998659999998</v>
      </c>
    </row>
    <row r="835" spans="1:12" x14ac:dyDescent="0.2">
      <c r="A835" s="1" t="s">
        <v>1104</v>
      </c>
      <c r="B835" s="1" t="s">
        <v>450</v>
      </c>
      <c r="C835" s="1" t="s">
        <v>1137</v>
      </c>
      <c r="D835" s="1" t="s">
        <v>33</v>
      </c>
      <c r="E835" s="1" t="s">
        <v>34</v>
      </c>
      <c r="F835" s="1" t="s">
        <v>35</v>
      </c>
      <c r="G835" s="1">
        <v>167.1499939</v>
      </c>
      <c r="H835" s="1">
        <v>176.75</v>
      </c>
      <c r="I835" s="1">
        <v>200.5099945</v>
      </c>
      <c r="J835" s="1">
        <v>204.71000670000001</v>
      </c>
      <c r="K835" s="1">
        <v>200.4900055</v>
      </c>
      <c r="L835" s="1">
        <v>173.63000489999999</v>
      </c>
    </row>
    <row r="836" spans="1:12" x14ac:dyDescent="0.2">
      <c r="A836" s="1" t="s">
        <v>1104</v>
      </c>
      <c r="B836" s="1" t="s">
        <v>452</v>
      </c>
      <c r="C836" s="1" t="s">
        <v>1138</v>
      </c>
      <c r="D836" s="1" t="s">
        <v>33</v>
      </c>
      <c r="E836" s="1" t="s">
        <v>34</v>
      </c>
      <c r="F836" s="1" t="s">
        <v>35</v>
      </c>
      <c r="G836" s="1">
        <v>167.1499939</v>
      </c>
      <c r="H836" s="1">
        <v>176.75</v>
      </c>
      <c r="I836" s="1">
        <v>200.5</v>
      </c>
      <c r="J836" s="1">
        <v>223.8099976</v>
      </c>
      <c r="K836" s="1">
        <v>185.13999939999999</v>
      </c>
      <c r="L836" s="1">
        <v>138.17999270000001</v>
      </c>
    </row>
    <row r="837" spans="1:12" x14ac:dyDescent="0.2">
      <c r="A837" s="1" t="s">
        <v>1104</v>
      </c>
      <c r="B837" s="1" t="s">
        <v>454</v>
      </c>
      <c r="C837" s="1" t="s">
        <v>1139</v>
      </c>
      <c r="D837" s="1" t="s">
        <v>33</v>
      </c>
      <c r="E837" s="1" t="s">
        <v>34</v>
      </c>
      <c r="F837" s="1" t="s">
        <v>35</v>
      </c>
      <c r="G837" s="1">
        <v>167.1499939</v>
      </c>
      <c r="H837" s="1">
        <v>176.91999820000001</v>
      </c>
      <c r="I837" s="1">
        <v>200.6999969</v>
      </c>
      <c r="J837" s="1">
        <v>224.03999329999999</v>
      </c>
      <c r="K837" s="1">
        <v>252.6000061</v>
      </c>
      <c r="L837" s="1">
        <v>271.2000122</v>
      </c>
    </row>
    <row r="838" spans="1:12" x14ac:dyDescent="0.2">
      <c r="A838" s="1" t="s">
        <v>1140</v>
      </c>
      <c r="B838" s="1" t="s">
        <v>293</v>
      </c>
      <c r="C838" s="1" t="s">
        <v>1141</v>
      </c>
      <c r="D838" s="1" t="s">
        <v>33</v>
      </c>
      <c r="E838" s="1" t="s">
        <v>34</v>
      </c>
      <c r="F838" s="1" t="s">
        <v>35</v>
      </c>
      <c r="G838" s="1">
        <v>167.154</v>
      </c>
      <c r="H838" s="1">
        <v>177.55699999999999</v>
      </c>
      <c r="I838" s="1">
        <v>208.96299999999999</v>
      </c>
      <c r="J838" s="1">
        <v>226.36099999999999</v>
      </c>
      <c r="K838" s="1">
        <v>191.28200000000001</v>
      </c>
      <c r="L838" s="1">
        <v>134.334</v>
      </c>
    </row>
    <row r="839" spans="1:12" x14ac:dyDescent="0.2">
      <c r="A839" s="1" t="s">
        <v>1140</v>
      </c>
      <c r="B839" s="1" t="s">
        <v>295</v>
      </c>
      <c r="C839" s="1" t="s">
        <v>1142</v>
      </c>
      <c r="D839" s="1" t="s">
        <v>33</v>
      </c>
      <c r="E839" s="1" t="s">
        <v>34</v>
      </c>
      <c r="F839" s="1" t="s">
        <v>35</v>
      </c>
      <c r="G839" s="1">
        <v>167.154</v>
      </c>
      <c r="H839" s="1">
        <v>177.55699999999999</v>
      </c>
      <c r="I839" s="1">
        <v>207.51599999999999</v>
      </c>
      <c r="J839" s="1">
        <v>226.63200000000001</v>
      </c>
      <c r="K839" s="1">
        <v>192.339</v>
      </c>
      <c r="L839" s="1">
        <v>135.58500000000001</v>
      </c>
    </row>
    <row r="840" spans="1:12" x14ac:dyDescent="0.2">
      <c r="A840" s="1" t="s">
        <v>1140</v>
      </c>
      <c r="B840" s="1" t="s">
        <v>297</v>
      </c>
      <c r="C840" s="1" t="s">
        <v>1143</v>
      </c>
      <c r="D840" s="1" t="s">
        <v>33</v>
      </c>
      <c r="E840" s="1" t="s">
        <v>34</v>
      </c>
      <c r="F840" s="1" t="s">
        <v>35</v>
      </c>
      <c r="G840" s="1">
        <v>167.154</v>
      </c>
      <c r="H840" s="1">
        <v>177.55699999999999</v>
      </c>
      <c r="I840" s="1">
        <v>198.88</v>
      </c>
      <c r="J840" s="1">
        <v>204.91399999999999</v>
      </c>
      <c r="K840" s="1">
        <v>185.76900000000001</v>
      </c>
      <c r="L840" s="1">
        <v>158.32300000000001</v>
      </c>
    </row>
    <row r="841" spans="1:12" x14ac:dyDescent="0.2">
      <c r="A841" s="1" t="s">
        <v>1140</v>
      </c>
      <c r="B841" s="1" t="s">
        <v>303</v>
      </c>
      <c r="C841" s="1" t="s">
        <v>1144</v>
      </c>
      <c r="D841" s="1" t="s">
        <v>33</v>
      </c>
      <c r="E841" s="1" t="s">
        <v>34</v>
      </c>
      <c r="F841" s="1" t="s">
        <v>35</v>
      </c>
      <c r="G841" s="1">
        <v>167.154</v>
      </c>
      <c r="H841" s="1">
        <v>177.55699999999999</v>
      </c>
      <c r="I841" s="1">
        <v>200.36600000000001</v>
      </c>
      <c r="J841" s="1">
        <v>200.62700000000001</v>
      </c>
      <c r="K841" s="1">
        <v>166.697</v>
      </c>
      <c r="L841" s="1">
        <v>113.194</v>
      </c>
    </row>
    <row r="842" spans="1:12" x14ac:dyDescent="0.2">
      <c r="A842" s="1" t="s">
        <v>1140</v>
      </c>
      <c r="B842" s="1" t="s">
        <v>155</v>
      </c>
      <c r="C842" s="1" t="s">
        <v>1145</v>
      </c>
      <c r="D842" s="1" t="s">
        <v>33</v>
      </c>
      <c r="E842" s="1" t="s">
        <v>34</v>
      </c>
      <c r="F842" s="1" t="s">
        <v>35</v>
      </c>
      <c r="G842" s="1">
        <v>167.154</v>
      </c>
      <c r="H842" s="1">
        <v>177.55699999999999</v>
      </c>
      <c r="I842" s="1">
        <v>209.49</v>
      </c>
      <c r="J842" s="1">
        <v>227.09200000000001</v>
      </c>
      <c r="K842" s="1">
        <v>210.029</v>
      </c>
      <c r="L842" s="1">
        <v>166.678</v>
      </c>
    </row>
    <row r="843" spans="1:12" x14ac:dyDescent="0.2">
      <c r="A843" s="1" t="s">
        <v>1140</v>
      </c>
      <c r="B843" s="1" t="s">
        <v>157</v>
      </c>
      <c r="C843" s="1" t="s">
        <v>1146</v>
      </c>
      <c r="D843" s="1" t="s">
        <v>33</v>
      </c>
      <c r="E843" s="1" t="s">
        <v>34</v>
      </c>
      <c r="F843" s="1" t="s">
        <v>35</v>
      </c>
      <c r="G843" s="1">
        <v>167.154</v>
      </c>
      <c r="H843" s="1">
        <v>177.55699999999999</v>
      </c>
      <c r="I843" s="1">
        <v>208.42599999999999</v>
      </c>
      <c r="J843" s="1">
        <v>227.83600000000001</v>
      </c>
      <c r="K843" s="1">
        <v>216.09299999999999</v>
      </c>
      <c r="L843" s="1">
        <v>176.87100000000001</v>
      </c>
    </row>
    <row r="844" spans="1:12" x14ac:dyDescent="0.2">
      <c r="A844" s="1" t="s">
        <v>1140</v>
      </c>
      <c r="B844" s="1" t="s">
        <v>159</v>
      </c>
      <c r="C844" s="1" t="s">
        <v>1147</v>
      </c>
      <c r="D844" s="1" t="s">
        <v>33</v>
      </c>
      <c r="E844" s="1" t="s">
        <v>34</v>
      </c>
      <c r="F844" s="1" t="s">
        <v>35</v>
      </c>
      <c r="G844" s="1">
        <v>167.154</v>
      </c>
      <c r="H844" s="1">
        <v>177.55699999999999</v>
      </c>
      <c r="I844" s="1">
        <v>209.12100000000001</v>
      </c>
      <c r="J844" s="1">
        <v>228.18700000000001</v>
      </c>
      <c r="K844" s="1">
        <v>220.22499999999999</v>
      </c>
      <c r="L844" s="1">
        <v>185.93700000000001</v>
      </c>
    </row>
    <row r="845" spans="1:12" x14ac:dyDescent="0.2">
      <c r="A845" s="1" t="s">
        <v>1140</v>
      </c>
      <c r="B845" s="1" t="s">
        <v>308</v>
      </c>
      <c r="C845" s="1" t="s">
        <v>1148</v>
      </c>
      <c r="D845" s="1" t="s">
        <v>33</v>
      </c>
      <c r="E845" s="1" t="s">
        <v>34</v>
      </c>
      <c r="F845" s="1" t="s">
        <v>35</v>
      </c>
      <c r="G845" s="1">
        <v>167.154</v>
      </c>
      <c r="H845" s="1">
        <v>177.55699999999999</v>
      </c>
      <c r="I845" s="1">
        <v>209.22399999999999</v>
      </c>
      <c r="J845" s="1">
        <v>226.94499999999999</v>
      </c>
      <c r="K845" s="1">
        <v>192.017</v>
      </c>
      <c r="L845" s="1">
        <v>134.99199999999999</v>
      </c>
    </row>
    <row r="846" spans="1:12" x14ac:dyDescent="0.2">
      <c r="A846" s="1" t="s">
        <v>1140</v>
      </c>
      <c r="B846" s="1" t="s">
        <v>310</v>
      </c>
      <c r="C846" s="1" t="s">
        <v>1149</v>
      </c>
      <c r="D846" s="1" t="s">
        <v>33</v>
      </c>
      <c r="E846" s="1" t="s">
        <v>34</v>
      </c>
      <c r="F846" s="1" t="s">
        <v>35</v>
      </c>
      <c r="G846" s="1">
        <v>167.154</v>
      </c>
      <c r="H846" s="1">
        <v>177.55699999999999</v>
      </c>
      <c r="I846" s="1">
        <v>208.404</v>
      </c>
      <c r="J846" s="1">
        <v>227.20699999999999</v>
      </c>
      <c r="K846" s="1">
        <v>192.74700000000001</v>
      </c>
      <c r="L846" s="1">
        <v>135.83099999999999</v>
      </c>
    </row>
    <row r="847" spans="1:12" x14ac:dyDescent="0.2">
      <c r="A847" s="1" t="s">
        <v>1140</v>
      </c>
      <c r="B847" s="1" t="s">
        <v>312</v>
      </c>
      <c r="C847" s="1" t="s">
        <v>1150</v>
      </c>
      <c r="D847" s="1" t="s">
        <v>33</v>
      </c>
      <c r="E847" s="1" t="s">
        <v>34</v>
      </c>
      <c r="F847" s="1" t="s">
        <v>35</v>
      </c>
      <c r="G847" s="1">
        <v>167.154</v>
      </c>
      <c r="H847" s="1">
        <v>177.55699999999999</v>
      </c>
      <c r="I847" s="1">
        <v>203.76400000000001</v>
      </c>
      <c r="J847" s="1">
        <v>213.095</v>
      </c>
      <c r="K847" s="1">
        <v>192.52600000000001</v>
      </c>
      <c r="L847" s="1">
        <v>161.465</v>
      </c>
    </row>
    <row r="848" spans="1:12" x14ac:dyDescent="0.2">
      <c r="A848" s="1" t="s">
        <v>1140</v>
      </c>
      <c r="B848" s="1" t="s">
        <v>314</v>
      </c>
      <c r="C848" s="1" t="s">
        <v>1151</v>
      </c>
      <c r="D848" s="1" t="s">
        <v>33</v>
      </c>
      <c r="E848" s="1" t="s">
        <v>34</v>
      </c>
      <c r="F848" s="1" t="s">
        <v>35</v>
      </c>
      <c r="G848" s="1">
        <v>167.154</v>
      </c>
      <c r="H848" s="1">
        <v>177.55699999999999</v>
      </c>
      <c r="I848" s="1">
        <v>209.27500000000001</v>
      </c>
      <c r="J848" s="1">
        <v>226.88800000000001</v>
      </c>
      <c r="K848" s="1">
        <v>199.34800000000001</v>
      </c>
      <c r="L848" s="1">
        <v>151.679</v>
      </c>
    </row>
    <row r="849" spans="1:12" x14ac:dyDescent="0.2">
      <c r="A849" s="1" t="s">
        <v>1140</v>
      </c>
      <c r="B849" s="1" t="s">
        <v>316</v>
      </c>
      <c r="C849" s="1" t="s">
        <v>1152</v>
      </c>
      <c r="D849" s="1" t="s">
        <v>33</v>
      </c>
      <c r="E849" s="1" t="s">
        <v>34</v>
      </c>
      <c r="F849" s="1" t="s">
        <v>35</v>
      </c>
      <c r="G849" s="1">
        <v>167.154</v>
      </c>
      <c r="H849" s="1">
        <v>177.55699999999999</v>
      </c>
      <c r="I849" s="1">
        <v>207.97800000000001</v>
      </c>
      <c r="J849" s="1">
        <v>227.57400000000001</v>
      </c>
      <c r="K849" s="1">
        <v>206.03100000000001</v>
      </c>
      <c r="L849" s="1">
        <v>162.59800000000001</v>
      </c>
    </row>
    <row r="850" spans="1:12" x14ac:dyDescent="0.2">
      <c r="A850" s="1" t="s">
        <v>1140</v>
      </c>
      <c r="B850" s="1" t="s">
        <v>318</v>
      </c>
      <c r="C850" s="1" t="s">
        <v>1153</v>
      </c>
      <c r="D850" s="1" t="s">
        <v>33</v>
      </c>
      <c r="E850" s="1" t="s">
        <v>34</v>
      </c>
      <c r="F850" s="1" t="s">
        <v>35</v>
      </c>
      <c r="G850" s="1">
        <v>167.154</v>
      </c>
      <c r="H850" s="1">
        <v>177.55699999999999</v>
      </c>
      <c r="I850" s="1">
        <v>208.05600000000001</v>
      </c>
      <c r="J850" s="1">
        <v>223.51</v>
      </c>
      <c r="K850" s="1">
        <v>210.624</v>
      </c>
      <c r="L850" s="1">
        <v>178.30099999999999</v>
      </c>
    </row>
    <row r="851" spans="1:12" x14ac:dyDescent="0.2">
      <c r="A851" s="1" t="s">
        <v>1140</v>
      </c>
      <c r="B851" s="1" t="s">
        <v>161</v>
      </c>
      <c r="C851" s="1" t="s">
        <v>1154</v>
      </c>
      <c r="D851" s="1" t="s">
        <v>33</v>
      </c>
      <c r="E851" s="1" t="s">
        <v>34</v>
      </c>
      <c r="F851" s="1" t="s">
        <v>35</v>
      </c>
      <c r="G851" s="1">
        <v>167.154</v>
      </c>
      <c r="H851" s="1">
        <v>177.55699999999999</v>
      </c>
      <c r="I851" s="1">
        <v>205.827</v>
      </c>
      <c r="J851" s="1">
        <v>211.185</v>
      </c>
      <c r="K851" s="1">
        <v>194.185</v>
      </c>
      <c r="L851" s="1">
        <v>155.28100000000001</v>
      </c>
    </row>
    <row r="852" spans="1:12" x14ac:dyDescent="0.2">
      <c r="A852" s="1" t="s">
        <v>1140</v>
      </c>
      <c r="B852" s="1" t="s">
        <v>163</v>
      </c>
      <c r="C852" s="1" t="s">
        <v>1155</v>
      </c>
      <c r="D852" s="1" t="s">
        <v>33</v>
      </c>
      <c r="E852" s="1" t="s">
        <v>34</v>
      </c>
      <c r="F852" s="1" t="s">
        <v>35</v>
      </c>
      <c r="G852" s="1">
        <v>167.154</v>
      </c>
      <c r="H852" s="1">
        <v>177.55699999999999</v>
      </c>
      <c r="I852" s="1">
        <v>204.149</v>
      </c>
      <c r="J852" s="1">
        <v>211.27799999999999</v>
      </c>
      <c r="K852" s="1">
        <v>199.37700000000001</v>
      </c>
      <c r="L852" s="1">
        <v>165.15700000000001</v>
      </c>
    </row>
    <row r="853" spans="1:12" x14ac:dyDescent="0.2">
      <c r="A853" s="1" t="s">
        <v>1140</v>
      </c>
      <c r="B853" s="1" t="s">
        <v>165</v>
      </c>
      <c r="C853" s="1" t="s">
        <v>1156</v>
      </c>
      <c r="D853" s="1" t="s">
        <v>33</v>
      </c>
      <c r="E853" s="1" t="s">
        <v>34</v>
      </c>
      <c r="F853" s="1" t="s">
        <v>35</v>
      </c>
      <c r="G853" s="1">
        <v>167.154</v>
      </c>
      <c r="H853" s="1">
        <v>177.55699999999999</v>
      </c>
      <c r="I853" s="1">
        <v>204.34700000000001</v>
      </c>
      <c r="J853" s="1">
        <v>213.10900000000001</v>
      </c>
      <c r="K853" s="1">
        <v>203.48099999999999</v>
      </c>
      <c r="L853" s="1">
        <v>173.93100000000001</v>
      </c>
    </row>
    <row r="854" spans="1:12" x14ac:dyDescent="0.2">
      <c r="A854" s="1" t="s">
        <v>1140</v>
      </c>
      <c r="B854" s="1" t="s">
        <v>171</v>
      </c>
      <c r="C854" s="1" t="s">
        <v>1157</v>
      </c>
      <c r="D854" s="1" t="s">
        <v>33</v>
      </c>
      <c r="E854" s="1" t="s">
        <v>34</v>
      </c>
      <c r="F854" s="1" t="s">
        <v>35</v>
      </c>
      <c r="G854" s="1">
        <v>167.154</v>
      </c>
      <c r="H854" s="1">
        <v>177.55699999999999</v>
      </c>
      <c r="I854" s="1">
        <v>202.72800000000001</v>
      </c>
      <c r="J854" s="1">
        <v>205.58099999999999</v>
      </c>
      <c r="K854" s="1">
        <v>172.40700000000001</v>
      </c>
      <c r="L854" s="1">
        <v>120.142</v>
      </c>
    </row>
    <row r="855" spans="1:12" x14ac:dyDescent="0.2">
      <c r="A855" s="1" t="s">
        <v>1140</v>
      </c>
      <c r="B855" s="1" t="s">
        <v>173</v>
      </c>
      <c r="C855" s="1" t="s">
        <v>1158</v>
      </c>
      <c r="D855" s="1" t="s">
        <v>33</v>
      </c>
      <c r="E855" s="1" t="s">
        <v>34</v>
      </c>
      <c r="F855" s="1" t="s">
        <v>35</v>
      </c>
      <c r="G855" s="1">
        <v>167.154</v>
      </c>
      <c r="H855" s="1">
        <v>177.55699999999999</v>
      </c>
      <c r="I855" s="1">
        <v>209.46600000000001</v>
      </c>
      <c r="J855" s="1">
        <v>227.26300000000001</v>
      </c>
      <c r="K855" s="1">
        <v>209.399</v>
      </c>
      <c r="L855" s="1">
        <v>166.51900000000001</v>
      </c>
    </row>
    <row r="856" spans="1:12" x14ac:dyDescent="0.2">
      <c r="A856" s="1" t="s">
        <v>1140</v>
      </c>
      <c r="B856" s="1" t="s">
        <v>175</v>
      </c>
      <c r="C856" s="1" t="s">
        <v>1159</v>
      </c>
      <c r="D856" s="1" t="s">
        <v>33</v>
      </c>
      <c r="E856" s="1" t="s">
        <v>34</v>
      </c>
      <c r="F856" s="1" t="s">
        <v>35</v>
      </c>
      <c r="G856" s="1">
        <v>167.154</v>
      </c>
      <c r="H856" s="1">
        <v>177.55699999999999</v>
      </c>
      <c r="I856" s="1">
        <v>208.23599999999999</v>
      </c>
      <c r="J856" s="1">
        <v>227.97399999999999</v>
      </c>
      <c r="K856" s="1">
        <v>216.773</v>
      </c>
      <c r="L856" s="1">
        <v>178.911</v>
      </c>
    </row>
    <row r="857" spans="1:12" x14ac:dyDescent="0.2">
      <c r="A857" s="1" t="s">
        <v>1140</v>
      </c>
      <c r="B857" s="1" t="s">
        <v>177</v>
      </c>
      <c r="C857" s="1" t="s">
        <v>1160</v>
      </c>
      <c r="D857" s="1" t="s">
        <v>33</v>
      </c>
      <c r="E857" s="1" t="s">
        <v>34</v>
      </c>
      <c r="F857" s="1" t="s">
        <v>35</v>
      </c>
      <c r="G857" s="1">
        <v>167.154</v>
      </c>
      <c r="H857" s="1">
        <v>177.55699999999999</v>
      </c>
      <c r="I857" s="1">
        <v>208.98400000000001</v>
      </c>
      <c r="J857" s="1">
        <v>228.10400000000001</v>
      </c>
      <c r="K857" s="1">
        <v>220.94</v>
      </c>
      <c r="L857" s="1">
        <v>188.97300000000001</v>
      </c>
    </row>
    <row r="858" spans="1:12" x14ac:dyDescent="0.2">
      <c r="A858" s="1" t="s">
        <v>1140</v>
      </c>
      <c r="B858" s="1" t="s">
        <v>329</v>
      </c>
      <c r="C858" s="1" t="s">
        <v>1161</v>
      </c>
      <c r="D858" s="1" t="s">
        <v>33</v>
      </c>
      <c r="E858" s="1" t="s">
        <v>34</v>
      </c>
      <c r="F858" s="1" t="s">
        <v>35</v>
      </c>
      <c r="G858" s="1">
        <v>167.154</v>
      </c>
      <c r="H858" s="1">
        <v>177.55699999999999</v>
      </c>
      <c r="I858" s="1">
        <v>207.732</v>
      </c>
      <c r="J858" s="1">
        <v>226.1</v>
      </c>
      <c r="K858" s="1">
        <v>220.232</v>
      </c>
      <c r="L858" s="1">
        <v>203.11799999999999</v>
      </c>
    </row>
    <row r="859" spans="1:12" x14ac:dyDescent="0.2">
      <c r="A859" s="1" t="s">
        <v>1140</v>
      </c>
      <c r="B859" s="1" t="s">
        <v>331</v>
      </c>
      <c r="C859" s="1" t="s">
        <v>1162</v>
      </c>
      <c r="D859" s="1" t="s">
        <v>33</v>
      </c>
      <c r="E859" s="1" t="s">
        <v>34</v>
      </c>
      <c r="F859" s="1" t="s">
        <v>35</v>
      </c>
      <c r="G859" s="1">
        <v>167.154</v>
      </c>
      <c r="H859" s="1">
        <v>177.55699999999999</v>
      </c>
      <c r="I859" s="1">
        <v>203.20599999999999</v>
      </c>
      <c r="J859" s="1">
        <v>211.03200000000001</v>
      </c>
      <c r="K859" s="1">
        <v>208.22900000000001</v>
      </c>
      <c r="L859" s="1">
        <v>194.858</v>
      </c>
    </row>
    <row r="860" spans="1:12" x14ac:dyDescent="0.2">
      <c r="A860" s="1" t="s">
        <v>1140</v>
      </c>
      <c r="B860" s="1" t="s">
        <v>179</v>
      </c>
      <c r="C860" s="1" t="s">
        <v>1163</v>
      </c>
      <c r="D860" s="1" t="s">
        <v>33</v>
      </c>
      <c r="E860" s="1" t="s">
        <v>34</v>
      </c>
      <c r="F860" s="1" t="s">
        <v>35</v>
      </c>
      <c r="G860" s="1">
        <v>167.154</v>
      </c>
      <c r="H860" s="1">
        <v>177.55699999999999</v>
      </c>
      <c r="I860" s="1">
        <v>209.49</v>
      </c>
      <c r="J860" s="1">
        <v>227.09200000000001</v>
      </c>
      <c r="K860" s="1">
        <v>224.578</v>
      </c>
      <c r="L860" s="1">
        <v>209.786</v>
      </c>
    </row>
    <row r="861" spans="1:12" x14ac:dyDescent="0.2">
      <c r="A861" s="1" t="s">
        <v>1140</v>
      </c>
      <c r="B861" s="1" t="s">
        <v>181</v>
      </c>
      <c r="C861" s="1" t="s">
        <v>1164</v>
      </c>
      <c r="D861" s="1" t="s">
        <v>33</v>
      </c>
      <c r="E861" s="1" t="s">
        <v>34</v>
      </c>
      <c r="F861" s="1" t="s">
        <v>35</v>
      </c>
      <c r="G861" s="1">
        <v>167.154</v>
      </c>
      <c r="H861" s="1">
        <v>177.55699999999999</v>
      </c>
      <c r="I861" s="1">
        <v>208.42599999999999</v>
      </c>
      <c r="J861" s="1">
        <v>227.83600000000001</v>
      </c>
      <c r="K861" s="1">
        <v>226.983</v>
      </c>
      <c r="L861" s="1">
        <v>211.89699999999999</v>
      </c>
    </row>
    <row r="862" spans="1:12" x14ac:dyDescent="0.2">
      <c r="A862" s="1" t="s">
        <v>1140</v>
      </c>
      <c r="B862" s="1" t="s">
        <v>183</v>
      </c>
      <c r="C862" s="1" t="s">
        <v>1165</v>
      </c>
      <c r="D862" s="1" t="s">
        <v>33</v>
      </c>
      <c r="E862" s="1" t="s">
        <v>34</v>
      </c>
      <c r="F862" s="1" t="s">
        <v>35</v>
      </c>
      <c r="G862" s="1">
        <v>167.154</v>
      </c>
      <c r="H862" s="1">
        <v>177.55699999999999</v>
      </c>
      <c r="I862" s="1">
        <v>209.024</v>
      </c>
      <c r="J862" s="1">
        <v>228.04400000000001</v>
      </c>
      <c r="K862" s="1">
        <v>227.06800000000001</v>
      </c>
      <c r="L862" s="1">
        <v>214.07400000000001</v>
      </c>
    </row>
    <row r="863" spans="1:12" x14ac:dyDescent="0.2">
      <c r="A863" s="1" t="s">
        <v>1140</v>
      </c>
      <c r="B863" s="1" t="s">
        <v>336</v>
      </c>
      <c r="C863" s="1" t="s">
        <v>1166</v>
      </c>
      <c r="D863" s="1" t="s">
        <v>33</v>
      </c>
      <c r="E863" s="1" t="s">
        <v>34</v>
      </c>
      <c r="F863" s="1" t="s">
        <v>35</v>
      </c>
      <c r="G863" s="1">
        <v>167.154</v>
      </c>
      <c r="H863" s="1">
        <v>177.55699999999999</v>
      </c>
      <c r="I863" s="1">
        <v>208.67099999999999</v>
      </c>
      <c r="J863" s="1">
        <v>226.95099999999999</v>
      </c>
      <c r="K863" s="1">
        <v>220.76</v>
      </c>
      <c r="L863" s="1">
        <v>199.51400000000001</v>
      </c>
    </row>
    <row r="864" spans="1:12" x14ac:dyDescent="0.2">
      <c r="A864" s="1" t="s">
        <v>1140</v>
      </c>
      <c r="B864" s="1" t="s">
        <v>338</v>
      </c>
      <c r="C864" s="1" t="s">
        <v>1167</v>
      </c>
      <c r="D864" s="1" t="s">
        <v>33</v>
      </c>
      <c r="E864" s="1" t="s">
        <v>34</v>
      </c>
      <c r="F864" s="1" t="s">
        <v>35</v>
      </c>
      <c r="G864" s="1">
        <v>167.154</v>
      </c>
      <c r="H864" s="1">
        <v>177.55699999999999</v>
      </c>
      <c r="I864" s="1">
        <v>208.65299999999999</v>
      </c>
      <c r="J864" s="1">
        <v>228.44800000000001</v>
      </c>
      <c r="K864" s="1">
        <v>228.24799999999999</v>
      </c>
      <c r="L864" s="1">
        <v>213.55600000000001</v>
      </c>
    </row>
    <row r="865" spans="1:12" x14ac:dyDescent="0.2">
      <c r="A865" s="1" t="s">
        <v>1140</v>
      </c>
      <c r="B865" s="1" t="s">
        <v>340</v>
      </c>
      <c r="C865" s="1" t="s">
        <v>1168</v>
      </c>
      <c r="D865" s="1" t="s">
        <v>33</v>
      </c>
      <c r="E865" s="1" t="s">
        <v>34</v>
      </c>
      <c r="F865" s="1" t="s">
        <v>35</v>
      </c>
      <c r="G865" s="1">
        <v>167.154</v>
      </c>
      <c r="H865" s="1">
        <v>177.55699999999999</v>
      </c>
      <c r="I865" s="1">
        <v>204.715</v>
      </c>
      <c r="J865" s="1">
        <v>211.43899999999999</v>
      </c>
      <c r="K865" s="1">
        <v>204.36600000000001</v>
      </c>
      <c r="L865" s="1">
        <v>189.17</v>
      </c>
    </row>
    <row r="866" spans="1:12" x14ac:dyDescent="0.2">
      <c r="A866" s="1" t="s">
        <v>1140</v>
      </c>
      <c r="B866" s="1" t="s">
        <v>342</v>
      </c>
      <c r="C866" s="1" t="s">
        <v>1169</v>
      </c>
      <c r="D866" s="1" t="s">
        <v>33</v>
      </c>
      <c r="E866" s="1" t="s">
        <v>34</v>
      </c>
      <c r="F866" s="1" t="s">
        <v>35</v>
      </c>
      <c r="G866" s="1">
        <v>167.154</v>
      </c>
      <c r="H866" s="1">
        <v>177.55699999999999</v>
      </c>
      <c r="I866" s="1">
        <v>207.35400000000001</v>
      </c>
      <c r="J866" s="1">
        <v>228.61500000000001</v>
      </c>
      <c r="K866" s="1">
        <v>233.28</v>
      </c>
      <c r="L866" s="1">
        <v>214.64099999999999</v>
      </c>
    </row>
    <row r="867" spans="1:12" x14ac:dyDescent="0.2">
      <c r="A867" s="1" t="s">
        <v>1140</v>
      </c>
      <c r="B867" s="1" t="s">
        <v>344</v>
      </c>
      <c r="C867" s="1" t="s">
        <v>1170</v>
      </c>
      <c r="D867" s="1" t="s">
        <v>33</v>
      </c>
      <c r="E867" s="1" t="s">
        <v>34</v>
      </c>
      <c r="F867" s="1" t="s">
        <v>35</v>
      </c>
      <c r="G867" s="1">
        <v>167.154</v>
      </c>
      <c r="H867" s="1">
        <v>177.55699999999999</v>
      </c>
      <c r="I867" s="1">
        <v>208.90700000000001</v>
      </c>
      <c r="J867" s="1">
        <v>228.376</v>
      </c>
      <c r="K867" s="1">
        <v>228.52500000000001</v>
      </c>
      <c r="L867" s="1">
        <v>215.977</v>
      </c>
    </row>
    <row r="868" spans="1:12" x14ac:dyDescent="0.2">
      <c r="A868" s="1" t="s">
        <v>1140</v>
      </c>
      <c r="B868" s="1" t="s">
        <v>346</v>
      </c>
      <c r="C868" s="1" t="s">
        <v>1171</v>
      </c>
      <c r="D868" s="1" t="s">
        <v>33</v>
      </c>
      <c r="E868" s="1" t="s">
        <v>34</v>
      </c>
      <c r="F868" s="1" t="s">
        <v>35</v>
      </c>
      <c r="G868" s="1">
        <v>167.154</v>
      </c>
      <c r="H868" s="1">
        <v>177.55699999999999</v>
      </c>
      <c r="I868" s="1">
        <v>210.608</v>
      </c>
      <c r="J868" s="1">
        <v>226.72900000000001</v>
      </c>
      <c r="K868" s="1">
        <v>220.148</v>
      </c>
      <c r="L868" s="1">
        <v>200.28100000000001</v>
      </c>
    </row>
    <row r="869" spans="1:12" x14ac:dyDescent="0.2">
      <c r="A869" s="1" t="s">
        <v>1140</v>
      </c>
      <c r="B869" s="1" t="s">
        <v>348</v>
      </c>
      <c r="C869" s="1" t="s">
        <v>1172</v>
      </c>
      <c r="D869" s="1" t="s">
        <v>33</v>
      </c>
      <c r="E869" s="1" t="s">
        <v>34</v>
      </c>
      <c r="F869" s="1" t="s">
        <v>35</v>
      </c>
      <c r="G869" s="1">
        <v>167.154</v>
      </c>
      <c r="H869" s="1">
        <v>177.55699999999999</v>
      </c>
      <c r="I869" s="1">
        <v>206.43899999999999</v>
      </c>
      <c r="J869" s="1">
        <v>211.767</v>
      </c>
      <c r="K869" s="1">
        <v>199.614</v>
      </c>
      <c r="L869" s="1">
        <v>178.97200000000001</v>
      </c>
    </row>
    <row r="870" spans="1:12" x14ac:dyDescent="0.2">
      <c r="A870" s="1" t="s">
        <v>1140</v>
      </c>
      <c r="B870" s="1" t="s">
        <v>185</v>
      </c>
      <c r="C870" s="1" t="s">
        <v>1173</v>
      </c>
      <c r="D870" s="1" t="s">
        <v>33</v>
      </c>
      <c r="E870" s="1" t="s">
        <v>34</v>
      </c>
      <c r="F870" s="1" t="s">
        <v>35</v>
      </c>
      <c r="G870" s="1">
        <v>167.154</v>
      </c>
      <c r="H870" s="1">
        <v>177.55699999999999</v>
      </c>
      <c r="I870" s="1">
        <v>210.96700000000001</v>
      </c>
      <c r="J870" s="1">
        <v>227.24799999999999</v>
      </c>
      <c r="K870" s="1">
        <v>220.387</v>
      </c>
      <c r="L870" s="1">
        <v>200.06</v>
      </c>
    </row>
    <row r="871" spans="1:12" x14ac:dyDescent="0.2">
      <c r="A871" s="1" t="s">
        <v>1140</v>
      </c>
      <c r="B871" s="1" t="s">
        <v>351</v>
      </c>
      <c r="C871" s="1" t="s">
        <v>1174</v>
      </c>
      <c r="D871" s="1" t="s">
        <v>33</v>
      </c>
      <c r="E871" s="1" t="s">
        <v>34</v>
      </c>
      <c r="F871" s="1" t="s">
        <v>35</v>
      </c>
      <c r="G871" s="1">
        <v>167.154</v>
      </c>
      <c r="H871" s="1">
        <v>177.55699999999999</v>
      </c>
      <c r="I871" s="1">
        <v>210.89</v>
      </c>
      <c r="J871" s="1">
        <v>227.12100000000001</v>
      </c>
      <c r="K871" s="1">
        <v>220.261</v>
      </c>
      <c r="L871" s="1">
        <v>199.727</v>
      </c>
    </row>
    <row r="872" spans="1:12" x14ac:dyDescent="0.2">
      <c r="A872" s="1" t="s">
        <v>1140</v>
      </c>
      <c r="B872" s="1" t="s">
        <v>353</v>
      </c>
      <c r="C872" s="1" t="s">
        <v>1175</v>
      </c>
      <c r="D872" s="1" t="s">
        <v>33</v>
      </c>
      <c r="E872" s="1" t="s">
        <v>34</v>
      </c>
      <c r="F872" s="1" t="s">
        <v>35</v>
      </c>
      <c r="G872" s="1">
        <v>167.154</v>
      </c>
      <c r="H872" s="1">
        <v>177.55699999999999</v>
      </c>
      <c r="I872" s="1">
        <v>210.791</v>
      </c>
      <c r="J872" s="1">
        <v>227.10300000000001</v>
      </c>
      <c r="K872" s="1">
        <v>220.71100000000001</v>
      </c>
      <c r="L872" s="1">
        <v>201.29</v>
      </c>
    </row>
    <row r="873" spans="1:12" x14ac:dyDescent="0.2">
      <c r="A873" s="1" t="s">
        <v>1140</v>
      </c>
      <c r="B873" s="1" t="s">
        <v>187</v>
      </c>
      <c r="C873" s="1" t="s">
        <v>1176</v>
      </c>
      <c r="D873" s="1" t="s">
        <v>33</v>
      </c>
      <c r="E873" s="1" t="s">
        <v>34</v>
      </c>
      <c r="F873" s="1" t="s">
        <v>35</v>
      </c>
      <c r="G873" s="1">
        <v>167.154</v>
      </c>
      <c r="H873" s="1">
        <v>177.55699999999999</v>
      </c>
      <c r="I873" s="1">
        <v>206.37799999999999</v>
      </c>
      <c r="J873" s="1">
        <v>211.678</v>
      </c>
      <c r="K873" s="1">
        <v>199.47300000000001</v>
      </c>
      <c r="L873" s="1">
        <v>178.845</v>
      </c>
    </row>
    <row r="874" spans="1:12" x14ac:dyDescent="0.2">
      <c r="A874" s="1" t="s">
        <v>1140</v>
      </c>
      <c r="B874" s="1" t="s">
        <v>189</v>
      </c>
      <c r="C874" s="1" t="s">
        <v>1177</v>
      </c>
      <c r="D874" s="1" t="s">
        <v>33</v>
      </c>
      <c r="E874" s="1" t="s">
        <v>34</v>
      </c>
      <c r="F874" s="1" t="s">
        <v>35</v>
      </c>
      <c r="G874" s="1">
        <v>167.154</v>
      </c>
      <c r="H874" s="1">
        <v>177.55699999999999</v>
      </c>
      <c r="I874" s="1">
        <v>210.876</v>
      </c>
      <c r="J874" s="1">
        <v>227.33199999999999</v>
      </c>
      <c r="K874" s="1">
        <v>221.22499999999999</v>
      </c>
      <c r="L874" s="1">
        <v>202.464</v>
      </c>
    </row>
    <row r="875" spans="1:12" x14ac:dyDescent="0.2">
      <c r="A875" s="1" t="s">
        <v>1140</v>
      </c>
      <c r="B875" s="1" t="s">
        <v>191</v>
      </c>
      <c r="C875" s="1" t="s">
        <v>1178</v>
      </c>
      <c r="D875" s="1" t="s">
        <v>33</v>
      </c>
      <c r="E875" s="1" t="s">
        <v>34</v>
      </c>
      <c r="F875" s="1" t="s">
        <v>35</v>
      </c>
      <c r="G875" s="1">
        <v>167.154</v>
      </c>
      <c r="H875" s="1">
        <v>177.52099999999999</v>
      </c>
      <c r="I875" s="1">
        <v>207.28899999999999</v>
      </c>
      <c r="J875" s="1">
        <v>227.786</v>
      </c>
      <c r="K875" s="1">
        <v>221.155</v>
      </c>
      <c r="L875" s="1">
        <v>187.80199999999999</v>
      </c>
    </row>
    <row r="876" spans="1:12" x14ac:dyDescent="0.2">
      <c r="A876" s="1" t="s">
        <v>1140</v>
      </c>
      <c r="B876" s="1" t="s">
        <v>358</v>
      </c>
      <c r="C876" s="1" t="s">
        <v>1179</v>
      </c>
      <c r="D876" s="1" t="s">
        <v>33</v>
      </c>
      <c r="E876" s="1" t="s">
        <v>34</v>
      </c>
      <c r="F876" s="1" t="s">
        <v>35</v>
      </c>
      <c r="G876" s="1">
        <v>167.154</v>
      </c>
      <c r="H876" s="1">
        <v>177.51900000000001</v>
      </c>
      <c r="I876" s="1">
        <v>208.155</v>
      </c>
      <c r="J876" s="1">
        <v>227.34800000000001</v>
      </c>
      <c r="K876" s="1">
        <v>223.67400000000001</v>
      </c>
      <c r="L876" s="1">
        <v>193.40299999999999</v>
      </c>
    </row>
    <row r="877" spans="1:12" x14ac:dyDescent="0.2">
      <c r="A877" s="1" t="s">
        <v>1140</v>
      </c>
      <c r="B877" s="1" t="s">
        <v>193</v>
      </c>
      <c r="C877" s="1" t="s">
        <v>1180</v>
      </c>
      <c r="D877" s="1" t="s">
        <v>33</v>
      </c>
      <c r="E877" s="1" t="s">
        <v>34</v>
      </c>
      <c r="F877" s="1" t="s">
        <v>35</v>
      </c>
      <c r="G877" s="1">
        <v>167.154</v>
      </c>
      <c r="H877" s="1">
        <v>177.51</v>
      </c>
      <c r="I877" s="1">
        <v>207.81700000000001</v>
      </c>
      <c r="J877" s="1">
        <v>225.553</v>
      </c>
      <c r="K877" s="1">
        <v>222.619</v>
      </c>
      <c r="L877" s="1">
        <v>193.91800000000001</v>
      </c>
    </row>
    <row r="878" spans="1:12" x14ac:dyDescent="0.2">
      <c r="A878" s="1" t="s">
        <v>1140</v>
      </c>
      <c r="B878" s="1" t="s">
        <v>195</v>
      </c>
      <c r="C878" s="1" t="s">
        <v>1181</v>
      </c>
      <c r="D878" s="1" t="s">
        <v>33</v>
      </c>
      <c r="E878" s="1" t="s">
        <v>34</v>
      </c>
      <c r="F878" s="1" t="s">
        <v>35</v>
      </c>
      <c r="G878" s="1">
        <v>167.154</v>
      </c>
      <c r="H878" s="1">
        <v>177.523</v>
      </c>
      <c r="I878" s="1">
        <v>207.27199999999999</v>
      </c>
      <c r="J878" s="1">
        <v>227.16499999999999</v>
      </c>
      <c r="K878" s="1">
        <v>225.93</v>
      </c>
      <c r="L878" s="1">
        <v>211.90299999999999</v>
      </c>
    </row>
    <row r="879" spans="1:12" x14ac:dyDescent="0.2">
      <c r="A879" s="1" t="s">
        <v>1140</v>
      </c>
      <c r="B879" s="1" t="s">
        <v>538</v>
      </c>
      <c r="C879" s="1" t="s">
        <v>1182</v>
      </c>
      <c r="D879" s="1" t="s">
        <v>33</v>
      </c>
      <c r="E879" s="1" t="s">
        <v>34</v>
      </c>
      <c r="F879" s="1" t="s">
        <v>35</v>
      </c>
      <c r="G879" s="1">
        <v>167.154</v>
      </c>
      <c r="H879" s="1">
        <v>177.53200000000001</v>
      </c>
      <c r="I879" s="1">
        <v>207.70400000000001</v>
      </c>
      <c r="J879" s="1">
        <v>225.51300000000001</v>
      </c>
      <c r="K879" s="1">
        <v>227.756</v>
      </c>
      <c r="L879" s="1">
        <v>219.38900000000001</v>
      </c>
    </row>
    <row r="880" spans="1:12" x14ac:dyDescent="0.2">
      <c r="A880" s="1" t="s">
        <v>1140</v>
      </c>
      <c r="B880" s="1" t="s">
        <v>197</v>
      </c>
      <c r="C880" s="1" t="s">
        <v>1183</v>
      </c>
      <c r="D880" s="1" t="s">
        <v>33</v>
      </c>
      <c r="E880" s="1" t="s">
        <v>34</v>
      </c>
      <c r="F880" s="1" t="s">
        <v>35</v>
      </c>
      <c r="G880" s="1">
        <v>167.154</v>
      </c>
      <c r="H880" s="1">
        <v>177.572</v>
      </c>
      <c r="I880" s="1">
        <v>211.13499999999999</v>
      </c>
      <c r="J880" s="1">
        <v>227.46899999999999</v>
      </c>
      <c r="K880" s="1">
        <v>220.423</v>
      </c>
      <c r="L880" s="1">
        <v>199.79599999999999</v>
      </c>
    </row>
    <row r="881" spans="1:12" x14ac:dyDescent="0.2">
      <c r="A881" s="1" t="s">
        <v>1140</v>
      </c>
      <c r="B881" s="1" t="s">
        <v>699</v>
      </c>
      <c r="C881" s="1" t="s">
        <v>1184</v>
      </c>
      <c r="D881" s="1" t="s">
        <v>33</v>
      </c>
      <c r="E881" s="1" t="s">
        <v>34</v>
      </c>
      <c r="F881" s="1" t="s">
        <v>35</v>
      </c>
      <c r="G881" s="1">
        <v>167.154</v>
      </c>
      <c r="H881" s="1">
        <v>177.572</v>
      </c>
      <c r="I881" s="1">
        <v>209.495</v>
      </c>
      <c r="J881" s="1">
        <v>225.38800000000001</v>
      </c>
      <c r="K881" s="1">
        <v>216.59700000000001</v>
      </c>
      <c r="L881" s="1">
        <v>197.261</v>
      </c>
    </row>
    <row r="882" spans="1:12" x14ac:dyDescent="0.2">
      <c r="A882" s="1" t="s">
        <v>1140</v>
      </c>
      <c r="B882" s="1" t="s">
        <v>363</v>
      </c>
      <c r="C882" s="1" t="s">
        <v>1185</v>
      </c>
      <c r="D882" s="1" t="s">
        <v>33</v>
      </c>
      <c r="E882" s="1" t="s">
        <v>34</v>
      </c>
      <c r="F882" s="1" t="s">
        <v>35</v>
      </c>
      <c r="G882" s="1">
        <v>167.154</v>
      </c>
      <c r="H882" s="1">
        <v>177.565</v>
      </c>
      <c r="I882" s="1">
        <v>209.36600000000001</v>
      </c>
      <c r="J882" s="1">
        <v>225.22300000000001</v>
      </c>
      <c r="K882" s="1">
        <v>219.44499999999999</v>
      </c>
      <c r="L882" s="1">
        <v>201.52699999999999</v>
      </c>
    </row>
    <row r="883" spans="1:12" x14ac:dyDescent="0.2">
      <c r="A883" s="1" t="s">
        <v>1140</v>
      </c>
      <c r="B883" s="1" t="s">
        <v>199</v>
      </c>
      <c r="C883" s="1" t="s">
        <v>1186</v>
      </c>
      <c r="D883" s="1" t="s">
        <v>33</v>
      </c>
      <c r="E883" s="1" t="s">
        <v>34</v>
      </c>
      <c r="F883" s="1" t="s">
        <v>35</v>
      </c>
      <c r="G883" s="1">
        <v>167.154</v>
      </c>
      <c r="H883" s="1">
        <v>177.52</v>
      </c>
      <c r="I883" s="1">
        <v>208.97800000000001</v>
      </c>
      <c r="J883" s="1">
        <v>228.27</v>
      </c>
      <c r="K883" s="1">
        <v>220.559</v>
      </c>
      <c r="L883" s="1">
        <v>186.39599999999999</v>
      </c>
    </row>
    <row r="884" spans="1:12" x14ac:dyDescent="0.2">
      <c r="A884" s="1" t="s">
        <v>1140</v>
      </c>
      <c r="B884" s="1" t="s">
        <v>366</v>
      </c>
      <c r="C884" s="1" t="s">
        <v>1187</v>
      </c>
      <c r="D884" s="1" t="s">
        <v>33</v>
      </c>
      <c r="E884" s="1" t="s">
        <v>34</v>
      </c>
      <c r="F884" s="1" t="s">
        <v>35</v>
      </c>
      <c r="G884" s="1">
        <v>167.154</v>
      </c>
      <c r="H884" s="1">
        <v>177.572</v>
      </c>
      <c r="I884" s="1">
        <v>209.494</v>
      </c>
      <c r="J884" s="1">
        <v>225.381</v>
      </c>
      <c r="K884" s="1">
        <v>223.38499999999999</v>
      </c>
      <c r="L884" s="1">
        <v>194.57</v>
      </c>
    </row>
    <row r="885" spans="1:12" x14ac:dyDescent="0.2">
      <c r="A885" s="1" t="s">
        <v>1140</v>
      </c>
      <c r="B885" s="1" t="s">
        <v>201</v>
      </c>
      <c r="C885" s="1" t="s">
        <v>1188</v>
      </c>
      <c r="D885" s="1" t="s">
        <v>33</v>
      </c>
      <c r="E885" s="1" t="s">
        <v>34</v>
      </c>
      <c r="F885" s="1" t="s">
        <v>35</v>
      </c>
      <c r="G885" s="1">
        <v>167.154</v>
      </c>
      <c r="H885" s="1">
        <v>177.523</v>
      </c>
      <c r="I885" s="1">
        <v>209.12899999999999</v>
      </c>
      <c r="J885" s="1">
        <v>228.16900000000001</v>
      </c>
      <c r="K885" s="1">
        <v>226.626</v>
      </c>
      <c r="L885" s="1">
        <v>211.322</v>
      </c>
    </row>
    <row r="886" spans="1:12" x14ac:dyDescent="0.2">
      <c r="A886" s="1" t="s">
        <v>1140</v>
      </c>
      <c r="B886" s="1" t="s">
        <v>705</v>
      </c>
      <c r="C886" s="1" t="s">
        <v>1189</v>
      </c>
      <c r="D886" s="1" t="s">
        <v>33</v>
      </c>
      <c r="E886" s="1" t="s">
        <v>34</v>
      </c>
      <c r="F886" s="1" t="s">
        <v>35</v>
      </c>
      <c r="G886" s="1">
        <v>167.154</v>
      </c>
      <c r="H886" s="1">
        <v>177.56399999999999</v>
      </c>
      <c r="I886" s="1">
        <v>208.15899999999999</v>
      </c>
      <c r="J886" s="1">
        <v>227.35300000000001</v>
      </c>
      <c r="K886" s="1">
        <v>218.73</v>
      </c>
      <c r="L886" s="1">
        <v>195.209</v>
      </c>
    </row>
    <row r="887" spans="1:12" x14ac:dyDescent="0.2">
      <c r="A887" s="1" t="s">
        <v>1140</v>
      </c>
      <c r="B887" s="1" t="s">
        <v>369</v>
      </c>
      <c r="C887" s="1" t="s">
        <v>1190</v>
      </c>
      <c r="D887" s="1" t="s">
        <v>33</v>
      </c>
      <c r="E887" s="1" t="s">
        <v>34</v>
      </c>
      <c r="F887" s="1" t="s">
        <v>35</v>
      </c>
      <c r="G887" s="1">
        <v>167.154</v>
      </c>
      <c r="H887" s="1">
        <v>177.512</v>
      </c>
      <c r="I887" s="1">
        <v>208.018</v>
      </c>
      <c r="J887" s="1">
        <v>227.22800000000001</v>
      </c>
      <c r="K887" s="1">
        <v>221.89699999999999</v>
      </c>
      <c r="L887" s="1">
        <v>203.89400000000001</v>
      </c>
    </row>
    <row r="888" spans="1:12" x14ac:dyDescent="0.2">
      <c r="A888" s="1" t="s">
        <v>1140</v>
      </c>
      <c r="B888" s="1" t="s">
        <v>708</v>
      </c>
      <c r="C888" s="1" t="s">
        <v>1191</v>
      </c>
      <c r="D888" s="1" t="s">
        <v>33</v>
      </c>
      <c r="E888" s="1" t="s">
        <v>34</v>
      </c>
      <c r="F888" s="1" t="s">
        <v>35</v>
      </c>
      <c r="G888" s="1">
        <v>167.154</v>
      </c>
      <c r="H888" s="1">
        <v>177.56299999999999</v>
      </c>
      <c r="I888" s="1">
        <v>207.81700000000001</v>
      </c>
      <c r="J888" s="1">
        <v>225.56399999999999</v>
      </c>
      <c r="K888" s="1">
        <v>218.721</v>
      </c>
      <c r="L888" s="1">
        <v>200.35499999999999</v>
      </c>
    </row>
    <row r="889" spans="1:12" x14ac:dyDescent="0.2">
      <c r="A889" s="1" t="s">
        <v>1140</v>
      </c>
      <c r="B889" s="1" t="s">
        <v>203</v>
      </c>
      <c r="C889" s="1" t="s">
        <v>1192</v>
      </c>
      <c r="D889" s="1" t="s">
        <v>33</v>
      </c>
      <c r="E889" s="1" t="s">
        <v>34</v>
      </c>
      <c r="F889" s="1" t="s">
        <v>35</v>
      </c>
      <c r="G889" s="1">
        <v>167.154</v>
      </c>
      <c r="H889" s="1">
        <v>177.52199999999999</v>
      </c>
      <c r="I889" s="1">
        <v>207.69800000000001</v>
      </c>
      <c r="J889" s="1">
        <v>225.41</v>
      </c>
      <c r="K889" s="1">
        <v>219.89599999999999</v>
      </c>
      <c r="L889" s="1">
        <v>202.583</v>
      </c>
    </row>
    <row r="890" spans="1:12" x14ac:dyDescent="0.2">
      <c r="A890" s="1" t="s">
        <v>1140</v>
      </c>
      <c r="B890" s="1" t="s">
        <v>205</v>
      </c>
      <c r="C890" s="1" t="s">
        <v>1193</v>
      </c>
      <c r="D890" s="1" t="s">
        <v>33</v>
      </c>
      <c r="E890" s="1" t="s">
        <v>34</v>
      </c>
      <c r="F890" s="1" t="s">
        <v>35</v>
      </c>
      <c r="G890" s="1">
        <v>167.154</v>
      </c>
      <c r="H890" s="1">
        <v>177.56100000000001</v>
      </c>
      <c r="I890" s="1">
        <v>207.41300000000001</v>
      </c>
      <c r="J890" s="1">
        <v>226.34800000000001</v>
      </c>
      <c r="K890" s="1">
        <v>220.77</v>
      </c>
      <c r="L890" s="1">
        <v>201.83199999999999</v>
      </c>
    </row>
    <row r="891" spans="1:12" x14ac:dyDescent="0.2">
      <c r="A891" s="1" t="s">
        <v>1140</v>
      </c>
      <c r="B891" s="1" t="s">
        <v>31</v>
      </c>
      <c r="C891" s="1" t="s">
        <v>1194</v>
      </c>
      <c r="D891" s="1" t="s">
        <v>33</v>
      </c>
      <c r="E891" s="1" t="s">
        <v>34</v>
      </c>
      <c r="F891" s="1" t="s">
        <v>35</v>
      </c>
      <c r="G891" s="1">
        <v>167.154</v>
      </c>
      <c r="H891" s="1">
        <v>174.22499999999999</v>
      </c>
      <c r="I891" s="1">
        <v>163.01499999999999</v>
      </c>
      <c r="J891" s="1">
        <v>167.00200000000001</v>
      </c>
      <c r="K891" s="1">
        <v>134.684</v>
      </c>
      <c r="L891" s="1">
        <v>95.938000000000002</v>
      </c>
    </row>
    <row r="892" spans="1:12" x14ac:dyDescent="0.2">
      <c r="A892" s="1" t="s">
        <v>1140</v>
      </c>
      <c r="B892" s="1" t="s">
        <v>36</v>
      </c>
      <c r="C892" s="1" t="s">
        <v>1195</v>
      </c>
      <c r="D892" s="1" t="s">
        <v>33</v>
      </c>
      <c r="E892" s="1" t="s">
        <v>34</v>
      </c>
      <c r="F892" s="1" t="s">
        <v>35</v>
      </c>
      <c r="G892" s="1">
        <v>167.154</v>
      </c>
      <c r="H892" s="1">
        <v>174.22499999999999</v>
      </c>
      <c r="I892" s="1">
        <v>112.77500000000001</v>
      </c>
      <c r="J892" s="1">
        <v>62.026000000000003</v>
      </c>
      <c r="K892" s="1">
        <v>9.43</v>
      </c>
      <c r="L892" s="1">
        <v>5.2119999999999997</v>
      </c>
    </row>
    <row r="893" spans="1:12" x14ac:dyDescent="0.2">
      <c r="A893" s="1" t="s">
        <v>1140</v>
      </c>
      <c r="B893" s="1" t="s">
        <v>38</v>
      </c>
      <c r="C893" s="1" t="s">
        <v>1196</v>
      </c>
      <c r="D893" s="1" t="s">
        <v>33</v>
      </c>
      <c r="E893" s="1" t="s">
        <v>34</v>
      </c>
      <c r="F893" s="1" t="s">
        <v>35</v>
      </c>
      <c r="G893" s="1">
        <v>167.154</v>
      </c>
      <c r="H893" s="1">
        <v>174.22499999999999</v>
      </c>
      <c r="I893" s="1">
        <v>194.62899999999999</v>
      </c>
      <c r="J893" s="1">
        <v>223.559</v>
      </c>
      <c r="K893" s="1">
        <v>204.285</v>
      </c>
      <c r="L893" s="1">
        <v>165.29499999999999</v>
      </c>
    </row>
    <row r="894" spans="1:12" x14ac:dyDescent="0.2">
      <c r="A894" s="1" t="s">
        <v>1140</v>
      </c>
      <c r="B894" s="1" t="s">
        <v>40</v>
      </c>
      <c r="C894" s="1" t="s">
        <v>1197</v>
      </c>
      <c r="D894" s="1" t="s">
        <v>33</v>
      </c>
      <c r="E894" s="1" t="s">
        <v>34</v>
      </c>
      <c r="F894" s="1" t="s">
        <v>35</v>
      </c>
      <c r="G894" s="1">
        <v>167.154</v>
      </c>
      <c r="H894" s="1">
        <v>174.22499999999999</v>
      </c>
      <c r="I894" s="1">
        <v>175.33699999999999</v>
      </c>
      <c r="J894" s="1">
        <v>185.83600000000001</v>
      </c>
      <c r="K894" s="1">
        <v>154.56700000000001</v>
      </c>
      <c r="L894" s="1">
        <v>112.801</v>
      </c>
    </row>
    <row r="895" spans="1:12" x14ac:dyDescent="0.2">
      <c r="A895" s="1" t="s">
        <v>1140</v>
      </c>
      <c r="B895" s="1" t="s">
        <v>42</v>
      </c>
      <c r="C895" s="1" t="s">
        <v>1198</v>
      </c>
      <c r="D895" s="1" t="s">
        <v>33</v>
      </c>
      <c r="E895" s="1" t="s">
        <v>34</v>
      </c>
      <c r="F895" s="1" t="s">
        <v>35</v>
      </c>
      <c r="G895" s="1">
        <v>167.154</v>
      </c>
      <c r="H895" s="1">
        <v>174.22499999999999</v>
      </c>
      <c r="I895" s="1">
        <v>190.75399999999999</v>
      </c>
      <c r="J895" s="1">
        <v>215.08500000000001</v>
      </c>
      <c r="K895" s="1">
        <v>188.221</v>
      </c>
      <c r="L895" s="1">
        <v>150.06</v>
      </c>
    </row>
    <row r="896" spans="1:12" x14ac:dyDescent="0.2">
      <c r="A896" s="1" t="s">
        <v>1140</v>
      </c>
      <c r="B896" s="1" t="s">
        <v>44</v>
      </c>
      <c r="C896" s="1" t="s">
        <v>1199</v>
      </c>
      <c r="D896" s="1" t="s">
        <v>33</v>
      </c>
      <c r="E896" s="1" t="s">
        <v>34</v>
      </c>
      <c r="F896" s="1" t="s">
        <v>35</v>
      </c>
      <c r="G896" s="1">
        <v>167.154</v>
      </c>
      <c r="H896" s="1">
        <v>174.22499999999999</v>
      </c>
      <c r="I896" s="1">
        <v>190.61099999999999</v>
      </c>
      <c r="J896" s="1">
        <v>212.69200000000001</v>
      </c>
      <c r="K896" s="1">
        <v>193.25800000000001</v>
      </c>
      <c r="L896" s="1">
        <v>163.07</v>
      </c>
    </row>
    <row r="897" spans="1:12" x14ac:dyDescent="0.2">
      <c r="A897" s="1" t="s">
        <v>1140</v>
      </c>
      <c r="B897" s="1" t="s">
        <v>46</v>
      </c>
      <c r="C897" s="1" t="s">
        <v>1200</v>
      </c>
      <c r="D897" s="1" t="s">
        <v>33</v>
      </c>
      <c r="E897" s="1" t="s">
        <v>34</v>
      </c>
      <c r="F897" s="1" t="s">
        <v>35</v>
      </c>
      <c r="G897" s="1">
        <v>167.154</v>
      </c>
      <c r="H897" s="1">
        <v>174.22499999999999</v>
      </c>
      <c r="I897" s="1">
        <v>105.21899999999999</v>
      </c>
      <c r="J897" s="1">
        <v>47.32</v>
      </c>
      <c r="K897" s="1">
        <v>5.6859999999999999</v>
      </c>
      <c r="L897" s="1">
        <v>5.69</v>
      </c>
    </row>
    <row r="898" spans="1:12" x14ac:dyDescent="0.2">
      <c r="A898" s="1" t="s">
        <v>1140</v>
      </c>
      <c r="B898" s="1" t="s">
        <v>48</v>
      </c>
      <c r="C898" s="1" t="s">
        <v>1201</v>
      </c>
      <c r="D898" s="1" t="s">
        <v>33</v>
      </c>
      <c r="E898" s="1" t="s">
        <v>34</v>
      </c>
      <c r="F898" s="1" t="s">
        <v>35</v>
      </c>
      <c r="G898" s="1">
        <v>167.154</v>
      </c>
      <c r="H898" s="1">
        <v>174.22499999999999</v>
      </c>
      <c r="I898" s="1">
        <v>194.12100000000001</v>
      </c>
      <c r="J898" s="1">
        <v>223.40700000000001</v>
      </c>
      <c r="K898" s="1">
        <v>204.94499999999999</v>
      </c>
      <c r="L898" s="1">
        <v>167.19399999999999</v>
      </c>
    </row>
    <row r="899" spans="1:12" x14ac:dyDescent="0.2">
      <c r="A899" s="1" t="s">
        <v>1140</v>
      </c>
      <c r="B899" s="1" t="s">
        <v>50</v>
      </c>
      <c r="C899" s="1" t="s">
        <v>1202</v>
      </c>
      <c r="D899" s="1" t="s">
        <v>33</v>
      </c>
      <c r="E899" s="1" t="s">
        <v>34</v>
      </c>
      <c r="F899" s="1" t="s">
        <v>35</v>
      </c>
      <c r="G899" s="1">
        <v>167.154</v>
      </c>
      <c r="H899" s="1">
        <v>174.22499999999999</v>
      </c>
      <c r="I899" s="1">
        <v>194.11799999999999</v>
      </c>
      <c r="J899" s="1">
        <v>221.87</v>
      </c>
      <c r="K899" s="1">
        <v>203.35499999999999</v>
      </c>
      <c r="L899" s="1">
        <v>179.983</v>
      </c>
    </row>
    <row r="900" spans="1:12" x14ac:dyDescent="0.2">
      <c r="A900" s="1" t="s">
        <v>1140</v>
      </c>
      <c r="B900" s="1" t="s">
        <v>52</v>
      </c>
      <c r="C900" s="1" t="s">
        <v>1203</v>
      </c>
      <c r="D900" s="1" t="s">
        <v>33</v>
      </c>
      <c r="E900" s="1" t="s">
        <v>34</v>
      </c>
      <c r="F900" s="1" t="s">
        <v>35</v>
      </c>
      <c r="G900" s="1">
        <v>167.154</v>
      </c>
      <c r="H900" s="1">
        <v>174.22499999999999</v>
      </c>
      <c r="I900" s="1">
        <v>191.20500000000001</v>
      </c>
      <c r="J900" s="1">
        <v>213.577</v>
      </c>
      <c r="K900" s="1">
        <v>198.02099999999999</v>
      </c>
      <c r="L900" s="1">
        <v>170.625</v>
      </c>
    </row>
    <row r="901" spans="1:12" x14ac:dyDescent="0.2">
      <c r="A901" s="1" t="s">
        <v>1140</v>
      </c>
      <c r="B901" s="1" t="s">
        <v>54</v>
      </c>
      <c r="C901" s="1" t="s">
        <v>1204</v>
      </c>
      <c r="D901" s="1" t="s">
        <v>33</v>
      </c>
      <c r="E901" s="1" t="s">
        <v>34</v>
      </c>
      <c r="F901" s="1" t="s">
        <v>35</v>
      </c>
      <c r="G901" s="1">
        <v>167.154</v>
      </c>
      <c r="H901" s="1">
        <v>174.22499999999999</v>
      </c>
      <c r="I901" s="1">
        <v>196.703</v>
      </c>
      <c r="J901" s="1">
        <v>227.779</v>
      </c>
      <c r="K901" s="1">
        <v>214.55099999999999</v>
      </c>
      <c r="L901" s="1">
        <v>188.893</v>
      </c>
    </row>
    <row r="902" spans="1:12" x14ac:dyDescent="0.2">
      <c r="A902" s="1" t="s">
        <v>1140</v>
      </c>
      <c r="B902" s="1" t="s">
        <v>56</v>
      </c>
      <c r="C902" s="1" t="s">
        <v>1205</v>
      </c>
      <c r="D902" s="1" t="s">
        <v>33</v>
      </c>
      <c r="E902" s="1" t="s">
        <v>34</v>
      </c>
      <c r="F902" s="1" t="s">
        <v>35</v>
      </c>
      <c r="G902" s="1">
        <v>167.154</v>
      </c>
      <c r="H902" s="1">
        <v>174.22499999999999</v>
      </c>
      <c r="I902" s="1">
        <v>195.76</v>
      </c>
      <c r="J902" s="1">
        <v>225.40199999999999</v>
      </c>
      <c r="K902" s="1">
        <v>209.31899999999999</v>
      </c>
      <c r="L902" s="1">
        <v>183.48500000000001</v>
      </c>
    </row>
    <row r="903" spans="1:12" x14ac:dyDescent="0.2">
      <c r="A903" s="1" t="s">
        <v>1140</v>
      </c>
      <c r="B903" s="1" t="s">
        <v>58</v>
      </c>
      <c r="C903" s="1" t="s">
        <v>1206</v>
      </c>
      <c r="D903" s="1" t="s">
        <v>33</v>
      </c>
      <c r="E903" s="1" t="s">
        <v>34</v>
      </c>
      <c r="F903" s="1" t="s">
        <v>35</v>
      </c>
      <c r="G903" s="1">
        <v>167.154</v>
      </c>
      <c r="H903" s="1">
        <v>174.22499999999999</v>
      </c>
      <c r="I903" s="1">
        <v>196.57499999999999</v>
      </c>
      <c r="J903" s="1">
        <v>227.28800000000001</v>
      </c>
      <c r="K903" s="1">
        <v>214.03100000000001</v>
      </c>
      <c r="L903" s="1">
        <v>188.905</v>
      </c>
    </row>
    <row r="904" spans="1:12" x14ac:dyDescent="0.2">
      <c r="A904" s="1" t="s">
        <v>1140</v>
      </c>
      <c r="B904" s="1" t="s">
        <v>60</v>
      </c>
      <c r="C904" s="1" t="s">
        <v>1207</v>
      </c>
      <c r="D904" s="1" t="s">
        <v>33</v>
      </c>
      <c r="E904" s="1" t="s">
        <v>34</v>
      </c>
      <c r="F904" s="1" t="s">
        <v>35</v>
      </c>
      <c r="G904" s="1">
        <v>167.154</v>
      </c>
      <c r="H904" s="1">
        <v>174.22499999999999</v>
      </c>
      <c r="I904" s="1">
        <v>178.20500000000001</v>
      </c>
      <c r="J904" s="1">
        <v>199.85900000000001</v>
      </c>
      <c r="K904" s="1">
        <v>179.83099999999999</v>
      </c>
      <c r="L904" s="1">
        <v>152.143</v>
      </c>
    </row>
    <row r="905" spans="1:12" x14ac:dyDescent="0.2">
      <c r="A905" s="1" t="s">
        <v>1140</v>
      </c>
      <c r="B905" s="1" t="s">
        <v>62</v>
      </c>
      <c r="C905" s="1" t="s">
        <v>1208</v>
      </c>
      <c r="D905" s="1" t="s">
        <v>33</v>
      </c>
      <c r="E905" s="1" t="s">
        <v>34</v>
      </c>
      <c r="F905" s="1" t="s">
        <v>35</v>
      </c>
      <c r="G905" s="1">
        <v>167.154</v>
      </c>
      <c r="H905" s="1">
        <v>174.22499999999999</v>
      </c>
      <c r="I905" s="1">
        <v>192.25299999999999</v>
      </c>
      <c r="J905" s="1">
        <v>214.97399999999999</v>
      </c>
      <c r="K905" s="1">
        <v>197.58799999999999</v>
      </c>
      <c r="L905" s="1">
        <v>174.25700000000001</v>
      </c>
    </row>
    <row r="906" spans="1:12" x14ac:dyDescent="0.2">
      <c r="A906" s="1" t="s">
        <v>1140</v>
      </c>
      <c r="B906" s="1" t="s">
        <v>64</v>
      </c>
      <c r="C906" s="1" t="s">
        <v>1209</v>
      </c>
      <c r="D906" s="1" t="s">
        <v>33</v>
      </c>
      <c r="E906" s="1" t="s">
        <v>34</v>
      </c>
      <c r="F906" s="1" t="s">
        <v>35</v>
      </c>
      <c r="G906" s="1">
        <v>167.154</v>
      </c>
      <c r="H906" s="1">
        <v>174.22499999999999</v>
      </c>
      <c r="I906" s="1">
        <v>195.453</v>
      </c>
      <c r="J906" s="1">
        <v>226.53100000000001</v>
      </c>
      <c r="K906" s="1">
        <v>215.14599999999999</v>
      </c>
      <c r="L906" s="1">
        <v>179.91300000000001</v>
      </c>
    </row>
    <row r="907" spans="1:12" x14ac:dyDescent="0.2">
      <c r="A907" s="1" t="s">
        <v>1140</v>
      </c>
      <c r="B907" s="1" t="s">
        <v>66</v>
      </c>
      <c r="C907" s="1" t="s">
        <v>1210</v>
      </c>
      <c r="D907" s="1" t="s">
        <v>33</v>
      </c>
      <c r="E907" s="1" t="s">
        <v>34</v>
      </c>
      <c r="F907" s="1" t="s">
        <v>35</v>
      </c>
      <c r="G907" s="1">
        <v>167.154</v>
      </c>
      <c r="H907" s="1">
        <v>174.22499999999999</v>
      </c>
      <c r="I907" s="1">
        <v>196.423</v>
      </c>
      <c r="J907" s="1">
        <v>227.43</v>
      </c>
      <c r="K907" s="1">
        <v>213.98699999999999</v>
      </c>
      <c r="L907" s="1">
        <v>187.69200000000001</v>
      </c>
    </row>
    <row r="908" spans="1:12" x14ac:dyDescent="0.2">
      <c r="A908" s="1" t="s">
        <v>1140</v>
      </c>
      <c r="B908" s="1" t="s">
        <v>68</v>
      </c>
      <c r="C908" s="1" t="s">
        <v>1211</v>
      </c>
      <c r="D908" s="1" t="s">
        <v>33</v>
      </c>
      <c r="E908" s="1" t="s">
        <v>34</v>
      </c>
      <c r="F908" s="1" t="s">
        <v>35</v>
      </c>
      <c r="G908" s="1">
        <v>167.154</v>
      </c>
      <c r="H908" s="1">
        <v>174.22499999999999</v>
      </c>
      <c r="I908" s="1">
        <v>198.63200000000001</v>
      </c>
      <c r="J908" s="1">
        <v>229.965</v>
      </c>
      <c r="K908" s="1">
        <v>226.374</v>
      </c>
      <c r="L908" s="1">
        <v>220.21199999999999</v>
      </c>
    </row>
    <row r="909" spans="1:12" x14ac:dyDescent="0.2">
      <c r="A909" s="1" t="s">
        <v>1140</v>
      </c>
      <c r="B909" s="1" t="s">
        <v>70</v>
      </c>
      <c r="C909" s="1" t="s">
        <v>1212</v>
      </c>
      <c r="D909" s="1" t="s">
        <v>33</v>
      </c>
      <c r="E909" s="1" t="s">
        <v>34</v>
      </c>
      <c r="F909" s="1" t="s">
        <v>35</v>
      </c>
      <c r="G909" s="1">
        <v>167.154</v>
      </c>
      <c r="H909" s="1">
        <v>174.22499999999999</v>
      </c>
      <c r="I909" s="1">
        <v>194.52099999999999</v>
      </c>
      <c r="J909" s="1">
        <v>216.68600000000001</v>
      </c>
      <c r="K909" s="1">
        <v>204.709</v>
      </c>
      <c r="L909" s="1">
        <v>194.24199999999999</v>
      </c>
    </row>
    <row r="910" spans="1:12" x14ac:dyDescent="0.2">
      <c r="A910" s="1" t="s">
        <v>1140</v>
      </c>
      <c r="B910" s="1" t="s">
        <v>72</v>
      </c>
      <c r="C910" s="1" t="s">
        <v>1213</v>
      </c>
      <c r="D910" s="1" t="s">
        <v>33</v>
      </c>
      <c r="E910" s="1" t="s">
        <v>34</v>
      </c>
      <c r="F910" s="1" t="s">
        <v>35</v>
      </c>
      <c r="G910" s="1">
        <v>167.154</v>
      </c>
      <c r="H910" s="1">
        <v>174.22499999999999</v>
      </c>
      <c r="I910" s="1">
        <v>198.875</v>
      </c>
      <c r="J910" s="1">
        <v>230.334</v>
      </c>
      <c r="K910" s="1">
        <v>226.59</v>
      </c>
      <c r="L910" s="1">
        <v>220.31</v>
      </c>
    </row>
    <row r="911" spans="1:12" x14ac:dyDescent="0.2">
      <c r="A911" s="1" t="s">
        <v>1140</v>
      </c>
      <c r="B911" s="1" t="s">
        <v>74</v>
      </c>
      <c r="C911" s="1" t="s">
        <v>1214</v>
      </c>
      <c r="D911" s="1" t="s">
        <v>33</v>
      </c>
      <c r="E911" s="1" t="s">
        <v>34</v>
      </c>
      <c r="F911" s="1" t="s">
        <v>35</v>
      </c>
      <c r="G911" s="1">
        <v>167.154</v>
      </c>
      <c r="H911" s="1">
        <v>174.22499999999999</v>
      </c>
      <c r="I911" s="1">
        <v>198.80600000000001</v>
      </c>
      <c r="J911" s="1">
        <v>230.24700000000001</v>
      </c>
      <c r="K911" s="1">
        <v>226.43700000000001</v>
      </c>
      <c r="L911" s="1">
        <v>219.77099999999999</v>
      </c>
    </row>
    <row r="912" spans="1:12" x14ac:dyDescent="0.2">
      <c r="A912" s="1" t="s">
        <v>1140</v>
      </c>
      <c r="B912" s="1" t="s">
        <v>76</v>
      </c>
      <c r="C912" s="1" t="s">
        <v>1215</v>
      </c>
      <c r="D912" s="1" t="s">
        <v>33</v>
      </c>
      <c r="E912" s="1" t="s">
        <v>34</v>
      </c>
      <c r="F912" s="1" t="s">
        <v>35</v>
      </c>
      <c r="G912" s="1">
        <v>167.154</v>
      </c>
      <c r="H912" s="1">
        <v>174.22499999999999</v>
      </c>
      <c r="I912" s="1">
        <v>198.75899999999999</v>
      </c>
      <c r="J912" s="1">
        <v>230.14</v>
      </c>
      <c r="K912" s="1">
        <v>226.584</v>
      </c>
      <c r="L912" s="1">
        <v>220.80699999999999</v>
      </c>
    </row>
    <row r="913" spans="1:12" x14ac:dyDescent="0.2">
      <c r="A913" s="1" t="s">
        <v>1140</v>
      </c>
      <c r="B913" s="1" t="s">
        <v>78</v>
      </c>
      <c r="C913" s="1" t="s">
        <v>1216</v>
      </c>
      <c r="D913" s="1" t="s">
        <v>33</v>
      </c>
      <c r="E913" s="1" t="s">
        <v>34</v>
      </c>
      <c r="F913" s="1" t="s">
        <v>35</v>
      </c>
      <c r="G913" s="1">
        <v>167.154</v>
      </c>
      <c r="H913" s="1">
        <v>174.22499999999999</v>
      </c>
      <c r="I913" s="1">
        <v>198.48699999999999</v>
      </c>
      <c r="J913" s="1">
        <v>229.78</v>
      </c>
      <c r="K913" s="1">
        <v>226.67500000000001</v>
      </c>
      <c r="L913" s="1">
        <v>221.90199999999999</v>
      </c>
    </row>
    <row r="914" spans="1:12" x14ac:dyDescent="0.2">
      <c r="A914" s="1" t="s">
        <v>1140</v>
      </c>
      <c r="B914" s="1" t="s">
        <v>80</v>
      </c>
      <c r="C914" s="1" t="s">
        <v>1217</v>
      </c>
      <c r="D914" s="1" t="s">
        <v>33</v>
      </c>
      <c r="E914" s="1" t="s">
        <v>34</v>
      </c>
      <c r="F914" s="1" t="s">
        <v>35</v>
      </c>
      <c r="G914" s="1">
        <v>167.154</v>
      </c>
      <c r="H914" s="1">
        <v>174.22499999999999</v>
      </c>
      <c r="I914" s="1">
        <v>194.518</v>
      </c>
      <c r="J914" s="1">
        <v>216.67</v>
      </c>
      <c r="K914" s="1">
        <v>204.54900000000001</v>
      </c>
      <c r="L914" s="1">
        <v>193.61600000000001</v>
      </c>
    </row>
    <row r="915" spans="1:12" x14ac:dyDescent="0.2">
      <c r="A915" s="1" t="s">
        <v>1140</v>
      </c>
      <c r="B915" s="1" t="s">
        <v>82</v>
      </c>
      <c r="C915" s="1" t="s">
        <v>1218</v>
      </c>
      <c r="D915" s="1" t="s">
        <v>33</v>
      </c>
      <c r="E915" s="1" t="s">
        <v>34</v>
      </c>
      <c r="F915" s="1" t="s">
        <v>35</v>
      </c>
      <c r="G915" s="1">
        <v>167.154</v>
      </c>
      <c r="H915" s="1">
        <v>174.22499999999999</v>
      </c>
      <c r="I915" s="1">
        <v>198.727</v>
      </c>
      <c r="J915" s="1">
        <v>230.14599999999999</v>
      </c>
      <c r="K915" s="1">
        <v>226.798</v>
      </c>
      <c r="L915" s="1">
        <v>221.50200000000001</v>
      </c>
    </row>
    <row r="916" spans="1:12" x14ac:dyDescent="0.2">
      <c r="A916" s="1" t="s">
        <v>1140</v>
      </c>
      <c r="B916" s="1" t="s">
        <v>86</v>
      </c>
      <c r="C916" s="1" t="s">
        <v>1219</v>
      </c>
      <c r="D916" s="1" t="s">
        <v>33</v>
      </c>
      <c r="E916" s="1" t="s">
        <v>34</v>
      </c>
      <c r="F916" s="1" t="s">
        <v>35</v>
      </c>
      <c r="G916" s="1">
        <v>167.154</v>
      </c>
      <c r="H916" s="1">
        <v>177.37100000000001</v>
      </c>
      <c r="I916" s="1">
        <v>206.529</v>
      </c>
      <c r="J916" s="1">
        <v>216.83</v>
      </c>
      <c r="K916" s="1">
        <v>214.23699999999999</v>
      </c>
      <c r="L916" s="1">
        <v>198.11699999999999</v>
      </c>
    </row>
    <row r="917" spans="1:12" x14ac:dyDescent="0.2">
      <c r="A917" s="1" t="s">
        <v>1140</v>
      </c>
      <c r="B917" s="1" t="s">
        <v>90</v>
      </c>
      <c r="C917" s="1" t="s">
        <v>1220</v>
      </c>
      <c r="D917" s="1" t="s">
        <v>33</v>
      </c>
      <c r="E917" s="1" t="s">
        <v>34</v>
      </c>
      <c r="F917" s="1" t="s">
        <v>35</v>
      </c>
      <c r="G917" s="1">
        <v>167.154</v>
      </c>
      <c r="H917" s="1">
        <v>177.45400000000001</v>
      </c>
      <c r="I917" s="1">
        <v>208.352</v>
      </c>
      <c r="J917" s="1">
        <v>213.708</v>
      </c>
      <c r="K917" s="1">
        <v>196.13200000000001</v>
      </c>
      <c r="L917" s="1">
        <v>160.273</v>
      </c>
    </row>
    <row r="918" spans="1:12" x14ac:dyDescent="0.2">
      <c r="A918" s="1" t="s">
        <v>1140</v>
      </c>
      <c r="B918" s="1" t="s">
        <v>93</v>
      </c>
      <c r="C918" s="1" t="s">
        <v>1221</v>
      </c>
      <c r="D918" s="1" t="s">
        <v>33</v>
      </c>
      <c r="E918" s="1" t="s">
        <v>34</v>
      </c>
      <c r="F918" s="1" t="s">
        <v>35</v>
      </c>
      <c r="G918" s="1">
        <v>167.154</v>
      </c>
      <c r="H918" s="1">
        <v>177.54900000000001</v>
      </c>
      <c r="I918" s="1">
        <v>208.05699999999999</v>
      </c>
      <c r="J918" s="1">
        <v>222.21199999999999</v>
      </c>
      <c r="K918" s="1">
        <v>202.97399999999999</v>
      </c>
      <c r="L918" s="1">
        <v>158.69300000000001</v>
      </c>
    </row>
    <row r="919" spans="1:12" x14ac:dyDescent="0.2">
      <c r="A919" s="1" t="s">
        <v>1140</v>
      </c>
      <c r="B919" s="1" t="s">
        <v>95</v>
      </c>
      <c r="C919" s="1" t="s">
        <v>1222</v>
      </c>
      <c r="D919" s="1" t="s">
        <v>33</v>
      </c>
      <c r="E919" s="1" t="s">
        <v>34</v>
      </c>
      <c r="F919" s="1" t="s">
        <v>35</v>
      </c>
      <c r="G919" s="1">
        <v>167.154</v>
      </c>
      <c r="H919" s="1">
        <v>177.55</v>
      </c>
      <c r="I919" s="1">
        <v>208.33799999999999</v>
      </c>
      <c r="J919" s="1">
        <v>228.36699999999999</v>
      </c>
      <c r="K919" s="1">
        <v>223.44</v>
      </c>
      <c r="L919" s="1">
        <v>192.29</v>
      </c>
    </row>
    <row r="920" spans="1:12" x14ac:dyDescent="0.2">
      <c r="A920" s="1" t="s">
        <v>1140</v>
      </c>
      <c r="B920" s="1" t="s">
        <v>97</v>
      </c>
      <c r="C920" s="1" t="s">
        <v>1223</v>
      </c>
      <c r="D920" s="1" t="s">
        <v>33</v>
      </c>
      <c r="E920" s="1" t="s">
        <v>34</v>
      </c>
      <c r="F920" s="1" t="s">
        <v>35</v>
      </c>
      <c r="G920" s="1">
        <v>167.154</v>
      </c>
      <c r="H920" s="1">
        <v>177.60400000000001</v>
      </c>
      <c r="I920" s="1">
        <v>211.238</v>
      </c>
      <c r="J920" s="1">
        <v>227.40100000000001</v>
      </c>
      <c r="K920" s="1">
        <v>220.041</v>
      </c>
      <c r="L920" s="1">
        <v>199.16499999999999</v>
      </c>
    </row>
    <row r="921" spans="1:12" x14ac:dyDescent="0.2">
      <c r="A921" s="1" t="s">
        <v>1140</v>
      </c>
      <c r="B921" s="1" t="s">
        <v>99</v>
      </c>
      <c r="C921" s="1" t="s">
        <v>1224</v>
      </c>
      <c r="D921" s="1" t="s">
        <v>33</v>
      </c>
      <c r="E921" s="1" t="s">
        <v>34</v>
      </c>
      <c r="F921" s="1" t="s">
        <v>35</v>
      </c>
      <c r="G921" s="1">
        <v>167.154</v>
      </c>
      <c r="H921" s="1">
        <v>177.59100000000001</v>
      </c>
      <c r="I921" s="1">
        <v>207.79499999999999</v>
      </c>
      <c r="J921" s="1">
        <v>226.251</v>
      </c>
      <c r="K921" s="1">
        <v>220.619</v>
      </c>
      <c r="L921" s="1">
        <v>201.96700000000001</v>
      </c>
    </row>
    <row r="922" spans="1:12" x14ac:dyDescent="0.2">
      <c r="A922" s="1" t="s">
        <v>1140</v>
      </c>
      <c r="B922" s="1" t="s">
        <v>101</v>
      </c>
      <c r="C922" s="1" t="s">
        <v>1225</v>
      </c>
      <c r="D922" s="1" t="s">
        <v>33</v>
      </c>
      <c r="E922" s="1" t="s">
        <v>34</v>
      </c>
      <c r="F922" s="1" t="s">
        <v>35</v>
      </c>
      <c r="G922" s="1">
        <v>167.154</v>
      </c>
      <c r="H922" s="1">
        <v>177.452</v>
      </c>
      <c r="I922" s="1">
        <v>207.619</v>
      </c>
      <c r="J922" s="1">
        <v>215.851</v>
      </c>
      <c r="K922" s="1">
        <v>191.37200000000001</v>
      </c>
      <c r="L922" s="1">
        <v>143.82400000000001</v>
      </c>
    </row>
    <row r="923" spans="1:12" x14ac:dyDescent="0.2">
      <c r="A923" s="1" t="s">
        <v>1140</v>
      </c>
      <c r="B923" s="1" t="s">
        <v>103</v>
      </c>
      <c r="C923" s="1" t="s">
        <v>1226</v>
      </c>
      <c r="D923" s="1" t="s">
        <v>33</v>
      </c>
      <c r="E923" s="1" t="s">
        <v>34</v>
      </c>
      <c r="F923" s="1" t="s">
        <v>35</v>
      </c>
      <c r="G923" s="1">
        <v>167.154</v>
      </c>
      <c r="H923" s="1">
        <v>177.452</v>
      </c>
      <c r="I923" s="1">
        <v>207.619</v>
      </c>
      <c r="J923" s="1">
        <v>215.851</v>
      </c>
      <c r="K923" s="1">
        <v>191.37200000000001</v>
      </c>
      <c r="L923" s="1">
        <v>143.82400000000001</v>
      </c>
    </row>
    <row r="924" spans="1:12" x14ac:dyDescent="0.2">
      <c r="A924" s="1" t="s">
        <v>1140</v>
      </c>
      <c r="B924" s="1" t="s">
        <v>105</v>
      </c>
      <c r="C924" s="1" t="s">
        <v>1227</v>
      </c>
      <c r="D924" s="1" t="s">
        <v>33</v>
      </c>
      <c r="E924" s="1" t="s">
        <v>34</v>
      </c>
      <c r="F924" s="1" t="s">
        <v>35</v>
      </c>
      <c r="G924" s="1">
        <v>167.154</v>
      </c>
      <c r="H924" s="1">
        <v>177.447</v>
      </c>
      <c r="I924" s="1">
        <v>207.619</v>
      </c>
      <c r="J924" s="1">
        <v>215.81</v>
      </c>
      <c r="K924" s="1">
        <v>191.74199999999999</v>
      </c>
      <c r="L924" s="1">
        <v>144.31700000000001</v>
      </c>
    </row>
    <row r="925" spans="1:12" x14ac:dyDescent="0.2">
      <c r="A925" s="1" t="s">
        <v>1140</v>
      </c>
      <c r="B925" s="1" t="s">
        <v>107</v>
      </c>
      <c r="C925" s="1" t="s">
        <v>1228</v>
      </c>
      <c r="D925" s="1" t="s">
        <v>33</v>
      </c>
      <c r="E925" s="1" t="s">
        <v>34</v>
      </c>
      <c r="F925" s="1" t="s">
        <v>35</v>
      </c>
      <c r="G925" s="1">
        <v>167.154</v>
      </c>
      <c r="H925" s="1">
        <v>177.471</v>
      </c>
      <c r="I925" s="1">
        <v>207.62799999999999</v>
      </c>
      <c r="J925" s="1">
        <v>225.64400000000001</v>
      </c>
      <c r="K925" s="1">
        <v>220.982</v>
      </c>
      <c r="L925" s="1">
        <v>186.70599999999999</v>
      </c>
    </row>
    <row r="926" spans="1:12" x14ac:dyDescent="0.2">
      <c r="A926" s="1" t="s">
        <v>1140</v>
      </c>
      <c r="B926" s="1" t="s">
        <v>109</v>
      </c>
      <c r="C926" s="1" t="s">
        <v>1229</v>
      </c>
      <c r="D926" s="1" t="s">
        <v>33</v>
      </c>
      <c r="E926" s="1" t="s">
        <v>34</v>
      </c>
      <c r="F926" s="1" t="s">
        <v>35</v>
      </c>
      <c r="G926" s="1">
        <v>167.154</v>
      </c>
      <c r="H926" s="1">
        <v>177.446</v>
      </c>
      <c r="I926" s="1">
        <v>207.619</v>
      </c>
      <c r="J926" s="1">
        <v>226.02500000000001</v>
      </c>
      <c r="K926" s="1">
        <v>207.715</v>
      </c>
      <c r="L926" s="1">
        <v>167.142</v>
      </c>
    </row>
    <row r="927" spans="1:12" x14ac:dyDescent="0.2">
      <c r="A927" s="1" t="s">
        <v>1140</v>
      </c>
      <c r="B927" s="1" t="s">
        <v>111</v>
      </c>
      <c r="C927" s="1" t="s">
        <v>1230</v>
      </c>
      <c r="D927" s="1" t="s">
        <v>33</v>
      </c>
      <c r="E927" s="1" t="s">
        <v>34</v>
      </c>
      <c r="F927" s="1" t="s">
        <v>35</v>
      </c>
      <c r="G927" s="1">
        <v>167.154</v>
      </c>
      <c r="H927" s="1">
        <v>177.572</v>
      </c>
      <c r="I927" s="1">
        <v>204.303</v>
      </c>
      <c r="J927" s="1">
        <v>223.74100000000001</v>
      </c>
      <c r="K927" s="1">
        <v>219.75</v>
      </c>
      <c r="L927" s="1">
        <v>203.03299999999999</v>
      </c>
    </row>
    <row r="928" spans="1:12" x14ac:dyDescent="0.2">
      <c r="A928" s="1" t="s">
        <v>1140</v>
      </c>
      <c r="B928" s="1" t="s">
        <v>113</v>
      </c>
      <c r="C928" s="1" t="s">
        <v>1231</v>
      </c>
      <c r="D928" s="1" t="s">
        <v>33</v>
      </c>
      <c r="E928" s="1" t="s">
        <v>34</v>
      </c>
      <c r="F928" s="1" t="s">
        <v>35</v>
      </c>
      <c r="G928" s="1">
        <v>167.154</v>
      </c>
      <c r="H928" s="1">
        <v>177.43600000000001</v>
      </c>
      <c r="I928" s="1">
        <v>204.14699999999999</v>
      </c>
      <c r="J928" s="1">
        <v>216.38499999999999</v>
      </c>
      <c r="K928" s="1">
        <v>193.88200000000001</v>
      </c>
      <c r="L928" s="1">
        <v>147.48699999999999</v>
      </c>
    </row>
    <row r="929" spans="1:12" x14ac:dyDescent="0.2">
      <c r="A929" s="1" t="s">
        <v>1140</v>
      </c>
      <c r="B929" s="1" t="s">
        <v>115</v>
      </c>
      <c r="C929" s="1" t="s">
        <v>1232</v>
      </c>
      <c r="D929" s="1" t="s">
        <v>33</v>
      </c>
      <c r="E929" s="1" t="s">
        <v>34</v>
      </c>
      <c r="F929" s="1" t="s">
        <v>35</v>
      </c>
      <c r="G929" s="1">
        <v>167.154</v>
      </c>
      <c r="H929" s="1">
        <v>177.44300000000001</v>
      </c>
      <c r="I929" s="1">
        <v>204.15700000000001</v>
      </c>
      <c r="J929" s="1">
        <v>225.00899999999999</v>
      </c>
      <c r="K929" s="1">
        <v>221.11199999999999</v>
      </c>
      <c r="L929" s="1">
        <v>189.07900000000001</v>
      </c>
    </row>
    <row r="930" spans="1:12" x14ac:dyDescent="0.2">
      <c r="A930" s="1" t="s">
        <v>1233</v>
      </c>
      <c r="B930" s="1" t="s">
        <v>93</v>
      </c>
      <c r="C930" s="1" t="s">
        <v>1234</v>
      </c>
      <c r="D930" s="1" t="s">
        <v>33</v>
      </c>
      <c r="E930" s="1" t="s">
        <v>34</v>
      </c>
      <c r="F930" s="1" t="s">
        <v>35</v>
      </c>
      <c r="G930" s="1">
        <v>162.04081400000001</v>
      </c>
      <c r="H930" s="1">
        <v>168.7942501</v>
      </c>
      <c r="I930" s="1">
        <v>175.06852799999999</v>
      </c>
      <c r="J930" s="1">
        <v>177.03153330000001</v>
      </c>
      <c r="K930" s="1">
        <v>173.07308549999999</v>
      </c>
      <c r="L930" s="1">
        <v>165.27989170000001</v>
      </c>
    </row>
    <row r="931" spans="1:12" x14ac:dyDescent="0.2">
      <c r="A931" s="1" t="s">
        <v>1233</v>
      </c>
      <c r="B931" s="1" t="s">
        <v>95</v>
      </c>
      <c r="C931" s="1" t="s">
        <v>1235</v>
      </c>
      <c r="D931" s="1" t="s">
        <v>33</v>
      </c>
      <c r="E931" s="1" t="s">
        <v>34</v>
      </c>
      <c r="F931" s="1" t="s">
        <v>35</v>
      </c>
      <c r="G931" s="1">
        <v>162.04081400000001</v>
      </c>
      <c r="H931" s="1">
        <v>168.7942501</v>
      </c>
      <c r="I931" s="1">
        <v>176.49478049999999</v>
      </c>
      <c r="J931" s="1">
        <v>187.17681010000001</v>
      </c>
      <c r="K931" s="1">
        <v>186.0514435</v>
      </c>
      <c r="L931" s="1">
        <v>185.8773162</v>
      </c>
    </row>
    <row r="932" spans="1:12" x14ac:dyDescent="0.2">
      <c r="A932" s="1" t="s">
        <v>1233</v>
      </c>
      <c r="B932" s="1" t="s">
        <v>97</v>
      </c>
      <c r="C932" s="1" t="s">
        <v>1236</v>
      </c>
      <c r="D932" s="1" t="s">
        <v>33</v>
      </c>
      <c r="E932" s="1" t="s">
        <v>34</v>
      </c>
      <c r="F932" s="1" t="s">
        <v>35</v>
      </c>
      <c r="G932" s="1">
        <v>162.04081400000001</v>
      </c>
      <c r="H932" s="1">
        <v>168.7942501</v>
      </c>
      <c r="I932" s="1">
        <v>176.99207860000001</v>
      </c>
      <c r="J932" s="1">
        <v>188.81632400000001</v>
      </c>
      <c r="K932" s="1">
        <v>196.2104736</v>
      </c>
      <c r="L932" s="1">
        <v>200.9450391</v>
      </c>
    </row>
    <row r="933" spans="1:12" x14ac:dyDescent="0.2">
      <c r="A933" s="1" t="s">
        <v>1233</v>
      </c>
      <c r="B933" s="1" t="s">
        <v>99</v>
      </c>
      <c r="C933" s="1" t="s">
        <v>1237</v>
      </c>
      <c r="D933" s="1" t="s">
        <v>33</v>
      </c>
      <c r="E933" s="1" t="s">
        <v>34</v>
      </c>
      <c r="F933" s="1" t="s">
        <v>35</v>
      </c>
      <c r="G933" s="1">
        <v>162.04081400000001</v>
      </c>
      <c r="H933" s="1">
        <v>168.7942501</v>
      </c>
      <c r="I933" s="1">
        <v>175.2809144</v>
      </c>
      <c r="J933" s="1">
        <v>183.9972889</v>
      </c>
      <c r="K933" s="1">
        <v>189.0042191</v>
      </c>
      <c r="L933" s="1">
        <v>196.46042080000001</v>
      </c>
    </row>
    <row r="934" spans="1:12" x14ac:dyDescent="0.2">
      <c r="A934" s="1" t="s">
        <v>1233</v>
      </c>
      <c r="B934" s="1" t="s">
        <v>101</v>
      </c>
      <c r="C934" s="1" t="s">
        <v>1238</v>
      </c>
      <c r="D934" s="1" t="s">
        <v>33</v>
      </c>
      <c r="E934" s="1" t="s">
        <v>34</v>
      </c>
      <c r="F934" s="1" t="s">
        <v>35</v>
      </c>
      <c r="G934" s="1">
        <v>162.04081400000001</v>
      </c>
      <c r="H934" s="1">
        <v>168.7942501</v>
      </c>
      <c r="I934" s="1">
        <v>175.50883150000001</v>
      </c>
      <c r="J934" s="1">
        <v>174.56988670000001</v>
      </c>
      <c r="K934" s="1">
        <v>171.51562860000001</v>
      </c>
      <c r="L934" s="1">
        <v>164.84538689999999</v>
      </c>
    </row>
    <row r="935" spans="1:12" x14ac:dyDescent="0.2">
      <c r="A935" s="1" t="s">
        <v>1233</v>
      </c>
      <c r="B935" s="1" t="s">
        <v>103</v>
      </c>
      <c r="C935" s="1" t="s">
        <v>1239</v>
      </c>
      <c r="D935" s="1" t="s">
        <v>33</v>
      </c>
      <c r="E935" s="1" t="s">
        <v>34</v>
      </c>
      <c r="F935" s="1" t="s">
        <v>35</v>
      </c>
      <c r="G935" s="1">
        <v>162.04081400000001</v>
      </c>
      <c r="H935" s="1">
        <v>168.7942501</v>
      </c>
      <c r="I935" s="1">
        <v>175.5094709</v>
      </c>
      <c r="J935" s="1">
        <v>174.5694574</v>
      </c>
      <c r="K935" s="1">
        <v>171.515469</v>
      </c>
      <c r="L935" s="1">
        <v>164.8452173</v>
      </c>
    </row>
    <row r="936" spans="1:12" x14ac:dyDescent="0.2">
      <c r="A936" s="1" t="s">
        <v>1233</v>
      </c>
      <c r="B936" s="1" t="s">
        <v>105</v>
      </c>
      <c r="C936" s="1" t="s">
        <v>1240</v>
      </c>
      <c r="D936" s="1" t="s">
        <v>33</v>
      </c>
      <c r="E936" s="1" t="s">
        <v>34</v>
      </c>
      <c r="F936" s="1" t="s">
        <v>35</v>
      </c>
      <c r="G936" s="1">
        <v>162.04081400000001</v>
      </c>
      <c r="H936" s="1">
        <v>168.7942501</v>
      </c>
      <c r="I936" s="1">
        <v>175.50910880000001</v>
      </c>
      <c r="J936" s="1">
        <v>174.56941119999999</v>
      </c>
      <c r="K936" s="1">
        <v>171.51543789999999</v>
      </c>
      <c r="L936" s="1">
        <v>164.84515730000001</v>
      </c>
    </row>
    <row r="937" spans="1:12" x14ac:dyDescent="0.2">
      <c r="A937" s="1" t="s">
        <v>1233</v>
      </c>
      <c r="B937" s="1" t="s">
        <v>107</v>
      </c>
      <c r="C937" s="1" t="s">
        <v>1241</v>
      </c>
      <c r="D937" s="1" t="s">
        <v>33</v>
      </c>
      <c r="E937" s="1" t="s">
        <v>34</v>
      </c>
      <c r="F937" s="1" t="s">
        <v>35</v>
      </c>
      <c r="G937" s="1">
        <v>162.04081400000001</v>
      </c>
      <c r="H937" s="1">
        <v>168.7942501</v>
      </c>
      <c r="I937" s="1">
        <v>175.93510839999999</v>
      </c>
      <c r="J937" s="1">
        <v>186.02663089999999</v>
      </c>
      <c r="K937" s="1">
        <v>185.38803559999999</v>
      </c>
      <c r="L937" s="1">
        <v>186.56144380000001</v>
      </c>
    </row>
    <row r="938" spans="1:12" x14ac:dyDescent="0.2">
      <c r="A938" s="1" t="s">
        <v>1233</v>
      </c>
      <c r="B938" s="1" t="s">
        <v>109</v>
      </c>
      <c r="C938" s="1" t="s">
        <v>1242</v>
      </c>
      <c r="D938" s="1" t="s">
        <v>33</v>
      </c>
      <c r="E938" s="1" t="s">
        <v>34</v>
      </c>
      <c r="F938" s="1" t="s">
        <v>35</v>
      </c>
      <c r="G938" s="1">
        <v>162.04081400000001</v>
      </c>
      <c r="H938" s="1">
        <v>168.7942501</v>
      </c>
      <c r="I938" s="1">
        <v>175.2856586</v>
      </c>
      <c r="J938" s="1">
        <v>189.44396800000001</v>
      </c>
      <c r="K938" s="1">
        <v>184.7987559</v>
      </c>
      <c r="L938" s="1">
        <v>184.2482024</v>
      </c>
    </row>
    <row r="939" spans="1:12" x14ac:dyDescent="0.2">
      <c r="A939" s="1" t="s">
        <v>1233</v>
      </c>
      <c r="B939" s="1" t="s">
        <v>111</v>
      </c>
      <c r="C939" s="1" t="s">
        <v>1243</v>
      </c>
      <c r="D939" s="1" t="s">
        <v>33</v>
      </c>
      <c r="E939" s="1" t="s">
        <v>34</v>
      </c>
      <c r="F939" s="1" t="s">
        <v>35</v>
      </c>
      <c r="G939" s="1">
        <v>162.04081400000001</v>
      </c>
      <c r="H939" s="1">
        <v>168.7942501</v>
      </c>
      <c r="I939" s="1">
        <v>165.43422820000001</v>
      </c>
      <c r="J939" s="1">
        <v>180.25426709999999</v>
      </c>
      <c r="K939" s="1">
        <v>181.58050040000001</v>
      </c>
      <c r="L939" s="1">
        <v>191.28319949999999</v>
      </c>
    </row>
    <row r="940" spans="1:12" x14ac:dyDescent="0.2">
      <c r="A940" s="1" t="s">
        <v>1233</v>
      </c>
      <c r="B940" s="1" t="s">
        <v>113</v>
      </c>
      <c r="C940" s="1" t="s">
        <v>1244</v>
      </c>
      <c r="D940" s="1" t="s">
        <v>33</v>
      </c>
      <c r="E940" s="1" t="s">
        <v>34</v>
      </c>
      <c r="F940" s="1" t="s">
        <v>35</v>
      </c>
      <c r="G940" s="1">
        <v>162.04081400000001</v>
      </c>
      <c r="H940" s="1">
        <v>168.7942501</v>
      </c>
      <c r="I940" s="1">
        <v>164.73224769999999</v>
      </c>
      <c r="J940" s="1">
        <v>172.9313147</v>
      </c>
      <c r="K940" s="1">
        <v>170.8913101</v>
      </c>
      <c r="L940" s="1">
        <v>166.91130459999999</v>
      </c>
    </row>
    <row r="941" spans="1:12" x14ac:dyDescent="0.2">
      <c r="A941" s="1" t="s">
        <v>1233</v>
      </c>
      <c r="B941" s="1" t="s">
        <v>115</v>
      </c>
      <c r="C941" s="1" t="s">
        <v>1245</v>
      </c>
      <c r="D941" s="1" t="s">
        <v>33</v>
      </c>
      <c r="E941" s="1" t="s">
        <v>34</v>
      </c>
      <c r="F941" s="1" t="s">
        <v>35</v>
      </c>
      <c r="G941" s="1">
        <v>162.04081400000001</v>
      </c>
      <c r="H941" s="1">
        <v>168.7942501</v>
      </c>
      <c r="I941" s="1">
        <v>165.59412349999999</v>
      </c>
      <c r="J941" s="1">
        <v>179.02872210000001</v>
      </c>
      <c r="K941" s="1">
        <v>180.7886608</v>
      </c>
      <c r="L941" s="1">
        <v>185.50512190000001</v>
      </c>
    </row>
    <row r="942" spans="1:12" x14ac:dyDescent="0.2">
      <c r="A942" s="1" t="s">
        <v>1246</v>
      </c>
      <c r="B942" s="1" t="s">
        <v>31</v>
      </c>
      <c r="C942" s="1" t="s">
        <v>1247</v>
      </c>
      <c r="D942" s="1" t="s">
        <v>33</v>
      </c>
      <c r="E942" s="1" t="s">
        <v>34</v>
      </c>
      <c r="F942" s="1" t="s">
        <v>35</v>
      </c>
      <c r="G942" s="1">
        <v>165.38817069999999</v>
      </c>
      <c r="H942" s="1">
        <v>168.22187790000001</v>
      </c>
      <c r="I942" s="1">
        <v>161.08117899999999</v>
      </c>
      <c r="J942" s="1">
        <v>156.55889060000001</v>
      </c>
      <c r="K942" s="1">
        <v>148.19329350000001</v>
      </c>
      <c r="L942" s="1">
        <v>134.60567040000001</v>
      </c>
    </row>
    <row r="943" spans="1:12" x14ac:dyDescent="0.2">
      <c r="A943" s="1" t="s">
        <v>1246</v>
      </c>
      <c r="B943" s="1" t="s">
        <v>36</v>
      </c>
      <c r="C943" s="1" t="s">
        <v>1248</v>
      </c>
      <c r="D943" s="1" t="s">
        <v>33</v>
      </c>
      <c r="E943" s="1" t="s">
        <v>34</v>
      </c>
      <c r="F943" s="1" t="s">
        <v>35</v>
      </c>
      <c r="G943" s="1">
        <v>165.38817069999999</v>
      </c>
      <c r="H943" s="1">
        <v>165.073949</v>
      </c>
      <c r="I943" s="1">
        <v>157.93518929999999</v>
      </c>
      <c r="J943" s="1">
        <v>146.53520309999999</v>
      </c>
      <c r="K943" s="1">
        <v>125.3232656</v>
      </c>
      <c r="L943" s="1">
        <v>103.47022080000001</v>
      </c>
    </row>
    <row r="944" spans="1:12" x14ac:dyDescent="0.2">
      <c r="A944" s="1" t="s">
        <v>1246</v>
      </c>
      <c r="B944" s="1" t="s">
        <v>38</v>
      </c>
      <c r="C944" s="1" t="s">
        <v>1249</v>
      </c>
      <c r="D944" s="1" t="s">
        <v>33</v>
      </c>
      <c r="E944" s="1" t="s">
        <v>34</v>
      </c>
      <c r="F944" s="1" t="s">
        <v>35</v>
      </c>
      <c r="G944" s="1">
        <v>165.38817069999999</v>
      </c>
      <c r="H944" s="1">
        <v>165.073949</v>
      </c>
      <c r="I944" s="1">
        <v>162.0343633</v>
      </c>
      <c r="J944" s="1">
        <v>162.9891681</v>
      </c>
      <c r="K944" s="1">
        <v>155.99993900000001</v>
      </c>
      <c r="L944" s="1">
        <v>139.25014830000001</v>
      </c>
    </row>
    <row r="945" spans="1:12" x14ac:dyDescent="0.2">
      <c r="A945" s="1" t="s">
        <v>1246</v>
      </c>
      <c r="B945" s="1" t="s">
        <v>40</v>
      </c>
      <c r="C945" s="1" t="s">
        <v>1250</v>
      </c>
      <c r="D945" s="1" t="s">
        <v>33</v>
      </c>
      <c r="E945" s="1" t="s">
        <v>34</v>
      </c>
      <c r="F945" s="1" t="s">
        <v>35</v>
      </c>
      <c r="G945" s="1">
        <v>165.38817069999999</v>
      </c>
      <c r="H945" s="1">
        <v>165.073949</v>
      </c>
      <c r="I945" s="1">
        <v>162.54723680000001</v>
      </c>
      <c r="J945" s="1">
        <v>162.4370289</v>
      </c>
      <c r="K945" s="1">
        <v>153.7295048</v>
      </c>
      <c r="L945" s="1">
        <v>138.31749490000001</v>
      </c>
    </row>
    <row r="946" spans="1:12" x14ac:dyDescent="0.2">
      <c r="A946" s="1" t="s">
        <v>1246</v>
      </c>
      <c r="B946" s="1" t="s">
        <v>42</v>
      </c>
      <c r="C946" s="1" t="s">
        <v>1251</v>
      </c>
      <c r="D946" s="1" t="s">
        <v>33</v>
      </c>
      <c r="E946" s="1" t="s">
        <v>34</v>
      </c>
      <c r="F946" s="1" t="s">
        <v>35</v>
      </c>
      <c r="G946" s="1">
        <v>165.38817069999999</v>
      </c>
      <c r="H946" s="1">
        <v>168.22187790000001</v>
      </c>
      <c r="I946" s="1">
        <v>161.9320405</v>
      </c>
      <c r="J946" s="1">
        <v>163.15257779999999</v>
      </c>
      <c r="K946" s="1">
        <v>155.87827250000001</v>
      </c>
      <c r="L946" s="1">
        <v>141.6946944</v>
      </c>
    </row>
    <row r="947" spans="1:12" x14ac:dyDescent="0.2">
      <c r="A947" s="1" t="s">
        <v>1246</v>
      </c>
      <c r="B947" s="1" t="s">
        <v>44</v>
      </c>
      <c r="C947" s="1" t="s">
        <v>1252</v>
      </c>
      <c r="D947" s="1" t="s">
        <v>33</v>
      </c>
      <c r="E947" s="1" t="s">
        <v>34</v>
      </c>
      <c r="F947" s="1" t="s">
        <v>35</v>
      </c>
      <c r="G947" s="1">
        <v>165.38817069999999</v>
      </c>
      <c r="H947" s="1">
        <v>165.073949</v>
      </c>
      <c r="I947" s="1">
        <v>159.45496230000001</v>
      </c>
      <c r="J947" s="1">
        <v>155.55231119999999</v>
      </c>
      <c r="K947" s="1">
        <v>148.29330640000001</v>
      </c>
      <c r="L947" s="1">
        <v>130.76386729999999</v>
      </c>
    </row>
    <row r="948" spans="1:12" x14ac:dyDescent="0.2">
      <c r="A948" s="1" t="s">
        <v>1246</v>
      </c>
      <c r="B948" s="1" t="s">
        <v>46</v>
      </c>
      <c r="C948" s="1" t="s">
        <v>1253</v>
      </c>
      <c r="D948" s="1" t="s">
        <v>33</v>
      </c>
      <c r="E948" s="1" t="s">
        <v>34</v>
      </c>
      <c r="F948" s="1" t="s">
        <v>35</v>
      </c>
      <c r="G948" s="1">
        <v>165.38817069999999</v>
      </c>
      <c r="H948" s="1">
        <v>165.073949</v>
      </c>
      <c r="I948" s="1">
        <v>160.7914586</v>
      </c>
      <c r="J948" s="1">
        <v>148.45777810000001</v>
      </c>
      <c r="K948" s="1">
        <v>128.24774300000001</v>
      </c>
      <c r="L948" s="1">
        <v>105.9671585</v>
      </c>
    </row>
    <row r="949" spans="1:12" x14ac:dyDescent="0.2">
      <c r="A949" s="1" t="s">
        <v>1246</v>
      </c>
      <c r="B949" s="1" t="s">
        <v>48</v>
      </c>
      <c r="C949" s="1" t="s">
        <v>1254</v>
      </c>
      <c r="D949" s="1" t="s">
        <v>33</v>
      </c>
      <c r="E949" s="1" t="s">
        <v>34</v>
      </c>
      <c r="F949" s="1" t="s">
        <v>35</v>
      </c>
      <c r="G949" s="1">
        <v>165.38817069999999</v>
      </c>
      <c r="H949" s="1">
        <v>165.073949</v>
      </c>
      <c r="I949" s="1">
        <v>163.2366615</v>
      </c>
      <c r="J949" s="1">
        <v>164.74956700000001</v>
      </c>
      <c r="K949" s="1">
        <v>157.62250180000001</v>
      </c>
      <c r="L949" s="1">
        <v>140.66713970000001</v>
      </c>
    </row>
    <row r="950" spans="1:12" x14ac:dyDescent="0.2">
      <c r="A950" s="1" t="s">
        <v>1246</v>
      </c>
      <c r="B950" s="1" t="s">
        <v>50</v>
      </c>
      <c r="C950" s="1" t="s">
        <v>1255</v>
      </c>
      <c r="D950" s="1" t="s">
        <v>33</v>
      </c>
      <c r="E950" s="1" t="s">
        <v>34</v>
      </c>
      <c r="F950" s="1" t="s">
        <v>35</v>
      </c>
      <c r="G950" s="1">
        <v>165.38817069999999</v>
      </c>
      <c r="H950" s="1">
        <v>168.22187790000001</v>
      </c>
      <c r="I950" s="1">
        <v>173.87355650000001</v>
      </c>
      <c r="J950" s="1">
        <v>179.99390769999999</v>
      </c>
      <c r="K950" s="1">
        <v>174.95016699999999</v>
      </c>
      <c r="L950" s="1">
        <v>172.6222946</v>
      </c>
    </row>
    <row r="951" spans="1:12" x14ac:dyDescent="0.2">
      <c r="A951" s="1" t="s">
        <v>1246</v>
      </c>
      <c r="B951" s="1" t="s">
        <v>52</v>
      </c>
      <c r="C951" s="1" t="s">
        <v>1256</v>
      </c>
      <c r="D951" s="1" t="s">
        <v>33</v>
      </c>
      <c r="E951" s="1" t="s">
        <v>34</v>
      </c>
      <c r="F951" s="1" t="s">
        <v>35</v>
      </c>
      <c r="G951" s="1">
        <v>165.38817069999999</v>
      </c>
      <c r="H951" s="1">
        <v>165.073949</v>
      </c>
      <c r="I951" s="1">
        <v>170.8428974</v>
      </c>
      <c r="J951" s="1">
        <v>176.16032759999999</v>
      </c>
      <c r="K951" s="1">
        <v>175.7976779</v>
      </c>
      <c r="L951" s="1">
        <v>162.9770255</v>
      </c>
    </row>
    <row r="952" spans="1:12" x14ac:dyDescent="0.2">
      <c r="A952" s="1" t="s">
        <v>1246</v>
      </c>
      <c r="B952" s="1" t="s">
        <v>54</v>
      </c>
      <c r="C952" s="1" t="s">
        <v>1257</v>
      </c>
      <c r="D952" s="1" t="s">
        <v>33</v>
      </c>
      <c r="E952" s="1" t="s">
        <v>34</v>
      </c>
      <c r="F952" s="1" t="s">
        <v>35</v>
      </c>
      <c r="G952" s="1">
        <v>165.38817069999999</v>
      </c>
      <c r="H952" s="1">
        <v>165.073949</v>
      </c>
      <c r="I952" s="1">
        <v>174.6541521</v>
      </c>
      <c r="J952" s="1">
        <v>180.56211569999999</v>
      </c>
      <c r="K952" s="1">
        <v>175.56842979999999</v>
      </c>
      <c r="L952" s="1">
        <v>174.6139628</v>
      </c>
    </row>
    <row r="953" spans="1:12" x14ac:dyDescent="0.2">
      <c r="A953" s="1" t="s">
        <v>1246</v>
      </c>
      <c r="B953" s="1" t="s">
        <v>56</v>
      </c>
      <c r="C953" s="1" t="s">
        <v>1258</v>
      </c>
      <c r="D953" s="1" t="s">
        <v>33</v>
      </c>
      <c r="E953" s="1" t="s">
        <v>34</v>
      </c>
      <c r="F953" s="1" t="s">
        <v>35</v>
      </c>
      <c r="G953" s="1">
        <v>165.38817069999999</v>
      </c>
      <c r="H953" s="1">
        <v>165.073949</v>
      </c>
      <c r="I953" s="1">
        <v>174.3311392</v>
      </c>
      <c r="J953" s="1">
        <v>180.07617479999999</v>
      </c>
      <c r="K953" s="1">
        <v>174.26547690000001</v>
      </c>
      <c r="L953" s="1">
        <v>173.020433</v>
      </c>
    </row>
    <row r="954" spans="1:12" x14ac:dyDescent="0.2">
      <c r="A954" s="1" t="s">
        <v>1246</v>
      </c>
      <c r="B954" s="1" t="s">
        <v>58</v>
      </c>
      <c r="C954" s="1" t="s">
        <v>1259</v>
      </c>
      <c r="D954" s="1" t="s">
        <v>33</v>
      </c>
      <c r="E954" s="1" t="s">
        <v>34</v>
      </c>
      <c r="F954" s="1" t="s">
        <v>35</v>
      </c>
      <c r="G954" s="1">
        <v>165.38817069999999</v>
      </c>
      <c r="H954" s="1">
        <v>165.073949</v>
      </c>
      <c r="I954" s="1">
        <v>174.54412149999999</v>
      </c>
      <c r="J954" s="1">
        <v>180.97410869999999</v>
      </c>
      <c r="K954" s="1">
        <v>174.99295179999999</v>
      </c>
      <c r="L954" s="1">
        <v>174.27862279999999</v>
      </c>
    </row>
    <row r="955" spans="1:12" x14ac:dyDescent="0.2">
      <c r="A955" s="1" t="s">
        <v>1246</v>
      </c>
      <c r="B955" s="1" t="s">
        <v>60</v>
      </c>
      <c r="C955" s="1" t="s">
        <v>1260</v>
      </c>
      <c r="D955" s="1" t="s">
        <v>33</v>
      </c>
      <c r="E955" s="1" t="s">
        <v>34</v>
      </c>
      <c r="F955" s="1" t="s">
        <v>35</v>
      </c>
      <c r="G955" s="1">
        <v>165.25373980000001</v>
      </c>
      <c r="H955" s="1">
        <v>165.04009049999999</v>
      </c>
      <c r="I955" s="1">
        <v>162.71497590000001</v>
      </c>
      <c r="J955" s="1">
        <v>165.74611429999999</v>
      </c>
      <c r="K955" s="1">
        <v>155.9888641</v>
      </c>
      <c r="L955" s="1">
        <v>151.8869353</v>
      </c>
    </row>
    <row r="956" spans="1:12" x14ac:dyDescent="0.2">
      <c r="A956" s="1" t="s">
        <v>1246</v>
      </c>
      <c r="B956" s="1" t="s">
        <v>62</v>
      </c>
      <c r="C956" s="1" t="s">
        <v>1261</v>
      </c>
      <c r="D956" s="1" t="s">
        <v>33</v>
      </c>
      <c r="E956" s="1" t="s">
        <v>34</v>
      </c>
      <c r="F956" s="1" t="s">
        <v>35</v>
      </c>
      <c r="G956" s="1">
        <v>165.38817069999999</v>
      </c>
      <c r="H956" s="1">
        <v>165.073949</v>
      </c>
      <c r="I956" s="1">
        <v>172.06039989999999</v>
      </c>
      <c r="J956" s="1">
        <v>175.5789623</v>
      </c>
      <c r="K956" s="1">
        <v>169.73222290000001</v>
      </c>
      <c r="L956" s="1">
        <v>159.61346950000001</v>
      </c>
    </row>
    <row r="957" spans="1:12" x14ac:dyDescent="0.2">
      <c r="A957" s="1" t="s">
        <v>1246</v>
      </c>
      <c r="B957" s="1" t="s">
        <v>64</v>
      </c>
      <c r="C957" s="1" t="s">
        <v>1262</v>
      </c>
      <c r="D957" s="1" t="s">
        <v>33</v>
      </c>
      <c r="E957" s="1" t="s">
        <v>34</v>
      </c>
      <c r="F957" s="1" t="s">
        <v>35</v>
      </c>
      <c r="G957" s="1">
        <v>165.38817069999999</v>
      </c>
      <c r="H957" s="1">
        <v>165.073949</v>
      </c>
      <c r="I957" s="1">
        <v>173.51778160000001</v>
      </c>
      <c r="J957" s="1">
        <v>181.07906130000001</v>
      </c>
      <c r="K957" s="1">
        <v>180.91921199999999</v>
      </c>
      <c r="L957" s="1">
        <v>170.8659433</v>
      </c>
    </row>
    <row r="958" spans="1:12" x14ac:dyDescent="0.2">
      <c r="A958" s="1" t="s">
        <v>1246</v>
      </c>
      <c r="B958" s="1" t="s">
        <v>66</v>
      </c>
      <c r="C958" s="1" t="s">
        <v>1263</v>
      </c>
      <c r="D958" s="1" t="s">
        <v>33</v>
      </c>
      <c r="E958" s="1" t="s">
        <v>34</v>
      </c>
      <c r="F958" s="1" t="s">
        <v>35</v>
      </c>
      <c r="G958" s="1">
        <v>165.38817069999999</v>
      </c>
      <c r="H958" s="1">
        <v>165.073949</v>
      </c>
      <c r="I958" s="1">
        <v>174.2329824</v>
      </c>
      <c r="J958" s="1">
        <v>180.13178099999999</v>
      </c>
      <c r="K958" s="1">
        <v>175.38281810000001</v>
      </c>
      <c r="L958" s="1">
        <v>175.1990787</v>
      </c>
    </row>
    <row r="959" spans="1:12" x14ac:dyDescent="0.2">
      <c r="A959" s="1" t="s">
        <v>1246</v>
      </c>
      <c r="B959" s="1" t="s">
        <v>68</v>
      </c>
      <c r="C959" s="1" t="s">
        <v>1264</v>
      </c>
      <c r="D959" s="1" t="s">
        <v>33</v>
      </c>
      <c r="E959" s="1" t="s">
        <v>34</v>
      </c>
      <c r="F959" s="1" t="s">
        <v>35</v>
      </c>
      <c r="G959" s="1">
        <v>165.38817069999999</v>
      </c>
      <c r="H959" s="1">
        <v>165.073949</v>
      </c>
      <c r="I959" s="1">
        <v>183.4838718</v>
      </c>
      <c r="J959" s="1">
        <v>194.9521828</v>
      </c>
      <c r="K959" s="1">
        <v>194.26297220000001</v>
      </c>
      <c r="L959" s="1">
        <v>192.51938089999999</v>
      </c>
    </row>
    <row r="960" spans="1:12" x14ac:dyDescent="0.2">
      <c r="A960" s="1" t="s">
        <v>1246</v>
      </c>
      <c r="B960" s="1" t="s">
        <v>70</v>
      </c>
      <c r="C960" s="1" t="s">
        <v>1265</v>
      </c>
      <c r="D960" s="1" t="s">
        <v>33</v>
      </c>
      <c r="E960" s="1" t="s">
        <v>34</v>
      </c>
      <c r="F960" s="1" t="s">
        <v>35</v>
      </c>
      <c r="G960" s="1">
        <v>165.38817069999999</v>
      </c>
      <c r="H960" s="1">
        <v>165.073949</v>
      </c>
      <c r="I960" s="1">
        <v>177.9031196</v>
      </c>
      <c r="J960" s="1">
        <v>181.1003699</v>
      </c>
      <c r="K960" s="1">
        <v>176.32328949999999</v>
      </c>
      <c r="L960" s="1">
        <v>170.49309239999999</v>
      </c>
    </row>
    <row r="961" spans="1:12" x14ac:dyDescent="0.2">
      <c r="A961" s="1" t="s">
        <v>1246</v>
      </c>
      <c r="B961" s="1" t="s">
        <v>72</v>
      </c>
      <c r="C961" s="1" t="s">
        <v>1266</v>
      </c>
      <c r="D961" s="1" t="s">
        <v>33</v>
      </c>
      <c r="E961" s="1" t="s">
        <v>34</v>
      </c>
      <c r="F961" s="1" t="s">
        <v>35</v>
      </c>
      <c r="G961" s="1">
        <v>165.38817069999999</v>
      </c>
      <c r="H961" s="1">
        <v>165.073949</v>
      </c>
      <c r="I961" s="1">
        <v>183.9328318</v>
      </c>
      <c r="J961" s="1">
        <v>194.2125897</v>
      </c>
      <c r="K961" s="1">
        <v>193.51960940000001</v>
      </c>
      <c r="L961" s="1">
        <v>190.9946233</v>
      </c>
    </row>
    <row r="962" spans="1:12" x14ac:dyDescent="0.2">
      <c r="A962" s="1" t="s">
        <v>1246</v>
      </c>
      <c r="B962" s="1" t="s">
        <v>74</v>
      </c>
      <c r="C962" s="1" t="s">
        <v>1267</v>
      </c>
      <c r="D962" s="1" t="s">
        <v>33</v>
      </c>
      <c r="E962" s="1" t="s">
        <v>34</v>
      </c>
      <c r="F962" s="1" t="s">
        <v>35</v>
      </c>
      <c r="G962" s="1">
        <v>165.38817069999999</v>
      </c>
      <c r="H962" s="1">
        <v>165.073949</v>
      </c>
      <c r="I962" s="1">
        <v>183.93283170000001</v>
      </c>
      <c r="J962" s="1">
        <v>194.2125897</v>
      </c>
      <c r="K962" s="1">
        <v>193.51960940000001</v>
      </c>
      <c r="L962" s="1">
        <v>190.9946233</v>
      </c>
    </row>
    <row r="963" spans="1:12" x14ac:dyDescent="0.2">
      <c r="A963" s="1" t="s">
        <v>1246</v>
      </c>
      <c r="B963" s="1" t="s">
        <v>76</v>
      </c>
      <c r="C963" s="1" t="s">
        <v>1268</v>
      </c>
      <c r="D963" s="1" t="s">
        <v>33</v>
      </c>
      <c r="E963" s="1" t="s">
        <v>34</v>
      </c>
      <c r="F963" s="1" t="s">
        <v>35</v>
      </c>
      <c r="G963" s="1">
        <v>165.38817069999999</v>
      </c>
      <c r="H963" s="1">
        <v>165.073949</v>
      </c>
      <c r="I963" s="1">
        <v>183.4838718</v>
      </c>
      <c r="J963" s="1">
        <v>194.9521828</v>
      </c>
      <c r="K963" s="1">
        <v>194.26297220000001</v>
      </c>
      <c r="L963" s="1">
        <v>192.51938089999999</v>
      </c>
    </row>
    <row r="964" spans="1:12" x14ac:dyDescent="0.2">
      <c r="A964" s="1" t="s">
        <v>1246</v>
      </c>
      <c r="B964" s="1" t="s">
        <v>78</v>
      </c>
      <c r="C964" s="1" t="s">
        <v>1269</v>
      </c>
      <c r="D964" s="1" t="s">
        <v>33</v>
      </c>
      <c r="E964" s="1" t="s">
        <v>34</v>
      </c>
      <c r="F964" s="1" t="s">
        <v>35</v>
      </c>
      <c r="G964" s="1">
        <v>165.38817069999999</v>
      </c>
      <c r="H964" s="1">
        <v>165.073949</v>
      </c>
      <c r="I964" s="1">
        <v>183.6923438</v>
      </c>
      <c r="J964" s="1">
        <v>195.74282120000001</v>
      </c>
      <c r="K964" s="1">
        <v>195.67500440000001</v>
      </c>
      <c r="L964" s="1">
        <v>194.42011450000001</v>
      </c>
    </row>
    <row r="965" spans="1:12" x14ac:dyDescent="0.2">
      <c r="A965" s="1" t="s">
        <v>1246</v>
      </c>
      <c r="B965" s="1" t="s">
        <v>80</v>
      </c>
      <c r="C965" s="1" t="s">
        <v>1270</v>
      </c>
      <c r="D965" s="1" t="s">
        <v>33</v>
      </c>
      <c r="E965" s="1" t="s">
        <v>34</v>
      </c>
      <c r="F965" s="1" t="s">
        <v>35</v>
      </c>
      <c r="G965" s="1">
        <v>165.38817069999999</v>
      </c>
      <c r="H965" s="1">
        <v>165.073949</v>
      </c>
      <c r="I965" s="1">
        <v>177.8423334</v>
      </c>
      <c r="J965" s="1">
        <v>180.31765920000001</v>
      </c>
      <c r="K965" s="1">
        <v>175.39091970000001</v>
      </c>
      <c r="L965" s="1">
        <v>168.5272243</v>
      </c>
    </row>
    <row r="966" spans="1:12" x14ac:dyDescent="0.2">
      <c r="A966" s="1" t="s">
        <v>1246</v>
      </c>
      <c r="B966" s="1" t="s">
        <v>82</v>
      </c>
      <c r="C966" s="1" t="s">
        <v>1271</v>
      </c>
      <c r="D966" s="1" t="s">
        <v>33</v>
      </c>
      <c r="E966" s="1" t="s">
        <v>34</v>
      </c>
      <c r="F966" s="1" t="s">
        <v>35</v>
      </c>
      <c r="G966" s="1">
        <v>165.38817069999999</v>
      </c>
      <c r="H966" s="1">
        <v>165.073949</v>
      </c>
      <c r="I966" s="1">
        <v>184.0648382</v>
      </c>
      <c r="J966" s="1">
        <v>195.23546880000001</v>
      </c>
      <c r="K966" s="1">
        <v>194.92808400000001</v>
      </c>
      <c r="L966" s="1">
        <v>192.48199650000001</v>
      </c>
    </row>
    <row r="967" spans="1:12" x14ac:dyDescent="0.2">
      <c r="A967" s="1" t="s">
        <v>1272</v>
      </c>
      <c r="B967" s="1" t="s">
        <v>142</v>
      </c>
      <c r="C967" s="1" t="s">
        <v>1273</v>
      </c>
      <c r="D967" s="1" t="s">
        <v>33</v>
      </c>
      <c r="E967" s="1" t="s">
        <v>34</v>
      </c>
      <c r="F967" s="1" t="s">
        <v>35</v>
      </c>
      <c r="G967" s="1">
        <v>166.7977922</v>
      </c>
      <c r="H967" s="1">
        <v>148.34190520000001</v>
      </c>
      <c r="I967" s="1">
        <v>144.6661579</v>
      </c>
      <c r="J967" s="1">
        <v>134.83924930000001</v>
      </c>
      <c r="K967" s="1">
        <v>119.29518330000001</v>
      </c>
      <c r="L967" s="1">
        <v>102.5165528</v>
      </c>
    </row>
    <row r="968" spans="1:12" x14ac:dyDescent="0.2">
      <c r="A968" s="1" t="s">
        <v>1272</v>
      </c>
      <c r="B968" s="1" t="s">
        <v>144</v>
      </c>
      <c r="C968" s="1" t="s">
        <v>1274</v>
      </c>
      <c r="D968" s="1" t="s">
        <v>33</v>
      </c>
      <c r="E968" s="1" t="s">
        <v>34</v>
      </c>
      <c r="F968" s="1" t="s">
        <v>35</v>
      </c>
      <c r="G968" s="1">
        <v>166.7977922</v>
      </c>
      <c r="H968" s="1">
        <v>149.28931969999999</v>
      </c>
      <c r="I968" s="1">
        <v>151.09542680000001</v>
      </c>
      <c r="J968" s="1">
        <v>141.43133779999999</v>
      </c>
      <c r="K968" s="1">
        <v>131.82279310000001</v>
      </c>
      <c r="L968" s="1">
        <v>118.58195910000001</v>
      </c>
    </row>
    <row r="969" spans="1:12" x14ac:dyDescent="0.2">
      <c r="A969" s="1" t="s">
        <v>1272</v>
      </c>
      <c r="B969" s="1" t="s">
        <v>146</v>
      </c>
      <c r="C969" s="1" t="s">
        <v>1275</v>
      </c>
      <c r="D969" s="1" t="s">
        <v>33</v>
      </c>
      <c r="E969" s="1" t="s">
        <v>34</v>
      </c>
      <c r="F969" s="1" t="s">
        <v>35</v>
      </c>
      <c r="G969" s="1">
        <v>166.7977922</v>
      </c>
      <c r="H969" s="1">
        <v>149.3420405</v>
      </c>
      <c r="I969" s="1">
        <v>152.51209249999999</v>
      </c>
      <c r="J969" s="1">
        <v>143.0511162</v>
      </c>
      <c r="K969" s="1">
        <v>133.63622369999999</v>
      </c>
      <c r="L969" s="1">
        <v>123.9101136</v>
      </c>
    </row>
    <row r="970" spans="1:12" x14ac:dyDescent="0.2">
      <c r="A970" s="1" t="s">
        <v>1272</v>
      </c>
      <c r="B970" s="1" t="s">
        <v>148</v>
      </c>
      <c r="C970" s="1" t="s">
        <v>1276</v>
      </c>
      <c r="D970" s="1" t="s">
        <v>33</v>
      </c>
      <c r="E970" s="1" t="s">
        <v>34</v>
      </c>
      <c r="F970" s="1" t="s">
        <v>35</v>
      </c>
      <c r="G970" s="1">
        <v>166.7977922</v>
      </c>
      <c r="H970" s="1">
        <v>149.0407994</v>
      </c>
      <c r="I970" s="1">
        <v>147.2345497</v>
      </c>
      <c r="J970" s="1">
        <v>137.39726669999999</v>
      </c>
      <c r="K970" s="1">
        <v>123.9137886</v>
      </c>
      <c r="L970" s="1">
        <v>107.09183299999999</v>
      </c>
    </row>
    <row r="971" spans="1:12" x14ac:dyDescent="0.2">
      <c r="A971" s="1" t="s">
        <v>1272</v>
      </c>
      <c r="B971" s="1" t="s">
        <v>150</v>
      </c>
      <c r="C971" s="1" t="s">
        <v>1277</v>
      </c>
      <c r="D971" s="1" t="s">
        <v>33</v>
      </c>
      <c r="E971" s="1" t="s">
        <v>34</v>
      </c>
      <c r="F971" s="1" t="s">
        <v>35</v>
      </c>
      <c r="G971" s="1">
        <v>166.7977922</v>
      </c>
      <c r="H971" s="1">
        <v>148.52397740000001</v>
      </c>
      <c r="I971" s="1">
        <v>140.05790210000001</v>
      </c>
      <c r="J971" s="1">
        <v>128.9602458</v>
      </c>
      <c r="K971" s="1">
        <v>110.8478752</v>
      </c>
      <c r="L971" s="1">
        <v>95.857050560000005</v>
      </c>
    </row>
    <row r="972" spans="1:12" x14ac:dyDescent="0.2">
      <c r="A972" s="1" t="s">
        <v>1272</v>
      </c>
      <c r="B972" s="1" t="s">
        <v>152</v>
      </c>
      <c r="C972" s="1" t="s">
        <v>1278</v>
      </c>
      <c r="D972" s="1" t="s">
        <v>33</v>
      </c>
      <c r="E972" s="1" t="s">
        <v>34</v>
      </c>
      <c r="F972" s="1" t="s">
        <v>35</v>
      </c>
      <c r="G972" s="1">
        <v>166.7977922</v>
      </c>
      <c r="H972" s="1">
        <v>149.52724570000001</v>
      </c>
      <c r="I972" s="1">
        <v>152.784098</v>
      </c>
      <c r="J972" s="1">
        <v>143.63932890000001</v>
      </c>
      <c r="K972" s="1">
        <v>134.28141819999999</v>
      </c>
      <c r="L972" s="1">
        <v>121.11577819999999</v>
      </c>
    </row>
    <row r="973" spans="1:12" x14ac:dyDescent="0.2">
      <c r="A973" s="1" t="s">
        <v>1279</v>
      </c>
      <c r="B973" s="1" t="s">
        <v>142</v>
      </c>
      <c r="C973" s="1" t="s">
        <v>1280</v>
      </c>
      <c r="D973" s="1" t="s">
        <v>33</v>
      </c>
      <c r="E973" s="1" t="s">
        <v>34</v>
      </c>
      <c r="F973" s="1" t="s">
        <v>35</v>
      </c>
      <c r="G973" s="1">
        <v>164.0881234</v>
      </c>
      <c r="H973" s="1">
        <v>171.38421769999999</v>
      </c>
      <c r="I973" s="1">
        <v>171.7591535</v>
      </c>
      <c r="J973" s="1">
        <v>179.7369731</v>
      </c>
      <c r="K973" s="1">
        <v>174.9940837</v>
      </c>
      <c r="L973" s="1">
        <v>148.5819127</v>
      </c>
    </row>
    <row r="974" spans="1:12" x14ac:dyDescent="0.2">
      <c r="A974" s="1" t="s">
        <v>1279</v>
      </c>
      <c r="B974" s="1" t="s">
        <v>144</v>
      </c>
      <c r="C974" s="1" t="s">
        <v>1281</v>
      </c>
      <c r="D974" s="1" t="s">
        <v>33</v>
      </c>
      <c r="E974" s="1" t="s">
        <v>34</v>
      </c>
      <c r="F974" s="1" t="s">
        <v>35</v>
      </c>
      <c r="G974" s="1">
        <v>164.0881234</v>
      </c>
      <c r="H974" s="1">
        <v>171.38421769999999</v>
      </c>
      <c r="I974" s="1">
        <v>174.46589299999999</v>
      </c>
      <c r="J974" s="1">
        <v>184.86799139999999</v>
      </c>
      <c r="K974" s="1">
        <v>196.27914200000001</v>
      </c>
      <c r="L974" s="1">
        <v>188.20467550000001</v>
      </c>
    </row>
    <row r="975" spans="1:12" x14ac:dyDescent="0.2">
      <c r="A975" s="1" t="s">
        <v>1279</v>
      </c>
      <c r="B975" s="1" t="s">
        <v>146</v>
      </c>
      <c r="C975" s="1" t="s">
        <v>1282</v>
      </c>
      <c r="D975" s="1" t="s">
        <v>33</v>
      </c>
      <c r="E975" s="1" t="s">
        <v>34</v>
      </c>
      <c r="F975" s="1" t="s">
        <v>35</v>
      </c>
      <c r="G975" s="1">
        <v>164.0881234</v>
      </c>
      <c r="H975" s="1">
        <v>171.38421769999999</v>
      </c>
      <c r="I975" s="1">
        <v>174.1138776</v>
      </c>
      <c r="J975" s="1">
        <v>184.76653669999999</v>
      </c>
      <c r="K975" s="1">
        <v>194.07542860000001</v>
      </c>
      <c r="L975" s="1">
        <v>181.5971754</v>
      </c>
    </row>
    <row r="976" spans="1:12" x14ac:dyDescent="0.2">
      <c r="A976" s="1" t="s">
        <v>1279</v>
      </c>
      <c r="B976" s="1" t="s">
        <v>148</v>
      </c>
      <c r="C976" s="1" t="s">
        <v>1283</v>
      </c>
      <c r="D976" s="1" t="s">
        <v>33</v>
      </c>
      <c r="E976" s="1" t="s">
        <v>34</v>
      </c>
      <c r="F976" s="1" t="s">
        <v>35</v>
      </c>
      <c r="G976" s="1">
        <v>164.0881234</v>
      </c>
      <c r="H976" s="1">
        <v>171.38421769999999</v>
      </c>
      <c r="I976" s="1">
        <v>170.80854160000001</v>
      </c>
      <c r="J976" s="1">
        <v>178.0830541</v>
      </c>
      <c r="K976" s="1">
        <v>170.1374477</v>
      </c>
      <c r="L976" s="1">
        <v>143.56161599999999</v>
      </c>
    </row>
    <row r="977" spans="1:12" x14ac:dyDescent="0.2">
      <c r="A977" s="1" t="s">
        <v>1279</v>
      </c>
      <c r="B977" s="1" t="s">
        <v>150</v>
      </c>
      <c r="C977" s="1" t="s">
        <v>1284</v>
      </c>
      <c r="D977" s="1" t="s">
        <v>33</v>
      </c>
      <c r="E977" s="1" t="s">
        <v>34</v>
      </c>
      <c r="F977" s="1" t="s">
        <v>35</v>
      </c>
      <c r="G977" s="1">
        <v>137.94790979999999</v>
      </c>
      <c r="H977" s="1">
        <v>145.48575819999999</v>
      </c>
      <c r="I977" s="1">
        <v>143.24419549999999</v>
      </c>
      <c r="J977" s="1">
        <v>142.857563</v>
      </c>
      <c r="K977" s="1">
        <v>124.3470828</v>
      </c>
      <c r="L977" s="1">
        <v>106.14591799999999</v>
      </c>
    </row>
    <row r="978" spans="1:12" x14ac:dyDescent="0.2">
      <c r="A978" s="1" t="s">
        <v>1279</v>
      </c>
      <c r="B978" s="1" t="s">
        <v>152</v>
      </c>
      <c r="C978" s="1" t="s">
        <v>1285</v>
      </c>
      <c r="D978" s="1" t="s">
        <v>33</v>
      </c>
      <c r="E978" s="1" t="s">
        <v>34</v>
      </c>
      <c r="F978" s="1" t="s">
        <v>35</v>
      </c>
      <c r="G978" s="1">
        <v>164.0881234</v>
      </c>
      <c r="H978" s="1">
        <v>171.38421769999999</v>
      </c>
      <c r="I978" s="1">
        <v>175.5587496</v>
      </c>
      <c r="J978" s="1">
        <v>186.22414319999999</v>
      </c>
      <c r="K978" s="1">
        <v>198.99463549999999</v>
      </c>
      <c r="L978" s="1">
        <v>202.79416119999999</v>
      </c>
    </row>
    <row r="979" spans="1:12" x14ac:dyDescent="0.2">
      <c r="A979" s="1" t="s">
        <v>1286</v>
      </c>
      <c r="B979" s="1" t="s">
        <v>144</v>
      </c>
      <c r="C979" s="1" t="s">
        <v>1287</v>
      </c>
      <c r="D979" s="1" t="s">
        <v>33</v>
      </c>
      <c r="E979" s="1" t="s">
        <v>34</v>
      </c>
      <c r="F979" s="1" t="s">
        <v>35</v>
      </c>
      <c r="G979" s="1">
        <v>159.55871769999999</v>
      </c>
      <c r="H979" s="1">
        <v>168.94216890000001</v>
      </c>
      <c r="I979" s="1">
        <v>204.79320749999999</v>
      </c>
      <c r="J979" s="1">
        <v>231.4219707</v>
      </c>
      <c r="K979" s="1">
        <v>238.95567980000001</v>
      </c>
      <c r="L979" s="1">
        <v>223.0538516</v>
      </c>
    </row>
    <row r="980" spans="1:12" x14ac:dyDescent="0.2">
      <c r="A980" s="1" t="s">
        <v>1286</v>
      </c>
      <c r="B980" s="1" t="s">
        <v>146</v>
      </c>
      <c r="C980" s="1" t="s">
        <v>1288</v>
      </c>
      <c r="D980" s="1" t="s">
        <v>33</v>
      </c>
      <c r="E980" s="1" t="s">
        <v>34</v>
      </c>
      <c r="F980" s="1" t="s">
        <v>35</v>
      </c>
      <c r="G980" s="1">
        <v>159.55871970000001</v>
      </c>
      <c r="H980" s="1">
        <v>168.41563869999999</v>
      </c>
      <c r="I980" s="1">
        <v>198.84950040000001</v>
      </c>
      <c r="J980" s="1">
        <v>231.1822214</v>
      </c>
      <c r="K980" s="1">
        <v>258.16877540000002</v>
      </c>
      <c r="L980" s="1">
        <v>281.75393279999997</v>
      </c>
    </row>
    <row r="981" spans="1:12" x14ac:dyDescent="0.2">
      <c r="A981" s="1" t="s">
        <v>1286</v>
      </c>
      <c r="B981" s="1" t="s">
        <v>148</v>
      </c>
      <c r="C981" s="1" t="s">
        <v>1289</v>
      </c>
      <c r="D981" s="1" t="s">
        <v>33</v>
      </c>
      <c r="E981" s="1" t="s">
        <v>34</v>
      </c>
      <c r="F981" s="1" t="s">
        <v>35</v>
      </c>
      <c r="G981" s="1">
        <v>159.55871920000001</v>
      </c>
      <c r="H981" s="1">
        <v>169.2105995</v>
      </c>
      <c r="I981" s="1">
        <v>192.18965</v>
      </c>
      <c r="J981" s="1">
        <v>220.86027799999999</v>
      </c>
      <c r="K981" s="1">
        <v>241.85966149999999</v>
      </c>
      <c r="L981" s="1">
        <v>254.3601616</v>
      </c>
    </row>
    <row r="982" spans="1:12" x14ac:dyDescent="0.2">
      <c r="A982" s="1" t="s">
        <v>1286</v>
      </c>
      <c r="B982" s="1" t="s">
        <v>150</v>
      </c>
      <c r="C982" s="1" t="s">
        <v>1290</v>
      </c>
      <c r="D982" s="1" t="s">
        <v>33</v>
      </c>
      <c r="E982" s="1" t="s">
        <v>34</v>
      </c>
      <c r="F982" s="1" t="s">
        <v>35</v>
      </c>
      <c r="G982" s="1">
        <v>159.55872009999999</v>
      </c>
      <c r="H982" s="1">
        <v>170.21040730000001</v>
      </c>
      <c r="I982" s="1">
        <v>185.52067829999999</v>
      </c>
      <c r="J982" s="1">
        <v>211.39823369999999</v>
      </c>
      <c r="K982" s="1">
        <v>226.59483399999999</v>
      </c>
      <c r="L982" s="1">
        <v>230.3155812</v>
      </c>
    </row>
    <row r="983" spans="1:12" x14ac:dyDescent="0.2">
      <c r="A983" s="1" t="s">
        <v>1286</v>
      </c>
      <c r="B983" s="1" t="s">
        <v>152</v>
      </c>
      <c r="C983" s="1" t="s">
        <v>1291</v>
      </c>
      <c r="D983" s="1" t="s">
        <v>33</v>
      </c>
      <c r="E983" s="1" t="s">
        <v>34</v>
      </c>
      <c r="F983" s="1" t="s">
        <v>35</v>
      </c>
      <c r="G983" s="1">
        <v>159.5587237</v>
      </c>
      <c r="H983" s="1">
        <v>168.63504409999999</v>
      </c>
      <c r="I983" s="1">
        <v>203.9419355</v>
      </c>
      <c r="J983" s="1">
        <v>238.4301336</v>
      </c>
      <c r="K983" s="1">
        <v>271.91263859999998</v>
      </c>
      <c r="L983" s="1">
        <v>301.977598</v>
      </c>
    </row>
    <row r="984" spans="1:12" x14ac:dyDescent="0.2">
      <c r="A984" s="1" t="s">
        <v>1292</v>
      </c>
      <c r="B984" s="1" t="s">
        <v>155</v>
      </c>
      <c r="C984" s="1" t="s">
        <v>1293</v>
      </c>
      <c r="D984" s="1" t="s">
        <v>33</v>
      </c>
      <c r="E984" s="1" t="s">
        <v>34</v>
      </c>
      <c r="F984" s="1" t="s">
        <v>35</v>
      </c>
      <c r="G984" s="1">
        <v>159.55871970000001</v>
      </c>
      <c r="H984" s="1">
        <v>184.7053626</v>
      </c>
      <c r="I984" s="1">
        <v>230.30585919999999</v>
      </c>
      <c r="J984" s="1">
        <v>265.8208563</v>
      </c>
      <c r="K984" s="1">
        <v>112.9886877</v>
      </c>
      <c r="L984" s="1">
        <v>63.845902410000001</v>
      </c>
    </row>
    <row r="985" spans="1:12" x14ac:dyDescent="0.2">
      <c r="A985" s="1" t="s">
        <v>1292</v>
      </c>
      <c r="B985" s="1" t="s">
        <v>157</v>
      </c>
      <c r="C985" s="1" t="s">
        <v>1294</v>
      </c>
      <c r="D985" s="1" t="s">
        <v>33</v>
      </c>
      <c r="E985" s="1" t="s">
        <v>34</v>
      </c>
      <c r="F985" s="1" t="s">
        <v>35</v>
      </c>
      <c r="G985" s="1">
        <v>159.55871970000001</v>
      </c>
      <c r="H985" s="1">
        <v>184.80196409999999</v>
      </c>
      <c r="I985" s="1">
        <v>226.80739700000001</v>
      </c>
      <c r="J985" s="1">
        <v>254.93265400000001</v>
      </c>
      <c r="K985" s="1">
        <v>133.59214499999999</v>
      </c>
      <c r="L985" s="1">
        <v>81.207333640000002</v>
      </c>
    </row>
    <row r="986" spans="1:12" x14ac:dyDescent="0.2">
      <c r="A986" s="1" t="s">
        <v>1292</v>
      </c>
      <c r="B986" s="1" t="s">
        <v>159</v>
      </c>
      <c r="C986" s="1" t="s">
        <v>1295</v>
      </c>
      <c r="D986" s="1" t="s">
        <v>33</v>
      </c>
      <c r="E986" s="1" t="s">
        <v>34</v>
      </c>
      <c r="F986" s="1" t="s">
        <v>35</v>
      </c>
      <c r="G986" s="1">
        <v>160.00239329999999</v>
      </c>
      <c r="H986" s="1">
        <v>183.13768289999999</v>
      </c>
      <c r="I986" s="1">
        <v>210.19844879999999</v>
      </c>
      <c r="J986" s="1">
        <v>201.27085600000001</v>
      </c>
      <c r="K986" s="1">
        <v>159.0942963</v>
      </c>
      <c r="L986" s="1">
        <v>114.467417</v>
      </c>
    </row>
    <row r="987" spans="1:12" x14ac:dyDescent="0.2">
      <c r="A987" s="1" t="s">
        <v>1292</v>
      </c>
      <c r="B987" s="1" t="s">
        <v>161</v>
      </c>
      <c r="C987" s="1" t="s">
        <v>1296</v>
      </c>
      <c r="D987" s="1" t="s">
        <v>33</v>
      </c>
      <c r="E987" s="1" t="s">
        <v>34</v>
      </c>
      <c r="F987" s="1" t="s">
        <v>35</v>
      </c>
      <c r="G987" s="1">
        <v>159.55871970000001</v>
      </c>
      <c r="H987" s="1">
        <v>184.94289449999999</v>
      </c>
      <c r="I987" s="1">
        <v>219.31013300000001</v>
      </c>
      <c r="J987" s="1">
        <v>236.16058269999999</v>
      </c>
      <c r="K987" s="1">
        <v>126.5016838</v>
      </c>
      <c r="L987" s="1">
        <v>69.864539890000003</v>
      </c>
    </row>
    <row r="988" spans="1:12" x14ac:dyDescent="0.2">
      <c r="A988" s="1" t="s">
        <v>1292</v>
      </c>
      <c r="B988" s="1" t="s">
        <v>163</v>
      </c>
      <c r="C988" s="1" t="s">
        <v>1297</v>
      </c>
      <c r="D988" s="1" t="s">
        <v>33</v>
      </c>
      <c r="E988" s="1" t="s">
        <v>34</v>
      </c>
      <c r="F988" s="1" t="s">
        <v>35</v>
      </c>
      <c r="G988" s="1">
        <v>159.55871970000001</v>
      </c>
      <c r="H988" s="1">
        <v>184.99243960000001</v>
      </c>
      <c r="I988" s="1">
        <v>215.11113219999999</v>
      </c>
      <c r="J988" s="1">
        <v>230.0163834</v>
      </c>
      <c r="K988" s="1">
        <v>146.14404780000001</v>
      </c>
      <c r="L988" s="1">
        <v>90.366459770000006</v>
      </c>
    </row>
    <row r="989" spans="1:12" x14ac:dyDescent="0.2">
      <c r="A989" s="1" t="s">
        <v>1292</v>
      </c>
      <c r="B989" s="1" t="s">
        <v>165</v>
      </c>
      <c r="C989" s="1" t="s">
        <v>1298</v>
      </c>
      <c r="D989" s="1" t="s">
        <v>33</v>
      </c>
      <c r="E989" s="1" t="s">
        <v>34</v>
      </c>
      <c r="F989" s="1" t="s">
        <v>35</v>
      </c>
      <c r="G989" s="1">
        <v>159.88809520000001</v>
      </c>
      <c r="H989" s="1">
        <v>185.21199870000001</v>
      </c>
      <c r="I989" s="1">
        <v>194.04105000000001</v>
      </c>
      <c r="J989" s="1">
        <v>186.81768729999999</v>
      </c>
      <c r="K989" s="1">
        <v>143.71719920000001</v>
      </c>
      <c r="L989" s="1">
        <v>106.6519004</v>
      </c>
    </row>
    <row r="990" spans="1:12" x14ac:dyDescent="0.2">
      <c r="A990" s="1" t="s">
        <v>1292</v>
      </c>
      <c r="B990" s="1" t="s">
        <v>173</v>
      </c>
      <c r="C990" s="1" t="s">
        <v>1299</v>
      </c>
      <c r="D990" s="1" t="s">
        <v>33</v>
      </c>
      <c r="E990" s="1" t="s">
        <v>34</v>
      </c>
      <c r="F990" s="1" t="s">
        <v>35</v>
      </c>
      <c r="G990" s="1">
        <v>159.55871970000001</v>
      </c>
      <c r="H990" s="1">
        <v>184.04097279999999</v>
      </c>
      <c r="I990" s="1">
        <v>228.92688749999999</v>
      </c>
      <c r="J990" s="1">
        <v>260.32791350000002</v>
      </c>
      <c r="K990" s="1">
        <v>110.1902018</v>
      </c>
      <c r="L990" s="1">
        <v>63.415483369999997</v>
      </c>
    </row>
    <row r="991" spans="1:12" x14ac:dyDescent="0.2">
      <c r="A991" s="1" t="s">
        <v>1292</v>
      </c>
      <c r="B991" s="1" t="s">
        <v>175</v>
      </c>
      <c r="C991" s="1" t="s">
        <v>1300</v>
      </c>
      <c r="D991" s="1" t="s">
        <v>33</v>
      </c>
      <c r="E991" s="1" t="s">
        <v>34</v>
      </c>
      <c r="F991" s="1" t="s">
        <v>35</v>
      </c>
      <c r="G991" s="1">
        <v>159.55871970000001</v>
      </c>
      <c r="H991" s="1">
        <v>184.18918199999999</v>
      </c>
      <c r="I991" s="1">
        <v>222.89806300000001</v>
      </c>
      <c r="J991" s="1">
        <v>248.03845469999999</v>
      </c>
      <c r="K991" s="1">
        <v>132.7789195</v>
      </c>
      <c r="L991" s="1">
        <v>80.086762629999996</v>
      </c>
    </row>
    <row r="992" spans="1:12" x14ac:dyDescent="0.2">
      <c r="A992" s="1" t="s">
        <v>1292</v>
      </c>
      <c r="B992" s="1" t="s">
        <v>177</v>
      </c>
      <c r="C992" s="1" t="s">
        <v>1301</v>
      </c>
      <c r="D992" s="1" t="s">
        <v>33</v>
      </c>
      <c r="E992" s="1" t="s">
        <v>34</v>
      </c>
      <c r="F992" s="1" t="s">
        <v>35</v>
      </c>
      <c r="G992" s="1">
        <v>160.00239329999999</v>
      </c>
      <c r="H992" s="1">
        <v>183.13768289999999</v>
      </c>
      <c r="I992" s="1">
        <v>203.60687089999999</v>
      </c>
      <c r="J992" s="1">
        <v>182.8630263</v>
      </c>
      <c r="K992" s="1">
        <v>136.52928800000001</v>
      </c>
      <c r="L992" s="1">
        <v>106.4422706</v>
      </c>
    </row>
    <row r="993" spans="1:12" x14ac:dyDescent="0.2">
      <c r="A993" s="1" t="s">
        <v>1292</v>
      </c>
      <c r="B993" s="1" t="s">
        <v>179</v>
      </c>
      <c r="C993" s="1" t="s">
        <v>1302</v>
      </c>
      <c r="D993" s="1" t="s">
        <v>33</v>
      </c>
      <c r="E993" s="1" t="s">
        <v>34</v>
      </c>
      <c r="F993" s="1" t="s">
        <v>35</v>
      </c>
      <c r="G993" s="1">
        <v>159.55871970000001</v>
      </c>
      <c r="H993" s="1">
        <v>184.7053626</v>
      </c>
      <c r="I993" s="1">
        <v>230.30585919999999</v>
      </c>
      <c r="J993" s="1">
        <v>265.8208563</v>
      </c>
      <c r="K993" s="1">
        <v>239.63207009999999</v>
      </c>
      <c r="L993" s="1">
        <v>195.0059947</v>
      </c>
    </row>
    <row r="994" spans="1:12" x14ac:dyDescent="0.2">
      <c r="A994" s="1" t="s">
        <v>1292</v>
      </c>
      <c r="B994" s="1" t="s">
        <v>181</v>
      </c>
      <c r="C994" s="1" t="s">
        <v>1303</v>
      </c>
      <c r="D994" s="1" t="s">
        <v>33</v>
      </c>
      <c r="E994" s="1" t="s">
        <v>34</v>
      </c>
      <c r="F994" s="1" t="s">
        <v>35</v>
      </c>
      <c r="G994" s="1">
        <v>159.55871970000001</v>
      </c>
      <c r="H994" s="1">
        <v>184.80196409999999</v>
      </c>
      <c r="I994" s="1">
        <v>226.80739700000001</v>
      </c>
      <c r="J994" s="1">
        <v>254.93265400000001</v>
      </c>
      <c r="K994" s="1">
        <v>242.30934790000001</v>
      </c>
      <c r="L994" s="1">
        <v>201.8140204</v>
      </c>
    </row>
    <row r="995" spans="1:12" x14ac:dyDescent="0.2">
      <c r="A995" s="1" t="s">
        <v>1292</v>
      </c>
      <c r="B995" s="1" t="s">
        <v>183</v>
      </c>
      <c r="C995" s="1" t="s">
        <v>1304</v>
      </c>
      <c r="D995" s="1" t="s">
        <v>33</v>
      </c>
      <c r="E995" s="1" t="s">
        <v>34</v>
      </c>
      <c r="F995" s="1" t="s">
        <v>35</v>
      </c>
      <c r="G995" s="1">
        <v>160.00239329999999</v>
      </c>
      <c r="H995" s="1">
        <v>183.13768289999999</v>
      </c>
      <c r="I995" s="1">
        <v>226.46412219999999</v>
      </c>
      <c r="J995" s="1">
        <v>249.0294662</v>
      </c>
      <c r="K995" s="1">
        <v>233.05726949999999</v>
      </c>
      <c r="L995" s="1">
        <v>194.8653328</v>
      </c>
    </row>
    <row r="996" spans="1:12" x14ac:dyDescent="0.2">
      <c r="A996" s="1" t="s">
        <v>1292</v>
      </c>
      <c r="B996" s="1" t="s">
        <v>340</v>
      </c>
      <c r="C996" s="1" t="s">
        <v>1305</v>
      </c>
      <c r="D996" s="1" t="s">
        <v>33</v>
      </c>
      <c r="E996" s="1" t="s">
        <v>34</v>
      </c>
      <c r="F996" s="1" t="s">
        <v>35</v>
      </c>
      <c r="G996" s="1">
        <v>160.00239329999999</v>
      </c>
      <c r="H996" s="1">
        <v>183.13768289999999</v>
      </c>
      <c r="I996" s="1">
        <v>212.0499404</v>
      </c>
      <c r="J996" s="1">
        <v>216.9423888</v>
      </c>
      <c r="K996" s="1">
        <v>201.51084800000001</v>
      </c>
      <c r="L996" s="1">
        <v>185.62540899999999</v>
      </c>
    </row>
    <row r="997" spans="1:12" x14ac:dyDescent="0.2">
      <c r="A997" s="1" t="s">
        <v>1292</v>
      </c>
      <c r="B997" s="1" t="s">
        <v>342</v>
      </c>
      <c r="C997" s="1" t="s">
        <v>1306</v>
      </c>
      <c r="D997" s="1" t="s">
        <v>33</v>
      </c>
      <c r="E997" s="1" t="s">
        <v>34</v>
      </c>
      <c r="F997" s="1" t="s">
        <v>35</v>
      </c>
      <c r="G997" s="1">
        <v>160.00239329999999</v>
      </c>
      <c r="H997" s="1">
        <v>183.13768289999999</v>
      </c>
      <c r="I997" s="1">
        <v>225.40055219999999</v>
      </c>
      <c r="J997" s="1">
        <v>234.49505600000001</v>
      </c>
      <c r="K997" s="1">
        <v>207.48315890000001</v>
      </c>
      <c r="L997" s="1">
        <v>163.00557810000001</v>
      </c>
    </row>
    <row r="998" spans="1:12" x14ac:dyDescent="0.2">
      <c r="A998" s="1" t="s">
        <v>1292</v>
      </c>
      <c r="B998" s="1" t="s">
        <v>344</v>
      </c>
      <c r="C998" s="1" t="s">
        <v>1307</v>
      </c>
      <c r="D998" s="1" t="s">
        <v>33</v>
      </c>
      <c r="E998" s="1" t="s">
        <v>34</v>
      </c>
      <c r="F998" s="1" t="s">
        <v>35</v>
      </c>
      <c r="G998" s="1">
        <v>160.00239329999999</v>
      </c>
      <c r="H998" s="1">
        <v>183.13768289999999</v>
      </c>
      <c r="I998" s="1">
        <v>220.79947859999999</v>
      </c>
      <c r="J998" s="1">
        <v>232.8731315</v>
      </c>
      <c r="K998" s="1">
        <v>209.27785280000001</v>
      </c>
      <c r="L998" s="1">
        <v>183.6208177</v>
      </c>
    </row>
    <row r="999" spans="1:12" x14ac:dyDescent="0.2">
      <c r="A999" s="1" t="s">
        <v>1292</v>
      </c>
      <c r="B999" s="1" t="s">
        <v>185</v>
      </c>
      <c r="C999" s="1" t="s">
        <v>1308</v>
      </c>
      <c r="D999" s="1" t="s">
        <v>33</v>
      </c>
      <c r="E999" s="1" t="s">
        <v>34</v>
      </c>
      <c r="F999" s="1" t="s">
        <v>35</v>
      </c>
      <c r="G999" s="1">
        <v>159.88809520000001</v>
      </c>
      <c r="H999" s="1">
        <v>185.21199870000001</v>
      </c>
      <c r="I999" s="1">
        <v>234.04722530000001</v>
      </c>
      <c r="J999" s="1">
        <v>272.50340560000001</v>
      </c>
      <c r="K999" s="1">
        <v>299.82367379999999</v>
      </c>
      <c r="L999" s="1">
        <v>311.46449999999999</v>
      </c>
    </row>
    <row r="1000" spans="1:12" x14ac:dyDescent="0.2">
      <c r="A1000" s="1" t="s">
        <v>1292</v>
      </c>
      <c r="B1000" s="1" t="s">
        <v>187</v>
      </c>
      <c r="C1000" s="1" t="s">
        <v>1309</v>
      </c>
      <c r="D1000" s="1" t="s">
        <v>33</v>
      </c>
      <c r="E1000" s="1" t="s">
        <v>34</v>
      </c>
      <c r="F1000" s="1" t="s">
        <v>35</v>
      </c>
      <c r="G1000" s="1">
        <v>160.00239329999999</v>
      </c>
      <c r="H1000" s="1">
        <v>183.13768289999999</v>
      </c>
      <c r="I1000" s="1">
        <v>221.14056189999999</v>
      </c>
      <c r="J1000" s="1">
        <v>238.2492202</v>
      </c>
      <c r="K1000" s="1">
        <v>241.17780239999999</v>
      </c>
      <c r="L1000" s="1">
        <v>240.303709</v>
      </c>
    </row>
    <row r="1001" spans="1:12" x14ac:dyDescent="0.2">
      <c r="A1001" s="1" t="s">
        <v>1292</v>
      </c>
      <c r="B1001" s="1" t="s">
        <v>189</v>
      </c>
      <c r="C1001" s="1" t="s">
        <v>1310</v>
      </c>
      <c r="D1001" s="1" t="s">
        <v>33</v>
      </c>
      <c r="E1001" s="1" t="s">
        <v>34</v>
      </c>
      <c r="F1001" s="1" t="s">
        <v>35</v>
      </c>
      <c r="G1001" s="1">
        <v>160.00239329999999</v>
      </c>
      <c r="H1001" s="1">
        <v>183.13768289999999</v>
      </c>
      <c r="I1001" s="1">
        <v>234.9250892</v>
      </c>
      <c r="J1001" s="1">
        <v>272.75443869999998</v>
      </c>
      <c r="K1001" s="1">
        <v>299.69676729999998</v>
      </c>
      <c r="L1001" s="1">
        <v>306.15921150000003</v>
      </c>
    </row>
    <row r="1002" spans="1:12" x14ac:dyDescent="0.2">
      <c r="A1002" s="1" t="s">
        <v>1292</v>
      </c>
      <c r="B1002" s="1" t="s">
        <v>191</v>
      </c>
      <c r="C1002" s="1" t="s">
        <v>1311</v>
      </c>
      <c r="D1002" s="1" t="s">
        <v>33</v>
      </c>
      <c r="E1002" s="1" t="s">
        <v>34</v>
      </c>
      <c r="F1002" s="1" t="s">
        <v>35</v>
      </c>
      <c r="G1002" s="1">
        <v>160.00239329999999</v>
      </c>
      <c r="H1002" s="1">
        <v>183.13768289999999</v>
      </c>
      <c r="I1002" s="1">
        <v>210.04083299999999</v>
      </c>
      <c r="J1002" s="1">
        <v>202.82178830000001</v>
      </c>
      <c r="K1002" s="1">
        <v>158.64854750000001</v>
      </c>
      <c r="L1002" s="1">
        <v>117.119139</v>
      </c>
    </row>
    <row r="1003" spans="1:12" x14ac:dyDescent="0.2">
      <c r="A1003" s="1" t="s">
        <v>1292</v>
      </c>
      <c r="B1003" s="1" t="s">
        <v>358</v>
      </c>
      <c r="C1003" s="1" t="s">
        <v>1312</v>
      </c>
      <c r="D1003" s="1" t="s">
        <v>33</v>
      </c>
      <c r="E1003" s="1" t="s">
        <v>34</v>
      </c>
      <c r="F1003" s="1" t="s">
        <v>35</v>
      </c>
      <c r="G1003" s="1">
        <v>158.26743690000001</v>
      </c>
      <c r="H1003" s="1">
        <v>186.87896319999999</v>
      </c>
      <c r="I1003" s="1">
        <v>226.34884349999999</v>
      </c>
      <c r="J1003" s="1">
        <v>248.0957526</v>
      </c>
      <c r="K1003" s="1">
        <v>175.9873594</v>
      </c>
      <c r="L1003" s="1">
        <v>127.21113029999999</v>
      </c>
    </row>
    <row r="1004" spans="1:12" x14ac:dyDescent="0.2">
      <c r="A1004" s="1" t="s">
        <v>1292</v>
      </c>
      <c r="B1004" s="1" t="s">
        <v>193</v>
      </c>
      <c r="C1004" s="1" t="s">
        <v>1313</v>
      </c>
      <c r="D1004" s="1" t="s">
        <v>33</v>
      </c>
      <c r="E1004" s="1" t="s">
        <v>34</v>
      </c>
      <c r="F1004" s="1" t="s">
        <v>35</v>
      </c>
      <c r="G1004" s="1">
        <v>159.6494955</v>
      </c>
      <c r="H1004" s="1">
        <v>183.1641229</v>
      </c>
      <c r="I1004" s="1">
        <v>229.74291099999999</v>
      </c>
      <c r="J1004" s="1">
        <v>262.6904801</v>
      </c>
      <c r="K1004" s="1">
        <v>183.1616286</v>
      </c>
      <c r="L1004" s="1">
        <v>129.8735868</v>
      </c>
    </row>
    <row r="1005" spans="1:12" x14ac:dyDescent="0.2">
      <c r="A1005" s="1" t="s">
        <v>1292</v>
      </c>
      <c r="B1005" s="1" t="s">
        <v>195</v>
      </c>
      <c r="C1005" s="1" t="s">
        <v>1314</v>
      </c>
      <c r="D1005" s="1" t="s">
        <v>33</v>
      </c>
      <c r="E1005" s="1" t="s">
        <v>34</v>
      </c>
      <c r="F1005" s="1" t="s">
        <v>35</v>
      </c>
      <c r="G1005" s="1">
        <v>160.00239329999999</v>
      </c>
      <c r="H1005" s="1">
        <v>183.13768289999999</v>
      </c>
      <c r="I1005" s="1">
        <v>225.6387172</v>
      </c>
      <c r="J1005" s="1">
        <v>247.86458450000001</v>
      </c>
      <c r="K1005" s="1">
        <v>231.34591889999999</v>
      </c>
      <c r="L1005" s="1">
        <v>196.9949416</v>
      </c>
    </row>
    <row r="1006" spans="1:12" x14ac:dyDescent="0.2">
      <c r="A1006" s="1" t="s">
        <v>1292</v>
      </c>
      <c r="B1006" s="1" t="s">
        <v>538</v>
      </c>
      <c r="C1006" s="1" t="s">
        <v>1315</v>
      </c>
      <c r="D1006" s="1" t="s">
        <v>33</v>
      </c>
      <c r="E1006" s="1" t="s">
        <v>34</v>
      </c>
      <c r="F1006" s="1" t="s">
        <v>35</v>
      </c>
      <c r="G1006" s="1">
        <v>159.6494955</v>
      </c>
      <c r="H1006" s="1">
        <v>183.1641229</v>
      </c>
      <c r="I1006" s="1">
        <v>229.74291099999999</v>
      </c>
      <c r="J1006" s="1">
        <v>262.6904801</v>
      </c>
      <c r="K1006" s="1">
        <v>230.1611508</v>
      </c>
      <c r="L1006" s="1">
        <v>194.7025524</v>
      </c>
    </row>
    <row r="1007" spans="1:12" x14ac:dyDescent="0.2">
      <c r="A1007" s="1" t="s">
        <v>1292</v>
      </c>
      <c r="B1007" s="1" t="s">
        <v>197</v>
      </c>
      <c r="C1007" s="1" t="s">
        <v>1316</v>
      </c>
      <c r="D1007" s="1" t="s">
        <v>33</v>
      </c>
      <c r="E1007" s="1" t="s">
        <v>34</v>
      </c>
      <c r="F1007" s="1" t="s">
        <v>35</v>
      </c>
      <c r="G1007" s="1">
        <v>159.88809520000001</v>
      </c>
      <c r="H1007" s="1">
        <v>185.21199870000001</v>
      </c>
      <c r="I1007" s="1">
        <v>234.04722530000001</v>
      </c>
      <c r="J1007" s="1">
        <v>272.50340560000001</v>
      </c>
      <c r="K1007" s="1">
        <v>299.82367379999999</v>
      </c>
      <c r="L1007" s="1">
        <v>311.46449999999999</v>
      </c>
    </row>
    <row r="1008" spans="1:12" x14ac:dyDescent="0.2">
      <c r="A1008" s="1" t="s">
        <v>1292</v>
      </c>
      <c r="B1008" s="1" t="s">
        <v>699</v>
      </c>
      <c r="C1008" s="1" t="s">
        <v>1317</v>
      </c>
      <c r="D1008" s="1" t="s">
        <v>33</v>
      </c>
      <c r="E1008" s="1" t="s">
        <v>34</v>
      </c>
      <c r="F1008" s="1" t="s">
        <v>35</v>
      </c>
      <c r="G1008" s="1">
        <v>159.59170449999999</v>
      </c>
      <c r="H1008" s="1">
        <v>185.52145429999999</v>
      </c>
      <c r="I1008" s="1">
        <v>233.72038789999999</v>
      </c>
      <c r="J1008" s="1">
        <v>270.27670210000002</v>
      </c>
      <c r="K1008" s="1">
        <v>284.75996930000002</v>
      </c>
      <c r="L1008" s="1">
        <v>280.53892330000002</v>
      </c>
    </row>
    <row r="1009" spans="1:12" x14ac:dyDescent="0.2">
      <c r="A1009" s="1" t="s">
        <v>1292</v>
      </c>
      <c r="B1009" s="1" t="s">
        <v>363</v>
      </c>
      <c r="C1009" s="1" t="s">
        <v>1318</v>
      </c>
      <c r="D1009" s="1" t="s">
        <v>33</v>
      </c>
      <c r="E1009" s="1" t="s">
        <v>34</v>
      </c>
      <c r="F1009" s="1" t="s">
        <v>35</v>
      </c>
      <c r="G1009" s="1">
        <v>159.59170449999999</v>
      </c>
      <c r="H1009" s="1">
        <v>185.52145429999999</v>
      </c>
      <c r="I1009" s="1">
        <v>233.72038789999999</v>
      </c>
      <c r="J1009" s="1">
        <v>270.27670210000002</v>
      </c>
      <c r="K1009" s="1">
        <v>293.4527109</v>
      </c>
      <c r="L1009" s="1">
        <v>296.6392851</v>
      </c>
    </row>
    <row r="1010" spans="1:12" x14ac:dyDescent="0.2">
      <c r="A1010" s="1" t="s">
        <v>1292</v>
      </c>
      <c r="B1010" s="1" t="s">
        <v>199</v>
      </c>
      <c r="C1010" s="1" t="s">
        <v>1319</v>
      </c>
      <c r="D1010" s="1" t="s">
        <v>33</v>
      </c>
      <c r="E1010" s="1" t="s">
        <v>34</v>
      </c>
      <c r="F1010" s="1" t="s">
        <v>35</v>
      </c>
      <c r="G1010" s="1">
        <v>160.00239329999999</v>
      </c>
      <c r="H1010" s="1">
        <v>183.13768289999999</v>
      </c>
      <c r="I1010" s="1">
        <v>210.19844879999999</v>
      </c>
      <c r="J1010" s="1">
        <v>201.27085600000001</v>
      </c>
      <c r="K1010" s="1">
        <v>159.0942963</v>
      </c>
      <c r="L1010" s="1">
        <v>114.467417</v>
      </c>
    </row>
    <row r="1011" spans="1:12" x14ac:dyDescent="0.2">
      <c r="A1011" s="1" t="s">
        <v>1292</v>
      </c>
      <c r="B1011" s="1" t="s">
        <v>366</v>
      </c>
      <c r="C1011" s="1" t="s">
        <v>1320</v>
      </c>
      <c r="D1011" s="1" t="s">
        <v>33</v>
      </c>
      <c r="E1011" s="1" t="s">
        <v>34</v>
      </c>
      <c r="F1011" s="1" t="s">
        <v>35</v>
      </c>
      <c r="G1011" s="1">
        <v>159.59170449999999</v>
      </c>
      <c r="H1011" s="1">
        <v>185.52145429999999</v>
      </c>
      <c r="I1011" s="1">
        <v>233.72038789999999</v>
      </c>
      <c r="J1011" s="1">
        <v>270.27670210000002</v>
      </c>
      <c r="K1011" s="1">
        <v>188.45955050000001</v>
      </c>
      <c r="L1011" s="1">
        <v>130.8590193</v>
      </c>
    </row>
    <row r="1012" spans="1:12" x14ac:dyDescent="0.2">
      <c r="A1012" s="1" t="s">
        <v>1292</v>
      </c>
      <c r="B1012" s="1" t="s">
        <v>201</v>
      </c>
      <c r="C1012" s="1" t="s">
        <v>1321</v>
      </c>
      <c r="D1012" s="1" t="s">
        <v>33</v>
      </c>
      <c r="E1012" s="1" t="s">
        <v>34</v>
      </c>
      <c r="F1012" s="1" t="s">
        <v>35</v>
      </c>
      <c r="G1012" s="1">
        <v>160.00239329999999</v>
      </c>
      <c r="H1012" s="1">
        <v>183.13768289999999</v>
      </c>
      <c r="I1012" s="1">
        <v>226.46412219999999</v>
      </c>
      <c r="J1012" s="1">
        <v>249.0294662</v>
      </c>
      <c r="K1012" s="1">
        <v>233.05726949999999</v>
      </c>
      <c r="L1012" s="1">
        <v>194.8653328</v>
      </c>
    </row>
    <row r="1013" spans="1:12" x14ac:dyDescent="0.2">
      <c r="A1013" s="1" t="s">
        <v>1292</v>
      </c>
      <c r="B1013" s="1" t="s">
        <v>705</v>
      </c>
      <c r="C1013" s="1" t="s">
        <v>1322</v>
      </c>
      <c r="D1013" s="1" t="s">
        <v>33</v>
      </c>
      <c r="E1013" s="1" t="s">
        <v>34</v>
      </c>
      <c r="F1013" s="1" t="s">
        <v>35</v>
      </c>
      <c r="G1013" s="1">
        <v>158.26743690000001</v>
      </c>
      <c r="H1013" s="1">
        <v>186.87896319999999</v>
      </c>
      <c r="I1013" s="1">
        <v>226.34884349999999</v>
      </c>
      <c r="J1013" s="1">
        <v>248.0957526</v>
      </c>
      <c r="K1013" s="1">
        <v>251.54397169999999</v>
      </c>
      <c r="L1013" s="1">
        <v>241.62625510000001</v>
      </c>
    </row>
    <row r="1014" spans="1:12" x14ac:dyDescent="0.2">
      <c r="A1014" s="1" t="s">
        <v>1292</v>
      </c>
      <c r="B1014" s="1" t="s">
        <v>369</v>
      </c>
      <c r="C1014" s="1" t="s">
        <v>1323</v>
      </c>
      <c r="D1014" s="1" t="s">
        <v>33</v>
      </c>
      <c r="E1014" s="1" t="s">
        <v>34</v>
      </c>
      <c r="F1014" s="1" t="s">
        <v>35</v>
      </c>
      <c r="G1014" s="1">
        <v>158.26743690000001</v>
      </c>
      <c r="H1014" s="1">
        <v>186.87896319999999</v>
      </c>
      <c r="I1014" s="1">
        <v>226.34884349999999</v>
      </c>
      <c r="J1014" s="1">
        <v>248.0957526</v>
      </c>
      <c r="K1014" s="1">
        <v>263.27515890000001</v>
      </c>
      <c r="L1014" s="1">
        <v>267.64667279999998</v>
      </c>
    </row>
    <row r="1015" spans="1:12" x14ac:dyDescent="0.2">
      <c r="A1015" s="1" t="s">
        <v>1292</v>
      </c>
      <c r="B1015" s="1" t="s">
        <v>708</v>
      </c>
      <c r="C1015" s="1" t="s">
        <v>1324</v>
      </c>
      <c r="D1015" s="1" t="s">
        <v>33</v>
      </c>
      <c r="E1015" s="1" t="s">
        <v>34</v>
      </c>
      <c r="F1015" s="1" t="s">
        <v>35</v>
      </c>
      <c r="G1015" s="1">
        <v>159.6494955</v>
      </c>
      <c r="H1015" s="1">
        <v>183.1641229</v>
      </c>
      <c r="I1015" s="1">
        <v>229.74291099999999</v>
      </c>
      <c r="J1015" s="1">
        <v>262.6904801</v>
      </c>
      <c r="K1015" s="1">
        <v>269.30632539999999</v>
      </c>
      <c r="L1015" s="1">
        <v>257.74304130000002</v>
      </c>
    </row>
    <row r="1016" spans="1:12" x14ac:dyDescent="0.2">
      <c r="A1016" s="1" t="s">
        <v>1292</v>
      </c>
      <c r="B1016" s="1" t="s">
        <v>203</v>
      </c>
      <c r="C1016" s="1" t="s">
        <v>1325</v>
      </c>
      <c r="D1016" s="1" t="s">
        <v>33</v>
      </c>
      <c r="E1016" s="1" t="s">
        <v>34</v>
      </c>
      <c r="F1016" s="1" t="s">
        <v>35</v>
      </c>
      <c r="G1016" s="1">
        <v>159.6494955</v>
      </c>
      <c r="H1016" s="1">
        <v>183.1641229</v>
      </c>
      <c r="I1016" s="1">
        <v>229.74291099999999</v>
      </c>
      <c r="J1016" s="1">
        <v>262.6904801</v>
      </c>
      <c r="K1016" s="1">
        <v>273.9731069</v>
      </c>
      <c r="L1016" s="1">
        <v>268.70266329999998</v>
      </c>
    </row>
    <row r="1017" spans="1:12" x14ac:dyDescent="0.2">
      <c r="A1017" s="1" t="s">
        <v>1292</v>
      </c>
      <c r="B1017" s="1" t="s">
        <v>205</v>
      </c>
      <c r="C1017" s="1" t="s">
        <v>1326</v>
      </c>
      <c r="D1017" s="1" t="s">
        <v>33</v>
      </c>
      <c r="E1017" s="1" t="s">
        <v>34</v>
      </c>
      <c r="F1017" s="1" t="s">
        <v>35</v>
      </c>
      <c r="G1017" s="1">
        <v>160.00239329999999</v>
      </c>
      <c r="H1017" s="1">
        <v>183.13768289999999</v>
      </c>
      <c r="I1017" s="1">
        <v>229.976868</v>
      </c>
      <c r="J1017" s="1">
        <v>265.55268319999999</v>
      </c>
      <c r="K1017" s="1">
        <v>277.68099799999999</v>
      </c>
      <c r="L1017" s="1">
        <v>272.57667450000002</v>
      </c>
    </row>
    <row r="1018" spans="1:12" x14ac:dyDescent="0.2">
      <c r="A1018" s="1" t="s">
        <v>1327</v>
      </c>
      <c r="B1018" s="1" t="s">
        <v>31</v>
      </c>
      <c r="C1018" s="1" t="s">
        <v>1328</v>
      </c>
      <c r="D1018" s="1" t="s">
        <v>33</v>
      </c>
      <c r="E1018" s="1" t="s">
        <v>34</v>
      </c>
      <c r="F1018" s="1" t="s">
        <v>35</v>
      </c>
      <c r="G1018" s="1">
        <v>159.51506420000001</v>
      </c>
      <c r="H1018" s="1">
        <v>188.9349268</v>
      </c>
      <c r="I1018" s="1">
        <v>204.8781884</v>
      </c>
      <c r="J1018" s="1">
        <v>205.59687299999999</v>
      </c>
      <c r="K1018" s="1">
        <v>178.73753619999999</v>
      </c>
      <c r="L1018" s="1">
        <v>140.06906240000001</v>
      </c>
    </row>
    <row r="1019" spans="1:12" x14ac:dyDescent="0.2">
      <c r="A1019" s="1" t="s">
        <v>1327</v>
      </c>
      <c r="B1019" s="1" t="s">
        <v>36</v>
      </c>
      <c r="C1019" s="1" t="s">
        <v>1329</v>
      </c>
      <c r="D1019" s="1" t="s">
        <v>33</v>
      </c>
      <c r="E1019" s="1" t="s">
        <v>34</v>
      </c>
      <c r="F1019" s="1" t="s">
        <v>35</v>
      </c>
      <c r="G1019" s="1">
        <v>159.5588726</v>
      </c>
      <c r="H1019" s="1">
        <v>183.96261319999999</v>
      </c>
      <c r="I1019" s="1">
        <v>196.1232919</v>
      </c>
      <c r="J1019" s="1">
        <v>182.29237860000001</v>
      </c>
      <c r="K1019" s="1">
        <v>135.94538840000001</v>
      </c>
      <c r="L1019" s="1">
        <v>79.333204210000005</v>
      </c>
    </row>
    <row r="1020" spans="1:12" x14ac:dyDescent="0.2">
      <c r="A1020" s="1" t="s">
        <v>1327</v>
      </c>
      <c r="B1020" s="1" t="s">
        <v>38</v>
      </c>
      <c r="C1020" s="1" t="s">
        <v>1330</v>
      </c>
      <c r="D1020" s="1" t="s">
        <v>33</v>
      </c>
      <c r="E1020" s="1" t="s">
        <v>34</v>
      </c>
      <c r="F1020" s="1" t="s">
        <v>35</v>
      </c>
      <c r="G1020" s="1">
        <v>159.5587238</v>
      </c>
      <c r="H1020" s="1">
        <v>190.92570069999999</v>
      </c>
      <c r="I1020" s="1">
        <v>220.4331761</v>
      </c>
      <c r="J1020" s="1">
        <v>223.34574430000001</v>
      </c>
      <c r="K1020" s="1">
        <v>188.1882276</v>
      </c>
      <c r="L1020" s="1">
        <v>143.35857060000001</v>
      </c>
    </row>
    <row r="1021" spans="1:12" x14ac:dyDescent="0.2">
      <c r="A1021" s="1" t="s">
        <v>1327</v>
      </c>
      <c r="B1021" s="1" t="s">
        <v>40</v>
      </c>
      <c r="C1021" s="1" t="s">
        <v>1331</v>
      </c>
      <c r="D1021" s="1" t="s">
        <v>33</v>
      </c>
      <c r="E1021" s="1" t="s">
        <v>34</v>
      </c>
      <c r="F1021" s="1" t="s">
        <v>35</v>
      </c>
      <c r="G1021" s="1">
        <v>159.53664000000001</v>
      </c>
      <c r="H1021" s="1">
        <v>188.92825160000001</v>
      </c>
      <c r="I1021" s="1">
        <v>204.9548728</v>
      </c>
      <c r="J1021" s="1">
        <v>205.63252969999999</v>
      </c>
      <c r="K1021" s="1">
        <v>178.73478779999999</v>
      </c>
      <c r="L1021" s="1">
        <v>140.08986970000001</v>
      </c>
    </row>
    <row r="1022" spans="1:12" x14ac:dyDescent="0.2">
      <c r="A1022" s="1" t="s">
        <v>1327</v>
      </c>
      <c r="B1022" s="1" t="s">
        <v>42</v>
      </c>
      <c r="C1022" s="1" t="s">
        <v>1332</v>
      </c>
      <c r="D1022" s="1" t="s">
        <v>33</v>
      </c>
      <c r="E1022" s="1" t="s">
        <v>34</v>
      </c>
      <c r="F1022" s="1" t="s">
        <v>35</v>
      </c>
      <c r="G1022" s="1">
        <v>159.55871970000001</v>
      </c>
      <c r="H1022" s="1">
        <v>190.92000580000001</v>
      </c>
      <c r="I1022" s="1">
        <v>220.3310189</v>
      </c>
      <c r="J1022" s="1">
        <v>223.24834509999999</v>
      </c>
      <c r="K1022" s="1">
        <v>188.13304579999999</v>
      </c>
      <c r="L1022" s="1">
        <v>143.35433900000001</v>
      </c>
    </row>
    <row r="1023" spans="1:12" x14ac:dyDescent="0.2">
      <c r="A1023" s="1" t="s">
        <v>1327</v>
      </c>
      <c r="B1023" s="1" t="s">
        <v>44</v>
      </c>
      <c r="C1023" s="1" t="s">
        <v>1333</v>
      </c>
      <c r="D1023" s="1" t="s">
        <v>33</v>
      </c>
      <c r="E1023" s="1" t="s">
        <v>34</v>
      </c>
      <c r="F1023" s="1" t="s">
        <v>35</v>
      </c>
      <c r="G1023" s="1">
        <v>159.5586941</v>
      </c>
      <c r="H1023" s="1">
        <v>182.23869060000001</v>
      </c>
      <c r="I1023" s="1">
        <v>209.33147969999999</v>
      </c>
      <c r="J1023" s="1">
        <v>213.3390368</v>
      </c>
      <c r="K1023" s="1">
        <v>186.37455679999999</v>
      </c>
      <c r="L1023" s="1">
        <v>141.2469322</v>
      </c>
    </row>
    <row r="1024" spans="1:12" x14ac:dyDescent="0.2">
      <c r="A1024" s="1" t="s">
        <v>1327</v>
      </c>
      <c r="B1024" s="1" t="s">
        <v>48</v>
      </c>
      <c r="C1024" s="1" t="s">
        <v>1334</v>
      </c>
      <c r="D1024" s="1" t="s">
        <v>33</v>
      </c>
      <c r="E1024" s="1" t="s">
        <v>34</v>
      </c>
      <c r="F1024" s="1" t="s">
        <v>35</v>
      </c>
      <c r="G1024" s="1">
        <v>159.55871970000001</v>
      </c>
      <c r="H1024" s="1">
        <v>190.70740330000001</v>
      </c>
      <c r="I1024" s="1">
        <v>219.87819429999999</v>
      </c>
      <c r="J1024" s="1">
        <v>221.64392720000001</v>
      </c>
      <c r="K1024" s="1">
        <v>185.35312730000001</v>
      </c>
      <c r="L1024" s="1">
        <v>139.5393115</v>
      </c>
    </row>
    <row r="1025" spans="1:12" x14ac:dyDescent="0.2">
      <c r="A1025" s="1" t="s">
        <v>1327</v>
      </c>
      <c r="B1025" s="1" t="s">
        <v>50</v>
      </c>
      <c r="C1025" s="1" t="s">
        <v>1335</v>
      </c>
      <c r="D1025" s="1" t="s">
        <v>33</v>
      </c>
      <c r="E1025" s="1" t="s">
        <v>34</v>
      </c>
      <c r="F1025" s="1" t="s">
        <v>35</v>
      </c>
      <c r="G1025" s="1">
        <v>159.55871970000001</v>
      </c>
      <c r="H1025" s="1">
        <v>183.05857660000001</v>
      </c>
      <c r="I1025" s="1">
        <v>220.41366669999999</v>
      </c>
      <c r="J1025" s="1">
        <v>241.52242609999999</v>
      </c>
      <c r="K1025" s="1">
        <v>236.6954121</v>
      </c>
      <c r="L1025" s="1">
        <v>199.96736050000001</v>
      </c>
    </row>
    <row r="1026" spans="1:12" x14ac:dyDescent="0.2">
      <c r="A1026" s="1" t="s">
        <v>1327</v>
      </c>
      <c r="B1026" s="1" t="s">
        <v>52</v>
      </c>
      <c r="C1026" s="1" t="s">
        <v>1336</v>
      </c>
      <c r="D1026" s="1" t="s">
        <v>33</v>
      </c>
      <c r="E1026" s="1" t="s">
        <v>34</v>
      </c>
      <c r="F1026" s="1" t="s">
        <v>35</v>
      </c>
      <c r="G1026" s="1">
        <v>159.55871970000001</v>
      </c>
      <c r="H1026" s="1">
        <v>179.9611036</v>
      </c>
      <c r="I1026" s="1">
        <v>210.97534859999999</v>
      </c>
      <c r="J1026" s="1">
        <v>220.02187129999999</v>
      </c>
      <c r="K1026" s="1">
        <v>208.36166779999999</v>
      </c>
      <c r="L1026" s="1">
        <v>169.60765850000001</v>
      </c>
    </row>
    <row r="1027" spans="1:12" x14ac:dyDescent="0.2">
      <c r="A1027" s="1" t="s">
        <v>1327</v>
      </c>
      <c r="B1027" s="1" t="s">
        <v>54</v>
      </c>
      <c r="C1027" s="1" t="s">
        <v>1337</v>
      </c>
      <c r="D1027" s="1" t="s">
        <v>33</v>
      </c>
      <c r="E1027" s="1" t="s">
        <v>34</v>
      </c>
      <c r="F1027" s="1" t="s">
        <v>35</v>
      </c>
      <c r="G1027" s="1">
        <v>159.55871970000001</v>
      </c>
      <c r="H1027" s="1">
        <v>186.00274010000001</v>
      </c>
      <c r="I1027" s="1">
        <v>225.43195710000001</v>
      </c>
      <c r="J1027" s="1">
        <v>244.49703919999999</v>
      </c>
      <c r="K1027" s="1">
        <v>230.03249210000001</v>
      </c>
      <c r="L1027" s="1">
        <v>193.27070839999999</v>
      </c>
    </row>
    <row r="1028" spans="1:12" x14ac:dyDescent="0.2">
      <c r="A1028" s="1" t="s">
        <v>1327</v>
      </c>
      <c r="B1028" s="1" t="s">
        <v>56</v>
      </c>
      <c r="C1028" s="1" t="s">
        <v>1338</v>
      </c>
      <c r="D1028" s="1" t="s">
        <v>33</v>
      </c>
      <c r="E1028" s="1" t="s">
        <v>34</v>
      </c>
      <c r="F1028" s="1" t="s">
        <v>35</v>
      </c>
      <c r="G1028" s="1">
        <v>159.55871970000001</v>
      </c>
      <c r="H1028" s="1">
        <v>183.0710919</v>
      </c>
      <c r="I1028" s="1">
        <v>220.45025530000001</v>
      </c>
      <c r="J1028" s="1">
        <v>241.58107469999999</v>
      </c>
      <c r="K1028" s="1">
        <v>236.86041510000001</v>
      </c>
      <c r="L1028" s="1">
        <v>200.27086080000001</v>
      </c>
    </row>
    <row r="1029" spans="1:12" x14ac:dyDescent="0.2">
      <c r="A1029" s="1" t="s">
        <v>1327</v>
      </c>
      <c r="B1029" s="1" t="s">
        <v>58</v>
      </c>
      <c r="C1029" s="1" t="s">
        <v>1339</v>
      </c>
      <c r="D1029" s="1" t="s">
        <v>33</v>
      </c>
      <c r="E1029" s="1" t="s">
        <v>34</v>
      </c>
      <c r="F1029" s="1" t="s">
        <v>35</v>
      </c>
      <c r="G1029" s="1">
        <v>159.55871970000001</v>
      </c>
      <c r="H1029" s="1">
        <v>185.9963017</v>
      </c>
      <c r="I1029" s="1">
        <v>225.432579</v>
      </c>
      <c r="J1029" s="1">
        <v>244.54711710000001</v>
      </c>
      <c r="K1029" s="1">
        <v>229.97150120000001</v>
      </c>
      <c r="L1029" s="1">
        <v>192.5806322</v>
      </c>
    </row>
    <row r="1030" spans="1:12" x14ac:dyDescent="0.2">
      <c r="A1030" s="1" t="s">
        <v>1327</v>
      </c>
      <c r="B1030" s="1" t="s">
        <v>60</v>
      </c>
      <c r="C1030" s="1" t="s">
        <v>1340</v>
      </c>
      <c r="D1030" s="1" t="s">
        <v>33</v>
      </c>
      <c r="E1030" s="1" t="s">
        <v>34</v>
      </c>
      <c r="F1030" s="1" t="s">
        <v>35</v>
      </c>
      <c r="G1030" s="1">
        <v>159.58652749999999</v>
      </c>
      <c r="H1030" s="1">
        <v>181.9832715</v>
      </c>
      <c r="I1030" s="1">
        <v>217.23456160000001</v>
      </c>
      <c r="J1030" s="1">
        <v>227.0186582</v>
      </c>
      <c r="K1030" s="1">
        <v>206.47781520000001</v>
      </c>
      <c r="L1030" s="1">
        <v>156.74613629999999</v>
      </c>
    </row>
    <row r="1031" spans="1:12" x14ac:dyDescent="0.2">
      <c r="A1031" s="1" t="s">
        <v>1327</v>
      </c>
      <c r="B1031" s="1" t="s">
        <v>62</v>
      </c>
      <c r="C1031" s="1" t="s">
        <v>1341</v>
      </c>
      <c r="D1031" s="1" t="s">
        <v>33</v>
      </c>
      <c r="E1031" s="1" t="s">
        <v>34</v>
      </c>
      <c r="F1031" s="1" t="s">
        <v>35</v>
      </c>
      <c r="G1031" s="1">
        <v>159.55871970000001</v>
      </c>
      <c r="H1031" s="1">
        <v>179.65488199999999</v>
      </c>
      <c r="I1031" s="1">
        <v>210.42060979999999</v>
      </c>
      <c r="J1031" s="1">
        <v>222.2703358</v>
      </c>
      <c r="K1031" s="1">
        <v>213.0994249</v>
      </c>
      <c r="L1031" s="1">
        <v>192.53381880000001</v>
      </c>
    </row>
    <row r="1032" spans="1:12" x14ac:dyDescent="0.2">
      <c r="A1032" s="1" t="s">
        <v>1327</v>
      </c>
      <c r="B1032" s="1" t="s">
        <v>64</v>
      </c>
      <c r="C1032" s="1" t="s">
        <v>1342</v>
      </c>
      <c r="D1032" s="1" t="s">
        <v>33</v>
      </c>
      <c r="E1032" s="1" t="s">
        <v>34</v>
      </c>
      <c r="F1032" s="1" t="s">
        <v>35</v>
      </c>
      <c r="G1032" s="1">
        <v>159.55871970000001</v>
      </c>
      <c r="H1032" s="1">
        <v>186.86675059999999</v>
      </c>
      <c r="I1032" s="1">
        <v>226.82767630000001</v>
      </c>
      <c r="J1032" s="1">
        <v>245.07336670000001</v>
      </c>
      <c r="K1032" s="1">
        <v>221.4823529</v>
      </c>
      <c r="L1032" s="1">
        <v>165.64456430000001</v>
      </c>
    </row>
    <row r="1033" spans="1:12" x14ac:dyDescent="0.2">
      <c r="A1033" s="1" t="s">
        <v>1327</v>
      </c>
      <c r="B1033" s="1" t="s">
        <v>66</v>
      </c>
      <c r="C1033" s="1" t="s">
        <v>1343</v>
      </c>
      <c r="D1033" s="1" t="s">
        <v>33</v>
      </c>
      <c r="E1033" s="1" t="s">
        <v>34</v>
      </c>
      <c r="F1033" s="1" t="s">
        <v>35</v>
      </c>
      <c r="G1033" s="1">
        <v>159.55871970000001</v>
      </c>
      <c r="H1033" s="1">
        <v>185.94228409999999</v>
      </c>
      <c r="I1033" s="1">
        <v>225.0153631</v>
      </c>
      <c r="J1033" s="1">
        <v>240.8322823</v>
      </c>
      <c r="K1033" s="1">
        <v>227.02234780000001</v>
      </c>
      <c r="L1033" s="1">
        <v>191.25724149999999</v>
      </c>
    </row>
    <row r="1034" spans="1:12" x14ac:dyDescent="0.2">
      <c r="A1034" s="1" t="s">
        <v>1327</v>
      </c>
      <c r="B1034" s="1" t="s">
        <v>68</v>
      </c>
      <c r="C1034" s="1" t="s">
        <v>1344</v>
      </c>
      <c r="D1034" s="1" t="s">
        <v>33</v>
      </c>
      <c r="E1034" s="1" t="s">
        <v>34</v>
      </c>
      <c r="F1034" s="1" t="s">
        <v>35</v>
      </c>
      <c r="G1034" s="1">
        <v>159.55871970000001</v>
      </c>
      <c r="H1034" s="1">
        <v>183.69535719999999</v>
      </c>
      <c r="I1034" s="1">
        <v>232.07789690000001</v>
      </c>
      <c r="J1034" s="1">
        <v>269.35364670000001</v>
      </c>
      <c r="K1034" s="1">
        <v>295.08209110000001</v>
      </c>
      <c r="L1034" s="1">
        <v>309.75046329999998</v>
      </c>
    </row>
    <row r="1035" spans="1:12" x14ac:dyDescent="0.2">
      <c r="A1035" s="1" t="s">
        <v>1327</v>
      </c>
      <c r="B1035" s="1" t="s">
        <v>70</v>
      </c>
      <c r="C1035" s="1" t="s">
        <v>1345</v>
      </c>
      <c r="D1035" s="1" t="s">
        <v>33</v>
      </c>
      <c r="E1035" s="1" t="s">
        <v>34</v>
      </c>
      <c r="F1035" s="1" t="s">
        <v>35</v>
      </c>
      <c r="G1035" s="1">
        <v>159.64854769999999</v>
      </c>
      <c r="H1035" s="1">
        <v>178.9513067</v>
      </c>
      <c r="I1035" s="1">
        <v>214.84621910000001</v>
      </c>
      <c r="J1035" s="1">
        <v>234.01992139999999</v>
      </c>
      <c r="K1035" s="1">
        <v>238.0581397</v>
      </c>
      <c r="L1035" s="1">
        <v>238.8635562</v>
      </c>
    </row>
    <row r="1036" spans="1:12" x14ac:dyDescent="0.2">
      <c r="A1036" s="1" t="s">
        <v>1327</v>
      </c>
      <c r="B1036" s="1" t="s">
        <v>72</v>
      </c>
      <c r="C1036" s="1" t="s">
        <v>1346</v>
      </c>
      <c r="D1036" s="1" t="s">
        <v>33</v>
      </c>
      <c r="E1036" s="1" t="s">
        <v>34</v>
      </c>
      <c r="F1036" s="1" t="s">
        <v>35</v>
      </c>
      <c r="G1036" s="1">
        <v>159.3520982</v>
      </c>
      <c r="H1036" s="1">
        <v>184.7530434</v>
      </c>
      <c r="I1036" s="1">
        <v>234.71383080000001</v>
      </c>
      <c r="J1036" s="1">
        <v>273.74508150000003</v>
      </c>
      <c r="K1036" s="1">
        <v>300.37291950000002</v>
      </c>
      <c r="L1036" s="1">
        <v>304.3664076</v>
      </c>
    </row>
    <row r="1037" spans="1:12" x14ac:dyDescent="0.2">
      <c r="A1037" s="1" t="s">
        <v>1327</v>
      </c>
      <c r="B1037" s="1" t="s">
        <v>74</v>
      </c>
      <c r="C1037" s="1" t="s">
        <v>1347</v>
      </c>
      <c r="D1037" s="1" t="s">
        <v>33</v>
      </c>
      <c r="E1037" s="1" t="s">
        <v>34</v>
      </c>
      <c r="F1037" s="1" t="s">
        <v>35</v>
      </c>
      <c r="G1037" s="1">
        <v>159.55871970000001</v>
      </c>
      <c r="H1037" s="1">
        <v>183.70427169999999</v>
      </c>
      <c r="I1037" s="1">
        <v>232.0987308</v>
      </c>
      <c r="J1037" s="1">
        <v>269.3542195</v>
      </c>
      <c r="K1037" s="1">
        <v>295.06579090000002</v>
      </c>
      <c r="L1037" s="1">
        <v>309.74650989999998</v>
      </c>
    </row>
    <row r="1038" spans="1:12" x14ac:dyDescent="0.2">
      <c r="A1038" s="1" t="s">
        <v>1327</v>
      </c>
      <c r="B1038" s="1" t="s">
        <v>76</v>
      </c>
      <c r="C1038" s="1" t="s">
        <v>1348</v>
      </c>
      <c r="D1038" s="1" t="s">
        <v>33</v>
      </c>
      <c r="E1038" s="1" t="s">
        <v>34</v>
      </c>
      <c r="F1038" s="1" t="s">
        <v>35</v>
      </c>
      <c r="G1038" s="1">
        <v>159.40162609999999</v>
      </c>
      <c r="H1038" s="1">
        <v>184.7609185</v>
      </c>
      <c r="I1038" s="1">
        <v>234.76926119999999</v>
      </c>
      <c r="J1038" s="1">
        <v>273.74818399999998</v>
      </c>
      <c r="K1038" s="1">
        <v>300.42389500000002</v>
      </c>
      <c r="L1038" s="1">
        <v>304.43149349999999</v>
      </c>
    </row>
    <row r="1039" spans="1:12" x14ac:dyDescent="0.2">
      <c r="A1039" s="1" t="s">
        <v>1327</v>
      </c>
      <c r="B1039" s="1" t="s">
        <v>78</v>
      </c>
      <c r="C1039" s="1" t="s">
        <v>1349</v>
      </c>
      <c r="D1039" s="1" t="s">
        <v>33</v>
      </c>
      <c r="E1039" s="1" t="s">
        <v>34</v>
      </c>
      <c r="F1039" s="1" t="s">
        <v>35</v>
      </c>
      <c r="G1039" s="1">
        <v>159.55871970000001</v>
      </c>
      <c r="H1039" s="1">
        <v>183.5253405</v>
      </c>
      <c r="I1039" s="1">
        <v>232.1896836</v>
      </c>
      <c r="J1039" s="1">
        <v>269.98588699999999</v>
      </c>
      <c r="K1039" s="1">
        <v>295.51878390000002</v>
      </c>
      <c r="L1039" s="1">
        <v>309.83153979999997</v>
      </c>
    </row>
    <row r="1040" spans="1:12" x14ac:dyDescent="0.2">
      <c r="A1040" s="1" t="s">
        <v>1327</v>
      </c>
      <c r="B1040" s="1" t="s">
        <v>80</v>
      </c>
      <c r="C1040" s="1" t="s">
        <v>1350</v>
      </c>
      <c r="D1040" s="1" t="s">
        <v>33</v>
      </c>
      <c r="E1040" s="1" t="s">
        <v>34</v>
      </c>
      <c r="F1040" s="1" t="s">
        <v>35</v>
      </c>
      <c r="G1040" s="1">
        <v>159.6698705</v>
      </c>
      <c r="H1040" s="1">
        <v>179.21548999999999</v>
      </c>
      <c r="I1040" s="1">
        <v>214.80218260000001</v>
      </c>
      <c r="J1040" s="1">
        <v>233.40572829999999</v>
      </c>
      <c r="K1040" s="1">
        <v>237.4310936</v>
      </c>
      <c r="L1040" s="1">
        <v>238.53929070000001</v>
      </c>
    </row>
    <row r="1041" spans="1:12" x14ac:dyDescent="0.2">
      <c r="A1041" s="1" t="s">
        <v>1327</v>
      </c>
      <c r="B1041" s="1" t="s">
        <v>82</v>
      </c>
      <c r="C1041" s="1" t="s">
        <v>1351</v>
      </c>
      <c r="D1041" s="1" t="s">
        <v>33</v>
      </c>
      <c r="E1041" s="1" t="s">
        <v>34</v>
      </c>
      <c r="F1041" s="1" t="s">
        <v>35</v>
      </c>
      <c r="G1041" s="1">
        <v>159.37855709999999</v>
      </c>
      <c r="H1041" s="1">
        <v>184.59463260000001</v>
      </c>
      <c r="I1041" s="1">
        <v>234.8792273</v>
      </c>
      <c r="J1041" s="1">
        <v>274.42602740000001</v>
      </c>
      <c r="K1041" s="1">
        <v>300.87200780000001</v>
      </c>
      <c r="L1041" s="1">
        <v>304.5535486</v>
      </c>
    </row>
    <row r="1042" spans="1:12" x14ac:dyDescent="0.2">
      <c r="A1042" s="1" t="s">
        <v>1327</v>
      </c>
      <c r="B1042" s="1" t="s">
        <v>86</v>
      </c>
      <c r="C1042" s="1" t="s">
        <v>1352</v>
      </c>
      <c r="D1042" s="1" t="s">
        <v>33</v>
      </c>
      <c r="E1042" s="1" t="s">
        <v>34</v>
      </c>
      <c r="F1042" s="1" t="s">
        <v>35</v>
      </c>
      <c r="G1042" s="1">
        <v>159.55871970000001</v>
      </c>
      <c r="H1042" s="1">
        <v>185.1633262</v>
      </c>
      <c r="I1042" s="1">
        <v>227.97163180000001</v>
      </c>
      <c r="J1042" s="1">
        <v>262.6059085</v>
      </c>
      <c r="K1042" s="1">
        <v>277.088663</v>
      </c>
      <c r="L1042" s="1">
        <v>271.87322690000002</v>
      </c>
    </row>
    <row r="1043" spans="1:12" x14ac:dyDescent="0.2">
      <c r="A1043" s="1" t="s">
        <v>1327</v>
      </c>
      <c r="B1043" s="1" t="s">
        <v>90</v>
      </c>
      <c r="C1043" s="1" t="s">
        <v>1353</v>
      </c>
      <c r="D1043" s="1" t="s">
        <v>33</v>
      </c>
      <c r="E1043" s="1" t="s">
        <v>34</v>
      </c>
      <c r="F1043" s="1" t="s">
        <v>35</v>
      </c>
      <c r="G1043" s="1">
        <v>159.55872460000001</v>
      </c>
      <c r="H1043" s="1">
        <v>194.82241569999999</v>
      </c>
      <c r="I1043" s="1">
        <v>193.65879659999999</v>
      </c>
      <c r="J1043" s="1">
        <v>178.3560861</v>
      </c>
      <c r="K1043" s="1">
        <v>153.26711750000001</v>
      </c>
      <c r="L1043" s="1">
        <v>127.911727</v>
      </c>
    </row>
    <row r="1044" spans="1:12" x14ac:dyDescent="0.2">
      <c r="A1044" s="1" t="s">
        <v>1354</v>
      </c>
      <c r="B1044" s="1" t="s">
        <v>93</v>
      </c>
      <c r="C1044" s="1" t="s">
        <v>1355</v>
      </c>
      <c r="D1044" s="1" t="s">
        <v>33</v>
      </c>
      <c r="E1044" s="1" t="s">
        <v>34</v>
      </c>
      <c r="F1044" s="1" t="s">
        <v>35</v>
      </c>
      <c r="G1044" s="1">
        <v>159.42403949999999</v>
      </c>
      <c r="H1044" s="1">
        <v>183.16753449999999</v>
      </c>
      <c r="I1044" s="1">
        <v>201.1018957</v>
      </c>
      <c r="J1044" s="1">
        <v>182.2302421</v>
      </c>
      <c r="K1044" s="1">
        <v>133.83472510000001</v>
      </c>
      <c r="L1044" s="1">
        <v>92.737539310000003</v>
      </c>
    </row>
    <row r="1045" spans="1:12" x14ac:dyDescent="0.2">
      <c r="A1045" s="1" t="s">
        <v>1354</v>
      </c>
      <c r="B1045" s="1" t="s">
        <v>95</v>
      </c>
      <c r="C1045" s="1" t="s">
        <v>1356</v>
      </c>
      <c r="D1045" s="1" t="s">
        <v>33</v>
      </c>
      <c r="E1045" s="1" t="s">
        <v>34</v>
      </c>
      <c r="F1045" s="1" t="s">
        <v>35</v>
      </c>
      <c r="G1045" s="1">
        <v>159.42403949999999</v>
      </c>
      <c r="H1045" s="1">
        <v>183.16753449999999</v>
      </c>
      <c r="I1045" s="1">
        <v>220.54851339999999</v>
      </c>
      <c r="J1045" s="1">
        <v>224.31036449999999</v>
      </c>
      <c r="K1045" s="1">
        <v>191.80896770000001</v>
      </c>
      <c r="L1045" s="1">
        <v>152.57554339999999</v>
      </c>
    </row>
    <row r="1046" spans="1:12" x14ac:dyDescent="0.2">
      <c r="A1046" s="1" t="s">
        <v>1354</v>
      </c>
      <c r="B1046" s="1" t="s">
        <v>97</v>
      </c>
      <c r="C1046" s="1" t="s">
        <v>1357</v>
      </c>
      <c r="D1046" s="1" t="s">
        <v>33</v>
      </c>
      <c r="E1046" s="1" t="s">
        <v>34</v>
      </c>
      <c r="F1046" s="1" t="s">
        <v>35</v>
      </c>
      <c r="G1046" s="1">
        <v>159.42403949999999</v>
      </c>
      <c r="H1046" s="1">
        <v>183.16753449999999</v>
      </c>
      <c r="I1046" s="1">
        <v>230.5314827</v>
      </c>
      <c r="J1046" s="1">
        <v>266.96028969999998</v>
      </c>
      <c r="K1046" s="1">
        <v>291.19536299999999</v>
      </c>
      <c r="L1046" s="1">
        <v>304.07635920000001</v>
      </c>
    </row>
    <row r="1047" spans="1:12" x14ac:dyDescent="0.2">
      <c r="A1047" s="1" t="s">
        <v>1354</v>
      </c>
      <c r="B1047" s="1" t="s">
        <v>99</v>
      </c>
      <c r="C1047" s="1" t="s">
        <v>1358</v>
      </c>
      <c r="D1047" s="1" t="s">
        <v>33</v>
      </c>
      <c r="E1047" s="1" t="s">
        <v>34</v>
      </c>
      <c r="F1047" s="1" t="s">
        <v>35</v>
      </c>
      <c r="G1047" s="1">
        <v>159.42403949999999</v>
      </c>
      <c r="H1047" s="1">
        <v>183.16753449999999</v>
      </c>
      <c r="I1047" s="1">
        <v>230.52246049999999</v>
      </c>
      <c r="J1047" s="1">
        <v>263.61205899999999</v>
      </c>
      <c r="K1047" s="1">
        <v>277.51191139999997</v>
      </c>
      <c r="L1047" s="1">
        <v>272.60693420000001</v>
      </c>
    </row>
    <row r="1048" spans="1:12" x14ac:dyDescent="0.2">
      <c r="A1048" s="1" t="s">
        <v>1354</v>
      </c>
      <c r="B1048" s="1" t="s">
        <v>101</v>
      </c>
      <c r="C1048" s="1" t="s">
        <v>1359</v>
      </c>
      <c r="D1048" s="1" t="s">
        <v>33</v>
      </c>
      <c r="E1048" s="1" t="s">
        <v>34</v>
      </c>
      <c r="F1048" s="1" t="s">
        <v>35</v>
      </c>
      <c r="G1048" s="1">
        <v>159.42403949999999</v>
      </c>
      <c r="H1048" s="1">
        <v>183.16753449999999</v>
      </c>
      <c r="I1048" s="1">
        <v>230.52246049999999</v>
      </c>
      <c r="J1048" s="1">
        <v>171.05407959999999</v>
      </c>
      <c r="K1048" s="1">
        <v>118.3493229</v>
      </c>
      <c r="L1048" s="1">
        <v>72.565526980000001</v>
      </c>
    </row>
    <row r="1049" spans="1:12" x14ac:dyDescent="0.2">
      <c r="A1049" s="1" t="s">
        <v>1354</v>
      </c>
      <c r="B1049" s="1" t="s">
        <v>103</v>
      </c>
      <c r="C1049" s="1" t="s">
        <v>1360</v>
      </c>
      <c r="D1049" s="1" t="s">
        <v>33</v>
      </c>
      <c r="E1049" s="1" t="s">
        <v>34</v>
      </c>
      <c r="F1049" s="1" t="s">
        <v>35</v>
      </c>
      <c r="G1049" s="1">
        <v>159.42403949999999</v>
      </c>
      <c r="H1049" s="1">
        <v>183.16753449999999</v>
      </c>
      <c r="I1049" s="1">
        <v>230.52246049999999</v>
      </c>
      <c r="J1049" s="1">
        <v>170.3594473</v>
      </c>
      <c r="K1049" s="1">
        <v>118.1482164</v>
      </c>
      <c r="L1049" s="1">
        <v>73.143329190000003</v>
      </c>
    </row>
    <row r="1050" spans="1:12" x14ac:dyDescent="0.2">
      <c r="A1050" s="1" t="s">
        <v>1354</v>
      </c>
      <c r="B1050" s="1" t="s">
        <v>105</v>
      </c>
      <c r="C1050" s="1" t="s">
        <v>1361</v>
      </c>
      <c r="D1050" s="1" t="s">
        <v>33</v>
      </c>
      <c r="E1050" s="1" t="s">
        <v>34</v>
      </c>
      <c r="F1050" s="1" t="s">
        <v>35</v>
      </c>
      <c r="G1050" s="1">
        <v>159.42403949999999</v>
      </c>
      <c r="H1050" s="1">
        <v>183.16753449999999</v>
      </c>
      <c r="I1050" s="1">
        <v>230.52246049999999</v>
      </c>
      <c r="J1050" s="1">
        <v>169.83566020000001</v>
      </c>
      <c r="K1050" s="1">
        <v>117.2558109</v>
      </c>
      <c r="L1050" s="1">
        <v>71.865345349999998</v>
      </c>
    </row>
    <row r="1051" spans="1:12" x14ac:dyDescent="0.2">
      <c r="A1051" s="1" t="s">
        <v>1354</v>
      </c>
      <c r="B1051" s="1" t="s">
        <v>107</v>
      </c>
      <c r="C1051" s="1" t="s">
        <v>1362</v>
      </c>
      <c r="D1051" s="1" t="s">
        <v>33</v>
      </c>
      <c r="E1051" s="1" t="s">
        <v>34</v>
      </c>
      <c r="F1051" s="1" t="s">
        <v>35</v>
      </c>
      <c r="G1051" s="1">
        <v>159.42403949999999</v>
      </c>
      <c r="H1051" s="1">
        <v>183.16753449999999</v>
      </c>
      <c r="I1051" s="1">
        <v>230.52246049999999</v>
      </c>
      <c r="J1051" s="1">
        <v>229.2247887</v>
      </c>
      <c r="K1051" s="1">
        <v>191.5378231</v>
      </c>
      <c r="L1051" s="1">
        <v>145.2948614</v>
      </c>
    </row>
    <row r="1052" spans="1:12" x14ac:dyDescent="0.2">
      <c r="A1052" s="1" t="s">
        <v>1354</v>
      </c>
      <c r="B1052" s="1" t="s">
        <v>109</v>
      </c>
      <c r="C1052" s="1" t="s">
        <v>1363</v>
      </c>
      <c r="D1052" s="1" t="s">
        <v>33</v>
      </c>
      <c r="E1052" s="1" t="s">
        <v>34</v>
      </c>
      <c r="F1052" s="1" t="s">
        <v>35</v>
      </c>
      <c r="G1052" s="1">
        <v>159.42403949999999</v>
      </c>
      <c r="H1052" s="1">
        <v>183.16753449999999</v>
      </c>
      <c r="I1052" s="1">
        <v>230.52246049999999</v>
      </c>
      <c r="J1052" s="1">
        <v>263.61205899999999</v>
      </c>
      <c r="K1052" s="1">
        <v>178.54798289999999</v>
      </c>
      <c r="L1052" s="1">
        <v>127.9680468</v>
      </c>
    </row>
    <row r="1053" spans="1:12" x14ac:dyDescent="0.2">
      <c r="A1053" s="1" t="s">
        <v>1354</v>
      </c>
      <c r="B1053" s="1" t="s">
        <v>111</v>
      </c>
      <c r="C1053" s="1" t="s">
        <v>1364</v>
      </c>
      <c r="D1053" s="1" t="s">
        <v>33</v>
      </c>
      <c r="E1053" s="1" t="s">
        <v>34</v>
      </c>
      <c r="F1053" s="1" t="s">
        <v>35</v>
      </c>
      <c r="G1053" s="1">
        <v>159.42403949999999</v>
      </c>
      <c r="H1053" s="1">
        <v>183.16753449999999</v>
      </c>
      <c r="I1053" s="1">
        <v>226.63715909999999</v>
      </c>
      <c r="J1053" s="1">
        <v>254.73677799999999</v>
      </c>
      <c r="K1053" s="1">
        <v>258.74370049999999</v>
      </c>
      <c r="L1053" s="1">
        <v>245.61388389999999</v>
      </c>
    </row>
    <row r="1054" spans="1:12" x14ac:dyDescent="0.2">
      <c r="A1054" s="1" t="s">
        <v>1354</v>
      </c>
      <c r="B1054" s="1" t="s">
        <v>113</v>
      </c>
      <c r="C1054" s="1" t="s">
        <v>1365</v>
      </c>
      <c r="D1054" s="1" t="s">
        <v>33</v>
      </c>
      <c r="E1054" s="1" t="s">
        <v>34</v>
      </c>
      <c r="F1054" s="1" t="s">
        <v>35</v>
      </c>
      <c r="G1054" s="1">
        <v>159.42403949999999</v>
      </c>
      <c r="H1054" s="1">
        <v>183.16753449999999</v>
      </c>
      <c r="I1054" s="1">
        <v>226.63715909999999</v>
      </c>
      <c r="J1054" s="1">
        <v>174.55786670000001</v>
      </c>
      <c r="K1054" s="1">
        <v>120.9708957</v>
      </c>
      <c r="L1054" s="1">
        <v>74.760435119999997</v>
      </c>
    </row>
    <row r="1055" spans="1:12" x14ac:dyDescent="0.2">
      <c r="A1055" s="1" t="s">
        <v>1354</v>
      </c>
      <c r="B1055" s="1" t="s">
        <v>115</v>
      </c>
      <c r="C1055" s="1" t="s">
        <v>1366</v>
      </c>
      <c r="D1055" s="1" t="s">
        <v>33</v>
      </c>
      <c r="E1055" s="1" t="s">
        <v>34</v>
      </c>
      <c r="F1055" s="1" t="s">
        <v>35</v>
      </c>
      <c r="G1055" s="1">
        <v>159.42403949999999</v>
      </c>
      <c r="H1055" s="1">
        <v>183.16753449999999</v>
      </c>
      <c r="I1055" s="1">
        <v>226.63715909999999</v>
      </c>
      <c r="J1055" s="1">
        <v>229.70771239999999</v>
      </c>
      <c r="K1055" s="1">
        <v>193.60137649999999</v>
      </c>
      <c r="L1055" s="1">
        <v>147.2643333</v>
      </c>
    </row>
    <row r="1056" spans="1:12" x14ac:dyDescent="0.2">
      <c r="A1056" s="1" t="s">
        <v>1367</v>
      </c>
      <c r="B1056" s="1" t="s">
        <v>1083</v>
      </c>
      <c r="C1056" s="1" t="s">
        <v>1368</v>
      </c>
      <c r="D1056" s="1" t="s">
        <v>33</v>
      </c>
      <c r="E1056" s="1" t="s">
        <v>34</v>
      </c>
      <c r="F1056" s="1" t="s">
        <v>35</v>
      </c>
      <c r="G1056" s="1"/>
      <c r="H1056" s="1">
        <v>179.02531619999999</v>
      </c>
      <c r="I1056" s="1">
        <v>199.2773267</v>
      </c>
      <c r="J1056" s="1">
        <v>176.34942699999999</v>
      </c>
      <c r="K1056" s="1">
        <v>134.58253389999999</v>
      </c>
      <c r="L1056" s="1">
        <v>81.979984709999997</v>
      </c>
    </row>
    <row r="1057" spans="1:12" x14ac:dyDescent="0.2">
      <c r="A1057" s="1" t="s">
        <v>1367</v>
      </c>
      <c r="B1057" s="1" t="s">
        <v>1085</v>
      </c>
      <c r="C1057" s="1" t="s">
        <v>1369</v>
      </c>
      <c r="D1057" s="1" t="s">
        <v>33</v>
      </c>
      <c r="E1057" s="1" t="s">
        <v>34</v>
      </c>
      <c r="F1057" s="1" t="s">
        <v>35</v>
      </c>
      <c r="G1057" s="1"/>
      <c r="H1057" s="1">
        <v>178.814807</v>
      </c>
      <c r="I1057" s="1">
        <v>209.28032339999999</v>
      </c>
      <c r="J1057" s="1">
        <v>205.86431830000001</v>
      </c>
      <c r="K1057" s="1">
        <v>149.68701970000001</v>
      </c>
      <c r="L1057" s="1">
        <v>94.775029649999993</v>
      </c>
    </row>
    <row r="1058" spans="1:12" x14ac:dyDescent="0.2">
      <c r="A1058" s="1" t="s">
        <v>1367</v>
      </c>
      <c r="B1058" s="1" t="s">
        <v>1087</v>
      </c>
      <c r="C1058" s="1" t="s">
        <v>1370</v>
      </c>
      <c r="D1058" s="1" t="s">
        <v>33</v>
      </c>
      <c r="E1058" s="1" t="s">
        <v>34</v>
      </c>
      <c r="F1058" s="1" t="s">
        <v>35</v>
      </c>
      <c r="G1058" s="1"/>
      <c r="H1058" s="1">
        <v>178.55528810000001</v>
      </c>
      <c r="I1058" s="1">
        <v>192.8634619</v>
      </c>
      <c r="J1058" s="1">
        <v>175.66300620000001</v>
      </c>
      <c r="K1058" s="1">
        <v>128.20334510000001</v>
      </c>
      <c r="L1058" s="1">
        <v>80.688512040000006</v>
      </c>
    </row>
    <row r="1059" spans="1:12" x14ac:dyDescent="0.2">
      <c r="A1059" s="1" t="s">
        <v>1367</v>
      </c>
      <c r="B1059" s="1" t="s">
        <v>1089</v>
      </c>
      <c r="C1059" s="1" t="s">
        <v>1371</v>
      </c>
      <c r="D1059" s="1" t="s">
        <v>33</v>
      </c>
      <c r="E1059" s="1" t="s">
        <v>34</v>
      </c>
      <c r="F1059" s="1" t="s">
        <v>35</v>
      </c>
      <c r="G1059" s="1"/>
      <c r="H1059" s="1">
        <v>178.50663019999999</v>
      </c>
      <c r="I1059" s="1">
        <v>191.06960090000001</v>
      </c>
      <c r="J1059" s="1">
        <v>173.02403380000001</v>
      </c>
      <c r="K1059" s="1">
        <v>125.9389931</v>
      </c>
      <c r="L1059" s="1">
        <v>78.88601251</v>
      </c>
    </row>
    <row r="1060" spans="1:12" x14ac:dyDescent="0.2">
      <c r="A1060" s="1" t="s">
        <v>1367</v>
      </c>
      <c r="B1060" s="1" t="s">
        <v>1091</v>
      </c>
      <c r="C1060" s="1" t="s">
        <v>1372</v>
      </c>
      <c r="D1060" s="1" t="s">
        <v>33</v>
      </c>
      <c r="E1060" s="1" t="s">
        <v>34</v>
      </c>
      <c r="F1060" s="1" t="s">
        <v>35</v>
      </c>
      <c r="G1060" s="1"/>
      <c r="H1060" s="1">
        <v>178.84461909999999</v>
      </c>
      <c r="I1060" s="1">
        <v>200.24516800000001</v>
      </c>
      <c r="J1060" s="1">
        <v>175.5095403</v>
      </c>
      <c r="K1060" s="1">
        <v>135.6043028</v>
      </c>
      <c r="L1060" s="1">
        <v>82.880726129999999</v>
      </c>
    </row>
    <row r="1061" spans="1:12" x14ac:dyDescent="0.2">
      <c r="A1061" s="1" t="s">
        <v>1373</v>
      </c>
      <c r="B1061" s="1" t="s">
        <v>396</v>
      </c>
      <c r="C1061" s="1" t="s">
        <v>1374</v>
      </c>
      <c r="D1061" s="1" t="s">
        <v>33</v>
      </c>
      <c r="E1061" s="1" t="s">
        <v>34</v>
      </c>
      <c r="F1061" s="1" t="s">
        <v>35</v>
      </c>
      <c r="G1061" s="1">
        <v>159.5500031</v>
      </c>
      <c r="H1061" s="1">
        <v>190.72999569999999</v>
      </c>
      <c r="I1061" s="1">
        <v>211.8099976</v>
      </c>
      <c r="J1061" s="1">
        <v>212.9100037</v>
      </c>
      <c r="K1061" s="1">
        <v>179.7400055</v>
      </c>
      <c r="L1061" s="1">
        <v>132.0599976</v>
      </c>
    </row>
    <row r="1062" spans="1:12" x14ac:dyDescent="0.2">
      <c r="A1062" s="1" t="s">
        <v>1373</v>
      </c>
      <c r="B1062" s="1" t="s">
        <v>398</v>
      </c>
      <c r="C1062" s="1" t="s">
        <v>1375</v>
      </c>
      <c r="D1062" s="1" t="s">
        <v>33</v>
      </c>
      <c r="E1062" s="1" t="s">
        <v>34</v>
      </c>
      <c r="F1062" s="1" t="s">
        <v>35</v>
      </c>
      <c r="G1062" s="1">
        <v>159.5500031</v>
      </c>
      <c r="H1062" s="1">
        <v>190.52999879999999</v>
      </c>
      <c r="I1062" s="1">
        <v>211.77999879999999</v>
      </c>
      <c r="J1062" s="1">
        <v>212.3099976</v>
      </c>
      <c r="K1062" s="1">
        <v>180.42999270000001</v>
      </c>
      <c r="L1062" s="1">
        <v>132.5899963</v>
      </c>
    </row>
    <row r="1063" spans="1:12" x14ac:dyDescent="0.2">
      <c r="A1063" s="1" t="s">
        <v>1373</v>
      </c>
      <c r="B1063" s="1" t="s">
        <v>1107</v>
      </c>
      <c r="C1063" s="1" t="s">
        <v>1376</v>
      </c>
      <c r="D1063" s="1" t="s">
        <v>33</v>
      </c>
      <c r="E1063" s="1" t="s">
        <v>34</v>
      </c>
      <c r="F1063" s="1" t="s">
        <v>35</v>
      </c>
      <c r="G1063" s="1">
        <v>159.5500031</v>
      </c>
      <c r="H1063" s="1">
        <v>190.5500031</v>
      </c>
      <c r="I1063" s="1">
        <v>206.97000120000001</v>
      </c>
      <c r="J1063" s="1">
        <v>206.2599945</v>
      </c>
      <c r="K1063" s="1">
        <v>175.8500061</v>
      </c>
      <c r="L1063" s="1">
        <v>132.1999969</v>
      </c>
    </row>
    <row r="1064" spans="1:12" x14ac:dyDescent="0.2">
      <c r="A1064" s="1" t="s">
        <v>1373</v>
      </c>
      <c r="B1064" s="1" t="s">
        <v>400</v>
      </c>
      <c r="C1064" s="1" t="s">
        <v>1377</v>
      </c>
      <c r="D1064" s="1" t="s">
        <v>33</v>
      </c>
      <c r="E1064" s="1" t="s">
        <v>34</v>
      </c>
      <c r="F1064" s="1" t="s">
        <v>35</v>
      </c>
      <c r="G1064" s="1">
        <v>159.5500031</v>
      </c>
      <c r="H1064" s="1">
        <v>194.58000179999999</v>
      </c>
      <c r="I1064" s="1">
        <v>214.22000120000001</v>
      </c>
      <c r="J1064" s="1">
        <v>215.22999569999999</v>
      </c>
      <c r="K1064" s="1">
        <v>178.58000179999999</v>
      </c>
      <c r="L1064" s="1">
        <v>130.3099976</v>
      </c>
    </row>
    <row r="1065" spans="1:12" x14ac:dyDescent="0.2">
      <c r="A1065" s="1" t="s">
        <v>1373</v>
      </c>
      <c r="B1065" s="1" t="s">
        <v>402</v>
      </c>
      <c r="C1065" s="1" t="s">
        <v>1378</v>
      </c>
      <c r="D1065" s="1" t="s">
        <v>33</v>
      </c>
      <c r="E1065" s="1" t="s">
        <v>34</v>
      </c>
      <c r="F1065" s="1" t="s">
        <v>35</v>
      </c>
      <c r="G1065" s="1">
        <v>159.5500031</v>
      </c>
      <c r="H1065" s="1">
        <v>188.0899963</v>
      </c>
      <c r="I1065" s="1">
        <v>210.72000120000001</v>
      </c>
      <c r="J1065" s="1">
        <v>213.78999329999999</v>
      </c>
      <c r="K1065" s="1">
        <v>185.07000729999999</v>
      </c>
      <c r="L1065" s="1">
        <v>139.42999270000001</v>
      </c>
    </row>
    <row r="1066" spans="1:12" x14ac:dyDescent="0.2">
      <c r="A1066" s="1" t="s">
        <v>1373</v>
      </c>
      <c r="B1066" s="1" t="s">
        <v>406</v>
      </c>
      <c r="C1066" s="1" t="s">
        <v>1379</v>
      </c>
      <c r="D1066" s="1" t="s">
        <v>33</v>
      </c>
      <c r="E1066" s="1" t="s">
        <v>34</v>
      </c>
      <c r="F1066" s="1" t="s">
        <v>35</v>
      </c>
      <c r="G1066" s="1">
        <v>159.5500031</v>
      </c>
      <c r="H1066" s="1">
        <v>189.8999939</v>
      </c>
      <c r="I1066" s="1">
        <v>200.72999569999999</v>
      </c>
      <c r="J1066" s="1">
        <v>198.11999510000001</v>
      </c>
      <c r="K1066" s="1">
        <v>167.36999510000001</v>
      </c>
      <c r="L1066" s="1">
        <v>125.6500015</v>
      </c>
    </row>
    <row r="1067" spans="1:12" x14ac:dyDescent="0.2">
      <c r="A1067" s="1" t="s">
        <v>1373</v>
      </c>
      <c r="B1067" s="1" t="s">
        <v>408</v>
      </c>
      <c r="C1067" s="1" t="s">
        <v>1380</v>
      </c>
      <c r="D1067" s="1" t="s">
        <v>33</v>
      </c>
      <c r="E1067" s="1" t="s">
        <v>34</v>
      </c>
      <c r="F1067" s="1" t="s">
        <v>35</v>
      </c>
      <c r="G1067" s="1">
        <v>159.5500031</v>
      </c>
      <c r="H1067" s="1">
        <v>194.63999939999999</v>
      </c>
      <c r="I1067" s="1">
        <v>214.9100037</v>
      </c>
      <c r="J1067" s="1">
        <v>216.4100037</v>
      </c>
      <c r="K1067" s="1">
        <v>180.58000179999999</v>
      </c>
      <c r="L1067" s="1">
        <v>131.2599945</v>
      </c>
    </row>
    <row r="1068" spans="1:12" x14ac:dyDescent="0.2">
      <c r="A1068" s="1" t="s">
        <v>1373</v>
      </c>
      <c r="B1068" s="1" t="s">
        <v>410</v>
      </c>
      <c r="C1068" s="1" t="s">
        <v>1381</v>
      </c>
      <c r="D1068" s="1" t="s">
        <v>33</v>
      </c>
      <c r="E1068" s="1" t="s">
        <v>34</v>
      </c>
      <c r="F1068" s="1" t="s">
        <v>35</v>
      </c>
      <c r="G1068" s="1">
        <v>159.5500031</v>
      </c>
      <c r="H1068" s="1">
        <v>194.52999879999999</v>
      </c>
      <c r="I1068" s="1">
        <v>214.11999510000001</v>
      </c>
      <c r="J1068" s="1">
        <v>215.28999329999999</v>
      </c>
      <c r="K1068" s="1">
        <v>179.28999329999999</v>
      </c>
      <c r="L1068" s="1">
        <v>130.02999879999999</v>
      </c>
    </row>
    <row r="1069" spans="1:12" x14ac:dyDescent="0.2">
      <c r="A1069" s="1" t="s">
        <v>1373</v>
      </c>
      <c r="B1069" s="1" t="s">
        <v>412</v>
      </c>
      <c r="C1069" s="1" t="s">
        <v>1382</v>
      </c>
      <c r="D1069" s="1" t="s">
        <v>33</v>
      </c>
      <c r="E1069" s="1" t="s">
        <v>34</v>
      </c>
      <c r="F1069" s="1" t="s">
        <v>35</v>
      </c>
      <c r="G1069" s="1">
        <v>159.5500031</v>
      </c>
      <c r="H1069" s="1">
        <v>188.88000489999999</v>
      </c>
      <c r="I1069" s="1">
        <v>210.3099976</v>
      </c>
      <c r="J1069" s="1">
        <v>214.53999329999999</v>
      </c>
      <c r="K1069" s="1">
        <v>181.42999270000001</v>
      </c>
      <c r="L1069" s="1">
        <v>130.5500031</v>
      </c>
    </row>
    <row r="1070" spans="1:12" x14ac:dyDescent="0.2">
      <c r="A1070" s="1" t="s">
        <v>1373</v>
      </c>
      <c r="B1070" s="1" t="s">
        <v>414</v>
      </c>
      <c r="C1070" s="1" t="s">
        <v>1383</v>
      </c>
      <c r="D1070" s="1" t="s">
        <v>33</v>
      </c>
      <c r="E1070" s="1" t="s">
        <v>34</v>
      </c>
      <c r="F1070" s="1" t="s">
        <v>35</v>
      </c>
      <c r="G1070" s="1">
        <v>159.5500031</v>
      </c>
      <c r="H1070" s="1">
        <v>189.77999879999999</v>
      </c>
      <c r="I1070" s="1">
        <v>225.83000179999999</v>
      </c>
      <c r="J1070" s="1">
        <v>266.9500122</v>
      </c>
      <c r="K1070" s="1">
        <v>281.7099915</v>
      </c>
      <c r="L1070" s="1">
        <v>259.01998900000001</v>
      </c>
    </row>
    <row r="1071" spans="1:12" x14ac:dyDescent="0.2">
      <c r="A1071" s="1" t="s">
        <v>1373</v>
      </c>
      <c r="B1071" s="1" t="s">
        <v>416</v>
      </c>
      <c r="C1071" s="1" t="s">
        <v>1384</v>
      </c>
      <c r="D1071" s="1" t="s">
        <v>33</v>
      </c>
      <c r="E1071" s="1" t="s">
        <v>34</v>
      </c>
      <c r="F1071" s="1" t="s">
        <v>35</v>
      </c>
      <c r="G1071" s="1">
        <v>159.5500031</v>
      </c>
      <c r="H1071" s="1">
        <v>190.63000489999999</v>
      </c>
      <c r="I1071" s="1">
        <v>228.3000031</v>
      </c>
      <c r="J1071" s="1">
        <v>269.89001459999997</v>
      </c>
      <c r="K1071" s="1">
        <v>283.42001340000002</v>
      </c>
      <c r="L1071" s="1">
        <v>261.7000122</v>
      </c>
    </row>
    <row r="1072" spans="1:12" x14ac:dyDescent="0.2">
      <c r="A1072" s="1" t="s">
        <v>1373</v>
      </c>
      <c r="B1072" s="1" t="s">
        <v>1117</v>
      </c>
      <c r="C1072" s="1" t="s">
        <v>1385</v>
      </c>
      <c r="D1072" s="1" t="s">
        <v>33</v>
      </c>
      <c r="E1072" s="1" t="s">
        <v>34</v>
      </c>
      <c r="F1072" s="1" t="s">
        <v>35</v>
      </c>
      <c r="G1072" s="1">
        <v>159.5500031</v>
      </c>
      <c r="H1072" s="1">
        <v>191.47999569999999</v>
      </c>
      <c r="I1072" s="1">
        <v>228.36999510000001</v>
      </c>
      <c r="J1072" s="1">
        <v>259.85998540000003</v>
      </c>
      <c r="K1072" s="1">
        <v>272.36999509999998</v>
      </c>
      <c r="L1072" s="1">
        <v>252.86000060000001</v>
      </c>
    </row>
    <row r="1073" spans="1:12" x14ac:dyDescent="0.2">
      <c r="A1073" s="1" t="s">
        <v>1373</v>
      </c>
      <c r="B1073" s="1" t="s">
        <v>418</v>
      </c>
      <c r="C1073" s="1" t="s">
        <v>1386</v>
      </c>
      <c r="D1073" s="1" t="s">
        <v>33</v>
      </c>
      <c r="E1073" s="1" t="s">
        <v>34</v>
      </c>
      <c r="F1073" s="1" t="s">
        <v>35</v>
      </c>
      <c r="G1073" s="1">
        <v>159.5500031</v>
      </c>
      <c r="H1073" s="1">
        <v>192.1999969</v>
      </c>
      <c r="I1073" s="1">
        <v>221.61000060000001</v>
      </c>
      <c r="J1073" s="1">
        <v>269.32000729999999</v>
      </c>
      <c r="K1073" s="1">
        <v>278.07998659999998</v>
      </c>
      <c r="L1073" s="1">
        <v>255.63999939999999</v>
      </c>
    </row>
    <row r="1074" spans="1:12" x14ac:dyDescent="0.2">
      <c r="A1074" s="1" t="s">
        <v>1373</v>
      </c>
      <c r="B1074" s="1" t="s">
        <v>420</v>
      </c>
      <c r="C1074" s="1" t="s">
        <v>1387</v>
      </c>
      <c r="D1074" s="1" t="s">
        <v>33</v>
      </c>
      <c r="E1074" s="1" t="s">
        <v>34</v>
      </c>
      <c r="F1074" s="1" t="s">
        <v>35</v>
      </c>
      <c r="G1074" s="1">
        <v>159.5500031</v>
      </c>
      <c r="H1074" s="1">
        <v>187</v>
      </c>
      <c r="I1074" s="1">
        <v>214.4900055</v>
      </c>
      <c r="J1074" s="1">
        <v>260.19000240000003</v>
      </c>
      <c r="K1074" s="1">
        <v>278.7000122</v>
      </c>
      <c r="L1074" s="1">
        <v>271.69000240000003</v>
      </c>
    </row>
    <row r="1075" spans="1:12" x14ac:dyDescent="0.2">
      <c r="A1075" s="1" t="s">
        <v>1373</v>
      </c>
      <c r="B1075" s="1" t="s">
        <v>422</v>
      </c>
      <c r="C1075" s="1" t="s">
        <v>1388</v>
      </c>
      <c r="D1075" s="1" t="s">
        <v>33</v>
      </c>
      <c r="E1075" s="1" t="s">
        <v>34</v>
      </c>
      <c r="F1075" s="1" t="s">
        <v>35</v>
      </c>
      <c r="G1075" s="1">
        <v>159.5500031</v>
      </c>
      <c r="H1075" s="1">
        <v>189.91999820000001</v>
      </c>
      <c r="I1075" s="1">
        <v>225.83000179999999</v>
      </c>
      <c r="J1075" s="1">
        <v>265.94000240000003</v>
      </c>
      <c r="K1075" s="1">
        <v>277.30999759999997</v>
      </c>
      <c r="L1075" s="1">
        <v>255.38999939999999</v>
      </c>
    </row>
    <row r="1076" spans="1:12" x14ac:dyDescent="0.2">
      <c r="A1076" s="1" t="s">
        <v>1373</v>
      </c>
      <c r="B1076" s="1" t="s">
        <v>424</v>
      </c>
      <c r="C1076" s="1" t="s">
        <v>1389</v>
      </c>
      <c r="D1076" s="1" t="s">
        <v>33</v>
      </c>
      <c r="E1076" s="1" t="s">
        <v>34</v>
      </c>
      <c r="F1076" s="1" t="s">
        <v>35</v>
      </c>
      <c r="G1076" s="1">
        <v>159.5500031</v>
      </c>
      <c r="H1076" s="1">
        <v>187.32000729999999</v>
      </c>
      <c r="I1076" s="1">
        <v>197.13999939999999</v>
      </c>
      <c r="J1076" s="1">
        <v>235.6999969</v>
      </c>
      <c r="K1076" s="1">
        <v>248.72999569999999</v>
      </c>
      <c r="L1076" s="1">
        <v>243.02000430000001</v>
      </c>
    </row>
    <row r="1077" spans="1:12" x14ac:dyDescent="0.2">
      <c r="A1077" s="1" t="s">
        <v>1373</v>
      </c>
      <c r="B1077" s="1" t="s">
        <v>426</v>
      </c>
      <c r="C1077" s="1" t="s">
        <v>1390</v>
      </c>
      <c r="D1077" s="1" t="s">
        <v>33</v>
      </c>
      <c r="E1077" s="1" t="s">
        <v>34</v>
      </c>
      <c r="F1077" s="1" t="s">
        <v>35</v>
      </c>
      <c r="G1077" s="1">
        <v>159.5500031</v>
      </c>
      <c r="H1077" s="1">
        <v>192.27999879999999</v>
      </c>
      <c r="I1077" s="1">
        <v>221.75</v>
      </c>
      <c r="J1077" s="1">
        <v>270.27999879999999</v>
      </c>
      <c r="K1077" s="1">
        <v>279.5499878</v>
      </c>
      <c r="L1077" s="1">
        <v>257.89999390000003</v>
      </c>
    </row>
    <row r="1078" spans="1:12" x14ac:dyDescent="0.2">
      <c r="A1078" s="1" t="s">
        <v>1373</v>
      </c>
      <c r="B1078" s="1" t="s">
        <v>428</v>
      </c>
      <c r="C1078" s="1" t="s">
        <v>1391</v>
      </c>
      <c r="D1078" s="1" t="s">
        <v>33</v>
      </c>
      <c r="E1078" s="1" t="s">
        <v>34</v>
      </c>
      <c r="F1078" s="1" t="s">
        <v>35</v>
      </c>
      <c r="G1078" s="1">
        <v>159.5500031</v>
      </c>
      <c r="H1078" s="1">
        <v>192.1999969</v>
      </c>
      <c r="I1078" s="1">
        <v>221.5899963</v>
      </c>
      <c r="J1078" s="1">
        <v>269.51000979999998</v>
      </c>
      <c r="K1078" s="1">
        <v>278.07998659999998</v>
      </c>
      <c r="L1078" s="1">
        <v>255.6000061</v>
      </c>
    </row>
    <row r="1079" spans="1:12" x14ac:dyDescent="0.2">
      <c r="A1079" s="1" t="s">
        <v>1373</v>
      </c>
      <c r="B1079" s="1" t="s">
        <v>430</v>
      </c>
      <c r="C1079" s="1" t="s">
        <v>1392</v>
      </c>
      <c r="D1079" s="1" t="s">
        <v>33</v>
      </c>
      <c r="E1079" s="1" t="s">
        <v>34</v>
      </c>
      <c r="F1079" s="1" t="s">
        <v>35</v>
      </c>
      <c r="G1079" s="1">
        <v>159.5500031</v>
      </c>
      <c r="H1079" s="1">
        <v>187.77000430000001</v>
      </c>
      <c r="I1079" s="1">
        <v>216.0599976</v>
      </c>
      <c r="J1079" s="1">
        <v>251.07000729999999</v>
      </c>
      <c r="K1079" s="1">
        <v>268.14001459999997</v>
      </c>
      <c r="L1079" s="1">
        <v>255.77999879999999</v>
      </c>
    </row>
    <row r="1080" spans="1:12" x14ac:dyDescent="0.2">
      <c r="A1080" s="1" t="s">
        <v>1373</v>
      </c>
      <c r="B1080" s="1" t="s">
        <v>432</v>
      </c>
      <c r="C1080" s="1" t="s">
        <v>1393</v>
      </c>
      <c r="D1080" s="1" t="s">
        <v>33</v>
      </c>
      <c r="E1080" s="1" t="s">
        <v>34</v>
      </c>
      <c r="F1080" s="1" t="s">
        <v>35</v>
      </c>
      <c r="G1080" s="1">
        <v>159.5500031</v>
      </c>
      <c r="H1080" s="1">
        <v>189.6900024</v>
      </c>
      <c r="I1080" s="1">
        <v>235.72999569999999</v>
      </c>
      <c r="J1080" s="1">
        <v>277.67001340000002</v>
      </c>
      <c r="K1080" s="1">
        <v>320.2900085</v>
      </c>
      <c r="L1080" s="1">
        <v>353.36999509999998</v>
      </c>
    </row>
    <row r="1081" spans="1:12" x14ac:dyDescent="0.2">
      <c r="A1081" s="1" t="s">
        <v>1373</v>
      </c>
      <c r="B1081" s="1" t="s">
        <v>434</v>
      </c>
      <c r="C1081" s="1" t="s">
        <v>1394</v>
      </c>
      <c r="D1081" s="1" t="s">
        <v>33</v>
      </c>
      <c r="E1081" s="1" t="s">
        <v>34</v>
      </c>
      <c r="F1081" s="1" t="s">
        <v>35</v>
      </c>
      <c r="G1081" s="1">
        <v>159.5500031</v>
      </c>
      <c r="H1081" s="1">
        <v>189.28999329999999</v>
      </c>
      <c r="I1081" s="1">
        <v>236.5899963</v>
      </c>
      <c r="J1081" s="1">
        <v>280.0899963</v>
      </c>
      <c r="K1081" s="1">
        <v>326.80999759999997</v>
      </c>
      <c r="L1081" s="1">
        <v>364.9100037</v>
      </c>
    </row>
    <row r="1082" spans="1:12" x14ac:dyDescent="0.2">
      <c r="A1082" s="1" t="s">
        <v>1373</v>
      </c>
      <c r="B1082" s="1" t="s">
        <v>1128</v>
      </c>
      <c r="C1082" s="1" t="s">
        <v>1395</v>
      </c>
      <c r="D1082" s="1" t="s">
        <v>33</v>
      </c>
      <c r="E1082" s="1" t="s">
        <v>34</v>
      </c>
      <c r="F1082" s="1" t="s">
        <v>35</v>
      </c>
      <c r="G1082" s="1">
        <v>159.5599976</v>
      </c>
      <c r="H1082" s="1">
        <v>190.42999270000001</v>
      </c>
      <c r="I1082" s="1">
        <v>235.6999969</v>
      </c>
      <c r="J1082" s="1">
        <v>272.05999759999997</v>
      </c>
      <c r="K1082" s="1">
        <v>312.2900085</v>
      </c>
      <c r="L1082" s="1">
        <v>345.55999759999997</v>
      </c>
    </row>
    <row r="1083" spans="1:12" x14ac:dyDescent="0.2">
      <c r="A1083" s="1" t="s">
        <v>1373</v>
      </c>
      <c r="B1083" s="1" t="s">
        <v>436</v>
      </c>
      <c r="C1083" s="1" t="s">
        <v>1396</v>
      </c>
      <c r="D1083" s="1" t="s">
        <v>33</v>
      </c>
      <c r="E1083" s="1" t="s">
        <v>34</v>
      </c>
      <c r="F1083" s="1" t="s">
        <v>35</v>
      </c>
      <c r="G1083" s="1">
        <v>159.5500031</v>
      </c>
      <c r="H1083" s="1">
        <v>187.07000729999999</v>
      </c>
      <c r="I1083" s="1">
        <v>231.8399963</v>
      </c>
      <c r="J1083" s="1">
        <v>271.36999509999998</v>
      </c>
      <c r="K1083" s="1">
        <v>294.76998900000001</v>
      </c>
      <c r="L1083" s="1">
        <v>296.35000609999997</v>
      </c>
    </row>
    <row r="1084" spans="1:12" x14ac:dyDescent="0.2">
      <c r="A1084" s="1" t="s">
        <v>1373</v>
      </c>
      <c r="B1084" s="1" t="s">
        <v>438</v>
      </c>
      <c r="C1084" s="1" t="s">
        <v>1397</v>
      </c>
      <c r="D1084" s="1" t="s">
        <v>33</v>
      </c>
      <c r="E1084" s="1" t="s">
        <v>34</v>
      </c>
      <c r="F1084" s="1" t="s">
        <v>35</v>
      </c>
      <c r="G1084" s="1">
        <v>159.5599976</v>
      </c>
      <c r="H1084" s="1">
        <v>191.08000179999999</v>
      </c>
      <c r="I1084" s="1">
        <v>242.1499939</v>
      </c>
      <c r="J1084" s="1">
        <v>297.10000609999997</v>
      </c>
      <c r="K1084" s="1">
        <v>356.42001340000002</v>
      </c>
      <c r="L1084" s="1">
        <v>413.35998540000003</v>
      </c>
    </row>
    <row r="1085" spans="1:12" x14ac:dyDescent="0.2">
      <c r="A1085" s="1" t="s">
        <v>1373</v>
      </c>
      <c r="B1085" s="1" t="s">
        <v>440</v>
      </c>
      <c r="C1085" s="1" t="s">
        <v>1398</v>
      </c>
      <c r="D1085" s="1" t="s">
        <v>33</v>
      </c>
      <c r="E1085" s="1" t="s">
        <v>34</v>
      </c>
      <c r="F1085" s="1" t="s">
        <v>35</v>
      </c>
      <c r="G1085" s="1">
        <v>159.5500031</v>
      </c>
      <c r="H1085" s="1">
        <v>189.6999969</v>
      </c>
      <c r="I1085" s="1">
        <v>235.75</v>
      </c>
      <c r="J1085" s="1">
        <v>277.73999020000002</v>
      </c>
      <c r="K1085" s="1">
        <v>320.4100037</v>
      </c>
      <c r="L1085" s="1">
        <v>353.5400085</v>
      </c>
    </row>
    <row r="1086" spans="1:12" x14ac:dyDescent="0.2">
      <c r="A1086" s="1" t="s">
        <v>1373</v>
      </c>
      <c r="B1086" s="1" t="s">
        <v>442</v>
      </c>
      <c r="C1086" s="1" t="s">
        <v>1399</v>
      </c>
      <c r="D1086" s="1" t="s">
        <v>33</v>
      </c>
      <c r="E1086" s="1" t="s">
        <v>34</v>
      </c>
      <c r="F1086" s="1" t="s">
        <v>35</v>
      </c>
      <c r="G1086" s="1">
        <v>159.5500031</v>
      </c>
      <c r="H1086" s="1">
        <v>188.22000120000001</v>
      </c>
      <c r="I1086" s="1">
        <v>230.3999939</v>
      </c>
      <c r="J1086" s="1">
        <v>262.76998900000001</v>
      </c>
      <c r="K1086" s="1">
        <v>294.05999759999997</v>
      </c>
      <c r="L1086" s="1">
        <v>320.07000729999999</v>
      </c>
    </row>
    <row r="1087" spans="1:12" x14ac:dyDescent="0.2">
      <c r="A1087" s="1" t="s">
        <v>1373</v>
      </c>
      <c r="B1087" s="1" t="s">
        <v>444</v>
      </c>
      <c r="C1087" s="1" t="s">
        <v>1400</v>
      </c>
      <c r="D1087" s="1" t="s">
        <v>33</v>
      </c>
      <c r="E1087" s="1" t="s">
        <v>34</v>
      </c>
      <c r="F1087" s="1" t="s">
        <v>35</v>
      </c>
      <c r="G1087" s="1">
        <v>159.5500031</v>
      </c>
      <c r="H1087" s="1">
        <v>187.1000061</v>
      </c>
      <c r="I1087" s="1">
        <v>232.02999879999999</v>
      </c>
      <c r="J1087" s="1">
        <v>271.73001099999999</v>
      </c>
      <c r="K1087" s="1">
        <v>295.32000729999999</v>
      </c>
      <c r="L1087" s="1">
        <v>296.82998659999998</v>
      </c>
    </row>
    <row r="1088" spans="1:12" x14ac:dyDescent="0.2">
      <c r="A1088" s="1" t="s">
        <v>1373</v>
      </c>
      <c r="B1088" s="1" t="s">
        <v>446</v>
      </c>
      <c r="C1088" s="1" t="s">
        <v>1401</v>
      </c>
      <c r="D1088" s="1" t="s">
        <v>33</v>
      </c>
      <c r="E1088" s="1" t="s">
        <v>34</v>
      </c>
      <c r="F1088" s="1" t="s">
        <v>35</v>
      </c>
      <c r="G1088" s="1">
        <v>159.5500031</v>
      </c>
      <c r="H1088" s="1">
        <v>187.13999939999999</v>
      </c>
      <c r="I1088" s="1">
        <v>232.0099945</v>
      </c>
      <c r="J1088" s="1">
        <v>271.61999509999998</v>
      </c>
      <c r="K1088" s="1">
        <v>295.2099915</v>
      </c>
      <c r="L1088" s="1">
        <v>296.9599915</v>
      </c>
    </row>
    <row r="1089" spans="1:12" x14ac:dyDescent="0.2">
      <c r="A1089" s="1" t="s">
        <v>1373</v>
      </c>
      <c r="B1089" s="1" t="s">
        <v>1402</v>
      </c>
      <c r="C1089" s="1" t="s">
        <v>1403</v>
      </c>
      <c r="D1089" s="1" t="s">
        <v>33</v>
      </c>
      <c r="E1089" s="1" t="s">
        <v>34</v>
      </c>
      <c r="F1089" s="1" t="s">
        <v>35</v>
      </c>
      <c r="G1089" s="1">
        <v>159.5500031</v>
      </c>
      <c r="H1089" s="1">
        <v>187.13999939999999</v>
      </c>
      <c r="I1089" s="1">
        <v>232.02000430000001</v>
      </c>
      <c r="J1089" s="1">
        <v>271.64001459999997</v>
      </c>
      <c r="K1089" s="1">
        <v>295.23001099999999</v>
      </c>
      <c r="L1089" s="1">
        <v>296.9599915</v>
      </c>
    </row>
    <row r="1090" spans="1:12" x14ac:dyDescent="0.2">
      <c r="A1090" s="1" t="s">
        <v>1373</v>
      </c>
      <c r="B1090" s="1" t="s">
        <v>448</v>
      </c>
      <c r="C1090" s="1" t="s">
        <v>1404</v>
      </c>
      <c r="D1090" s="1" t="s">
        <v>33</v>
      </c>
      <c r="E1090" s="1" t="s">
        <v>34</v>
      </c>
      <c r="F1090" s="1" t="s">
        <v>35</v>
      </c>
      <c r="G1090" s="1">
        <v>159.5500031</v>
      </c>
      <c r="H1090" s="1">
        <v>189.63999939999999</v>
      </c>
      <c r="I1090" s="1">
        <v>236.5099945</v>
      </c>
      <c r="J1090" s="1">
        <v>279.67001340000002</v>
      </c>
      <c r="K1090" s="1">
        <v>318.76998900000001</v>
      </c>
      <c r="L1090" s="1">
        <v>345.67001340000002</v>
      </c>
    </row>
    <row r="1091" spans="1:12" x14ac:dyDescent="0.2">
      <c r="A1091" s="1" t="s">
        <v>1373</v>
      </c>
      <c r="B1091" s="1" t="s">
        <v>1405</v>
      </c>
      <c r="C1091" s="1" t="s">
        <v>1406</v>
      </c>
      <c r="D1091" s="1" t="s">
        <v>33</v>
      </c>
      <c r="E1091" s="1" t="s">
        <v>34</v>
      </c>
      <c r="F1091" s="1" t="s">
        <v>35</v>
      </c>
      <c r="G1091" s="1">
        <v>159.5500031</v>
      </c>
      <c r="H1091" s="1">
        <v>190.72000120000001</v>
      </c>
      <c r="I1091" s="1">
        <v>234.3000031</v>
      </c>
      <c r="J1091" s="1">
        <v>268.2000122</v>
      </c>
      <c r="K1091" s="1">
        <v>301.26998900000001</v>
      </c>
      <c r="L1091" s="1">
        <v>324.5499878</v>
      </c>
    </row>
    <row r="1092" spans="1:12" x14ac:dyDescent="0.2">
      <c r="A1092" s="1" t="s">
        <v>1373</v>
      </c>
      <c r="B1092" s="1" t="s">
        <v>450</v>
      </c>
      <c r="C1092" s="1" t="s">
        <v>1407</v>
      </c>
      <c r="D1092" s="1" t="s">
        <v>33</v>
      </c>
      <c r="E1092" s="1" t="s">
        <v>34</v>
      </c>
      <c r="F1092" s="1" t="s">
        <v>35</v>
      </c>
      <c r="G1092" s="1">
        <v>159.5500031</v>
      </c>
      <c r="H1092" s="1">
        <v>190.1999969</v>
      </c>
      <c r="I1092" s="1">
        <v>229.33000179999999</v>
      </c>
      <c r="J1092" s="1">
        <v>215.13000489999999</v>
      </c>
      <c r="K1092" s="1">
        <v>178.83000179999999</v>
      </c>
      <c r="L1092" s="1">
        <v>128.58000179999999</v>
      </c>
    </row>
    <row r="1093" spans="1:12" x14ac:dyDescent="0.2">
      <c r="A1093" s="1" t="s">
        <v>1373</v>
      </c>
      <c r="B1093" s="1" t="s">
        <v>1408</v>
      </c>
      <c r="C1093" s="1" t="s">
        <v>1409</v>
      </c>
      <c r="D1093" s="1" t="s">
        <v>33</v>
      </c>
      <c r="E1093" s="1" t="s">
        <v>34</v>
      </c>
      <c r="F1093" s="1" t="s">
        <v>35</v>
      </c>
      <c r="G1093" s="1">
        <v>159.5500031</v>
      </c>
      <c r="H1093" s="1">
        <v>189.71000670000001</v>
      </c>
      <c r="I1093" s="1">
        <v>229.3000031</v>
      </c>
      <c r="J1093" s="1">
        <v>217.32000729999999</v>
      </c>
      <c r="K1093" s="1">
        <v>183.86999510000001</v>
      </c>
      <c r="L1093" s="1">
        <v>134.8000031</v>
      </c>
    </row>
    <row r="1094" spans="1:12" x14ac:dyDescent="0.2">
      <c r="A1094" s="1" t="s">
        <v>1373</v>
      </c>
      <c r="B1094" s="1" t="s">
        <v>1410</v>
      </c>
      <c r="C1094" s="1" t="s">
        <v>1411</v>
      </c>
      <c r="D1094" s="1" t="s">
        <v>33</v>
      </c>
      <c r="E1094" s="1" t="s">
        <v>34</v>
      </c>
      <c r="F1094" s="1" t="s">
        <v>35</v>
      </c>
      <c r="G1094" s="1">
        <v>159.5500031</v>
      </c>
      <c r="H1094" s="1">
        <v>190.1999969</v>
      </c>
      <c r="I1094" s="1">
        <v>228.6000061</v>
      </c>
      <c r="J1094" s="1">
        <v>208.0599976</v>
      </c>
      <c r="K1094" s="1">
        <v>174.97999569999999</v>
      </c>
      <c r="L1094" s="1">
        <v>127.2900009</v>
      </c>
    </row>
    <row r="1095" spans="1:12" x14ac:dyDescent="0.2">
      <c r="A1095" s="1" t="s">
        <v>1373</v>
      </c>
      <c r="B1095" s="1" t="s">
        <v>1412</v>
      </c>
      <c r="C1095" s="1" t="s">
        <v>1413</v>
      </c>
      <c r="D1095" s="1" t="s">
        <v>33</v>
      </c>
      <c r="E1095" s="1" t="s">
        <v>34</v>
      </c>
      <c r="F1095" s="1" t="s">
        <v>35</v>
      </c>
      <c r="G1095" s="1">
        <v>159.5500031</v>
      </c>
      <c r="H1095" s="1">
        <v>189.9499969</v>
      </c>
      <c r="I1095" s="1">
        <v>228.8399963</v>
      </c>
      <c r="J1095" s="1">
        <v>221.97999569999999</v>
      </c>
      <c r="K1095" s="1">
        <v>188.52000430000001</v>
      </c>
      <c r="L1095" s="1">
        <v>137.8500061</v>
      </c>
    </row>
    <row r="1096" spans="1:12" x14ac:dyDescent="0.2">
      <c r="A1096" s="1" t="s">
        <v>1373</v>
      </c>
      <c r="B1096" s="1" t="s">
        <v>452</v>
      </c>
      <c r="C1096" s="1" t="s">
        <v>1414</v>
      </c>
      <c r="D1096" s="1" t="s">
        <v>33</v>
      </c>
      <c r="E1096" s="1" t="s">
        <v>34</v>
      </c>
      <c r="F1096" s="1" t="s">
        <v>35</v>
      </c>
      <c r="G1096" s="1">
        <v>159.5500031</v>
      </c>
      <c r="H1096" s="1">
        <v>190.1999969</v>
      </c>
      <c r="I1096" s="1">
        <v>229.33000179999999</v>
      </c>
      <c r="J1096" s="1">
        <v>263.26000979999998</v>
      </c>
      <c r="K1096" s="1">
        <v>161.1000061</v>
      </c>
      <c r="L1096" s="1">
        <v>110.1500015</v>
      </c>
    </row>
    <row r="1097" spans="1:12" x14ac:dyDescent="0.2">
      <c r="A1097" s="1" t="s">
        <v>1373</v>
      </c>
      <c r="B1097" s="1" t="s">
        <v>1415</v>
      </c>
      <c r="C1097" s="1" t="s">
        <v>1416</v>
      </c>
      <c r="D1097" s="1" t="s">
        <v>33</v>
      </c>
      <c r="E1097" s="1" t="s">
        <v>34</v>
      </c>
      <c r="F1097" s="1" t="s">
        <v>35</v>
      </c>
      <c r="G1097" s="1">
        <v>159.5500031</v>
      </c>
      <c r="H1097" s="1">
        <v>189.71000670000001</v>
      </c>
      <c r="I1097" s="1">
        <v>229.3000031</v>
      </c>
      <c r="J1097" s="1">
        <v>264.32998659999998</v>
      </c>
      <c r="K1097" s="1">
        <v>161.08000179999999</v>
      </c>
      <c r="L1097" s="1">
        <v>110.73999790000001</v>
      </c>
    </row>
    <row r="1098" spans="1:12" x14ac:dyDescent="0.2">
      <c r="A1098" s="1" t="s">
        <v>1373</v>
      </c>
      <c r="B1098" s="1" t="s">
        <v>1417</v>
      </c>
      <c r="C1098" s="1" t="s">
        <v>1418</v>
      </c>
      <c r="D1098" s="1" t="s">
        <v>33</v>
      </c>
      <c r="E1098" s="1" t="s">
        <v>34</v>
      </c>
      <c r="F1098" s="1" t="s">
        <v>35</v>
      </c>
      <c r="G1098" s="1">
        <v>159.5500031</v>
      </c>
      <c r="H1098" s="1">
        <v>190.1999969</v>
      </c>
      <c r="I1098" s="1">
        <v>228.6000061</v>
      </c>
      <c r="J1098" s="1">
        <v>256.76000979999998</v>
      </c>
      <c r="K1098" s="1">
        <v>158.88999939999999</v>
      </c>
      <c r="L1098" s="1">
        <v>110.61000060000001</v>
      </c>
    </row>
    <row r="1099" spans="1:12" x14ac:dyDescent="0.2">
      <c r="A1099" s="1" t="s">
        <v>1373</v>
      </c>
      <c r="B1099" s="1" t="s">
        <v>1419</v>
      </c>
      <c r="C1099" s="1" t="s">
        <v>1420</v>
      </c>
      <c r="D1099" s="1" t="s">
        <v>33</v>
      </c>
      <c r="E1099" s="1" t="s">
        <v>34</v>
      </c>
      <c r="F1099" s="1" t="s">
        <v>35</v>
      </c>
      <c r="G1099" s="1">
        <v>159.5500031</v>
      </c>
      <c r="H1099" s="1">
        <v>189.9499969</v>
      </c>
      <c r="I1099" s="1">
        <v>228.8399963</v>
      </c>
      <c r="J1099" s="1">
        <v>262.5499878</v>
      </c>
      <c r="K1099" s="1">
        <v>163.11999510000001</v>
      </c>
      <c r="L1099" s="1">
        <v>110.73999790000001</v>
      </c>
    </row>
    <row r="1100" spans="1:12" x14ac:dyDescent="0.2">
      <c r="A1100" s="1" t="s">
        <v>1373</v>
      </c>
      <c r="B1100" s="1" t="s">
        <v>454</v>
      </c>
      <c r="C1100" s="1" t="s">
        <v>1421</v>
      </c>
      <c r="D1100" s="1" t="s">
        <v>33</v>
      </c>
      <c r="E1100" s="1" t="s">
        <v>34</v>
      </c>
      <c r="F1100" s="1" t="s">
        <v>35</v>
      </c>
      <c r="G1100" s="1">
        <v>159.5500031</v>
      </c>
      <c r="H1100" s="1">
        <v>190.1999969</v>
      </c>
      <c r="I1100" s="1">
        <v>229.33000179999999</v>
      </c>
      <c r="J1100" s="1">
        <v>266.92001340000002</v>
      </c>
      <c r="K1100" s="1">
        <v>305.86999509999998</v>
      </c>
      <c r="L1100" s="1">
        <v>335.86999509999998</v>
      </c>
    </row>
    <row r="1101" spans="1:12" x14ac:dyDescent="0.2">
      <c r="A1101" s="1" t="s">
        <v>1373</v>
      </c>
      <c r="B1101" s="1" t="s">
        <v>1422</v>
      </c>
      <c r="C1101" s="1" t="s">
        <v>1423</v>
      </c>
      <c r="D1101" s="1" t="s">
        <v>33</v>
      </c>
      <c r="E1101" s="1" t="s">
        <v>34</v>
      </c>
      <c r="F1101" s="1" t="s">
        <v>35</v>
      </c>
      <c r="G1101" s="1">
        <v>159.5500031</v>
      </c>
      <c r="H1101" s="1">
        <v>189.71000670000001</v>
      </c>
      <c r="I1101" s="1">
        <v>229.3000031</v>
      </c>
      <c r="J1101" s="1">
        <v>268.42001340000002</v>
      </c>
      <c r="K1101" s="1">
        <v>311.69000240000003</v>
      </c>
      <c r="L1101" s="1">
        <v>347.22000120000001</v>
      </c>
    </row>
    <row r="1102" spans="1:12" x14ac:dyDescent="0.2">
      <c r="A1102" s="1" t="s">
        <v>1373</v>
      </c>
      <c r="B1102" s="1" t="s">
        <v>1424</v>
      </c>
      <c r="C1102" s="1" t="s">
        <v>1425</v>
      </c>
      <c r="D1102" s="1" t="s">
        <v>33</v>
      </c>
      <c r="E1102" s="1" t="s">
        <v>34</v>
      </c>
      <c r="F1102" s="1" t="s">
        <v>35</v>
      </c>
      <c r="G1102" s="1">
        <v>159.5500031</v>
      </c>
      <c r="H1102" s="1">
        <v>191.63000489999999</v>
      </c>
      <c r="I1102" s="1">
        <v>227.88000489999999</v>
      </c>
      <c r="J1102" s="1">
        <v>260.51998900000001</v>
      </c>
      <c r="K1102" s="1">
        <v>298.10998540000003</v>
      </c>
      <c r="L1102" s="1">
        <v>330.52999879999999</v>
      </c>
    </row>
    <row r="1103" spans="1:12" x14ac:dyDescent="0.2">
      <c r="A1103" s="1" t="s">
        <v>1373</v>
      </c>
      <c r="B1103" s="1" t="s">
        <v>1426</v>
      </c>
      <c r="C1103" s="1" t="s">
        <v>1427</v>
      </c>
      <c r="D1103" s="1" t="s">
        <v>33</v>
      </c>
      <c r="E1103" s="1" t="s">
        <v>34</v>
      </c>
      <c r="F1103" s="1" t="s">
        <v>35</v>
      </c>
      <c r="G1103" s="1">
        <v>159.5500031</v>
      </c>
      <c r="H1103" s="1">
        <v>189.9499969</v>
      </c>
      <c r="I1103" s="1">
        <v>228.8399963</v>
      </c>
      <c r="J1103" s="1">
        <v>265.80999759999997</v>
      </c>
      <c r="K1103" s="1">
        <v>300.60000609999997</v>
      </c>
      <c r="L1103" s="1">
        <v>326.64001459999997</v>
      </c>
    </row>
    <row r="1104" spans="1:12" x14ac:dyDescent="0.2">
      <c r="A1104" s="1" t="s">
        <v>1428</v>
      </c>
      <c r="B1104" s="1" t="s">
        <v>191</v>
      </c>
      <c r="C1104" s="1" t="s">
        <v>1429</v>
      </c>
      <c r="D1104" s="1" t="s">
        <v>33</v>
      </c>
      <c r="E1104" s="1" t="s">
        <v>34</v>
      </c>
      <c r="F1104" s="1" t="s">
        <v>35</v>
      </c>
      <c r="G1104" s="1">
        <v>157.23326040000001</v>
      </c>
      <c r="H1104" s="1">
        <v>166.2744529</v>
      </c>
      <c r="I1104" s="1">
        <v>167.63355240000001</v>
      </c>
      <c r="J1104" s="1">
        <v>188.7992734</v>
      </c>
      <c r="K1104" s="1">
        <v>182.28579859999999</v>
      </c>
      <c r="L1104" s="1">
        <v>172.43229600000001</v>
      </c>
    </row>
    <row r="1105" spans="1:12" x14ac:dyDescent="0.2">
      <c r="A1105" s="1" t="s">
        <v>1428</v>
      </c>
      <c r="B1105" s="1" t="s">
        <v>193</v>
      </c>
      <c r="C1105" s="1" t="s">
        <v>1430</v>
      </c>
      <c r="D1105" s="1" t="s">
        <v>33</v>
      </c>
      <c r="E1105" s="1" t="s">
        <v>34</v>
      </c>
      <c r="F1105" s="1" t="s">
        <v>35</v>
      </c>
      <c r="G1105" s="1">
        <v>157.23326040000001</v>
      </c>
      <c r="H1105" s="1">
        <v>166.2744529</v>
      </c>
      <c r="I1105" s="1">
        <v>185.19981809999999</v>
      </c>
      <c r="J1105" s="1">
        <v>213.21887820000001</v>
      </c>
      <c r="K1105" s="1">
        <v>208.6035785</v>
      </c>
      <c r="L1105" s="1">
        <v>171.31689320000001</v>
      </c>
    </row>
    <row r="1106" spans="1:12" x14ac:dyDescent="0.2">
      <c r="A1106" s="1" t="s">
        <v>1428</v>
      </c>
      <c r="B1106" s="1" t="s">
        <v>195</v>
      </c>
      <c r="C1106" s="1" t="s">
        <v>1431</v>
      </c>
      <c r="D1106" s="1" t="s">
        <v>33</v>
      </c>
      <c r="E1106" s="1" t="s">
        <v>34</v>
      </c>
      <c r="F1106" s="1" t="s">
        <v>35</v>
      </c>
      <c r="G1106" s="1">
        <v>157.23326040000001</v>
      </c>
      <c r="H1106" s="1">
        <v>166.2744529</v>
      </c>
      <c r="I1106" s="1">
        <v>178.75875339999999</v>
      </c>
      <c r="J1106" s="1">
        <v>202.0572243</v>
      </c>
      <c r="K1106" s="1">
        <v>221.6277341</v>
      </c>
      <c r="L1106" s="1">
        <v>222.0139696</v>
      </c>
    </row>
    <row r="1107" spans="1:12" x14ac:dyDescent="0.2">
      <c r="A1107" s="1" t="s">
        <v>1428</v>
      </c>
      <c r="B1107" s="1" t="s">
        <v>197</v>
      </c>
      <c r="C1107" s="1" t="s">
        <v>1432</v>
      </c>
      <c r="D1107" s="1" t="s">
        <v>33</v>
      </c>
      <c r="E1107" s="1" t="s">
        <v>34</v>
      </c>
      <c r="F1107" s="1" t="s">
        <v>35</v>
      </c>
      <c r="G1107" s="1">
        <v>157.23326040000001</v>
      </c>
      <c r="H1107" s="1">
        <v>166.2744529</v>
      </c>
      <c r="I1107" s="1">
        <v>188.3168364</v>
      </c>
      <c r="J1107" s="1">
        <v>216.82509830000001</v>
      </c>
      <c r="K1107" s="1">
        <v>248.39500949999999</v>
      </c>
      <c r="L1107" s="1">
        <v>281.05245150000002</v>
      </c>
    </row>
    <row r="1108" spans="1:12" x14ac:dyDescent="0.2">
      <c r="A1108" s="1" t="s">
        <v>1428</v>
      </c>
      <c r="B1108" s="1" t="s">
        <v>199</v>
      </c>
      <c r="C1108" s="1" t="s">
        <v>1433</v>
      </c>
      <c r="D1108" s="1" t="s">
        <v>33</v>
      </c>
      <c r="E1108" s="1" t="s">
        <v>34</v>
      </c>
      <c r="F1108" s="1" t="s">
        <v>35</v>
      </c>
      <c r="G1108" s="1">
        <v>157.23326040000001</v>
      </c>
      <c r="H1108" s="1">
        <v>166.2744529</v>
      </c>
      <c r="I1108" s="1">
        <v>167.6682792</v>
      </c>
      <c r="J1108" s="1">
        <v>188.8018797</v>
      </c>
      <c r="K1108" s="1">
        <v>182.7454146</v>
      </c>
      <c r="L1108" s="1">
        <v>173.52089509999999</v>
      </c>
    </row>
    <row r="1109" spans="1:12" x14ac:dyDescent="0.2">
      <c r="A1109" s="1" t="s">
        <v>1428</v>
      </c>
      <c r="B1109" s="1" t="s">
        <v>201</v>
      </c>
      <c r="C1109" s="1" t="s">
        <v>1434</v>
      </c>
      <c r="D1109" s="1" t="s">
        <v>33</v>
      </c>
      <c r="E1109" s="1" t="s">
        <v>34</v>
      </c>
      <c r="F1109" s="1" t="s">
        <v>35</v>
      </c>
      <c r="G1109" s="1">
        <v>157.23326040000001</v>
      </c>
      <c r="H1109" s="1">
        <v>166.2744529</v>
      </c>
      <c r="I1109" s="1">
        <v>178.84787829999999</v>
      </c>
      <c r="J1109" s="1">
        <v>201.88044199999999</v>
      </c>
      <c r="K1109" s="1">
        <v>221.64856829999999</v>
      </c>
      <c r="L1109" s="1">
        <v>222.3720975</v>
      </c>
    </row>
    <row r="1110" spans="1:12" x14ac:dyDescent="0.2">
      <c r="A1110" s="1" t="s">
        <v>1428</v>
      </c>
      <c r="B1110" s="1" t="s">
        <v>203</v>
      </c>
      <c r="C1110" s="1" t="s">
        <v>1435</v>
      </c>
      <c r="D1110" s="1" t="s">
        <v>33</v>
      </c>
      <c r="E1110" s="1" t="s">
        <v>34</v>
      </c>
      <c r="F1110" s="1" t="s">
        <v>35</v>
      </c>
      <c r="G1110" s="1">
        <v>157.23326040000001</v>
      </c>
      <c r="H1110" s="1">
        <v>166.2744529</v>
      </c>
      <c r="I1110" s="1">
        <v>185.19981809999999</v>
      </c>
      <c r="J1110" s="1">
        <v>213.21887820000001</v>
      </c>
      <c r="K1110" s="1">
        <v>238.00195299999999</v>
      </c>
      <c r="L1110" s="1">
        <v>252.55088889999999</v>
      </c>
    </row>
    <row r="1111" spans="1:12" x14ac:dyDescent="0.2">
      <c r="A1111" s="1" t="s">
        <v>1428</v>
      </c>
      <c r="B1111" s="1" t="s">
        <v>205</v>
      </c>
      <c r="C1111" s="1" t="s">
        <v>1436</v>
      </c>
      <c r="D1111" s="1" t="s">
        <v>33</v>
      </c>
      <c r="E1111" s="1" t="s">
        <v>34</v>
      </c>
      <c r="F1111" s="1" t="s">
        <v>35</v>
      </c>
      <c r="G1111" s="1">
        <v>157.23326040000001</v>
      </c>
      <c r="H1111" s="1">
        <v>166.2744529</v>
      </c>
      <c r="I1111" s="1">
        <v>185.21050650000001</v>
      </c>
      <c r="J1111" s="1">
        <v>213.61408399999999</v>
      </c>
      <c r="K1111" s="1">
        <v>238.02490409999999</v>
      </c>
      <c r="L1111" s="1">
        <v>252.55327940000001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969F-B230-442A-8FAF-4C1327CF0E15}">
  <sheetPr>
    <tabColor theme="5" tint="0.39997558519241921"/>
  </sheetPr>
  <dimension ref="A1:L1111"/>
  <sheetViews>
    <sheetView workbookViewId="0"/>
  </sheetViews>
  <sheetFormatPr baseColWidth="10" defaultColWidth="9" defaultRowHeight="14" x14ac:dyDescent="0.15"/>
  <cols>
    <col min="1" max="1" width="33.83203125" style="1" bestFit="1" customWidth="1"/>
    <col min="2" max="2" width="47.1640625" style="1" bestFit="1" customWidth="1"/>
    <col min="3" max="3" width="60.1640625" style="1" bestFit="1" customWidth="1"/>
    <col min="4" max="4" width="8.33203125" style="1" bestFit="1" customWidth="1"/>
    <col min="5" max="5" width="18.1640625" style="1" bestFit="1" customWidth="1"/>
    <col min="6" max="6" width="5.33203125" style="1" bestFit="1" customWidth="1"/>
    <col min="7" max="12" width="12.5" style="1" bestFit="1" customWidth="1"/>
    <col min="13" max="16384" width="9" style="1"/>
  </cols>
  <sheetData>
    <row r="1" spans="1:12" x14ac:dyDescent="0.15">
      <c r="A1" s="6" t="s">
        <v>19</v>
      </c>
      <c r="B1" s="6" t="s">
        <v>20</v>
      </c>
      <c r="C1" s="6" t="s">
        <v>1442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</row>
    <row r="2" spans="1:12" x14ac:dyDescent="0.15">
      <c r="A2" s="1" t="s">
        <v>30</v>
      </c>
      <c r="B2" s="1" t="s">
        <v>31</v>
      </c>
      <c r="C2" s="1" t="s">
        <v>32</v>
      </c>
      <c r="D2" s="1" t="s">
        <v>33</v>
      </c>
      <c r="E2" s="1" t="s">
        <v>1437</v>
      </c>
      <c r="F2" s="1" t="s">
        <v>35</v>
      </c>
      <c r="G2" s="1">
        <v>101.3201122</v>
      </c>
      <c r="H2" s="1">
        <v>109.950001</v>
      </c>
      <c r="I2" s="1">
        <v>137.57314579999999</v>
      </c>
      <c r="J2" s="1">
        <v>190.0373367</v>
      </c>
      <c r="K2" s="1">
        <v>227.4341924</v>
      </c>
      <c r="L2" s="1">
        <v>244.0156393</v>
      </c>
    </row>
    <row r="3" spans="1:12" x14ac:dyDescent="0.15">
      <c r="A3" s="1" t="s">
        <v>30</v>
      </c>
      <c r="B3" s="1" t="s">
        <v>36</v>
      </c>
      <c r="C3" s="1" t="s">
        <v>37</v>
      </c>
      <c r="D3" s="1" t="s">
        <v>33</v>
      </c>
      <c r="E3" s="1" t="s">
        <v>1437</v>
      </c>
      <c r="F3" s="1" t="s">
        <v>35</v>
      </c>
      <c r="G3" s="1">
        <v>101.3201122</v>
      </c>
      <c r="H3" s="1">
        <v>109.9438466</v>
      </c>
      <c r="I3" s="1">
        <v>129.05918320000001</v>
      </c>
      <c r="J3" s="1">
        <v>159.0984718</v>
      </c>
      <c r="K3" s="1">
        <v>147.81825169999999</v>
      </c>
      <c r="L3" s="1">
        <v>120.9430143</v>
      </c>
    </row>
    <row r="4" spans="1:12" x14ac:dyDescent="0.15">
      <c r="A4" s="1" t="s">
        <v>30</v>
      </c>
      <c r="B4" s="1" t="s">
        <v>38</v>
      </c>
      <c r="C4" s="1" t="s">
        <v>39</v>
      </c>
      <c r="D4" s="1" t="s">
        <v>33</v>
      </c>
      <c r="E4" s="1" t="s">
        <v>1437</v>
      </c>
      <c r="F4" s="1" t="s">
        <v>35</v>
      </c>
      <c r="G4" s="1">
        <v>101.3201122</v>
      </c>
      <c r="H4" s="1">
        <v>109.9150475</v>
      </c>
      <c r="I4" s="1">
        <v>130.41804189999999</v>
      </c>
      <c r="J4" s="1">
        <v>173.77230700000001</v>
      </c>
      <c r="K4" s="1">
        <v>196.02253870000001</v>
      </c>
      <c r="L4" s="1">
        <v>203.85480680000001</v>
      </c>
    </row>
    <row r="5" spans="1:12" x14ac:dyDescent="0.15">
      <c r="A5" s="1" t="s">
        <v>30</v>
      </c>
      <c r="B5" s="1" t="s">
        <v>40</v>
      </c>
      <c r="C5" s="1" t="s">
        <v>41</v>
      </c>
      <c r="D5" s="1" t="s">
        <v>33</v>
      </c>
      <c r="E5" s="1" t="s">
        <v>1437</v>
      </c>
      <c r="F5" s="1" t="s">
        <v>35</v>
      </c>
      <c r="G5" s="1">
        <v>101.3201122</v>
      </c>
      <c r="H5" s="1">
        <v>109.9150475</v>
      </c>
      <c r="I5" s="1">
        <v>137.43582499999999</v>
      </c>
      <c r="J5" s="1">
        <v>180.10659200000001</v>
      </c>
      <c r="K5" s="1">
        <v>188.10926889999999</v>
      </c>
      <c r="L5" s="1">
        <v>163.20917710000001</v>
      </c>
    </row>
    <row r="6" spans="1:12" x14ac:dyDescent="0.15">
      <c r="A6" s="1" t="s">
        <v>30</v>
      </c>
      <c r="B6" s="1" t="s">
        <v>42</v>
      </c>
      <c r="C6" s="1" t="s">
        <v>43</v>
      </c>
      <c r="D6" s="1" t="s">
        <v>33</v>
      </c>
      <c r="E6" s="1" t="s">
        <v>1437</v>
      </c>
      <c r="F6" s="1" t="s">
        <v>35</v>
      </c>
      <c r="G6" s="1">
        <v>101.3201122</v>
      </c>
      <c r="H6" s="1">
        <v>109.950001</v>
      </c>
      <c r="I6" s="1">
        <v>137.5730456</v>
      </c>
      <c r="J6" s="1">
        <v>190.04211340000001</v>
      </c>
      <c r="K6" s="1">
        <v>247.44905900000001</v>
      </c>
      <c r="L6" s="1">
        <v>250.8917581</v>
      </c>
    </row>
    <row r="7" spans="1:12" x14ac:dyDescent="0.15">
      <c r="A7" s="1" t="s">
        <v>30</v>
      </c>
      <c r="B7" s="1" t="s">
        <v>44</v>
      </c>
      <c r="C7" s="1" t="s">
        <v>45</v>
      </c>
      <c r="D7" s="1" t="s">
        <v>33</v>
      </c>
      <c r="E7" s="1" t="s">
        <v>1437</v>
      </c>
      <c r="F7" s="1" t="s">
        <v>35</v>
      </c>
      <c r="G7" s="1">
        <v>101.3201122</v>
      </c>
      <c r="H7" s="1">
        <v>109.9150475</v>
      </c>
      <c r="I7" s="1">
        <v>126.543727</v>
      </c>
      <c r="J7" s="1">
        <v>124.62406009999999</v>
      </c>
      <c r="K7" s="1">
        <v>151.65159120000001</v>
      </c>
      <c r="L7" s="1">
        <v>153.0141534</v>
      </c>
    </row>
    <row r="8" spans="1:12" x14ac:dyDescent="0.15">
      <c r="A8" s="1" t="s">
        <v>30</v>
      </c>
      <c r="B8" s="1" t="s">
        <v>46</v>
      </c>
      <c r="C8" s="1" t="s">
        <v>47</v>
      </c>
      <c r="D8" s="1" t="s">
        <v>33</v>
      </c>
      <c r="E8" s="1" t="s">
        <v>1437</v>
      </c>
      <c r="F8" s="1" t="s">
        <v>35</v>
      </c>
      <c r="G8" s="1">
        <v>101.3201122</v>
      </c>
      <c r="H8" s="1">
        <v>109.9150475</v>
      </c>
      <c r="I8" s="1">
        <v>137.45980019999999</v>
      </c>
      <c r="J8" s="1">
        <v>163.65898670000001</v>
      </c>
      <c r="K8" s="1">
        <v>149.0617901</v>
      </c>
      <c r="L8" s="1">
        <v>111.6349304</v>
      </c>
    </row>
    <row r="9" spans="1:12" x14ac:dyDescent="0.15">
      <c r="A9" s="1" t="s">
        <v>30</v>
      </c>
      <c r="B9" s="1" t="s">
        <v>48</v>
      </c>
      <c r="C9" s="1" t="s">
        <v>49</v>
      </c>
      <c r="D9" s="1" t="s">
        <v>33</v>
      </c>
      <c r="E9" s="1" t="s">
        <v>1437</v>
      </c>
      <c r="F9" s="1" t="s">
        <v>35</v>
      </c>
      <c r="G9" s="1">
        <v>101.3201122</v>
      </c>
      <c r="H9" s="1">
        <v>109.9438466</v>
      </c>
      <c r="I9" s="1">
        <v>138.5826726</v>
      </c>
      <c r="J9" s="1">
        <v>200.3318821</v>
      </c>
      <c r="K9" s="1">
        <v>208.29805200000001</v>
      </c>
      <c r="L9" s="1">
        <v>206.9041976</v>
      </c>
    </row>
    <row r="10" spans="1:12" x14ac:dyDescent="0.15">
      <c r="A10" s="1" t="s">
        <v>30</v>
      </c>
      <c r="B10" s="1" t="s">
        <v>50</v>
      </c>
      <c r="C10" s="1" t="s">
        <v>51</v>
      </c>
      <c r="D10" s="1" t="s">
        <v>33</v>
      </c>
      <c r="E10" s="1" t="s">
        <v>1437</v>
      </c>
      <c r="F10" s="1" t="s">
        <v>35</v>
      </c>
      <c r="G10" s="1">
        <v>101.3201122</v>
      </c>
      <c r="H10" s="1">
        <v>109.950001</v>
      </c>
      <c r="I10" s="1">
        <v>139.6765039</v>
      </c>
      <c r="J10" s="1">
        <v>153.8417967</v>
      </c>
      <c r="K10" s="1">
        <v>185.61818819999999</v>
      </c>
      <c r="L10" s="1">
        <v>276.2007898</v>
      </c>
    </row>
    <row r="11" spans="1:12" x14ac:dyDescent="0.15">
      <c r="A11" s="1" t="s">
        <v>30</v>
      </c>
      <c r="B11" s="1" t="s">
        <v>52</v>
      </c>
      <c r="C11" s="1" t="s">
        <v>53</v>
      </c>
      <c r="D11" s="1" t="s">
        <v>33</v>
      </c>
      <c r="E11" s="1" t="s">
        <v>1437</v>
      </c>
      <c r="F11" s="1" t="s">
        <v>35</v>
      </c>
      <c r="G11" s="1">
        <v>101.3201122</v>
      </c>
      <c r="H11" s="1">
        <v>109.9438466</v>
      </c>
      <c r="I11" s="1">
        <v>130.982055</v>
      </c>
      <c r="J11" s="1">
        <v>135.87666920000001</v>
      </c>
      <c r="K11" s="1">
        <v>148.8629344</v>
      </c>
      <c r="L11" s="1">
        <v>133.5575973</v>
      </c>
    </row>
    <row r="12" spans="1:12" x14ac:dyDescent="0.15">
      <c r="A12" s="1" t="s">
        <v>30</v>
      </c>
      <c r="B12" s="1" t="s">
        <v>54</v>
      </c>
      <c r="C12" s="1" t="s">
        <v>55</v>
      </c>
      <c r="D12" s="1" t="s">
        <v>33</v>
      </c>
      <c r="E12" s="1" t="s">
        <v>1437</v>
      </c>
      <c r="F12" s="1" t="s">
        <v>35</v>
      </c>
      <c r="G12" s="1">
        <v>101.3201122</v>
      </c>
      <c r="H12" s="1">
        <v>109.9150475</v>
      </c>
      <c r="I12" s="1">
        <v>139.49436700000001</v>
      </c>
      <c r="J12" s="1">
        <v>153.0777755</v>
      </c>
      <c r="K12" s="1">
        <v>177.5889416</v>
      </c>
      <c r="L12" s="1">
        <v>204.9784497</v>
      </c>
    </row>
    <row r="13" spans="1:12" x14ac:dyDescent="0.15">
      <c r="A13" s="1" t="s">
        <v>30</v>
      </c>
      <c r="B13" s="1" t="s">
        <v>56</v>
      </c>
      <c r="C13" s="1" t="s">
        <v>57</v>
      </c>
      <c r="D13" s="1" t="s">
        <v>33</v>
      </c>
      <c r="E13" s="1" t="s">
        <v>1437</v>
      </c>
      <c r="F13" s="1" t="s">
        <v>35</v>
      </c>
      <c r="G13" s="1">
        <v>101.3201122</v>
      </c>
      <c r="H13" s="1">
        <v>109.9150475</v>
      </c>
      <c r="I13" s="1">
        <v>139.46901800000001</v>
      </c>
      <c r="J13" s="1">
        <v>153.04897690000001</v>
      </c>
      <c r="K13" s="1">
        <v>177.5602355</v>
      </c>
      <c r="L13" s="1">
        <v>204.9745983</v>
      </c>
    </row>
    <row r="14" spans="1:12" x14ac:dyDescent="0.15">
      <c r="A14" s="1" t="s">
        <v>30</v>
      </c>
      <c r="B14" s="1" t="s">
        <v>58</v>
      </c>
      <c r="C14" s="1" t="s">
        <v>59</v>
      </c>
      <c r="D14" s="1" t="s">
        <v>33</v>
      </c>
      <c r="E14" s="1" t="s">
        <v>1437</v>
      </c>
      <c r="F14" s="1" t="s">
        <v>35</v>
      </c>
      <c r="G14" s="1">
        <v>101.3201122</v>
      </c>
      <c r="H14" s="1">
        <v>109.950001</v>
      </c>
      <c r="I14" s="1">
        <v>139.6765039</v>
      </c>
      <c r="J14" s="1">
        <v>153.89533539999999</v>
      </c>
      <c r="K14" s="1">
        <v>185.67738180000001</v>
      </c>
      <c r="L14" s="1">
        <v>276.20103979999999</v>
      </c>
    </row>
    <row r="15" spans="1:12" x14ac:dyDescent="0.15">
      <c r="A15" s="1" t="s">
        <v>30</v>
      </c>
      <c r="B15" s="1" t="s">
        <v>60</v>
      </c>
      <c r="C15" s="1" t="s">
        <v>61</v>
      </c>
      <c r="D15" s="1" t="s">
        <v>33</v>
      </c>
      <c r="E15" s="1" t="s">
        <v>1437</v>
      </c>
      <c r="F15" s="1" t="s">
        <v>35</v>
      </c>
      <c r="G15" s="1">
        <v>101.3201122</v>
      </c>
      <c r="H15" s="1">
        <v>109.9788001</v>
      </c>
      <c r="I15" s="1">
        <v>141.75348740000001</v>
      </c>
      <c r="J15" s="1">
        <v>162.1517776</v>
      </c>
      <c r="K15" s="1">
        <v>251.1675391</v>
      </c>
      <c r="L15" s="1">
        <v>250.8560554</v>
      </c>
    </row>
    <row r="16" spans="1:12" x14ac:dyDescent="0.15">
      <c r="A16" s="1" t="s">
        <v>30</v>
      </c>
      <c r="B16" s="1" t="s">
        <v>62</v>
      </c>
      <c r="C16" s="1" t="s">
        <v>63</v>
      </c>
      <c r="D16" s="1" t="s">
        <v>33</v>
      </c>
      <c r="E16" s="1" t="s">
        <v>1437</v>
      </c>
      <c r="F16" s="1" t="s">
        <v>35</v>
      </c>
      <c r="G16" s="1">
        <v>101.3201122</v>
      </c>
      <c r="H16" s="1">
        <v>109.9150475</v>
      </c>
      <c r="I16" s="1">
        <v>128.54475629999999</v>
      </c>
      <c r="J16" s="1">
        <v>129.0244337</v>
      </c>
      <c r="K16" s="1">
        <v>139.74505189999999</v>
      </c>
      <c r="L16" s="1">
        <v>138.74758180000001</v>
      </c>
    </row>
    <row r="17" spans="1:12" x14ac:dyDescent="0.15">
      <c r="A17" s="1" t="s">
        <v>30</v>
      </c>
      <c r="B17" s="1" t="s">
        <v>64</v>
      </c>
      <c r="C17" s="1" t="s">
        <v>65</v>
      </c>
      <c r="D17" s="1" t="s">
        <v>33</v>
      </c>
      <c r="E17" s="1" t="s">
        <v>1437</v>
      </c>
      <c r="F17" s="1" t="s">
        <v>35</v>
      </c>
      <c r="G17" s="1">
        <v>101.3201122</v>
      </c>
      <c r="H17" s="1">
        <v>109.9150475</v>
      </c>
      <c r="I17" s="1">
        <v>139.49436700000001</v>
      </c>
      <c r="J17" s="1">
        <v>154.00528439999999</v>
      </c>
      <c r="K17" s="1">
        <v>197.5583407</v>
      </c>
      <c r="L17" s="1">
        <v>188.33914139999999</v>
      </c>
    </row>
    <row r="18" spans="1:12" x14ac:dyDescent="0.15">
      <c r="A18" s="1" t="s">
        <v>30</v>
      </c>
      <c r="B18" s="1" t="s">
        <v>66</v>
      </c>
      <c r="C18" s="1" t="s">
        <v>67</v>
      </c>
      <c r="D18" s="1" t="s">
        <v>33</v>
      </c>
      <c r="E18" s="1" t="s">
        <v>1437</v>
      </c>
      <c r="F18" s="1" t="s">
        <v>35</v>
      </c>
      <c r="G18" s="1">
        <v>101.3201122</v>
      </c>
      <c r="H18" s="1">
        <v>109.9438466</v>
      </c>
      <c r="I18" s="1">
        <v>141.78676300000001</v>
      </c>
      <c r="J18" s="1">
        <v>160.79135629999999</v>
      </c>
      <c r="K18" s="1">
        <v>184.03789140000001</v>
      </c>
      <c r="L18" s="1">
        <v>217.97369119999999</v>
      </c>
    </row>
    <row r="19" spans="1:12" x14ac:dyDescent="0.15">
      <c r="A19" s="1" t="s">
        <v>30</v>
      </c>
      <c r="B19" s="1" t="s">
        <v>68</v>
      </c>
      <c r="C19" s="1" t="s">
        <v>69</v>
      </c>
      <c r="D19" s="1" t="s">
        <v>33</v>
      </c>
      <c r="E19" s="1" t="s">
        <v>1437</v>
      </c>
      <c r="F19" s="1" t="s">
        <v>35</v>
      </c>
      <c r="G19" s="1">
        <v>101.3201122</v>
      </c>
      <c r="H19" s="1">
        <v>109.950001</v>
      </c>
      <c r="I19" s="1">
        <v>140.00421449999999</v>
      </c>
      <c r="J19" s="1">
        <v>154.27829310000001</v>
      </c>
      <c r="K19" s="1">
        <v>180.6451807</v>
      </c>
      <c r="L19" s="1">
        <v>208.34704410000001</v>
      </c>
    </row>
    <row r="20" spans="1:12" x14ac:dyDescent="0.15">
      <c r="A20" s="1" t="s">
        <v>30</v>
      </c>
      <c r="B20" s="1" t="s">
        <v>70</v>
      </c>
      <c r="C20" s="1" t="s">
        <v>71</v>
      </c>
      <c r="D20" s="1" t="s">
        <v>33</v>
      </c>
      <c r="E20" s="1" t="s">
        <v>1437</v>
      </c>
      <c r="F20" s="1" t="s">
        <v>35</v>
      </c>
      <c r="G20" s="1">
        <v>101.3201122</v>
      </c>
      <c r="H20" s="1">
        <v>109.9438466</v>
      </c>
      <c r="I20" s="1">
        <v>130.9926614</v>
      </c>
      <c r="J20" s="1">
        <v>136.5771623</v>
      </c>
      <c r="K20" s="1">
        <v>148.34725890000001</v>
      </c>
      <c r="L20" s="1">
        <v>156.07589540000001</v>
      </c>
    </row>
    <row r="21" spans="1:12" x14ac:dyDescent="0.15">
      <c r="A21" s="1" t="s">
        <v>30</v>
      </c>
      <c r="B21" s="1" t="s">
        <v>72</v>
      </c>
      <c r="C21" s="1" t="s">
        <v>73</v>
      </c>
      <c r="D21" s="1" t="s">
        <v>33</v>
      </c>
      <c r="E21" s="1" t="s">
        <v>1437</v>
      </c>
      <c r="F21" s="1" t="s">
        <v>35</v>
      </c>
      <c r="G21" s="1">
        <v>101.3201122</v>
      </c>
      <c r="H21" s="1">
        <v>109.9150475</v>
      </c>
      <c r="I21" s="1">
        <v>139.7809786</v>
      </c>
      <c r="J21" s="1">
        <v>154.0944844</v>
      </c>
      <c r="K21" s="1">
        <v>180.43550579999999</v>
      </c>
      <c r="L21" s="1">
        <v>205.26584199999999</v>
      </c>
    </row>
    <row r="22" spans="1:12" x14ac:dyDescent="0.15">
      <c r="A22" s="1" t="s">
        <v>30</v>
      </c>
      <c r="B22" s="1" t="s">
        <v>74</v>
      </c>
      <c r="C22" s="1" t="s">
        <v>75</v>
      </c>
      <c r="D22" s="1" t="s">
        <v>33</v>
      </c>
      <c r="E22" s="1" t="s">
        <v>1437</v>
      </c>
      <c r="F22" s="1" t="s">
        <v>35</v>
      </c>
      <c r="G22" s="1">
        <v>101.3201122</v>
      </c>
      <c r="H22" s="1">
        <v>109.9150475</v>
      </c>
      <c r="I22" s="1">
        <v>139.7809786</v>
      </c>
      <c r="J22" s="1">
        <v>154.0944844</v>
      </c>
      <c r="K22" s="1">
        <v>180.43550590000001</v>
      </c>
      <c r="L22" s="1">
        <v>205.26584209999999</v>
      </c>
    </row>
    <row r="23" spans="1:12" x14ac:dyDescent="0.15">
      <c r="A23" s="1" t="s">
        <v>30</v>
      </c>
      <c r="B23" s="1" t="s">
        <v>76</v>
      </c>
      <c r="C23" s="1" t="s">
        <v>77</v>
      </c>
      <c r="D23" s="1" t="s">
        <v>33</v>
      </c>
      <c r="E23" s="1" t="s">
        <v>1437</v>
      </c>
      <c r="F23" s="1" t="s">
        <v>35</v>
      </c>
      <c r="G23" s="1">
        <v>101.3201122</v>
      </c>
      <c r="H23" s="1">
        <v>109.950001</v>
      </c>
      <c r="I23" s="1">
        <v>140.00421449999999</v>
      </c>
      <c r="J23" s="1">
        <v>154.27829310000001</v>
      </c>
      <c r="K23" s="1">
        <v>180.6451806</v>
      </c>
      <c r="L23" s="1">
        <v>208.34704410000001</v>
      </c>
    </row>
    <row r="24" spans="1:12" x14ac:dyDescent="0.15">
      <c r="A24" s="1" t="s">
        <v>30</v>
      </c>
      <c r="B24" s="1" t="s">
        <v>78</v>
      </c>
      <c r="C24" s="1" t="s">
        <v>79</v>
      </c>
      <c r="D24" s="1" t="s">
        <v>33</v>
      </c>
      <c r="E24" s="1" t="s">
        <v>1437</v>
      </c>
      <c r="F24" s="1" t="s">
        <v>35</v>
      </c>
      <c r="G24" s="1">
        <v>101.3201122</v>
      </c>
      <c r="H24" s="1">
        <v>109.9788001</v>
      </c>
      <c r="I24" s="1">
        <v>142.61236220000001</v>
      </c>
      <c r="J24" s="1">
        <v>160.84975639999999</v>
      </c>
      <c r="K24" s="1">
        <v>188.41089969999999</v>
      </c>
      <c r="L24" s="1">
        <v>216.23927230000001</v>
      </c>
    </row>
    <row r="25" spans="1:12" x14ac:dyDescent="0.15">
      <c r="A25" s="1" t="s">
        <v>30</v>
      </c>
      <c r="B25" s="1" t="s">
        <v>80</v>
      </c>
      <c r="C25" s="1" t="s">
        <v>81</v>
      </c>
      <c r="D25" s="1" t="s">
        <v>33</v>
      </c>
      <c r="E25" s="1" t="s">
        <v>1437</v>
      </c>
      <c r="F25" s="1" t="s">
        <v>35</v>
      </c>
      <c r="G25" s="1">
        <v>101.3201122</v>
      </c>
      <c r="H25" s="1">
        <v>109.9150475</v>
      </c>
      <c r="I25" s="1">
        <v>128.5468376</v>
      </c>
      <c r="J25" s="1">
        <v>130.1384146</v>
      </c>
      <c r="K25" s="1">
        <v>140.5017661</v>
      </c>
      <c r="L25" s="1">
        <v>148.07649290000001</v>
      </c>
    </row>
    <row r="26" spans="1:12" x14ac:dyDescent="0.15">
      <c r="A26" s="1" t="s">
        <v>30</v>
      </c>
      <c r="B26" s="1" t="s">
        <v>82</v>
      </c>
      <c r="C26" s="1" t="s">
        <v>83</v>
      </c>
      <c r="D26" s="1" t="s">
        <v>33</v>
      </c>
      <c r="E26" s="1" t="s">
        <v>1437</v>
      </c>
      <c r="F26" s="1" t="s">
        <v>35</v>
      </c>
      <c r="G26" s="1">
        <v>101.3201122</v>
      </c>
      <c r="H26" s="1">
        <v>109.9438466</v>
      </c>
      <c r="I26" s="1">
        <v>142.38677390000001</v>
      </c>
      <c r="J26" s="1">
        <v>160.66503399999999</v>
      </c>
      <c r="K26" s="1">
        <v>188.20899270000001</v>
      </c>
      <c r="L26" s="1">
        <v>213.1412382</v>
      </c>
    </row>
    <row r="27" spans="1:12" x14ac:dyDescent="0.15">
      <c r="A27" s="1" t="s">
        <v>30</v>
      </c>
      <c r="B27" s="1" t="s">
        <v>84</v>
      </c>
      <c r="C27" s="1" t="s">
        <v>85</v>
      </c>
      <c r="D27" s="1" t="s">
        <v>33</v>
      </c>
      <c r="E27" s="1" t="s">
        <v>1437</v>
      </c>
      <c r="F27" s="1" t="s">
        <v>35</v>
      </c>
      <c r="G27" s="1">
        <v>101.3201122</v>
      </c>
      <c r="H27" s="1">
        <v>109.84425160000001</v>
      </c>
      <c r="I27" s="1">
        <v>128.5963395</v>
      </c>
      <c r="J27" s="1">
        <v>135.85542670000001</v>
      </c>
      <c r="K27" s="1">
        <v>144.67832079999999</v>
      </c>
      <c r="L27" s="1">
        <v>154.82316779999999</v>
      </c>
    </row>
    <row r="28" spans="1:12" x14ac:dyDescent="0.15">
      <c r="A28" s="1" t="s">
        <v>30</v>
      </c>
      <c r="B28" s="1" t="s">
        <v>86</v>
      </c>
      <c r="C28" s="1" t="s">
        <v>87</v>
      </c>
      <c r="D28" s="1" t="s">
        <v>33</v>
      </c>
      <c r="E28" s="1" t="s">
        <v>1437</v>
      </c>
      <c r="F28" s="1" t="s">
        <v>35</v>
      </c>
      <c r="G28" s="1">
        <v>101.3201122</v>
      </c>
      <c r="H28" s="1">
        <v>109.9098901</v>
      </c>
      <c r="I28" s="1">
        <v>135.7175871</v>
      </c>
      <c r="J28" s="1">
        <v>150.1690309</v>
      </c>
      <c r="K28" s="1">
        <v>178.17319879999999</v>
      </c>
      <c r="L28" s="1">
        <v>193.38563730000001</v>
      </c>
    </row>
    <row r="29" spans="1:12" x14ac:dyDescent="0.15">
      <c r="A29" s="1" t="s">
        <v>30</v>
      </c>
      <c r="B29" s="1" t="s">
        <v>88</v>
      </c>
      <c r="C29" s="1" t="s">
        <v>89</v>
      </c>
      <c r="D29" s="1" t="s">
        <v>33</v>
      </c>
      <c r="E29" s="1" t="s">
        <v>1437</v>
      </c>
      <c r="F29" s="1" t="s">
        <v>35</v>
      </c>
      <c r="G29" s="1">
        <v>101.3201122</v>
      </c>
      <c r="H29" s="1">
        <v>109.84425160000001</v>
      </c>
      <c r="I29" s="1">
        <v>125.7933558</v>
      </c>
      <c r="J29" s="1">
        <v>150.01117479999999</v>
      </c>
      <c r="K29" s="1">
        <v>158.87267850000001</v>
      </c>
      <c r="L29" s="1">
        <v>127.1338731</v>
      </c>
    </row>
    <row r="30" spans="1:12" x14ac:dyDescent="0.15">
      <c r="A30" s="1" t="s">
        <v>30</v>
      </c>
      <c r="B30" s="1" t="s">
        <v>90</v>
      </c>
      <c r="C30" s="1" t="s">
        <v>91</v>
      </c>
      <c r="D30" s="1" t="s">
        <v>33</v>
      </c>
      <c r="E30" s="1" t="s">
        <v>1437</v>
      </c>
      <c r="F30" s="1" t="s">
        <v>35</v>
      </c>
      <c r="G30" s="1">
        <v>101.3201122</v>
      </c>
      <c r="H30" s="1">
        <v>109.9098901</v>
      </c>
      <c r="I30" s="1">
        <v>142.83691970000001</v>
      </c>
      <c r="J30" s="1">
        <v>171.2572084</v>
      </c>
      <c r="K30" s="1">
        <v>200.69287750000001</v>
      </c>
      <c r="L30" s="1">
        <v>216.16087659999999</v>
      </c>
    </row>
    <row r="31" spans="1:12" x14ac:dyDescent="0.15">
      <c r="A31" s="1" t="s">
        <v>92</v>
      </c>
      <c r="B31" s="1" t="s">
        <v>93</v>
      </c>
      <c r="C31" s="1" t="s">
        <v>94</v>
      </c>
      <c r="D31" s="1" t="s">
        <v>33</v>
      </c>
      <c r="E31" s="1" t="s">
        <v>1437</v>
      </c>
      <c r="F31" s="1" t="s">
        <v>35</v>
      </c>
      <c r="G31" s="1">
        <v>95.3454622</v>
      </c>
      <c r="H31" s="1">
        <v>118.44233149999999</v>
      </c>
      <c r="I31" s="1">
        <v>170.40767990000001</v>
      </c>
      <c r="J31" s="1">
        <v>211.86012160000001</v>
      </c>
      <c r="K31" s="1">
        <v>225.27905659999999</v>
      </c>
      <c r="L31" s="1">
        <v>244.0215699</v>
      </c>
    </row>
    <row r="32" spans="1:12" x14ac:dyDescent="0.15">
      <c r="A32" s="1" t="s">
        <v>92</v>
      </c>
      <c r="B32" s="1" t="s">
        <v>95</v>
      </c>
      <c r="C32" s="1" t="s">
        <v>96</v>
      </c>
      <c r="D32" s="1" t="s">
        <v>33</v>
      </c>
      <c r="E32" s="1" t="s">
        <v>1437</v>
      </c>
      <c r="F32" s="1" t="s">
        <v>35</v>
      </c>
      <c r="G32" s="1">
        <v>95.3454622</v>
      </c>
      <c r="H32" s="1">
        <v>118.44233149999999</v>
      </c>
      <c r="I32" s="1">
        <v>195.3798683</v>
      </c>
      <c r="J32" s="1">
        <v>260.69641569999999</v>
      </c>
      <c r="K32" s="1">
        <v>317.76189979999998</v>
      </c>
      <c r="L32" s="1">
        <v>368.14286340000001</v>
      </c>
    </row>
    <row r="33" spans="1:12" x14ac:dyDescent="0.15">
      <c r="A33" s="1" t="s">
        <v>92</v>
      </c>
      <c r="B33" s="1" t="s">
        <v>97</v>
      </c>
      <c r="C33" s="1" t="s">
        <v>98</v>
      </c>
      <c r="D33" s="1" t="s">
        <v>33</v>
      </c>
      <c r="E33" s="1" t="s">
        <v>1437</v>
      </c>
      <c r="F33" s="1" t="s">
        <v>35</v>
      </c>
      <c r="G33" s="1">
        <v>95.3454622</v>
      </c>
      <c r="H33" s="1">
        <v>118.44233149999999</v>
      </c>
      <c r="I33" s="1">
        <v>201.04551509999999</v>
      </c>
      <c r="J33" s="1">
        <v>286.50603790000002</v>
      </c>
      <c r="K33" s="1">
        <v>360.464921</v>
      </c>
      <c r="L33" s="1">
        <v>418.8764913</v>
      </c>
    </row>
    <row r="34" spans="1:12" x14ac:dyDescent="0.15">
      <c r="A34" s="1" t="s">
        <v>92</v>
      </c>
      <c r="B34" s="1" t="s">
        <v>99</v>
      </c>
      <c r="C34" s="1" t="s">
        <v>100</v>
      </c>
      <c r="D34" s="1" t="s">
        <v>33</v>
      </c>
      <c r="E34" s="1" t="s">
        <v>1437</v>
      </c>
      <c r="F34" s="1" t="s">
        <v>35</v>
      </c>
      <c r="G34" s="1">
        <v>95.3454622</v>
      </c>
      <c r="H34" s="1">
        <v>118.44233149999999</v>
      </c>
      <c r="I34" s="1">
        <v>185.24060650000001</v>
      </c>
      <c r="J34" s="1">
        <v>259.16439880000001</v>
      </c>
      <c r="K34" s="1">
        <v>324.52503330000002</v>
      </c>
      <c r="L34" s="1">
        <v>378.69764149999997</v>
      </c>
    </row>
    <row r="35" spans="1:12" x14ac:dyDescent="0.15">
      <c r="A35" s="1" t="s">
        <v>92</v>
      </c>
      <c r="B35" s="1" t="s">
        <v>101</v>
      </c>
      <c r="C35" s="1" t="s">
        <v>102</v>
      </c>
      <c r="D35" s="1" t="s">
        <v>33</v>
      </c>
      <c r="E35" s="1" t="s">
        <v>1437</v>
      </c>
      <c r="F35" s="1" t="s">
        <v>35</v>
      </c>
      <c r="G35" s="1">
        <v>95.3454622</v>
      </c>
      <c r="H35" s="1">
        <v>118.44233149999999</v>
      </c>
      <c r="I35" s="1">
        <v>185.24060650000001</v>
      </c>
      <c r="J35" s="1">
        <v>207.52315590000001</v>
      </c>
      <c r="K35" s="1">
        <v>176.6014088</v>
      </c>
      <c r="L35" s="1">
        <v>143.7440862</v>
      </c>
    </row>
    <row r="36" spans="1:12" x14ac:dyDescent="0.15">
      <c r="A36" s="1" t="s">
        <v>92</v>
      </c>
      <c r="B36" s="1" t="s">
        <v>103</v>
      </c>
      <c r="C36" s="1" t="s">
        <v>104</v>
      </c>
      <c r="D36" s="1" t="s">
        <v>33</v>
      </c>
      <c r="E36" s="1" t="s">
        <v>1437</v>
      </c>
      <c r="F36" s="1" t="s">
        <v>35</v>
      </c>
      <c r="G36" s="1">
        <v>95.3454622</v>
      </c>
      <c r="H36" s="1">
        <v>118.44233149999999</v>
      </c>
      <c r="I36" s="1">
        <v>185.24060650000001</v>
      </c>
      <c r="J36" s="1">
        <v>210.8813212</v>
      </c>
      <c r="K36" s="1">
        <v>172.96863629999999</v>
      </c>
      <c r="L36" s="1">
        <v>147.32584299999999</v>
      </c>
    </row>
    <row r="37" spans="1:12" x14ac:dyDescent="0.15">
      <c r="A37" s="1" t="s">
        <v>92</v>
      </c>
      <c r="B37" s="1" t="s">
        <v>105</v>
      </c>
      <c r="C37" s="1" t="s">
        <v>106</v>
      </c>
      <c r="D37" s="1" t="s">
        <v>33</v>
      </c>
      <c r="E37" s="1" t="s">
        <v>1437</v>
      </c>
      <c r="F37" s="1" t="s">
        <v>35</v>
      </c>
      <c r="G37" s="1">
        <v>95.3454622</v>
      </c>
      <c r="H37" s="1">
        <v>118.44233149999999</v>
      </c>
      <c r="I37" s="1">
        <v>185.24060650000001</v>
      </c>
      <c r="J37" s="1">
        <v>212.52204499999999</v>
      </c>
      <c r="K37" s="1">
        <v>163.9664606</v>
      </c>
      <c r="L37" s="1">
        <v>143.33669019999999</v>
      </c>
    </row>
    <row r="38" spans="1:12" x14ac:dyDescent="0.15">
      <c r="A38" s="1" t="s">
        <v>92</v>
      </c>
      <c r="B38" s="1" t="s">
        <v>107</v>
      </c>
      <c r="C38" s="1" t="s">
        <v>108</v>
      </c>
      <c r="D38" s="1" t="s">
        <v>33</v>
      </c>
      <c r="E38" s="1" t="s">
        <v>1437</v>
      </c>
      <c r="F38" s="1" t="s">
        <v>35</v>
      </c>
      <c r="G38" s="1">
        <v>95.3454622</v>
      </c>
      <c r="H38" s="1">
        <v>118.44233149999999</v>
      </c>
      <c r="I38" s="1">
        <v>185.24060650000001</v>
      </c>
      <c r="J38" s="1">
        <v>263.92697320000002</v>
      </c>
      <c r="K38" s="1">
        <v>305.03564249999999</v>
      </c>
      <c r="L38" s="1">
        <v>347.57637390000002</v>
      </c>
    </row>
    <row r="39" spans="1:12" x14ac:dyDescent="0.15">
      <c r="A39" s="1" t="s">
        <v>92</v>
      </c>
      <c r="B39" s="1" t="s">
        <v>109</v>
      </c>
      <c r="C39" s="1" t="s">
        <v>110</v>
      </c>
      <c r="D39" s="1" t="s">
        <v>33</v>
      </c>
      <c r="E39" s="1" t="s">
        <v>1437</v>
      </c>
      <c r="F39" s="1" t="s">
        <v>35</v>
      </c>
      <c r="G39" s="1">
        <v>95.3454622</v>
      </c>
      <c r="H39" s="1">
        <v>118.44233149999999</v>
      </c>
      <c r="I39" s="1">
        <v>185.24060650000001</v>
      </c>
      <c r="J39" s="1">
        <v>259.16439880000001</v>
      </c>
      <c r="K39" s="1">
        <v>285.74612880000001</v>
      </c>
      <c r="L39" s="1">
        <v>185.46782390000001</v>
      </c>
    </row>
    <row r="40" spans="1:12" x14ac:dyDescent="0.15">
      <c r="A40" s="1" t="s">
        <v>92</v>
      </c>
      <c r="B40" s="1" t="s">
        <v>111</v>
      </c>
      <c r="C40" s="1" t="s">
        <v>112</v>
      </c>
      <c r="D40" s="1" t="s">
        <v>33</v>
      </c>
      <c r="E40" s="1" t="s">
        <v>1437</v>
      </c>
      <c r="F40" s="1" t="s">
        <v>35</v>
      </c>
      <c r="G40" s="1">
        <v>95.3454622</v>
      </c>
      <c r="H40" s="1">
        <v>118.44233149999999</v>
      </c>
      <c r="I40" s="1">
        <v>181.5492385</v>
      </c>
      <c r="J40" s="1">
        <v>237.35375350000001</v>
      </c>
      <c r="K40" s="1">
        <v>302.1803554</v>
      </c>
      <c r="L40" s="1">
        <v>377.61207000000002</v>
      </c>
    </row>
    <row r="41" spans="1:12" x14ac:dyDescent="0.15">
      <c r="A41" s="1" t="s">
        <v>92</v>
      </c>
      <c r="B41" s="1" t="s">
        <v>113</v>
      </c>
      <c r="C41" s="1" t="s">
        <v>114</v>
      </c>
      <c r="D41" s="1" t="s">
        <v>33</v>
      </c>
      <c r="E41" s="1" t="s">
        <v>1437</v>
      </c>
      <c r="F41" s="1" t="s">
        <v>35</v>
      </c>
      <c r="G41" s="1">
        <v>95.3454622</v>
      </c>
      <c r="H41" s="1">
        <v>118.44233149999999</v>
      </c>
      <c r="I41" s="1">
        <v>181.5492385</v>
      </c>
      <c r="J41" s="1">
        <v>199.77492380000001</v>
      </c>
      <c r="K41" s="1">
        <v>184.68216169999999</v>
      </c>
      <c r="L41" s="1">
        <v>158.92307310000001</v>
      </c>
    </row>
    <row r="42" spans="1:12" x14ac:dyDescent="0.15">
      <c r="A42" s="1" t="s">
        <v>92</v>
      </c>
      <c r="B42" s="1" t="s">
        <v>115</v>
      </c>
      <c r="C42" s="1" t="s">
        <v>116</v>
      </c>
      <c r="D42" s="1" t="s">
        <v>33</v>
      </c>
      <c r="E42" s="1" t="s">
        <v>1437</v>
      </c>
      <c r="F42" s="1" t="s">
        <v>35</v>
      </c>
      <c r="G42" s="1">
        <v>95.3454622</v>
      </c>
      <c r="H42" s="1">
        <v>118.44233149999999</v>
      </c>
      <c r="I42" s="1">
        <v>181.5492385</v>
      </c>
      <c r="J42" s="1">
        <v>251.62425669999999</v>
      </c>
      <c r="K42" s="1">
        <v>307.29560609999999</v>
      </c>
      <c r="L42" s="1">
        <v>337.54698669999999</v>
      </c>
    </row>
    <row r="43" spans="1:12" x14ac:dyDescent="0.15">
      <c r="A43" s="1" t="s">
        <v>117</v>
      </c>
      <c r="B43" s="1" t="s">
        <v>31</v>
      </c>
      <c r="C43" s="1" t="s">
        <v>118</v>
      </c>
      <c r="D43" s="1" t="s">
        <v>33</v>
      </c>
      <c r="E43" s="1" t="s">
        <v>1437</v>
      </c>
      <c r="F43" s="1" t="s">
        <v>35</v>
      </c>
      <c r="G43" s="1">
        <v>82.933654099999998</v>
      </c>
      <c r="H43" s="1">
        <v>78.745308190000003</v>
      </c>
      <c r="I43" s="1">
        <v>117.83823</v>
      </c>
      <c r="J43" s="1">
        <v>131.74988619999999</v>
      </c>
      <c r="K43" s="1">
        <v>104.85926480000001</v>
      </c>
      <c r="L43" s="1">
        <v>106.0343307</v>
      </c>
    </row>
    <row r="44" spans="1:12" x14ac:dyDescent="0.15">
      <c r="A44" s="1" t="s">
        <v>117</v>
      </c>
      <c r="B44" s="1" t="s">
        <v>38</v>
      </c>
      <c r="C44" s="1" t="s">
        <v>119</v>
      </c>
      <c r="D44" s="1" t="s">
        <v>33</v>
      </c>
      <c r="E44" s="1" t="s">
        <v>1437</v>
      </c>
      <c r="F44" s="1" t="s">
        <v>35</v>
      </c>
      <c r="G44" s="1">
        <v>82.934906010000006</v>
      </c>
      <c r="H44" s="1">
        <v>78.747812019999998</v>
      </c>
      <c r="I44" s="1">
        <v>114.8594465</v>
      </c>
      <c r="J44" s="1">
        <v>127.9508368</v>
      </c>
      <c r="K44" s="1">
        <v>114.7614938</v>
      </c>
      <c r="L44" s="1">
        <v>102.37789309999999</v>
      </c>
    </row>
    <row r="45" spans="1:12" x14ac:dyDescent="0.15">
      <c r="A45" s="1" t="s">
        <v>117</v>
      </c>
      <c r="B45" s="1" t="s">
        <v>40</v>
      </c>
      <c r="C45" s="1" t="s">
        <v>120</v>
      </c>
      <c r="D45" s="1" t="s">
        <v>33</v>
      </c>
      <c r="E45" s="1" t="s">
        <v>1437</v>
      </c>
      <c r="F45" s="1" t="s">
        <v>35</v>
      </c>
      <c r="G45" s="1">
        <v>82.934912080000004</v>
      </c>
      <c r="H45" s="1">
        <v>78.747824159999993</v>
      </c>
      <c r="I45" s="1">
        <v>117.66874679999999</v>
      </c>
      <c r="J45" s="1">
        <v>129.72948059999999</v>
      </c>
      <c r="K45" s="1">
        <v>104.0463219</v>
      </c>
      <c r="L45" s="1">
        <v>102.7594302</v>
      </c>
    </row>
    <row r="46" spans="1:12" x14ac:dyDescent="0.15">
      <c r="A46" s="1" t="s">
        <v>117</v>
      </c>
      <c r="B46" s="1" t="s">
        <v>42</v>
      </c>
      <c r="C46" s="1" t="s">
        <v>121</v>
      </c>
      <c r="D46" s="1" t="s">
        <v>33</v>
      </c>
      <c r="E46" s="1" t="s">
        <v>1437</v>
      </c>
      <c r="F46" s="1" t="s">
        <v>35</v>
      </c>
      <c r="G46" s="1">
        <v>82.934919930000007</v>
      </c>
      <c r="H46" s="1">
        <v>78.747839850000005</v>
      </c>
      <c r="I46" s="1">
        <v>114.47524869999999</v>
      </c>
      <c r="J46" s="1">
        <v>128.31029459999999</v>
      </c>
      <c r="K46" s="1">
        <v>116.1161322</v>
      </c>
      <c r="L46" s="1">
        <v>108.042596</v>
      </c>
    </row>
    <row r="47" spans="1:12" x14ac:dyDescent="0.15">
      <c r="A47" s="1" t="s">
        <v>117</v>
      </c>
      <c r="B47" s="1" t="s">
        <v>44</v>
      </c>
      <c r="C47" s="1" t="s">
        <v>122</v>
      </c>
      <c r="D47" s="1" t="s">
        <v>33</v>
      </c>
      <c r="E47" s="1" t="s">
        <v>1437</v>
      </c>
      <c r="F47" s="1" t="s">
        <v>35</v>
      </c>
      <c r="G47" s="1">
        <v>82.934916439999995</v>
      </c>
      <c r="H47" s="1">
        <v>78.747832880000004</v>
      </c>
      <c r="I47" s="1">
        <v>93.874343620000005</v>
      </c>
      <c r="J47" s="1">
        <v>100.8943036</v>
      </c>
      <c r="K47" s="1">
        <v>92.029457620000002</v>
      </c>
      <c r="L47" s="1">
        <v>81.03974479</v>
      </c>
    </row>
    <row r="48" spans="1:12" x14ac:dyDescent="0.15">
      <c r="A48" s="1" t="s">
        <v>117</v>
      </c>
      <c r="B48" s="1" t="s">
        <v>48</v>
      </c>
      <c r="C48" s="1" t="s">
        <v>123</v>
      </c>
      <c r="D48" s="1" t="s">
        <v>33</v>
      </c>
      <c r="E48" s="1" t="s">
        <v>1437</v>
      </c>
      <c r="F48" s="1" t="s">
        <v>35</v>
      </c>
      <c r="G48" s="1">
        <v>82.934897030000002</v>
      </c>
      <c r="H48" s="1">
        <v>78.747794069999998</v>
      </c>
      <c r="I48" s="1">
        <v>121.8002394</v>
      </c>
      <c r="J48" s="1">
        <v>152.09312370000001</v>
      </c>
      <c r="K48" s="1">
        <v>149.5272247</v>
      </c>
      <c r="L48" s="1">
        <v>152.9427518</v>
      </c>
    </row>
    <row r="49" spans="1:12" x14ac:dyDescent="0.15">
      <c r="A49" s="1" t="s">
        <v>117</v>
      </c>
      <c r="B49" s="1" t="s">
        <v>50</v>
      </c>
      <c r="C49" s="1" t="s">
        <v>124</v>
      </c>
      <c r="D49" s="1" t="s">
        <v>33</v>
      </c>
      <c r="E49" s="1" t="s">
        <v>1437</v>
      </c>
      <c r="F49" s="1" t="s">
        <v>35</v>
      </c>
      <c r="G49" s="1">
        <v>82.467041280000004</v>
      </c>
      <c r="H49" s="1">
        <v>77.812082570000001</v>
      </c>
      <c r="I49" s="1">
        <v>93.042723219999999</v>
      </c>
      <c r="J49" s="1">
        <v>116.8510213</v>
      </c>
      <c r="K49" s="1">
        <v>134.32605810000001</v>
      </c>
      <c r="L49" s="1">
        <v>159.82705670000001</v>
      </c>
    </row>
    <row r="50" spans="1:12" x14ac:dyDescent="0.15">
      <c r="A50" s="1" t="s">
        <v>117</v>
      </c>
      <c r="B50" s="1" t="s">
        <v>52</v>
      </c>
      <c r="C50" s="1" t="s">
        <v>125</v>
      </c>
      <c r="D50" s="1" t="s">
        <v>33</v>
      </c>
      <c r="E50" s="1" t="s">
        <v>1437</v>
      </c>
      <c r="F50" s="1" t="s">
        <v>35</v>
      </c>
      <c r="G50" s="1">
        <v>82.934971630000007</v>
      </c>
      <c r="H50" s="1">
        <v>78.747943269999993</v>
      </c>
      <c r="I50" s="1">
        <v>91.479204060000001</v>
      </c>
      <c r="J50" s="1">
        <v>119.1725306</v>
      </c>
      <c r="K50" s="1">
        <v>122.1864107</v>
      </c>
      <c r="L50" s="1">
        <v>132.45859300000001</v>
      </c>
    </row>
    <row r="51" spans="1:12" x14ac:dyDescent="0.15">
      <c r="A51" s="1" t="s">
        <v>117</v>
      </c>
      <c r="B51" s="1" t="s">
        <v>54</v>
      </c>
      <c r="C51" s="1" t="s">
        <v>126</v>
      </c>
      <c r="D51" s="1" t="s">
        <v>33</v>
      </c>
      <c r="E51" s="1" t="s">
        <v>1437</v>
      </c>
      <c r="F51" s="1" t="s">
        <v>35</v>
      </c>
      <c r="G51" s="1">
        <v>82.933679789999999</v>
      </c>
      <c r="H51" s="1">
        <v>78.745359590000007</v>
      </c>
      <c r="I51" s="1">
        <v>91.931193030000003</v>
      </c>
      <c r="J51" s="1">
        <v>115.2769373</v>
      </c>
      <c r="K51" s="1">
        <v>117.8211348</v>
      </c>
      <c r="L51" s="1">
        <v>142.1363321</v>
      </c>
    </row>
    <row r="52" spans="1:12" x14ac:dyDescent="0.15">
      <c r="A52" s="1" t="s">
        <v>117</v>
      </c>
      <c r="B52" s="1" t="s">
        <v>56</v>
      </c>
      <c r="C52" s="1" t="s">
        <v>127</v>
      </c>
      <c r="D52" s="1" t="s">
        <v>33</v>
      </c>
      <c r="E52" s="1" t="s">
        <v>1437</v>
      </c>
      <c r="F52" s="1" t="s">
        <v>35</v>
      </c>
      <c r="G52" s="1">
        <v>82.467109579999999</v>
      </c>
      <c r="H52" s="1">
        <v>77.812219150000004</v>
      </c>
      <c r="I52" s="1">
        <v>92.926297610000006</v>
      </c>
      <c r="J52" s="1">
        <v>115.2724833</v>
      </c>
      <c r="K52" s="1">
        <v>130.97919809999999</v>
      </c>
      <c r="L52" s="1">
        <v>150.82645220000001</v>
      </c>
    </row>
    <row r="53" spans="1:12" x14ac:dyDescent="0.15">
      <c r="A53" s="1" t="s">
        <v>117</v>
      </c>
      <c r="B53" s="1" t="s">
        <v>58</v>
      </c>
      <c r="C53" s="1" t="s">
        <v>128</v>
      </c>
      <c r="D53" s="1" t="s">
        <v>33</v>
      </c>
      <c r="E53" s="1" t="s">
        <v>1437</v>
      </c>
      <c r="F53" s="1" t="s">
        <v>35</v>
      </c>
      <c r="G53" s="1">
        <v>82.934971950000005</v>
      </c>
      <c r="H53" s="1">
        <v>78.747943890000002</v>
      </c>
      <c r="I53" s="1">
        <v>91.747157349999995</v>
      </c>
      <c r="J53" s="1">
        <v>115.9538713</v>
      </c>
      <c r="K53" s="1">
        <v>121.7937668</v>
      </c>
      <c r="L53" s="1">
        <v>145.7596423</v>
      </c>
    </row>
    <row r="54" spans="1:12" x14ac:dyDescent="0.15">
      <c r="A54" s="1" t="s">
        <v>117</v>
      </c>
      <c r="B54" s="1" t="s">
        <v>60</v>
      </c>
      <c r="C54" s="1" t="s">
        <v>129</v>
      </c>
      <c r="D54" s="1" t="s">
        <v>33</v>
      </c>
      <c r="E54" s="1" t="s">
        <v>1437</v>
      </c>
      <c r="F54" s="1" t="s">
        <v>35</v>
      </c>
      <c r="G54" s="1">
        <v>82.9349232</v>
      </c>
      <c r="H54" s="1">
        <v>78.7478464</v>
      </c>
      <c r="I54" s="1">
        <v>107.7304977</v>
      </c>
      <c r="J54" s="1">
        <v>155.26266849999999</v>
      </c>
      <c r="K54" s="1">
        <v>182.49642560000001</v>
      </c>
      <c r="L54" s="1">
        <v>188.75736760000001</v>
      </c>
    </row>
    <row r="55" spans="1:12" x14ac:dyDescent="0.15">
      <c r="A55" s="1" t="s">
        <v>117</v>
      </c>
      <c r="B55" s="1" t="s">
        <v>62</v>
      </c>
      <c r="C55" s="1" t="s">
        <v>130</v>
      </c>
      <c r="D55" s="1" t="s">
        <v>33</v>
      </c>
      <c r="E55" s="1" t="s">
        <v>1437</v>
      </c>
      <c r="F55" s="1" t="s">
        <v>35</v>
      </c>
      <c r="G55" s="1">
        <v>82.469118570000006</v>
      </c>
      <c r="H55" s="1">
        <v>77.816237139999998</v>
      </c>
      <c r="I55" s="1">
        <v>89.3486154</v>
      </c>
      <c r="J55" s="1">
        <v>100.92710870000001</v>
      </c>
      <c r="K55" s="1">
        <v>101.9732094</v>
      </c>
      <c r="L55" s="1">
        <v>104.9275569</v>
      </c>
    </row>
    <row r="56" spans="1:12" x14ac:dyDescent="0.15">
      <c r="A56" s="1" t="s">
        <v>117</v>
      </c>
      <c r="B56" s="1" t="s">
        <v>64</v>
      </c>
      <c r="C56" s="1" t="s">
        <v>131</v>
      </c>
      <c r="D56" s="1" t="s">
        <v>33</v>
      </c>
      <c r="E56" s="1" t="s">
        <v>1437</v>
      </c>
      <c r="F56" s="1" t="s">
        <v>35</v>
      </c>
      <c r="G56" s="1">
        <v>82.934897480000004</v>
      </c>
      <c r="H56" s="1">
        <v>78.747794949999999</v>
      </c>
      <c r="I56" s="1">
        <v>97.610385190000002</v>
      </c>
      <c r="J56" s="1">
        <v>126.5339084</v>
      </c>
      <c r="K56" s="1">
        <v>131.3283108</v>
      </c>
      <c r="L56" s="1">
        <v>128.75515970000001</v>
      </c>
    </row>
    <row r="57" spans="1:12" x14ac:dyDescent="0.15">
      <c r="A57" s="1" t="s">
        <v>117</v>
      </c>
      <c r="B57" s="1" t="s">
        <v>66</v>
      </c>
      <c r="C57" s="1" t="s">
        <v>132</v>
      </c>
      <c r="D57" s="1" t="s">
        <v>33</v>
      </c>
      <c r="E57" s="1" t="s">
        <v>1437</v>
      </c>
      <c r="F57" s="1" t="s">
        <v>35</v>
      </c>
      <c r="G57" s="1">
        <v>82.933684299999996</v>
      </c>
      <c r="H57" s="1">
        <v>78.745368600000006</v>
      </c>
      <c r="I57" s="1">
        <v>92.486386460000006</v>
      </c>
      <c r="J57" s="1">
        <v>127.1232763</v>
      </c>
      <c r="K57" s="1">
        <v>149.80900589999999</v>
      </c>
      <c r="L57" s="1">
        <v>186.52423669999999</v>
      </c>
    </row>
    <row r="58" spans="1:12" x14ac:dyDescent="0.15">
      <c r="A58" s="1" t="s">
        <v>117</v>
      </c>
      <c r="B58" s="1" t="s">
        <v>68</v>
      </c>
      <c r="C58" s="1" t="s">
        <v>133</v>
      </c>
      <c r="D58" s="1" t="s">
        <v>33</v>
      </c>
      <c r="E58" s="1" t="s">
        <v>1437</v>
      </c>
      <c r="F58" s="1" t="s">
        <v>35</v>
      </c>
      <c r="G58" s="1">
        <v>82.485198550000007</v>
      </c>
      <c r="H58" s="1">
        <v>77.8483971</v>
      </c>
      <c r="I58" s="1">
        <v>88.200379859999998</v>
      </c>
      <c r="J58" s="1">
        <v>101.24290480000001</v>
      </c>
      <c r="K58" s="1">
        <v>122.47364159999999</v>
      </c>
      <c r="L58" s="1">
        <v>138.19097239999999</v>
      </c>
    </row>
    <row r="59" spans="1:12" x14ac:dyDescent="0.15">
      <c r="A59" s="1" t="s">
        <v>117</v>
      </c>
      <c r="B59" s="1" t="s">
        <v>70</v>
      </c>
      <c r="C59" s="1" t="s">
        <v>134</v>
      </c>
      <c r="D59" s="1" t="s">
        <v>33</v>
      </c>
      <c r="E59" s="1" t="s">
        <v>1437</v>
      </c>
      <c r="F59" s="1" t="s">
        <v>35</v>
      </c>
      <c r="G59" s="1">
        <v>82.445650360000002</v>
      </c>
      <c r="H59" s="1">
        <v>77.769300729999998</v>
      </c>
      <c r="I59" s="1">
        <v>84.679471019999994</v>
      </c>
      <c r="J59" s="1">
        <v>90.99388931</v>
      </c>
      <c r="K59" s="1">
        <v>94.869168560000006</v>
      </c>
      <c r="L59" s="1">
        <v>106.4790579</v>
      </c>
    </row>
    <row r="60" spans="1:12" x14ac:dyDescent="0.15">
      <c r="A60" s="1" t="s">
        <v>117</v>
      </c>
      <c r="B60" s="1" t="s">
        <v>72</v>
      </c>
      <c r="C60" s="1" t="s">
        <v>135</v>
      </c>
      <c r="D60" s="1" t="s">
        <v>33</v>
      </c>
      <c r="E60" s="1" t="s">
        <v>1437</v>
      </c>
      <c r="F60" s="1" t="s">
        <v>35</v>
      </c>
      <c r="G60" s="1">
        <v>82.467013210000005</v>
      </c>
      <c r="H60" s="1">
        <v>77.812026410000001</v>
      </c>
      <c r="I60" s="1">
        <v>87.4515897</v>
      </c>
      <c r="J60" s="1">
        <v>97.679152639999998</v>
      </c>
      <c r="K60" s="1">
        <v>116.3890277</v>
      </c>
      <c r="L60" s="1">
        <v>134.6598821</v>
      </c>
    </row>
    <row r="61" spans="1:12" x14ac:dyDescent="0.15">
      <c r="A61" s="1" t="s">
        <v>117</v>
      </c>
      <c r="B61" s="1" t="s">
        <v>74</v>
      </c>
      <c r="C61" s="1" t="s">
        <v>136</v>
      </c>
      <c r="D61" s="1" t="s">
        <v>33</v>
      </c>
      <c r="E61" s="1" t="s">
        <v>1437</v>
      </c>
      <c r="F61" s="1" t="s">
        <v>35</v>
      </c>
      <c r="G61" s="1">
        <v>82.48560784</v>
      </c>
      <c r="H61" s="1">
        <v>77.849215689999994</v>
      </c>
      <c r="I61" s="1">
        <v>88.208244820000004</v>
      </c>
      <c r="J61" s="1">
        <v>100.5811243</v>
      </c>
      <c r="K61" s="1">
        <v>121.2065623</v>
      </c>
      <c r="L61" s="1">
        <v>136.91949629999999</v>
      </c>
    </row>
    <row r="62" spans="1:12" x14ac:dyDescent="0.15">
      <c r="A62" s="1" t="s">
        <v>117</v>
      </c>
      <c r="B62" s="1" t="s">
        <v>76</v>
      </c>
      <c r="C62" s="1" t="s">
        <v>137</v>
      </c>
      <c r="D62" s="1" t="s">
        <v>33</v>
      </c>
      <c r="E62" s="1" t="s">
        <v>1437</v>
      </c>
      <c r="F62" s="1" t="s">
        <v>35</v>
      </c>
      <c r="G62" s="1">
        <v>82.467355240000003</v>
      </c>
      <c r="H62" s="1">
        <v>77.812710490000001</v>
      </c>
      <c r="I62" s="1">
        <v>87.438713899999996</v>
      </c>
      <c r="J62" s="1">
        <v>97.420844799999998</v>
      </c>
      <c r="K62" s="1">
        <v>115.9294512</v>
      </c>
      <c r="L62" s="1">
        <v>135.2610469</v>
      </c>
    </row>
    <row r="63" spans="1:12" x14ac:dyDescent="0.15">
      <c r="A63" s="1" t="s">
        <v>117</v>
      </c>
      <c r="B63" s="1" t="s">
        <v>78</v>
      </c>
      <c r="C63" s="1" t="s">
        <v>138</v>
      </c>
      <c r="D63" s="1" t="s">
        <v>33</v>
      </c>
      <c r="E63" s="1" t="s">
        <v>1437</v>
      </c>
      <c r="F63" s="1" t="s">
        <v>35</v>
      </c>
      <c r="G63" s="1">
        <v>82.447389520000002</v>
      </c>
      <c r="H63" s="1">
        <v>77.772779040000003</v>
      </c>
      <c r="I63" s="1">
        <v>85.41444224</v>
      </c>
      <c r="J63" s="1">
        <v>91.811999420000006</v>
      </c>
      <c r="K63" s="1">
        <v>97.394928070000006</v>
      </c>
      <c r="L63" s="1">
        <v>108.25739</v>
      </c>
    </row>
    <row r="64" spans="1:12" x14ac:dyDescent="0.15">
      <c r="A64" s="1" t="s">
        <v>117</v>
      </c>
      <c r="B64" s="1" t="s">
        <v>80</v>
      </c>
      <c r="C64" s="1" t="s">
        <v>139</v>
      </c>
      <c r="D64" s="1" t="s">
        <v>33</v>
      </c>
      <c r="E64" s="1" t="s">
        <v>1437</v>
      </c>
      <c r="F64" s="1" t="s">
        <v>35</v>
      </c>
      <c r="G64" s="1">
        <v>82.445532909999997</v>
      </c>
      <c r="H64" s="1">
        <v>77.769065810000001</v>
      </c>
      <c r="I64" s="1">
        <v>84.684050679999999</v>
      </c>
      <c r="J64" s="1">
        <v>91.004151980000003</v>
      </c>
      <c r="K64" s="1">
        <v>95.18296368</v>
      </c>
      <c r="L64" s="1">
        <v>106.9869741</v>
      </c>
    </row>
    <row r="65" spans="1:12" x14ac:dyDescent="0.15">
      <c r="A65" s="1" t="s">
        <v>117</v>
      </c>
      <c r="B65" s="1" t="s">
        <v>82</v>
      </c>
      <c r="C65" s="1" t="s">
        <v>140</v>
      </c>
      <c r="D65" s="1" t="s">
        <v>33</v>
      </c>
      <c r="E65" s="1" t="s">
        <v>1437</v>
      </c>
      <c r="F65" s="1" t="s">
        <v>35</v>
      </c>
      <c r="G65" s="1">
        <v>82.485539689999996</v>
      </c>
      <c r="H65" s="1">
        <v>77.849079369999998</v>
      </c>
      <c r="I65" s="1">
        <v>87.504201589999994</v>
      </c>
      <c r="J65" s="1">
        <v>97.650495759999998</v>
      </c>
      <c r="K65" s="1">
        <v>116.80564010000001</v>
      </c>
      <c r="L65" s="1">
        <v>134.28243710000001</v>
      </c>
    </row>
    <row r="66" spans="1:12" x14ac:dyDescent="0.15">
      <c r="A66" s="1" t="s">
        <v>141</v>
      </c>
      <c r="B66" s="1" t="s">
        <v>142</v>
      </c>
      <c r="C66" s="1" t="s">
        <v>143</v>
      </c>
      <c r="D66" s="1" t="s">
        <v>33</v>
      </c>
      <c r="E66" s="1" t="s">
        <v>1437</v>
      </c>
      <c r="F66" s="1" t="s">
        <v>35</v>
      </c>
      <c r="G66" s="1">
        <v>102.0507379</v>
      </c>
      <c r="H66" s="1">
        <v>107.5559612</v>
      </c>
      <c r="I66" s="1">
        <v>138.62327329999999</v>
      </c>
      <c r="J66" s="1">
        <v>188.687353</v>
      </c>
      <c r="K66" s="1">
        <v>209.26380019999999</v>
      </c>
      <c r="L66" s="1">
        <v>224.07041839999999</v>
      </c>
    </row>
    <row r="67" spans="1:12" x14ac:dyDescent="0.15">
      <c r="A67" s="1" t="s">
        <v>141</v>
      </c>
      <c r="B67" s="1" t="s">
        <v>144</v>
      </c>
      <c r="C67" s="1" t="s">
        <v>145</v>
      </c>
      <c r="D67" s="1" t="s">
        <v>33</v>
      </c>
      <c r="E67" s="1" t="s">
        <v>1437</v>
      </c>
      <c r="F67" s="1" t="s">
        <v>35</v>
      </c>
      <c r="G67" s="1">
        <v>102.0507379</v>
      </c>
      <c r="H67" s="1">
        <v>107.4395682</v>
      </c>
      <c r="I67" s="1">
        <v>132.78059390000001</v>
      </c>
      <c r="J67" s="1">
        <v>170.12475649999999</v>
      </c>
      <c r="K67" s="1">
        <v>210.04421980000001</v>
      </c>
      <c r="L67" s="1">
        <v>223.84140049999999</v>
      </c>
    </row>
    <row r="68" spans="1:12" x14ac:dyDescent="0.15">
      <c r="A68" s="1" t="s">
        <v>141</v>
      </c>
      <c r="B68" s="1" t="s">
        <v>146</v>
      </c>
      <c r="C68" s="1" t="s">
        <v>147</v>
      </c>
      <c r="D68" s="1" t="s">
        <v>33</v>
      </c>
      <c r="E68" s="1" t="s">
        <v>1437</v>
      </c>
      <c r="F68" s="1" t="s">
        <v>35</v>
      </c>
      <c r="G68" s="1">
        <v>102.0507379</v>
      </c>
      <c r="H68" s="1">
        <v>107.2896808</v>
      </c>
      <c r="I68" s="1">
        <v>129.98883559999999</v>
      </c>
      <c r="J68" s="1">
        <v>161.64188100000001</v>
      </c>
      <c r="K68" s="1">
        <v>196.66153220000001</v>
      </c>
      <c r="L68" s="1">
        <v>225.0748318</v>
      </c>
    </row>
    <row r="69" spans="1:12" x14ac:dyDescent="0.15">
      <c r="A69" s="1" t="s">
        <v>141</v>
      </c>
      <c r="B69" s="1" t="s">
        <v>148</v>
      </c>
      <c r="C69" s="1" t="s">
        <v>149</v>
      </c>
      <c r="D69" s="1" t="s">
        <v>33</v>
      </c>
      <c r="E69" s="1" t="s">
        <v>1437</v>
      </c>
      <c r="F69" s="1" t="s">
        <v>35</v>
      </c>
      <c r="G69" s="1">
        <v>102.0507379</v>
      </c>
      <c r="H69" s="1">
        <v>107.43705610000001</v>
      </c>
      <c r="I69" s="1">
        <v>135.94246519999999</v>
      </c>
      <c r="J69" s="1">
        <v>181.98679820000001</v>
      </c>
      <c r="K69" s="1">
        <v>212.5830953</v>
      </c>
      <c r="L69" s="1">
        <v>228.1471056</v>
      </c>
    </row>
    <row r="70" spans="1:12" x14ac:dyDescent="0.15">
      <c r="A70" s="1" t="s">
        <v>141</v>
      </c>
      <c r="B70" s="1" t="s">
        <v>150</v>
      </c>
      <c r="C70" s="1" t="s">
        <v>151</v>
      </c>
      <c r="D70" s="1" t="s">
        <v>33</v>
      </c>
      <c r="E70" s="1" t="s">
        <v>1437</v>
      </c>
      <c r="F70" s="1" t="s">
        <v>35</v>
      </c>
      <c r="G70" s="1">
        <v>102.0507379</v>
      </c>
      <c r="H70" s="1">
        <v>107.4692945</v>
      </c>
      <c r="I70" s="1">
        <v>149.35864720000001</v>
      </c>
      <c r="J70" s="1">
        <v>190.4684177</v>
      </c>
      <c r="K70" s="1">
        <v>213.8772352</v>
      </c>
      <c r="L70" s="1">
        <v>232.53696540000001</v>
      </c>
    </row>
    <row r="71" spans="1:12" x14ac:dyDescent="0.15">
      <c r="A71" s="1" t="s">
        <v>141</v>
      </c>
      <c r="B71" s="1" t="s">
        <v>152</v>
      </c>
      <c r="C71" s="1" t="s">
        <v>153</v>
      </c>
      <c r="D71" s="1" t="s">
        <v>33</v>
      </c>
      <c r="E71" s="1" t="s">
        <v>1437</v>
      </c>
      <c r="F71" s="1" t="s">
        <v>35</v>
      </c>
      <c r="G71" s="1">
        <v>102.0507379</v>
      </c>
      <c r="H71" s="1">
        <v>107.81679889999999</v>
      </c>
      <c r="I71" s="1">
        <v>124.3328875</v>
      </c>
      <c r="J71" s="1">
        <v>146.31484359999999</v>
      </c>
      <c r="K71" s="1">
        <v>173.3645023</v>
      </c>
      <c r="L71" s="1">
        <v>202.07045919999999</v>
      </c>
    </row>
    <row r="72" spans="1:12" x14ac:dyDescent="0.15">
      <c r="A72" s="1" t="s">
        <v>154</v>
      </c>
      <c r="B72" s="1" t="s">
        <v>155</v>
      </c>
      <c r="C72" s="1" t="s">
        <v>156</v>
      </c>
      <c r="D72" s="1" t="s">
        <v>33</v>
      </c>
      <c r="E72" s="1" t="s">
        <v>1437</v>
      </c>
      <c r="F72" s="1" t="s">
        <v>35</v>
      </c>
      <c r="G72" s="1">
        <v>101.2627822</v>
      </c>
      <c r="H72" s="1">
        <v>106.887748</v>
      </c>
      <c r="I72" s="1">
        <v>152.69845749999999</v>
      </c>
      <c r="J72" s="1">
        <v>204.93046219999999</v>
      </c>
      <c r="K72" s="1">
        <v>171.61483860000001</v>
      </c>
      <c r="L72" s="1">
        <v>241.19736119999999</v>
      </c>
    </row>
    <row r="73" spans="1:12" x14ac:dyDescent="0.15">
      <c r="A73" s="1" t="s">
        <v>154</v>
      </c>
      <c r="B73" s="1" t="s">
        <v>157</v>
      </c>
      <c r="C73" s="1" t="s">
        <v>158</v>
      </c>
      <c r="D73" s="1" t="s">
        <v>33</v>
      </c>
      <c r="E73" s="1" t="s">
        <v>1437</v>
      </c>
      <c r="F73" s="1" t="s">
        <v>35</v>
      </c>
      <c r="G73" s="1">
        <v>101.2627822</v>
      </c>
      <c r="H73" s="1">
        <v>106.6436575</v>
      </c>
      <c r="I73" s="1">
        <v>155.47807399999999</v>
      </c>
      <c r="J73" s="1">
        <v>204.95809510000001</v>
      </c>
      <c r="K73" s="1">
        <v>175.9795776</v>
      </c>
      <c r="L73" s="1">
        <v>213.5854152</v>
      </c>
    </row>
    <row r="74" spans="1:12" x14ac:dyDescent="0.15">
      <c r="A74" s="1" t="s">
        <v>154</v>
      </c>
      <c r="B74" s="1" t="s">
        <v>159</v>
      </c>
      <c r="C74" s="1" t="s">
        <v>160</v>
      </c>
      <c r="D74" s="1" t="s">
        <v>33</v>
      </c>
      <c r="E74" s="1" t="s">
        <v>1437</v>
      </c>
      <c r="F74" s="1" t="s">
        <v>35</v>
      </c>
      <c r="G74" s="1">
        <v>101.2627822</v>
      </c>
      <c r="H74" s="1">
        <v>106.8287141</v>
      </c>
      <c r="I74" s="1">
        <v>159.99353780000001</v>
      </c>
      <c r="J74" s="1">
        <v>199.49767059999999</v>
      </c>
      <c r="K74" s="1">
        <v>206.3564863</v>
      </c>
      <c r="L74" s="1">
        <v>228.4246904</v>
      </c>
    </row>
    <row r="75" spans="1:12" x14ac:dyDescent="0.15">
      <c r="A75" s="1" t="s">
        <v>154</v>
      </c>
      <c r="B75" s="1" t="s">
        <v>161</v>
      </c>
      <c r="C75" s="1" t="s">
        <v>162</v>
      </c>
      <c r="D75" s="1" t="s">
        <v>33</v>
      </c>
      <c r="E75" s="1" t="s">
        <v>1437</v>
      </c>
      <c r="F75" s="1" t="s">
        <v>35</v>
      </c>
      <c r="G75" s="1">
        <v>101.2627822</v>
      </c>
      <c r="H75" s="1">
        <v>108.65625230000001</v>
      </c>
      <c r="I75" s="1">
        <v>136.30797290000001</v>
      </c>
      <c r="J75" s="1">
        <v>159.4417176</v>
      </c>
      <c r="K75" s="1">
        <v>136.4122242</v>
      </c>
      <c r="L75" s="1">
        <v>156.79314790000001</v>
      </c>
    </row>
    <row r="76" spans="1:12" x14ac:dyDescent="0.15">
      <c r="A76" s="1" t="s">
        <v>154</v>
      </c>
      <c r="B76" s="1" t="s">
        <v>163</v>
      </c>
      <c r="C76" s="1" t="s">
        <v>164</v>
      </c>
      <c r="D76" s="1" t="s">
        <v>33</v>
      </c>
      <c r="E76" s="1" t="s">
        <v>1437</v>
      </c>
      <c r="F76" s="1" t="s">
        <v>35</v>
      </c>
      <c r="G76" s="1">
        <v>101.2627822</v>
      </c>
      <c r="H76" s="1">
        <v>108.9158339</v>
      </c>
      <c r="I76" s="1">
        <v>139.6322921</v>
      </c>
      <c r="J76" s="1">
        <v>164.7350888</v>
      </c>
      <c r="K76" s="1">
        <v>137.37476950000001</v>
      </c>
      <c r="L76" s="1">
        <v>159.18422939999999</v>
      </c>
    </row>
    <row r="77" spans="1:12" x14ac:dyDescent="0.15">
      <c r="A77" s="1" t="s">
        <v>154</v>
      </c>
      <c r="B77" s="1" t="s">
        <v>165</v>
      </c>
      <c r="C77" s="1" t="s">
        <v>166</v>
      </c>
      <c r="D77" s="1" t="s">
        <v>33</v>
      </c>
      <c r="E77" s="1" t="s">
        <v>1437</v>
      </c>
      <c r="F77" s="1" t="s">
        <v>35</v>
      </c>
      <c r="G77" s="1">
        <v>101.2627822</v>
      </c>
      <c r="H77" s="1">
        <v>107.6275555</v>
      </c>
      <c r="I77" s="1">
        <v>134.5796618</v>
      </c>
      <c r="J77" s="1">
        <v>166.45000210000001</v>
      </c>
      <c r="K77" s="1">
        <v>168.07992340000001</v>
      </c>
      <c r="L77" s="1">
        <v>170.5028245</v>
      </c>
    </row>
    <row r="78" spans="1:12" x14ac:dyDescent="0.15">
      <c r="A78" s="1" t="s">
        <v>154</v>
      </c>
      <c r="B78" s="1" t="s">
        <v>167</v>
      </c>
      <c r="C78" s="1" t="s">
        <v>168</v>
      </c>
      <c r="D78" s="1" t="s">
        <v>33</v>
      </c>
      <c r="E78" s="1" t="s">
        <v>1437</v>
      </c>
      <c r="F78" s="1" t="s">
        <v>35</v>
      </c>
      <c r="G78" s="1">
        <v>101.2627822</v>
      </c>
      <c r="H78" s="1">
        <v>107.23232160000001</v>
      </c>
      <c r="I78" s="1">
        <v>154.22119670000001</v>
      </c>
      <c r="J78" s="1">
        <v>247.91256970000001</v>
      </c>
      <c r="K78" s="1">
        <v>73.012767839999995</v>
      </c>
      <c r="L78" s="1">
        <v>89.891852040000003</v>
      </c>
    </row>
    <row r="79" spans="1:12" x14ac:dyDescent="0.15">
      <c r="A79" s="1" t="s">
        <v>154</v>
      </c>
      <c r="B79" s="1" t="s">
        <v>169</v>
      </c>
      <c r="C79" s="1" t="s">
        <v>170</v>
      </c>
      <c r="D79" s="1" t="s">
        <v>33</v>
      </c>
      <c r="E79" s="1" t="s">
        <v>1437</v>
      </c>
      <c r="F79" s="1" t="s">
        <v>35</v>
      </c>
      <c r="G79" s="1">
        <v>101.2627822</v>
      </c>
      <c r="H79" s="1">
        <v>107.07573530000001</v>
      </c>
      <c r="I79" s="1">
        <v>158.04081429999999</v>
      </c>
      <c r="J79" s="1">
        <v>211.06412420000001</v>
      </c>
      <c r="K79" s="1">
        <v>105.01624839999999</v>
      </c>
      <c r="L79" s="1">
        <v>97.043743800000001</v>
      </c>
    </row>
    <row r="80" spans="1:12" x14ac:dyDescent="0.15">
      <c r="A80" s="1" t="s">
        <v>154</v>
      </c>
      <c r="B80" s="1" t="s">
        <v>171</v>
      </c>
      <c r="C80" s="1" t="s">
        <v>172</v>
      </c>
      <c r="D80" s="1" t="s">
        <v>33</v>
      </c>
      <c r="E80" s="1" t="s">
        <v>1437</v>
      </c>
      <c r="F80" s="1" t="s">
        <v>35</v>
      </c>
      <c r="G80" s="1">
        <v>101.2627822</v>
      </c>
      <c r="H80" s="1">
        <v>107.6564444</v>
      </c>
      <c r="I80" s="1">
        <v>168.18459340000001</v>
      </c>
      <c r="J80" s="1">
        <v>191.35015780000001</v>
      </c>
      <c r="K80" s="1">
        <v>161.82777490000001</v>
      </c>
      <c r="L80" s="1">
        <v>148.89768050000001</v>
      </c>
    </row>
    <row r="81" spans="1:12" x14ac:dyDescent="0.15">
      <c r="A81" s="1" t="s">
        <v>154</v>
      </c>
      <c r="B81" s="1" t="s">
        <v>173</v>
      </c>
      <c r="C81" s="1" t="s">
        <v>174</v>
      </c>
      <c r="D81" s="1" t="s">
        <v>33</v>
      </c>
      <c r="E81" s="1" t="s">
        <v>1437</v>
      </c>
      <c r="F81" s="1" t="s">
        <v>35</v>
      </c>
      <c r="G81" s="1">
        <v>101.2627822</v>
      </c>
      <c r="H81" s="1">
        <v>106.81950310000001</v>
      </c>
      <c r="I81" s="1">
        <v>151.66431789999999</v>
      </c>
      <c r="J81" s="1">
        <v>211.59542920000001</v>
      </c>
      <c r="K81" s="1">
        <v>200.40913689999999</v>
      </c>
      <c r="L81" s="1">
        <v>270.3751704</v>
      </c>
    </row>
    <row r="82" spans="1:12" x14ac:dyDescent="0.15">
      <c r="A82" s="1" t="s">
        <v>154</v>
      </c>
      <c r="B82" s="1" t="s">
        <v>175</v>
      </c>
      <c r="C82" s="1" t="s">
        <v>176</v>
      </c>
      <c r="D82" s="1" t="s">
        <v>33</v>
      </c>
      <c r="E82" s="1" t="s">
        <v>1437</v>
      </c>
      <c r="F82" s="1" t="s">
        <v>35</v>
      </c>
      <c r="G82" s="1">
        <v>101.2627822</v>
      </c>
      <c r="H82" s="1">
        <v>106.2471676</v>
      </c>
      <c r="I82" s="1">
        <v>154.5201342</v>
      </c>
      <c r="J82" s="1">
        <v>214.21343519999999</v>
      </c>
      <c r="K82" s="1">
        <v>200.61429010000001</v>
      </c>
      <c r="L82" s="1">
        <v>244.61713940000001</v>
      </c>
    </row>
    <row r="83" spans="1:12" x14ac:dyDescent="0.15">
      <c r="A83" s="1" t="s">
        <v>154</v>
      </c>
      <c r="B83" s="1" t="s">
        <v>177</v>
      </c>
      <c r="C83" s="1" t="s">
        <v>178</v>
      </c>
      <c r="D83" s="1" t="s">
        <v>33</v>
      </c>
      <c r="E83" s="1" t="s">
        <v>1437</v>
      </c>
      <c r="F83" s="1" t="s">
        <v>35</v>
      </c>
      <c r="G83" s="1">
        <v>101.2627822</v>
      </c>
      <c r="H83" s="1">
        <v>106.3874254</v>
      </c>
      <c r="I83" s="1">
        <v>159.9784654</v>
      </c>
      <c r="J83" s="1">
        <v>216.82348630000001</v>
      </c>
      <c r="K83" s="1">
        <v>229.58652739999999</v>
      </c>
      <c r="L83" s="1">
        <v>256.65712020000001</v>
      </c>
    </row>
    <row r="84" spans="1:12" x14ac:dyDescent="0.15">
      <c r="A84" s="1" t="s">
        <v>154</v>
      </c>
      <c r="B84" s="1" t="s">
        <v>179</v>
      </c>
      <c r="C84" s="1" t="s">
        <v>180</v>
      </c>
      <c r="D84" s="1" t="s">
        <v>33</v>
      </c>
      <c r="E84" s="1" t="s">
        <v>1437</v>
      </c>
      <c r="F84" s="1" t="s">
        <v>35</v>
      </c>
      <c r="G84" s="1">
        <v>101.2627822</v>
      </c>
      <c r="H84" s="1">
        <v>107.4027244</v>
      </c>
      <c r="I84" s="1">
        <v>148.76244679999999</v>
      </c>
      <c r="J84" s="1">
        <v>201.50565979999999</v>
      </c>
      <c r="K84" s="1">
        <v>205.97339410000001</v>
      </c>
      <c r="L84" s="1">
        <v>212.52866689999999</v>
      </c>
    </row>
    <row r="85" spans="1:12" x14ac:dyDescent="0.15">
      <c r="A85" s="1" t="s">
        <v>154</v>
      </c>
      <c r="B85" s="1" t="s">
        <v>181</v>
      </c>
      <c r="C85" s="1" t="s">
        <v>182</v>
      </c>
      <c r="D85" s="1" t="s">
        <v>33</v>
      </c>
      <c r="E85" s="1" t="s">
        <v>1437</v>
      </c>
      <c r="F85" s="1" t="s">
        <v>35</v>
      </c>
      <c r="G85" s="1">
        <v>101.2627822</v>
      </c>
      <c r="H85" s="1">
        <v>106.3978924</v>
      </c>
      <c r="I85" s="1">
        <v>145.16179880000001</v>
      </c>
      <c r="J85" s="1">
        <v>196.18507439999999</v>
      </c>
      <c r="K85" s="1">
        <v>230.92797820000001</v>
      </c>
      <c r="L85" s="1">
        <v>231.1678818</v>
      </c>
    </row>
    <row r="86" spans="1:12" x14ac:dyDescent="0.15">
      <c r="A86" s="1" t="s">
        <v>154</v>
      </c>
      <c r="B86" s="1" t="s">
        <v>183</v>
      </c>
      <c r="C86" s="1" t="s">
        <v>184</v>
      </c>
      <c r="D86" s="1" t="s">
        <v>33</v>
      </c>
      <c r="E86" s="1" t="s">
        <v>1437</v>
      </c>
      <c r="F86" s="1" t="s">
        <v>35</v>
      </c>
      <c r="G86" s="1">
        <v>101.2627822</v>
      </c>
      <c r="H86" s="1">
        <v>106.52517109999999</v>
      </c>
      <c r="I86" s="1">
        <v>146.11262110000001</v>
      </c>
      <c r="J86" s="1">
        <v>198.0234983</v>
      </c>
      <c r="K86" s="1">
        <v>234.06305399999999</v>
      </c>
      <c r="L86" s="1">
        <v>243.2995535</v>
      </c>
    </row>
    <row r="87" spans="1:12" x14ac:dyDescent="0.15">
      <c r="A87" s="1" t="s">
        <v>154</v>
      </c>
      <c r="B87" s="1" t="s">
        <v>185</v>
      </c>
      <c r="C87" s="1" t="s">
        <v>186</v>
      </c>
      <c r="D87" s="1" t="s">
        <v>33</v>
      </c>
      <c r="E87" s="1" t="s">
        <v>1437</v>
      </c>
      <c r="F87" s="1" t="s">
        <v>35</v>
      </c>
      <c r="G87" s="1">
        <v>101.2627822</v>
      </c>
      <c r="H87" s="1">
        <v>108.92923159999999</v>
      </c>
      <c r="I87" s="1">
        <v>140.19290459999999</v>
      </c>
      <c r="J87" s="1">
        <v>180.6403234</v>
      </c>
      <c r="K87" s="1">
        <v>223.4976642</v>
      </c>
      <c r="L87" s="1">
        <v>253.24404079999999</v>
      </c>
    </row>
    <row r="88" spans="1:12" x14ac:dyDescent="0.15">
      <c r="A88" s="1" t="s">
        <v>154</v>
      </c>
      <c r="B88" s="1" t="s">
        <v>187</v>
      </c>
      <c r="C88" s="1" t="s">
        <v>188</v>
      </c>
      <c r="D88" s="1" t="s">
        <v>33</v>
      </c>
      <c r="E88" s="1" t="s">
        <v>1437</v>
      </c>
      <c r="F88" s="1" t="s">
        <v>35</v>
      </c>
      <c r="G88" s="1">
        <v>101.2627822</v>
      </c>
      <c r="H88" s="1">
        <v>110.2401187</v>
      </c>
      <c r="I88" s="1">
        <v>126.4957884</v>
      </c>
      <c r="J88" s="1">
        <v>148.1821564</v>
      </c>
      <c r="K88" s="1">
        <v>167.94175899999999</v>
      </c>
      <c r="L88" s="1">
        <v>178.24714850000001</v>
      </c>
    </row>
    <row r="89" spans="1:12" x14ac:dyDescent="0.15">
      <c r="A89" s="1" t="s">
        <v>154</v>
      </c>
      <c r="B89" s="1" t="s">
        <v>189</v>
      </c>
      <c r="C89" s="1" t="s">
        <v>190</v>
      </c>
      <c r="D89" s="1" t="s">
        <v>33</v>
      </c>
      <c r="E89" s="1" t="s">
        <v>1437</v>
      </c>
      <c r="F89" s="1" t="s">
        <v>35</v>
      </c>
      <c r="G89" s="1">
        <v>101.2627822</v>
      </c>
      <c r="H89" s="1">
        <v>108.4129992</v>
      </c>
      <c r="I89" s="1">
        <v>142.9670783</v>
      </c>
      <c r="J89" s="1">
        <v>185.60503080000001</v>
      </c>
      <c r="K89" s="1">
        <v>230.84549820000001</v>
      </c>
      <c r="L89" s="1">
        <v>258.96279099999998</v>
      </c>
    </row>
    <row r="90" spans="1:12" x14ac:dyDescent="0.15">
      <c r="A90" s="1" t="s">
        <v>154</v>
      </c>
      <c r="B90" s="1" t="s">
        <v>191</v>
      </c>
      <c r="C90" s="1" t="s">
        <v>192</v>
      </c>
      <c r="D90" s="1" t="s">
        <v>33</v>
      </c>
      <c r="E90" s="1" t="s">
        <v>1437</v>
      </c>
      <c r="F90" s="1" t="s">
        <v>35</v>
      </c>
      <c r="G90" s="1">
        <v>101.2627822</v>
      </c>
      <c r="H90" s="1">
        <v>107.17705580000001</v>
      </c>
      <c r="I90" s="1">
        <v>136.9238512</v>
      </c>
      <c r="J90" s="1">
        <v>167.26349740000001</v>
      </c>
      <c r="K90" s="1">
        <v>182.145478</v>
      </c>
      <c r="L90" s="1">
        <v>207.42118959999999</v>
      </c>
    </row>
    <row r="91" spans="1:12" x14ac:dyDescent="0.15">
      <c r="A91" s="1" t="s">
        <v>154</v>
      </c>
      <c r="B91" s="1" t="s">
        <v>193</v>
      </c>
      <c r="C91" s="1" t="s">
        <v>194</v>
      </c>
      <c r="D91" s="1" t="s">
        <v>33</v>
      </c>
      <c r="E91" s="1" t="s">
        <v>1437</v>
      </c>
      <c r="F91" s="1" t="s">
        <v>35</v>
      </c>
      <c r="G91" s="1">
        <v>101.2627822</v>
      </c>
      <c r="H91" s="1">
        <v>107.3261059</v>
      </c>
      <c r="I91" s="1">
        <v>127.48638529999999</v>
      </c>
      <c r="J91" s="1">
        <v>161.30149420000001</v>
      </c>
      <c r="K91" s="1">
        <v>177.2222198</v>
      </c>
      <c r="L91" s="1">
        <v>204.25136330000001</v>
      </c>
    </row>
    <row r="92" spans="1:12" x14ac:dyDescent="0.15">
      <c r="A92" s="1" t="s">
        <v>154</v>
      </c>
      <c r="B92" s="1" t="s">
        <v>195</v>
      </c>
      <c r="C92" s="1" t="s">
        <v>196</v>
      </c>
      <c r="D92" s="1" t="s">
        <v>33</v>
      </c>
      <c r="E92" s="1" t="s">
        <v>1437</v>
      </c>
      <c r="F92" s="1" t="s">
        <v>35</v>
      </c>
      <c r="G92" s="1">
        <v>101.2627822</v>
      </c>
      <c r="H92" s="1">
        <v>107.3688113</v>
      </c>
      <c r="I92" s="1">
        <v>129.16152399999999</v>
      </c>
      <c r="J92" s="1">
        <v>171.26021660000001</v>
      </c>
      <c r="K92" s="1">
        <v>206.24009330000001</v>
      </c>
      <c r="L92" s="1">
        <v>214.43868499999999</v>
      </c>
    </row>
    <row r="93" spans="1:12" x14ac:dyDescent="0.15">
      <c r="A93" s="1" t="s">
        <v>154</v>
      </c>
      <c r="B93" s="1" t="s">
        <v>197</v>
      </c>
      <c r="C93" s="1" t="s">
        <v>198</v>
      </c>
      <c r="D93" s="1" t="s">
        <v>33</v>
      </c>
      <c r="E93" s="1" t="s">
        <v>1437</v>
      </c>
      <c r="F93" s="1" t="s">
        <v>35</v>
      </c>
      <c r="G93" s="1">
        <v>101.2627822</v>
      </c>
      <c r="H93" s="1">
        <v>109.6489426</v>
      </c>
      <c r="I93" s="1">
        <v>129.96245880000001</v>
      </c>
      <c r="J93" s="1">
        <v>158.86645129999999</v>
      </c>
      <c r="K93" s="1">
        <v>196.0096475</v>
      </c>
      <c r="L93" s="1">
        <v>228.77931240000001</v>
      </c>
    </row>
    <row r="94" spans="1:12" x14ac:dyDescent="0.15">
      <c r="A94" s="1" t="s">
        <v>154</v>
      </c>
      <c r="B94" s="1" t="s">
        <v>199</v>
      </c>
      <c r="C94" s="1" t="s">
        <v>200</v>
      </c>
      <c r="D94" s="1" t="s">
        <v>33</v>
      </c>
      <c r="E94" s="1" t="s">
        <v>1437</v>
      </c>
      <c r="F94" s="1" t="s">
        <v>35</v>
      </c>
      <c r="G94" s="1">
        <v>101.2627822</v>
      </c>
      <c r="H94" s="1">
        <v>106.9409203</v>
      </c>
      <c r="I94" s="1">
        <v>144.42827149999999</v>
      </c>
      <c r="J94" s="1">
        <v>166.59444669999999</v>
      </c>
      <c r="K94" s="1">
        <v>180.32463859999999</v>
      </c>
      <c r="L94" s="1">
        <v>203.07989660000001</v>
      </c>
    </row>
    <row r="95" spans="1:12" x14ac:dyDescent="0.15">
      <c r="A95" s="1" t="s">
        <v>154</v>
      </c>
      <c r="B95" s="1" t="s">
        <v>201</v>
      </c>
      <c r="C95" s="1" t="s">
        <v>202</v>
      </c>
      <c r="D95" s="1" t="s">
        <v>33</v>
      </c>
      <c r="E95" s="1" t="s">
        <v>1437</v>
      </c>
      <c r="F95" s="1" t="s">
        <v>35</v>
      </c>
      <c r="G95" s="1">
        <v>101.2627822</v>
      </c>
      <c r="H95" s="1">
        <v>107.3261059</v>
      </c>
      <c r="I95" s="1">
        <v>134.6508374</v>
      </c>
      <c r="J95" s="1">
        <v>173.7664351</v>
      </c>
      <c r="K95" s="1">
        <v>205.7778706</v>
      </c>
      <c r="L95" s="1">
        <v>210.65046839999999</v>
      </c>
    </row>
    <row r="96" spans="1:12" x14ac:dyDescent="0.15">
      <c r="A96" s="1" t="s">
        <v>154</v>
      </c>
      <c r="B96" s="1" t="s">
        <v>203</v>
      </c>
      <c r="C96" s="1" t="s">
        <v>204</v>
      </c>
      <c r="D96" s="1" t="s">
        <v>33</v>
      </c>
      <c r="E96" s="1" t="s">
        <v>1437</v>
      </c>
      <c r="F96" s="1" t="s">
        <v>35</v>
      </c>
      <c r="G96" s="1">
        <v>101.2627822</v>
      </c>
      <c r="H96" s="1">
        <v>107.3261059</v>
      </c>
      <c r="I96" s="1">
        <v>127.48638529999999</v>
      </c>
      <c r="J96" s="1">
        <v>161.30149420000001</v>
      </c>
      <c r="K96" s="1">
        <v>196.77373850000001</v>
      </c>
      <c r="L96" s="1">
        <v>231.7774799</v>
      </c>
    </row>
    <row r="97" spans="1:12" x14ac:dyDescent="0.15">
      <c r="A97" s="1" t="s">
        <v>154</v>
      </c>
      <c r="B97" s="1" t="s">
        <v>205</v>
      </c>
      <c r="C97" s="1" t="s">
        <v>206</v>
      </c>
      <c r="D97" s="1" t="s">
        <v>33</v>
      </c>
      <c r="E97" s="1" t="s">
        <v>1437</v>
      </c>
      <c r="F97" s="1" t="s">
        <v>35</v>
      </c>
      <c r="G97" s="1">
        <v>101.2627822</v>
      </c>
      <c r="H97" s="1">
        <v>107.5990853</v>
      </c>
      <c r="I97" s="1">
        <v>126.6900559</v>
      </c>
      <c r="J97" s="1">
        <v>160.96864360000001</v>
      </c>
      <c r="K97" s="1">
        <v>196.4919668</v>
      </c>
      <c r="L97" s="1">
        <v>231.6388968</v>
      </c>
    </row>
    <row r="98" spans="1:12" x14ac:dyDescent="0.15">
      <c r="A98" s="1" t="s">
        <v>154</v>
      </c>
      <c r="B98" s="1" t="s">
        <v>207</v>
      </c>
      <c r="C98" s="1" t="s">
        <v>208</v>
      </c>
      <c r="D98" s="1" t="s">
        <v>33</v>
      </c>
      <c r="E98" s="1" t="s">
        <v>1437</v>
      </c>
      <c r="F98" s="1" t="s">
        <v>35</v>
      </c>
      <c r="G98" s="1">
        <v>101.413507</v>
      </c>
      <c r="I98" s="1">
        <v>141.587109</v>
      </c>
      <c r="J98" s="1">
        <v>178.8554905</v>
      </c>
    </row>
    <row r="99" spans="1:12" x14ac:dyDescent="0.15">
      <c r="A99" s="1" t="s">
        <v>154</v>
      </c>
      <c r="B99" s="1" t="s">
        <v>209</v>
      </c>
      <c r="C99" s="1" t="s">
        <v>210</v>
      </c>
      <c r="D99" s="1" t="s">
        <v>33</v>
      </c>
      <c r="E99" s="1" t="s">
        <v>1437</v>
      </c>
      <c r="F99" s="1" t="s">
        <v>35</v>
      </c>
      <c r="G99" s="1">
        <v>101.413507</v>
      </c>
      <c r="I99" s="1">
        <v>159.7745682</v>
      </c>
      <c r="J99" s="1">
        <v>198.31866769999999</v>
      </c>
    </row>
    <row r="100" spans="1:12" x14ac:dyDescent="0.15">
      <c r="A100" s="1" t="s">
        <v>154</v>
      </c>
      <c r="B100" s="1" t="s">
        <v>211</v>
      </c>
      <c r="C100" s="1" t="s">
        <v>212</v>
      </c>
      <c r="D100" s="1" t="s">
        <v>33</v>
      </c>
      <c r="E100" s="1" t="s">
        <v>1437</v>
      </c>
      <c r="F100" s="1" t="s">
        <v>35</v>
      </c>
      <c r="G100" s="1">
        <v>101.413507</v>
      </c>
      <c r="I100" s="1">
        <v>159.2574984</v>
      </c>
      <c r="J100" s="1">
        <v>186.52152129999999</v>
      </c>
    </row>
    <row r="101" spans="1:12" x14ac:dyDescent="0.15">
      <c r="A101" s="1" t="s">
        <v>154</v>
      </c>
      <c r="B101" s="1" t="s">
        <v>213</v>
      </c>
      <c r="C101" s="1" t="s">
        <v>214</v>
      </c>
      <c r="D101" s="1" t="s">
        <v>33</v>
      </c>
      <c r="E101" s="1" t="s">
        <v>1437</v>
      </c>
      <c r="F101" s="1" t="s">
        <v>35</v>
      </c>
      <c r="G101" s="1">
        <v>101.413507</v>
      </c>
      <c r="I101" s="1">
        <v>152.62518850000001</v>
      </c>
      <c r="J101" s="1">
        <v>175.9234745</v>
      </c>
    </row>
    <row r="102" spans="1:12" x14ac:dyDescent="0.15">
      <c r="A102" s="1" t="s">
        <v>154</v>
      </c>
      <c r="B102" s="1" t="s">
        <v>215</v>
      </c>
      <c r="C102" s="1" t="s">
        <v>216</v>
      </c>
      <c r="D102" s="1" t="s">
        <v>33</v>
      </c>
      <c r="E102" s="1" t="s">
        <v>1437</v>
      </c>
      <c r="F102" s="1" t="s">
        <v>35</v>
      </c>
      <c r="G102" s="1">
        <v>101.413507</v>
      </c>
      <c r="I102" s="1">
        <v>146.65564910000001</v>
      </c>
      <c r="J102" s="1">
        <v>166.80336800000001</v>
      </c>
    </row>
    <row r="103" spans="1:12" x14ac:dyDescent="0.15">
      <c r="A103" s="1" t="s">
        <v>154</v>
      </c>
      <c r="B103" s="1" t="s">
        <v>217</v>
      </c>
      <c r="C103" s="1" t="s">
        <v>218</v>
      </c>
      <c r="D103" s="1" t="s">
        <v>33</v>
      </c>
      <c r="E103" s="1" t="s">
        <v>1437</v>
      </c>
      <c r="F103" s="1" t="s">
        <v>35</v>
      </c>
      <c r="G103" s="1">
        <v>101.413507</v>
      </c>
      <c r="I103" s="1">
        <v>140.2222122</v>
      </c>
      <c r="J103" s="1">
        <v>160.08439139999999</v>
      </c>
    </row>
    <row r="104" spans="1:12" x14ac:dyDescent="0.15">
      <c r="A104" s="1" t="s">
        <v>154</v>
      </c>
      <c r="B104" s="1" t="s">
        <v>219</v>
      </c>
      <c r="C104" s="1" t="s">
        <v>220</v>
      </c>
      <c r="D104" s="1" t="s">
        <v>33</v>
      </c>
      <c r="E104" s="1" t="s">
        <v>1437</v>
      </c>
      <c r="F104" s="1" t="s">
        <v>35</v>
      </c>
      <c r="G104" s="1">
        <v>101.413507</v>
      </c>
      <c r="I104" s="1">
        <v>136.9058479</v>
      </c>
      <c r="J104" s="1">
        <v>156.04287339999999</v>
      </c>
    </row>
    <row r="105" spans="1:12" x14ac:dyDescent="0.15">
      <c r="A105" s="1" t="s">
        <v>154</v>
      </c>
      <c r="B105" s="1" t="s">
        <v>221</v>
      </c>
      <c r="C105" s="1" t="s">
        <v>222</v>
      </c>
      <c r="D105" s="1" t="s">
        <v>33</v>
      </c>
      <c r="E105" s="1" t="s">
        <v>1437</v>
      </c>
      <c r="F105" s="1" t="s">
        <v>35</v>
      </c>
      <c r="G105" s="1">
        <v>101.413507</v>
      </c>
      <c r="I105" s="1">
        <v>131.55386150000001</v>
      </c>
      <c r="J105" s="1">
        <v>150.74364059999999</v>
      </c>
    </row>
    <row r="106" spans="1:12" x14ac:dyDescent="0.15">
      <c r="A106" s="1" t="s">
        <v>154</v>
      </c>
      <c r="B106" s="1" t="s">
        <v>223</v>
      </c>
      <c r="C106" s="1" t="s">
        <v>224</v>
      </c>
      <c r="D106" s="1" t="s">
        <v>33</v>
      </c>
      <c r="E106" s="1" t="s">
        <v>1437</v>
      </c>
      <c r="F106" s="1" t="s">
        <v>35</v>
      </c>
      <c r="G106" s="1">
        <v>101.413507</v>
      </c>
      <c r="I106" s="1">
        <v>126.1700554</v>
      </c>
      <c r="J106" s="1">
        <v>145.429754</v>
      </c>
    </row>
    <row r="107" spans="1:12" x14ac:dyDescent="0.15">
      <c r="A107" s="1" t="s">
        <v>154</v>
      </c>
      <c r="B107" s="1" t="s">
        <v>225</v>
      </c>
      <c r="C107" s="1" t="s">
        <v>226</v>
      </c>
      <c r="D107" s="1" t="s">
        <v>33</v>
      </c>
      <c r="E107" s="1" t="s">
        <v>1437</v>
      </c>
      <c r="F107" s="1" t="s">
        <v>35</v>
      </c>
      <c r="G107" s="1">
        <v>101.413507</v>
      </c>
      <c r="I107" s="1">
        <v>152.95008419999999</v>
      </c>
      <c r="J107" s="1">
        <v>196.23280389999999</v>
      </c>
    </row>
    <row r="108" spans="1:12" x14ac:dyDescent="0.15">
      <c r="A108" s="1" t="s">
        <v>154</v>
      </c>
      <c r="B108" s="1" t="s">
        <v>227</v>
      </c>
      <c r="C108" s="1" t="s">
        <v>228</v>
      </c>
      <c r="D108" s="1" t="s">
        <v>33</v>
      </c>
      <c r="E108" s="1" t="s">
        <v>1437</v>
      </c>
      <c r="F108" s="1" t="s">
        <v>35</v>
      </c>
      <c r="G108" s="1">
        <v>101.413507</v>
      </c>
      <c r="I108" s="1">
        <v>122.2516292</v>
      </c>
      <c r="J108" s="1">
        <v>136.37747379999999</v>
      </c>
    </row>
    <row r="109" spans="1:12" x14ac:dyDescent="0.15">
      <c r="A109" s="1" t="s">
        <v>229</v>
      </c>
      <c r="B109" s="1" t="s">
        <v>50</v>
      </c>
      <c r="C109" s="1" t="s">
        <v>230</v>
      </c>
      <c r="D109" s="1" t="s">
        <v>33</v>
      </c>
      <c r="E109" s="1" t="s">
        <v>1437</v>
      </c>
      <c r="F109" s="1" t="s">
        <v>35</v>
      </c>
      <c r="G109" s="1">
        <v>97.766464279999994</v>
      </c>
      <c r="H109" s="1">
        <v>106.4641893</v>
      </c>
      <c r="I109" s="1">
        <v>140.95097569999999</v>
      </c>
      <c r="J109" s="1">
        <v>144.28878829999999</v>
      </c>
      <c r="K109" s="1">
        <v>129.15108900000001</v>
      </c>
      <c r="L109" s="1">
        <v>127.1836802</v>
      </c>
    </row>
    <row r="110" spans="1:12" x14ac:dyDescent="0.15">
      <c r="A110" s="1" t="s">
        <v>229</v>
      </c>
      <c r="B110" s="1" t="s">
        <v>52</v>
      </c>
      <c r="C110" s="1" t="s">
        <v>231</v>
      </c>
      <c r="D110" s="1" t="s">
        <v>33</v>
      </c>
      <c r="E110" s="1" t="s">
        <v>1437</v>
      </c>
      <c r="F110" s="1" t="s">
        <v>35</v>
      </c>
      <c r="G110" s="1">
        <v>97.766464279999994</v>
      </c>
      <c r="H110" s="1">
        <v>106.4641893</v>
      </c>
      <c r="I110" s="1">
        <v>141.79251500000001</v>
      </c>
      <c r="J110" s="1">
        <v>143.2501254</v>
      </c>
      <c r="K110" s="1">
        <v>132.65716660000001</v>
      </c>
      <c r="L110" s="1">
        <v>118.46772439999999</v>
      </c>
    </row>
    <row r="111" spans="1:12" x14ac:dyDescent="0.15">
      <c r="A111" s="1" t="s">
        <v>229</v>
      </c>
      <c r="B111" s="1" t="s">
        <v>54</v>
      </c>
      <c r="C111" s="1" t="s">
        <v>232</v>
      </c>
      <c r="D111" s="1" t="s">
        <v>33</v>
      </c>
      <c r="E111" s="1" t="s">
        <v>1437</v>
      </c>
      <c r="F111" s="1" t="s">
        <v>35</v>
      </c>
      <c r="G111" s="1">
        <v>97.766464279999994</v>
      </c>
      <c r="H111" s="1">
        <v>106.4641893</v>
      </c>
      <c r="I111" s="1">
        <v>140.17572369999999</v>
      </c>
      <c r="J111" s="1">
        <v>138.50936870000001</v>
      </c>
      <c r="K111" s="1">
        <v>125.81500080000001</v>
      </c>
      <c r="L111" s="1">
        <v>125.737632</v>
      </c>
    </row>
    <row r="112" spans="1:12" x14ac:dyDescent="0.15">
      <c r="A112" s="1" t="s">
        <v>229</v>
      </c>
      <c r="B112" s="1" t="s">
        <v>56</v>
      </c>
      <c r="C112" s="1" t="s">
        <v>233</v>
      </c>
      <c r="D112" s="1" t="s">
        <v>33</v>
      </c>
      <c r="E112" s="1" t="s">
        <v>1437</v>
      </c>
      <c r="F112" s="1" t="s">
        <v>35</v>
      </c>
      <c r="G112" s="1">
        <v>97.766464279999994</v>
      </c>
      <c r="H112" s="1">
        <v>106.4641893</v>
      </c>
      <c r="I112" s="1">
        <v>141.4786186</v>
      </c>
      <c r="J112" s="1">
        <v>144.1839836</v>
      </c>
      <c r="K112" s="1">
        <v>129.09198480000001</v>
      </c>
      <c r="L112" s="1">
        <v>127.19389820000001</v>
      </c>
    </row>
    <row r="113" spans="1:12" x14ac:dyDescent="0.15">
      <c r="A113" s="1" t="s">
        <v>229</v>
      </c>
      <c r="B113" s="1" t="s">
        <v>58</v>
      </c>
      <c r="C113" s="1" t="s">
        <v>234</v>
      </c>
      <c r="D113" s="1" t="s">
        <v>33</v>
      </c>
      <c r="E113" s="1" t="s">
        <v>1437</v>
      </c>
      <c r="F113" s="1" t="s">
        <v>35</v>
      </c>
      <c r="G113" s="1">
        <v>97.766464279999994</v>
      </c>
      <c r="H113" s="1">
        <v>106.4641893</v>
      </c>
      <c r="I113" s="1">
        <v>139.72373390000001</v>
      </c>
      <c r="J113" s="1">
        <v>139.00527030000001</v>
      </c>
      <c r="K113" s="1">
        <v>125.8465712</v>
      </c>
      <c r="L113" s="1">
        <v>125.7234887</v>
      </c>
    </row>
    <row r="114" spans="1:12" x14ac:dyDescent="0.15">
      <c r="A114" s="1" t="s">
        <v>229</v>
      </c>
      <c r="B114" s="1" t="s">
        <v>60</v>
      </c>
      <c r="C114" s="1" t="s">
        <v>235</v>
      </c>
      <c r="D114" s="1" t="s">
        <v>33</v>
      </c>
      <c r="E114" s="1" t="s">
        <v>1437</v>
      </c>
      <c r="F114" s="1" t="s">
        <v>35</v>
      </c>
      <c r="G114" s="1">
        <v>97.766464279999994</v>
      </c>
      <c r="H114" s="1">
        <v>106.4641893</v>
      </c>
      <c r="I114" s="1">
        <v>143.31043869999999</v>
      </c>
      <c r="J114" s="1">
        <v>152.42464949999999</v>
      </c>
      <c r="K114" s="1">
        <v>150.02908780000001</v>
      </c>
      <c r="L114" s="1">
        <v>142.6147421</v>
      </c>
    </row>
    <row r="115" spans="1:12" x14ac:dyDescent="0.15">
      <c r="A115" s="1" t="s">
        <v>229</v>
      </c>
      <c r="B115" s="1" t="s">
        <v>62</v>
      </c>
      <c r="C115" s="1" t="s">
        <v>236</v>
      </c>
      <c r="D115" s="1" t="s">
        <v>33</v>
      </c>
      <c r="E115" s="1" t="s">
        <v>1437</v>
      </c>
      <c r="F115" s="1" t="s">
        <v>35</v>
      </c>
      <c r="G115" s="1">
        <v>97.766464279999994</v>
      </c>
      <c r="H115" s="1">
        <v>106.4641893</v>
      </c>
      <c r="I115" s="1">
        <v>140.5000742</v>
      </c>
      <c r="J115" s="1">
        <v>134.1843432</v>
      </c>
      <c r="K115" s="1">
        <v>117.73414440000001</v>
      </c>
      <c r="L115" s="1">
        <v>110.1409847</v>
      </c>
    </row>
    <row r="116" spans="1:12" x14ac:dyDescent="0.15">
      <c r="A116" s="1" t="s">
        <v>229</v>
      </c>
      <c r="B116" s="1" t="s">
        <v>64</v>
      </c>
      <c r="C116" s="1" t="s">
        <v>237</v>
      </c>
      <c r="D116" s="1" t="s">
        <v>33</v>
      </c>
      <c r="E116" s="1" t="s">
        <v>1437</v>
      </c>
      <c r="F116" s="1" t="s">
        <v>35</v>
      </c>
      <c r="G116" s="1">
        <v>97.766464279999994</v>
      </c>
      <c r="H116" s="1">
        <v>106.4641893</v>
      </c>
      <c r="I116" s="1">
        <v>140.0681936</v>
      </c>
      <c r="J116" s="1">
        <v>141.26600529999999</v>
      </c>
      <c r="K116" s="1">
        <v>129.4499801</v>
      </c>
      <c r="L116" s="1">
        <v>122.0362312</v>
      </c>
    </row>
    <row r="117" spans="1:12" x14ac:dyDescent="0.15">
      <c r="A117" s="1" t="s">
        <v>229</v>
      </c>
      <c r="B117" s="1" t="s">
        <v>66</v>
      </c>
      <c r="C117" s="1" t="s">
        <v>238</v>
      </c>
      <c r="D117" s="1" t="s">
        <v>33</v>
      </c>
      <c r="E117" s="1" t="s">
        <v>1437</v>
      </c>
      <c r="F117" s="1" t="s">
        <v>35</v>
      </c>
      <c r="G117" s="1">
        <v>97.766464279999994</v>
      </c>
      <c r="H117" s="1">
        <v>106.4641893</v>
      </c>
      <c r="I117" s="1">
        <v>143.3263479</v>
      </c>
      <c r="J117" s="1">
        <v>148.16992920000001</v>
      </c>
      <c r="K117" s="1">
        <v>137.87436959999999</v>
      </c>
      <c r="L117" s="1">
        <v>129.7506363</v>
      </c>
    </row>
    <row r="118" spans="1:12" x14ac:dyDescent="0.15">
      <c r="A118" s="1" t="s">
        <v>229</v>
      </c>
      <c r="B118" s="1" t="s">
        <v>68</v>
      </c>
      <c r="C118" s="1" t="s">
        <v>239</v>
      </c>
      <c r="D118" s="1" t="s">
        <v>33</v>
      </c>
      <c r="E118" s="1" t="s">
        <v>1437</v>
      </c>
      <c r="F118" s="1" t="s">
        <v>35</v>
      </c>
      <c r="G118" s="1">
        <v>97.766464279999994</v>
      </c>
      <c r="H118" s="1">
        <v>106.4641893</v>
      </c>
      <c r="I118" s="1">
        <v>138.16192570000001</v>
      </c>
      <c r="J118" s="1">
        <v>139.4148989</v>
      </c>
      <c r="K118" s="1">
        <v>145.79933</v>
      </c>
      <c r="L118" s="1">
        <v>142.24966420000001</v>
      </c>
    </row>
    <row r="119" spans="1:12" x14ac:dyDescent="0.15">
      <c r="A119" s="1" t="s">
        <v>229</v>
      </c>
      <c r="B119" s="1" t="s">
        <v>70</v>
      </c>
      <c r="C119" s="1" t="s">
        <v>240</v>
      </c>
      <c r="D119" s="1" t="s">
        <v>33</v>
      </c>
      <c r="E119" s="1" t="s">
        <v>1437</v>
      </c>
      <c r="F119" s="1" t="s">
        <v>35</v>
      </c>
      <c r="G119" s="1">
        <v>97.766464279999994</v>
      </c>
      <c r="H119" s="1">
        <v>106.4641893</v>
      </c>
      <c r="I119" s="1">
        <v>135.364891</v>
      </c>
      <c r="J119" s="1">
        <v>133.70060029999999</v>
      </c>
      <c r="K119" s="1">
        <v>131.90563689999999</v>
      </c>
      <c r="L119" s="1">
        <v>117.3309162</v>
      </c>
    </row>
    <row r="120" spans="1:12" x14ac:dyDescent="0.15">
      <c r="A120" s="1" t="s">
        <v>229</v>
      </c>
      <c r="B120" s="1" t="s">
        <v>72</v>
      </c>
      <c r="C120" s="1" t="s">
        <v>241</v>
      </c>
      <c r="D120" s="1" t="s">
        <v>33</v>
      </c>
      <c r="E120" s="1" t="s">
        <v>1437</v>
      </c>
      <c r="F120" s="1" t="s">
        <v>35</v>
      </c>
      <c r="G120" s="1">
        <v>97.766464279999994</v>
      </c>
      <c r="H120" s="1">
        <v>106.4641893</v>
      </c>
      <c r="I120" s="1">
        <v>138.14389270000001</v>
      </c>
      <c r="J120" s="1">
        <v>139.7957399</v>
      </c>
      <c r="K120" s="1">
        <v>144.49259520000001</v>
      </c>
      <c r="L120" s="1">
        <v>141.4327964</v>
      </c>
    </row>
    <row r="121" spans="1:12" x14ac:dyDescent="0.15">
      <c r="A121" s="1" t="s">
        <v>229</v>
      </c>
      <c r="B121" s="1" t="s">
        <v>74</v>
      </c>
      <c r="C121" s="1" t="s">
        <v>242</v>
      </c>
      <c r="D121" s="1" t="s">
        <v>33</v>
      </c>
      <c r="E121" s="1" t="s">
        <v>1437</v>
      </c>
      <c r="F121" s="1" t="s">
        <v>35</v>
      </c>
      <c r="G121" s="1">
        <v>97.766464279999994</v>
      </c>
      <c r="H121" s="1">
        <v>106.4641893</v>
      </c>
      <c r="I121" s="1">
        <v>138.09424469999999</v>
      </c>
      <c r="J121" s="1">
        <v>139.77043370000001</v>
      </c>
      <c r="K121" s="1">
        <v>144.45005380000001</v>
      </c>
      <c r="L121" s="1">
        <v>141.34266790000001</v>
      </c>
    </row>
    <row r="122" spans="1:12" x14ac:dyDescent="0.15">
      <c r="A122" s="1" t="s">
        <v>229</v>
      </c>
      <c r="B122" s="1" t="s">
        <v>76</v>
      </c>
      <c r="C122" s="1" t="s">
        <v>243</v>
      </c>
      <c r="D122" s="1" t="s">
        <v>33</v>
      </c>
      <c r="E122" s="1" t="s">
        <v>1437</v>
      </c>
      <c r="F122" s="1" t="s">
        <v>35</v>
      </c>
      <c r="G122" s="1">
        <v>97.766464279999994</v>
      </c>
      <c r="H122" s="1">
        <v>106.4641893</v>
      </c>
      <c r="I122" s="1">
        <v>138.21165999999999</v>
      </c>
      <c r="J122" s="1">
        <v>139.49438219999999</v>
      </c>
      <c r="K122" s="1">
        <v>145.86559700000001</v>
      </c>
      <c r="L122" s="1">
        <v>142.2968559</v>
      </c>
    </row>
    <row r="123" spans="1:12" x14ac:dyDescent="0.15">
      <c r="A123" s="1" t="s">
        <v>229</v>
      </c>
      <c r="B123" s="1" t="s">
        <v>78</v>
      </c>
      <c r="C123" s="1" t="s">
        <v>244</v>
      </c>
      <c r="D123" s="1" t="s">
        <v>33</v>
      </c>
      <c r="E123" s="1" t="s">
        <v>1437</v>
      </c>
      <c r="F123" s="1" t="s">
        <v>35</v>
      </c>
      <c r="G123" s="1">
        <v>97.766464279999994</v>
      </c>
      <c r="H123" s="1">
        <v>106.4641893</v>
      </c>
      <c r="I123" s="1">
        <v>135.55967240000001</v>
      </c>
      <c r="J123" s="1">
        <v>138.9350599</v>
      </c>
      <c r="K123" s="1">
        <v>152.72378280000001</v>
      </c>
      <c r="L123" s="1">
        <v>157.21409510000001</v>
      </c>
    </row>
    <row r="124" spans="1:12" x14ac:dyDescent="0.15">
      <c r="A124" s="1" t="s">
        <v>229</v>
      </c>
      <c r="B124" s="1" t="s">
        <v>80</v>
      </c>
      <c r="C124" s="1" t="s">
        <v>245</v>
      </c>
      <c r="D124" s="1" t="s">
        <v>33</v>
      </c>
      <c r="E124" s="1" t="s">
        <v>1437</v>
      </c>
      <c r="F124" s="1" t="s">
        <v>35</v>
      </c>
      <c r="G124" s="1">
        <v>97.766464279999994</v>
      </c>
      <c r="H124" s="1">
        <v>106.4641893</v>
      </c>
      <c r="I124" s="1">
        <v>135.51719829999999</v>
      </c>
      <c r="J124" s="1">
        <v>133.93253189999999</v>
      </c>
      <c r="K124" s="1">
        <v>132.35670490000001</v>
      </c>
      <c r="L124" s="1">
        <v>114.7653912</v>
      </c>
    </row>
    <row r="125" spans="1:12" x14ac:dyDescent="0.15">
      <c r="A125" s="1" t="s">
        <v>229</v>
      </c>
      <c r="B125" s="1" t="s">
        <v>82</v>
      </c>
      <c r="C125" s="1" t="s">
        <v>246</v>
      </c>
      <c r="D125" s="1" t="s">
        <v>33</v>
      </c>
      <c r="E125" s="1" t="s">
        <v>1437</v>
      </c>
      <c r="F125" s="1" t="s">
        <v>35</v>
      </c>
      <c r="G125" s="1">
        <v>97.766464279999994</v>
      </c>
      <c r="H125" s="1">
        <v>106.4641893</v>
      </c>
      <c r="I125" s="1">
        <v>138.2238787</v>
      </c>
      <c r="J125" s="1">
        <v>139.4509434</v>
      </c>
      <c r="K125" s="1">
        <v>150.93757310000001</v>
      </c>
      <c r="L125" s="1">
        <v>150.4036442</v>
      </c>
    </row>
    <row r="126" spans="1:12" x14ac:dyDescent="0.15">
      <c r="A126" s="1" t="s">
        <v>229</v>
      </c>
      <c r="B126" s="1" t="s">
        <v>84</v>
      </c>
      <c r="C126" s="1" t="s">
        <v>247</v>
      </c>
      <c r="D126" s="1" t="s">
        <v>33</v>
      </c>
      <c r="E126" s="1" t="s">
        <v>1437</v>
      </c>
      <c r="F126" s="1" t="s">
        <v>35</v>
      </c>
      <c r="G126" s="1">
        <v>97.766464279999994</v>
      </c>
      <c r="H126" s="1">
        <v>106.4641893</v>
      </c>
      <c r="I126" s="1">
        <v>148.4168076</v>
      </c>
      <c r="J126" s="1">
        <v>151.88951700000001</v>
      </c>
      <c r="K126" s="1">
        <v>146.40195940000001</v>
      </c>
      <c r="L126" s="1">
        <v>126.0140985</v>
      </c>
    </row>
    <row r="127" spans="1:12" x14ac:dyDescent="0.15">
      <c r="A127" s="1" t="s">
        <v>229</v>
      </c>
      <c r="B127" s="1" t="s">
        <v>86</v>
      </c>
      <c r="C127" s="1" t="s">
        <v>248</v>
      </c>
      <c r="D127" s="1" t="s">
        <v>33</v>
      </c>
      <c r="E127" s="1" t="s">
        <v>1437</v>
      </c>
      <c r="F127" s="1" t="s">
        <v>35</v>
      </c>
      <c r="G127" s="1">
        <v>97.766464279999994</v>
      </c>
      <c r="H127" s="1">
        <v>106.4641893</v>
      </c>
      <c r="I127" s="1">
        <v>148.94751049999999</v>
      </c>
      <c r="J127" s="1">
        <v>153.93143190000001</v>
      </c>
      <c r="K127" s="1">
        <v>149.67094739999999</v>
      </c>
      <c r="L127" s="1">
        <v>140.76657299999999</v>
      </c>
    </row>
    <row r="128" spans="1:12" x14ac:dyDescent="0.15">
      <c r="A128" s="1" t="s">
        <v>229</v>
      </c>
      <c r="B128" s="1" t="s">
        <v>88</v>
      </c>
      <c r="C128" s="1" t="s">
        <v>249</v>
      </c>
      <c r="D128" s="1" t="s">
        <v>33</v>
      </c>
      <c r="E128" s="1" t="s">
        <v>1437</v>
      </c>
      <c r="F128" s="1" t="s">
        <v>35</v>
      </c>
      <c r="G128" s="1">
        <v>97.766464279999994</v>
      </c>
      <c r="H128" s="1">
        <v>106.4641893</v>
      </c>
      <c r="I128" s="1">
        <v>147.53710839999999</v>
      </c>
      <c r="J128" s="1">
        <v>141.68432849999999</v>
      </c>
      <c r="K128" s="1">
        <v>133.29701879999999</v>
      </c>
      <c r="L128" s="1">
        <v>120.1675414</v>
      </c>
    </row>
    <row r="129" spans="1:12" x14ac:dyDescent="0.15">
      <c r="A129" s="1" t="s">
        <v>229</v>
      </c>
      <c r="B129" s="1" t="s">
        <v>90</v>
      </c>
      <c r="C129" s="1" t="s">
        <v>250</v>
      </c>
      <c r="D129" s="1" t="s">
        <v>33</v>
      </c>
      <c r="E129" s="1" t="s">
        <v>1437</v>
      </c>
      <c r="F129" s="1" t="s">
        <v>35</v>
      </c>
      <c r="G129" s="1">
        <v>97.766464279999994</v>
      </c>
      <c r="H129" s="1">
        <v>106.4641893</v>
      </c>
      <c r="I129" s="1">
        <v>145.03079790000001</v>
      </c>
      <c r="J129" s="1">
        <v>146.31626879999999</v>
      </c>
      <c r="K129" s="1">
        <v>137.42304630000001</v>
      </c>
      <c r="L129" s="1">
        <v>128.1426926</v>
      </c>
    </row>
    <row r="130" spans="1:12" x14ac:dyDescent="0.15">
      <c r="A130" s="1" t="s">
        <v>251</v>
      </c>
      <c r="B130" s="1" t="s">
        <v>31</v>
      </c>
      <c r="C130" s="1" t="s">
        <v>252</v>
      </c>
      <c r="D130" s="1" t="s">
        <v>33</v>
      </c>
      <c r="E130" s="1" t="s">
        <v>1437</v>
      </c>
      <c r="F130" s="1" t="s">
        <v>35</v>
      </c>
      <c r="H130" s="1">
        <v>107.8</v>
      </c>
      <c r="I130" s="1">
        <v>121.6</v>
      </c>
      <c r="J130" s="1">
        <v>119.8</v>
      </c>
      <c r="K130" s="1">
        <v>94.4</v>
      </c>
      <c r="L130" s="1">
        <v>65.3</v>
      </c>
    </row>
    <row r="131" spans="1:12" x14ac:dyDescent="0.15">
      <c r="A131" s="1" t="s">
        <v>251</v>
      </c>
      <c r="B131" s="1" t="s">
        <v>38</v>
      </c>
      <c r="C131" s="1" t="s">
        <v>253</v>
      </c>
      <c r="D131" s="1" t="s">
        <v>33</v>
      </c>
      <c r="E131" s="1" t="s">
        <v>1437</v>
      </c>
      <c r="F131" s="1" t="s">
        <v>35</v>
      </c>
      <c r="H131" s="1">
        <v>107.8</v>
      </c>
      <c r="I131" s="1">
        <v>121.5</v>
      </c>
      <c r="J131" s="1">
        <v>119.3</v>
      </c>
      <c r="K131" s="1">
        <v>92.7</v>
      </c>
      <c r="L131" s="1">
        <v>63.3</v>
      </c>
    </row>
    <row r="132" spans="1:12" x14ac:dyDescent="0.15">
      <c r="A132" s="1" t="s">
        <v>251</v>
      </c>
      <c r="B132" s="1" t="s">
        <v>40</v>
      </c>
      <c r="C132" s="1" t="s">
        <v>254</v>
      </c>
      <c r="D132" s="1" t="s">
        <v>33</v>
      </c>
      <c r="E132" s="1" t="s">
        <v>1437</v>
      </c>
      <c r="F132" s="1" t="s">
        <v>35</v>
      </c>
      <c r="H132" s="1">
        <v>107.8</v>
      </c>
      <c r="I132" s="1">
        <v>121.5</v>
      </c>
      <c r="J132" s="1">
        <v>119.4</v>
      </c>
      <c r="K132" s="1">
        <v>92.6</v>
      </c>
      <c r="L132" s="1">
        <v>63.4</v>
      </c>
    </row>
    <row r="133" spans="1:12" x14ac:dyDescent="0.15">
      <c r="A133" s="1" t="s">
        <v>251</v>
      </c>
      <c r="B133" s="1" t="s">
        <v>42</v>
      </c>
      <c r="C133" s="1" t="s">
        <v>255</v>
      </c>
      <c r="D133" s="1" t="s">
        <v>33</v>
      </c>
      <c r="E133" s="1" t="s">
        <v>1437</v>
      </c>
      <c r="F133" s="1" t="s">
        <v>35</v>
      </c>
      <c r="H133" s="1">
        <v>107.8</v>
      </c>
      <c r="I133" s="1">
        <v>121.6</v>
      </c>
      <c r="J133" s="1">
        <v>119.7</v>
      </c>
      <c r="K133" s="1">
        <v>94.3</v>
      </c>
      <c r="L133" s="1">
        <v>64.900000000000006</v>
      </c>
    </row>
    <row r="134" spans="1:12" x14ac:dyDescent="0.15">
      <c r="A134" s="1" t="s">
        <v>251</v>
      </c>
      <c r="B134" s="1" t="s">
        <v>48</v>
      </c>
      <c r="C134" s="1" t="s">
        <v>256</v>
      </c>
      <c r="D134" s="1" t="s">
        <v>33</v>
      </c>
      <c r="E134" s="1" t="s">
        <v>1437</v>
      </c>
      <c r="F134" s="1" t="s">
        <v>35</v>
      </c>
      <c r="H134" s="1">
        <v>107.8</v>
      </c>
      <c r="I134" s="1">
        <v>122.8</v>
      </c>
      <c r="J134" s="1">
        <v>122.8</v>
      </c>
      <c r="K134" s="1">
        <v>98.6</v>
      </c>
      <c r="L134" s="1">
        <v>71.2</v>
      </c>
    </row>
    <row r="135" spans="1:12" x14ac:dyDescent="0.15">
      <c r="A135" s="1" t="s">
        <v>251</v>
      </c>
      <c r="B135" s="1" t="s">
        <v>50</v>
      </c>
      <c r="C135" s="1" t="s">
        <v>257</v>
      </c>
      <c r="D135" s="1" t="s">
        <v>33</v>
      </c>
      <c r="E135" s="1" t="s">
        <v>1437</v>
      </c>
      <c r="F135" s="1" t="s">
        <v>35</v>
      </c>
      <c r="H135" s="1">
        <v>107.8</v>
      </c>
      <c r="I135" s="1">
        <v>125</v>
      </c>
      <c r="J135" s="1">
        <v>145.9</v>
      </c>
      <c r="K135" s="1">
        <v>157.30000000000001</v>
      </c>
      <c r="L135" s="1">
        <v>157.19999999999999</v>
      </c>
    </row>
    <row r="136" spans="1:12" x14ac:dyDescent="0.15">
      <c r="A136" s="1" t="s">
        <v>251</v>
      </c>
      <c r="B136" s="1" t="s">
        <v>54</v>
      </c>
      <c r="C136" s="1" t="s">
        <v>258</v>
      </c>
      <c r="D136" s="1" t="s">
        <v>33</v>
      </c>
      <c r="E136" s="1" t="s">
        <v>1437</v>
      </c>
      <c r="F136" s="1" t="s">
        <v>35</v>
      </c>
      <c r="H136" s="1">
        <v>107.8</v>
      </c>
      <c r="I136" s="1">
        <v>124.7</v>
      </c>
      <c r="J136" s="1">
        <v>145.1</v>
      </c>
      <c r="K136" s="1">
        <v>155.19999999999999</v>
      </c>
      <c r="L136" s="1">
        <v>151.1</v>
      </c>
    </row>
    <row r="137" spans="1:12" x14ac:dyDescent="0.15">
      <c r="A137" s="1" t="s">
        <v>251</v>
      </c>
      <c r="B137" s="1" t="s">
        <v>56</v>
      </c>
      <c r="C137" s="1" t="s">
        <v>259</v>
      </c>
      <c r="D137" s="1" t="s">
        <v>33</v>
      </c>
      <c r="E137" s="1" t="s">
        <v>1437</v>
      </c>
      <c r="F137" s="1" t="s">
        <v>35</v>
      </c>
      <c r="H137" s="1">
        <v>107.8</v>
      </c>
      <c r="I137" s="1">
        <v>124.7</v>
      </c>
      <c r="J137" s="1">
        <v>145.1</v>
      </c>
      <c r="K137" s="1">
        <v>155.19999999999999</v>
      </c>
      <c r="L137" s="1">
        <v>151.19999999999999</v>
      </c>
    </row>
    <row r="138" spans="1:12" x14ac:dyDescent="0.15">
      <c r="A138" s="1" t="s">
        <v>251</v>
      </c>
      <c r="B138" s="1" t="s">
        <v>58</v>
      </c>
      <c r="C138" s="1" t="s">
        <v>260</v>
      </c>
      <c r="D138" s="1" t="s">
        <v>33</v>
      </c>
      <c r="E138" s="1" t="s">
        <v>1437</v>
      </c>
      <c r="F138" s="1" t="s">
        <v>35</v>
      </c>
      <c r="H138" s="1">
        <v>107.8</v>
      </c>
      <c r="I138" s="1">
        <v>124.9</v>
      </c>
      <c r="J138" s="1">
        <v>145.80000000000001</v>
      </c>
      <c r="K138" s="1">
        <v>157</v>
      </c>
      <c r="L138" s="1">
        <v>157.30000000000001</v>
      </c>
    </row>
    <row r="139" spans="1:12" x14ac:dyDescent="0.15">
      <c r="A139" s="1" t="s">
        <v>251</v>
      </c>
      <c r="B139" s="1" t="s">
        <v>66</v>
      </c>
      <c r="C139" s="1" t="s">
        <v>261</v>
      </c>
      <c r="D139" s="1" t="s">
        <v>33</v>
      </c>
      <c r="E139" s="1" t="s">
        <v>1437</v>
      </c>
      <c r="F139" s="1" t="s">
        <v>35</v>
      </c>
      <c r="H139" s="1">
        <v>107.8</v>
      </c>
      <c r="I139" s="1">
        <v>126.2</v>
      </c>
      <c r="J139" s="1">
        <v>148.80000000000001</v>
      </c>
      <c r="K139" s="1">
        <v>161.4</v>
      </c>
      <c r="L139" s="1">
        <v>159.6</v>
      </c>
    </row>
    <row r="140" spans="1:12" x14ac:dyDescent="0.15">
      <c r="A140" s="1" t="s">
        <v>251</v>
      </c>
      <c r="B140" s="1" t="s">
        <v>68</v>
      </c>
      <c r="C140" s="1" t="s">
        <v>262</v>
      </c>
      <c r="D140" s="1" t="s">
        <v>33</v>
      </c>
      <c r="E140" s="1" t="s">
        <v>1437</v>
      </c>
      <c r="F140" s="1" t="s">
        <v>35</v>
      </c>
      <c r="H140" s="1">
        <v>107.8</v>
      </c>
      <c r="I140" s="1">
        <v>128</v>
      </c>
      <c r="J140" s="1">
        <v>157.5</v>
      </c>
      <c r="K140" s="1">
        <v>195.3</v>
      </c>
      <c r="L140" s="1">
        <v>238.8</v>
      </c>
    </row>
    <row r="141" spans="1:12" x14ac:dyDescent="0.15">
      <c r="A141" s="1" t="s">
        <v>251</v>
      </c>
      <c r="B141" s="1" t="s">
        <v>72</v>
      </c>
      <c r="C141" s="1" t="s">
        <v>263</v>
      </c>
      <c r="D141" s="1" t="s">
        <v>33</v>
      </c>
      <c r="E141" s="1" t="s">
        <v>1437</v>
      </c>
      <c r="F141" s="1" t="s">
        <v>35</v>
      </c>
      <c r="H141" s="1">
        <v>107.8</v>
      </c>
      <c r="I141" s="1">
        <v>126.5</v>
      </c>
      <c r="J141" s="1">
        <v>156.19999999999999</v>
      </c>
      <c r="K141" s="1">
        <v>191.9</v>
      </c>
      <c r="L141" s="1">
        <v>229.8</v>
      </c>
    </row>
    <row r="142" spans="1:12" x14ac:dyDescent="0.15">
      <c r="A142" s="1" t="s">
        <v>251</v>
      </c>
      <c r="B142" s="1" t="s">
        <v>74</v>
      </c>
      <c r="C142" s="1" t="s">
        <v>264</v>
      </c>
      <c r="D142" s="1" t="s">
        <v>33</v>
      </c>
      <c r="E142" s="1" t="s">
        <v>1437</v>
      </c>
      <c r="F142" s="1" t="s">
        <v>35</v>
      </c>
      <c r="H142" s="1">
        <v>107.8</v>
      </c>
      <c r="I142" s="1">
        <v>127.7</v>
      </c>
      <c r="J142" s="1">
        <v>156.5</v>
      </c>
      <c r="K142" s="1">
        <v>192</v>
      </c>
      <c r="L142" s="1">
        <v>230.4</v>
      </c>
    </row>
    <row r="143" spans="1:12" x14ac:dyDescent="0.15">
      <c r="A143" s="1" t="s">
        <v>251</v>
      </c>
      <c r="B143" s="1" t="s">
        <v>76</v>
      </c>
      <c r="C143" s="1" t="s">
        <v>265</v>
      </c>
      <c r="D143" s="1" t="s">
        <v>33</v>
      </c>
      <c r="E143" s="1" t="s">
        <v>1437</v>
      </c>
      <c r="F143" s="1" t="s">
        <v>35</v>
      </c>
      <c r="H143" s="1">
        <v>107.8</v>
      </c>
      <c r="I143" s="1">
        <v>128</v>
      </c>
      <c r="J143" s="1">
        <v>157.19999999999999</v>
      </c>
      <c r="K143" s="1">
        <v>195</v>
      </c>
      <c r="L143" s="1">
        <v>238.4</v>
      </c>
    </row>
    <row r="144" spans="1:12" x14ac:dyDescent="0.15">
      <c r="A144" s="1" t="s">
        <v>251</v>
      </c>
      <c r="B144" s="1" t="s">
        <v>82</v>
      </c>
      <c r="C144" s="1" t="s">
        <v>266</v>
      </c>
      <c r="D144" s="1" t="s">
        <v>33</v>
      </c>
      <c r="E144" s="1" t="s">
        <v>1437</v>
      </c>
      <c r="F144" s="1" t="s">
        <v>35</v>
      </c>
      <c r="H144" s="1">
        <v>107.8</v>
      </c>
      <c r="I144" s="1">
        <v>128.9</v>
      </c>
      <c r="J144" s="1">
        <v>160.19999999999999</v>
      </c>
      <c r="K144" s="1">
        <v>200.4</v>
      </c>
      <c r="L144" s="1">
        <v>242.2</v>
      </c>
    </row>
    <row r="145" spans="1:12" x14ac:dyDescent="0.15">
      <c r="A145" s="1" t="s">
        <v>251</v>
      </c>
      <c r="B145" s="1" t="s">
        <v>86</v>
      </c>
      <c r="C145" s="1" t="s">
        <v>267</v>
      </c>
      <c r="D145" s="1" t="s">
        <v>33</v>
      </c>
      <c r="E145" s="1" t="s">
        <v>1437</v>
      </c>
      <c r="F145" s="1" t="s">
        <v>35</v>
      </c>
      <c r="H145" s="1">
        <v>107.8</v>
      </c>
      <c r="I145" s="1">
        <v>115.8</v>
      </c>
      <c r="J145" s="1">
        <v>135.1</v>
      </c>
      <c r="K145" s="1">
        <v>157.4</v>
      </c>
      <c r="L145" s="1">
        <v>182</v>
      </c>
    </row>
    <row r="146" spans="1:12" x14ac:dyDescent="0.15">
      <c r="A146" s="1" t="s">
        <v>251</v>
      </c>
      <c r="B146" s="1" t="s">
        <v>90</v>
      </c>
      <c r="C146" s="1" t="s">
        <v>268</v>
      </c>
      <c r="D146" s="1" t="s">
        <v>33</v>
      </c>
      <c r="E146" s="1" t="s">
        <v>1437</v>
      </c>
      <c r="F146" s="1" t="s">
        <v>35</v>
      </c>
      <c r="H146" s="1">
        <v>107.8</v>
      </c>
      <c r="I146" s="1">
        <v>120.3</v>
      </c>
      <c r="J146" s="1">
        <v>120.7</v>
      </c>
      <c r="K146" s="1">
        <v>107.6</v>
      </c>
      <c r="L146" s="1">
        <v>96</v>
      </c>
    </row>
    <row r="147" spans="1:12" x14ac:dyDescent="0.15">
      <c r="A147" s="1" t="s">
        <v>269</v>
      </c>
      <c r="B147" s="1" t="s">
        <v>270</v>
      </c>
      <c r="C147" s="1" t="s">
        <v>271</v>
      </c>
      <c r="D147" s="1" t="s">
        <v>33</v>
      </c>
      <c r="E147" s="1" t="s">
        <v>1437</v>
      </c>
      <c r="F147" s="1" t="s">
        <v>35</v>
      </c>
      <c r="G147" s="1">
        <v>114.3</v>
      </c>
      <c r="H147" s="1">
        <v>134.1</v>
      </c>
      <c r="I147" s="1">
        <v>154.30000000000001</v>
      </c>
      <c r="J147" s="1">
        <v>127</v>
      </c>
      <c r="K147" s="1">
        <v>69.099999999999994</v>
      </c>
      <c r="L147" s="1">
        <v>0</v>
      </c>
    </row>
    <row r="148" spans="1:12" x14ac:dyDescent="0.15">
      <c r="A148" s="1" t="s">
        <v>272</v>
      </c>
      <c r="B148" s="1" t="s">
        <v>50</v>
      </c>
      <c r="C148" s="1" t="s">
        <v>273</v>
      </c>
      <c r="D148" s="1" t="s">
        <v>33</v>
      </c>
      <c r="E148" s="1" t="s">
        <v>1437</v>
      </c>
      <c r="F148" s="1" t="s">
        <v>35</v>
      </c>
      <c r="G148" s="1">
        <v>110.39862340000001</v>
      </c>
      <c r="H148" s="1">
        <v>119.1976665</v>
      </c>
      <c r="I148" s="1">
        <v>116.4446975</v>
      </c>
      <c r="J148" s="1">
        <v>115.4205096</v>
      </c>
      <c r="K148" s="1">
        <v>121.876544</v>
      </c>
      <c r="L148" s="1">
        <v>129.85983350000001</v>
      </c>
    </row>
    <row r="149" spans="1:12" x14ac:dyDescent="0.15">
      <c r="A149" s="1" t="s">
        <v>272</v>
      </c>
      <c r="B149" s="1" t="s">
        <v>52</v>
      </c>
      <c r="C149" s="1" t="s">
        <v>274</v>
      </c>
      <c r="D149" s="1" t="s">
        <v>33</v>
      </c>
      <c r="E149" s="1" t="s">
        <v>1437</v>
      </c>
      <c r="F149" s="1" t="s">
        <v>35</v>
      </c>
      <c r="G149" s="1">
        <v>109.40543340000001</v>
      </c>
      <c r="H149" s="1">
        <v>113.2319772</v>
      </c>
      <c r="I149" s="1">
        <v>110.583997</v>
      </c>
      <c r="J149" s="1">
        <v>99.687961740000006</v>
      </c>
      <c r="K149" s="1">
        <v>86.811515970000002</v>
      </c>
      <c r="L149" s="1">
        <v>76.648987959999999</v>
      </c>
    </row>
    <row r="150" spans="1:12" x14ac:dyDescent="0.15">
      <c r="A150" s="1" t="s">
        <v>272</v>
      </c>
      <c r="B150" s="1" t="s">
        <v>54</v>
      </c>
      <c r="C150" s="1" t="s">
        <v>275</v>
      </c>
      <c r="D150" s="1" t="s">
        <v>33</v>
      </c>
      <c r="E150" s="1" t="s">
        <v>1437</v>
      </c>
      <c r="F150" s="1" t="s">
        <v>35</v>
      </c>
      <c r="G150" s="1">
        <v>110.37847240000001</v>
      </c>
      <c r="H150" s="1">
        <v>119.0743233</v>
      </c>
      <c r="I150" s="1">
        <v>116.2592951</v>
      </c>
      <c r="J150" s="1">
        <v>115.0413327</v>
      </c>
      <c r="K150" s="1">
        <v>121.5568925</v>
      </c>
      <c r="L150" s="1">
        <v>130.1675046</v>
      </c>
    </row>
    <row r="151" spans="1:12" x14ac:dyDescent="0.15">
      <c r="A151" s="1" t="s">
        <v>272</v>
      </c>
      <c r="B151" s="1" t="s">
        <v>56</v>
      </c>
      <c r="C151" s="1" t="s">
        <v>276</v>
      </c>
      <c r="D151" s="1" t="s">
        <v>33</v>
      </c>
      <c r="E151" s="1" t="s">
        <v>1437</v>
      </c>
      <c r="F151" s="1" t="s">
        <v>35</v>
      </c>
      <c r="G151" s="1">
        <v>110.3961576</v>
      </c>
      <c r="H151" s="1">
        <v>119.1821873</v>
      </c>
      <c r="I151" s="1">
        <v>116.4067838</v>
      </c>
      <c r="J151" s="1">
        <v>115.26338990000001</v>
      </c>
      <c r="K151" s="1">
        <v>121.4981916</v>
      </c>
      <c r="L151" s="1">
        <v>129.14858810000001</v>
      </c>
    </row>
    <row r="152" spans="1:12" x14ac:dyDescent="0.15">
      <c r="A152" s="1" t="s">
        <v>272</v>
      </c>
      <c r="B152" s="1" t="s">
        <v>62</v>
      </c>
      <c r="C152" s="1" t="s">
        <v>277</v>
      </c>
      <c r="D152" s="1" t="s">
        <v>33</v>
      </c>
      <c r="E152" s="1" t="s">
        <v>1437</v>
      </c>
      <c r="F152" s="1" t="s">
        <v>35</v>
      </c>
      <c r="G152" s="1">
        <v>109.39412059999999</v>
      </c>
      <c r="H152" s="1">
        <v>113.1103899</v>
      </c>
      <c r="I152" s="1">
        <v>110.4428633</v>
      </c>
      <c r="J152" s="1">
        <v>104.0486104</v>
      </c>
      <c r="K152" s="1">
        <v>100.5173971</v>
      </c>
      <c r="L152" s="1">
        <v>99.187559230000005</v>
      </c>
    </row>
    <row r="153" spans="1:12" x14ac:dyDescent="0.15">
      <c r="A153" s="1" t="s">
        <v>272</v>
      </c>
      <c r="B153" s="1" t="s">
        <v>64</v>
      </c>
      <c r="C153" s="1" t="s">
        <v>278</v>
      </c>
      <c r="D153" s="1" t="s">
        <v>33</v>
      </c>
      <c r="E153" s="1" t="s">
        <v>1437</v>
      </c>
      <c r="F153" s="1" t="s">
        <v>35</v>
      </c>
      <c r="G153" s="1">
        <v>110.3784723</v>
      </c>
      <c r="H153" s="1">
        <v>119.0743233</v>
      </c>
      <c r="I153" s="1">
        <v>113.3092625</v>
      </c>
      <c r="J153" s="1">
        <v>96.629441</v>
      </c>
      <c r="K153" s="1">
        <v>81.529263589999999</v>
      </c>
      <c r="L153" s="1">
        <v>71.583371110000002</v>
      </c>
    </row>
    <row r="154" spans="1:12" x14ac:dyDescent="0.15">
      <c r="A154" s="1" t="s">
        <v>272</v>
      </c>
      <c r="B154" s="1" t="s">
        <v>68</v>
      </c>
      <c r="C154" s="1" t="s">
        <v>279</v>
      </c>
      <c r="D154" s="1" t="s">
        <v>33</v>
      </c>
      <c r="E154" s="1" t="s">
        <v>1437</v>
      </c>
      <c r="F154" s="1" t="s">
        <v>35</v>
      </c>
      <c r="G154" s="1">
        <v>110.3919392</v>
      </c>
      <c r="H154" s="1">
        <v>119.1571012</v>
      </c>
      <c r="I154" s="1">
        <v>139.67682339999999</v>
      </c>
      <c r="J154" s="1">
        <v>162.33389990000001</v>
      </c>
      <c r="K154" s="1">
        <v>184.26972259999999</v>
      </c>
      <c r="L154" s="1">
        <v>203.19056570000001</v>
      </c>
    </row>
    <row r="155" spans="1:12" x14ac:dyDescent="0.15">
      <c r="A155" s="1" t="s">
        <v>272</v>
      </c>
      <c r="B155" s="1" t="s">
        <v>70</v>
      </c>
      <c r="C155" s="1" t="s">
        <v>280</v>
      </c>
      <c r="D155" s="1" t="s">
        <v>33</v>
      </c>
      <c r="E155" s="1" t="s">
        <v>1437</v>
      </c>
      <c r="F155" s="1" t="s">
        <v>35</v>
      </c>
      <c r="G155" s="1">
        <v>109.40543340000001</v>
      </c>
      <c r="H155" s="1">
        <v>113.2319772</v>
      </c>
      <c r="I155" s="1">
        <v>123.32843149999999</v>
      </c>
      <c r="J155" s="1">
        <v>134.25724120000001</v>
      </c>
      <c r="K155" s="1">
        <v>142.67557210000001</v>
      </c>
      <c r="L155" s="1">
        <v>147.48681110000001</v>
      </c>
    </row>
    <row r="156" spans="1:12" x14ac:dyDescent="0.15">
      <c r="A156" s="1" t="s">
        <v>272</v>
      </c>
      <c r="B156" s="1" t="s">
        <v>72</v>
      </c>
      <c r="C156" s="1" t="s">
        <v>281</v>
      </c>
      <c r="D156" s="1" t="s">
        <v>33</v>
      </c>
      <c r="E156" s="1" t="s">
        <v>1437</v>
      </c>
      <c r="F156" s="1" t="s">
        <v>35</v>
      </c>
      <c r="G156" s="1">
        <v>110.3784723</v>
      </c>
      <c r="H156" s="1">
        <v>119.0743233</v>
      </c>
      <c r="I156" s="1">
        <v>139.42641259999999</v>
      </c>
      <c r="J156" s="1">
        <v>161.87831030000001</v>
      </c>
      <c r="K156" s="1">
        <v>183.57030940000001</v>
      </c>
      <c r="L156" s="1">
        <v>202.20359970000001</v>
      </c>
    </row>
    <row r="157" spans="1:12" x14ac:dyDescent="0.15">
      <c r="A157" s="1" t="s">
        <v>272</v>
      </c>
      <c r="B157" s="1" t="s">
        <v>74</v>
      </c>
      <c r="C157" s="1" t="s">
        <v>282</v>
      </c>
      <c r="D157" s="1" t="s">
        <v>33</v>
      </c>
      <c r="E157" s="1" t="s">
        <v>1437</v>
      </c>
      <c r="F157" s="1" t="s">
        <v>35</v>
      </c>
      <c r="G157" s="1">
        <v>110.3894791</v>
      </c>
      <c r="H157" s="1">
        <v>119.1416706</v>
      </c>
      <c r="I157" s="1">
        <v>139.6241077</v>
      </c>
      <c r="J157" s="1">
        <v>162.22239669999999</v>
      </c>
      <c r="K157" s="1">
        <v>184.06762019999999</v>
      </c>
      <c r="L157" s="1">
        <v>202.8526123</v>
      </c>
    </row>
    <row r="158" spans="1:12" x14ac:dyDescent="0.15">
      <c r="A158" s="1" t="s">
        <v>272</v>
      </c>
      <c r="B158" s="1" t="s">
        <v>80</v>
      </c>
      <c r="C158" s="1" t="s">
        <v>283</v>
      </c>
      <c r="D158" s="1" t="s">
        <v>33</v>
      </c>
      <c r="E158" s="1" t="s">
        <v>1437</v>
      </c>
      <c r="F158" s="1" t="s">
        <v>35</v>
      </c>
      <c r="G158" s="1">
        <v>109.39412059999999</v>
      </c>
      <c r="H158" s="1">
        <v>113.1103899</v>
      </c>
      <c r="I158" s="1">
        <v>122.4806961</v>
      </c>
      <c r="J158" s="1">
        <v>132.1258502</v>
      </c>
      <c r="K158" s="1">
        <v>139.2170629</v>
      </c>
      <c r="L158" s="1">
        <v>142.651577</v>
      </c>
    </row>
    <row r="159" spans="1:12" x14ac:dyDescent="0.15">
      <c r="A159" s="1" t="s">
        <v>272</v>
      </c>
      <c r="B159" s="1" t="s">
        <v>86</v>
      </c>
      <c r="C159" s="1" t="s">
        <v>284</v>
      </c>
      <c r="D159" s="1" t="s">
        <v>33</v>
      </c>
      <c r="E159" s="1" t="s">
        <v>1437</v>
      </c>
      <c r="F159" s="1" t="s">
        <v>35</v>
      </c>
      <c r="G159" s="1">
        <v>110.36310589999999</v>
      </c>
      <c r="H159" s="1">
        <v>118.9387838</v>
      </c>
      <c r="I159" s="1">
        <v>130.37112819999999</v>
      </c>
      <c r="J159" s="1">
        <v>145.90797810000001</v>
      </c>
      <c r="K159" s="1">
        <v>160.92463889999999</v>
      </c>
      <c r="L159" s="1">
        <v>174.22353699999999</v>
      </c>
    </row>
    <row r="160" spans="1:12" x14ac:dyDescent="0.15">
      <c r="A160" s="1" t="s">
        <v>285</v>
      </c>
      <c r="B160" s="1" t="s">
        <v>142</v>
      </c>
      <c r="C160" s="1" t="s">
        <v>286</v>
      </c>
      <c r="D160" s="1" t="s">
        <v>33</v>
      </c>
      <c r="E160" s="1" t="s">
        <v>1437</v>
      </c>
      <c r="F160" s="1" t="s">
        <v>35</v>
      </c>
      <c r="G160" s="1">
        <v>99.044520000000006</v>
      </c>
      <c r="H160" s="1">
        <v>110.99817</v>
      </c>
      <c r="I160" s="1">
        <v>127.52847</v>
      </c>
      <c r="J160" s="1">
        <v>147.94592</v>
      </c>
      <c r="K160" s="1">
        <v>161.03997000000001</v>
      </c>
      <c r="L160" s="1">
        <v>169.07882000000001</v>
      </c>
    </row>
    <row r="161" spans="1:12" x14ac:dyDescent="0.15">
      <c r="A161" s="1" t="s">
        <v>285</v>
      </c>
      <c r="B161" s="1" t="s">
        <v>144</v>
      </c>
      <c r="C161" s="1" t="s">
        <v>287</v>
      </c>
      <c r="D161" s="1" t="s">
        <v>33</v>
      </c>
      <c r="E161" s="1" t="s">
        <v>1437</v>
      </c>
      <c r="F161" s="1" t="s">
        <v>35</v>
      </c>
      <c r="G161" s="1">
        <v>99.044520000000006</v>
      </c>
      <c r="H161" s="1">
        <v>110.99817</v>
      </c>
      <c r="I161" s="1">
        <v>132.32041000000001</v>
      </c>
      <c r="J161" s="1">
        <v>156.75363999999999</v>
      </c>
      <c r="K161" s="1">
        <v>175.22038000000001</v>
      </c>
      <c r="L161" s="1">
        <v>186.38987</v>
      </c>
    </row>
    <row r="162" spans="1:12" x14ac:dyDescent="0.15">
      <c r="A162" s="1" t="s">
        <v>285</v>
      </c>
      <c r="B162" s="1" t="s">
        <v>146</v>
      </c>
      <c r="C162" s="1" t="s">
        <v>288</v>
      </c>
      <c r="D162" s="1" t="s">
        <v>33</v>
      </c>
      <c r="E162" s="1" t="s">
        <v>1437</v>
      </c>
      <c r="F162" s="1" t="s">
        <v>35</v>
      </c>
      <c r="G162" s="1">
        <v>99.044520000000006</v>
      </c>
      <c r="H162" s="1">
        <v>110.99797</v>
      </c>
      <c r="I162" s="1">
        <v>135.28263000000001</v>
      </c>
      <c r="J162" s="1">
        <v>162.12235999999999</v>
      </c>
      <c r="K162" s="1">
        <v>184.75083000000001</v>
      </c>
      <c r="L162" s="1">
        <v>200.08847</v>
      </c>
    </row>
    <row r="163" spans="1:12" x14ac:dyDescent="0.15">
      <c r="A163" s="1" t="s">
        <v>285</v>
      </c>
      <c r="B163" s="1" t="s">
        <v>148</v>
      </c>
      <c r="C163" s="1" t="s">
        <v>289</v>
      </c>
      <c r="D163" s="1" t="s">
        <v>33</v>
      </c>
      <c r="E163" s="1" t="s">
        <v>1437</v>
      </c>
      <c r="F163" s="1" t="s">
        <v>35</v>
      </c>
      <c r="G163" s="1">
        <v>99.044520000000006</v>
      </c>
      <c r="H163" s="1">
        <v>110.99797</v>
      </c>
      <c r="I163" s="1">
        <v>126.52198</v>
      </c>
      <c r="J163" s="1">
        <v>145.97942</v>
      </c>
      <c r="K163" s="1">
        <v>158.10063</v>
      </c>
      <c r="L163" s="1">
        <v>164.62251000000001</v>
      </c>
    </row>
    <row r="164" spans="1:12" x14ac:dyDescent="0.15">
      <c r="A164" s="1" t="s">
        <v>285</v>
      </c>
      <c r="B164" s="1" t="s">
        <v>150</v>
      </c>
      <c r="C164" s="1" t="s">
        <v>290</v>
      </c>
      <c r="D164" s="1" t="s">
        <v>33</v>
      </c>
      <c r="E164" s="1" t="s">
        <v>1437</v>
      </c>
      <c r="F164" s="1" t="s">
        <v>35</v>
      </c>
      <c r="G164" s="1">
        <v>99.044520000000006</v>
      </c>
      <c r="H164" s="1">
        <v>110.99797</v>
      </c>
      <c r="I164" s="1">
        <v>118.48632000000001</v>
      </c>
      <c r="J164" s="1">
        <v>131.85075000000001</v>
      </c>
      <c r="K164" s="1">
        <v>141.23101</v>
      </c>
      <c r="L164" s="1">
        <v>146.54857200000001</v>
      </c>
    </row>
    <row r="165" spans="1:12" x14ac:dyDescent="0.15">
      <c r="A165" s="1" t="s">
        <v>285</v>
      </c>
      <c r="B165" s="1" t="s">
        <v>152</v>
      </c>
      <c r="C165" s="1" t="s">
        <v>291</v>
      </c>
      <c r="D165" s="1" t="s">
        <v>33</v>
      </c>
      <c r="E165" s="1" t="s">
        <v>1437</v>
      </c>
      <c r="F165" s="1" t="s">
        <v>35</v>
      </c>
      <c r="G165" s="1">
        <v>99.044520000000006</v>
      </c>
      <c r="H165" s="1">
        <v>109.78917</v>
      </c>
      <c r="I165" s="1">
        <v>136.49725000000001</v>
      </c>
      <c r="J165" s="1">
        <v>164.68351999999999</v>
      </c>
      <c r="K165" s="1">
        <v>192.79766000000001</v>
      </c>
      <c r="L165" s="1">
        <v>217.43064000000001</v>
      </c>
    </row>
    <row r="166" spans="1:12" x14ac:dyDescent="0.15">
      <c r="A166" s="1" t="s">
        <v>292</v>
      </c>
      <c r="B166" s="1" t="s">
        <v>293</v>
      </c>
      <c r="C166" s="1" t="s">
        <v>294</v>
      </c>
      <c r="D166" s="1" t="s">
        <v>33</v>
      </c>
      <c r="E166" s="1" t="s">
        <v>1437</v>
      </c>
      <c r="F166" s="1" t="s">
        <v>35</v>
      </c>
      <c r="G166" s="1">
        <v>99.131069999999994</v>
      </c>
      <c r="H166" s="1">
        <v>113.94367</v>
      </c>
      <c r="I166" s="1">
        <v>144.81272999999999</v>
      </c>
      <c r="J166" s="1">
        <v>177.72972999999999</v>
      </c>
      <c r="K166" s="1">
        <v>187.17595</v>
      </c>
      <c r="L166" s="1">
        <v>197.557782</v>
      </c>
    </row>
    <row r="167" spans="1:12" x14ac:dyDescent="0.15">
      <c r="A167" s="1" t="s">
        <v>292</v>
      </c>
      <c r="B167" s="1" t="s">
        <v>295</v>
      </c>
      <c r="C167" s="1" t="s">
        <v>296</v>
      </c>
      <c r="D167" s="1" t="s">
        <v>33</v>
      </c>
      <c r="E167" s="1" t="s">
        <v>1437</v>
      </c>
      <c r="F167" s="1" t="s">
        <v>35</v>
      </c>
      <c r="G167" s="1">
        <v>99.131069999999994</v>
      </c>
      <c r="H167" s="1">
        <v>113.94367</v>
      </c>
      <c r="I167" s="1">
        <v>141.85056</v>
      </c>
      <c r="J167" s="1">
        <v>170.78703999999999</v>
      </c>
      <c r="K167" s="1">
        <v>190.35927000000001</v>
      </c>
      <c r="L167" s="1">
        <v>201.40997999999999</v>
      </c>
    </row>
    <row r="168" spans="1:12" x14ac:dyDescent="0.15">
      <c r="A168" s="1" t="s">
        <v>292</v>
      </c>
      <c r="B168" s="1" t="s">
        <v>297</v>
      </c>
      <c r="C168" s="1" t="s">
        <v>298</v>
      </c>
      <c r="D168" s="1" t="s">
        <v>33</v>
      </c>
      <c r="E168" s="1" t="s">
        <v>1437</v>
      </c>
      <c r="F168" s="1" t="s">
        <v>35</v>
      </c>
      <c r="G168" s="1">
        <v>99.131069999999994</v>
      </c>
      <c r="H168" s="1">
        <v>113.94367</v>
      </c>
      <c r="I168" s="1">
        <v>135.90097</v>
      </c>
      <c r="J168" s="1">
        <v>160.48049</v>
      </c>
      <c r="K168" s="1">
        <v>195.50283999999999</v>
      </c>
      <c r="L168" s="1">
        <v>207.29973000000001</v>
      </c>
    </row>
    <row r="169" spans="1:12" x14ac:dyDescent="0.15">
      <c r="A169" s="1" t="s">
        <v>292</v>
      </c>
      <c r="B169" s="1" t="s">
        <v>299</v>
      </c>
      <c r="C169" s="1" t="s">
        <v>300</v>
      </c>
      <c r="D169" s="1" t="s">
        <v>33</v>
      </c>
      <c r="E169" s="1" t="s">
        <v>1437</v>
      </c>
      <c r="F169" s="1" t="s">
        <v>35</v>
      </c>
      <c r="G169" s="1">
        <v>99.13082</v>
      </c>
      <c r="H169" s="1">
        <v>113.8721</v>
      </c>
      <c r="I169" s="1">
        <v>144.16490999999999</v>
      </c>
      <c r="J169" s="1">
        <v>177.73383999999999</v>
      </c>
      <c r="K169" s="1">
        <v>132.77672999999999</v>
      </c>
      <c r="L169" s="1">
        <v>79.696415000000002</v>
      </c>
    </row>
    <row r="170" spans="1:12" x14ac:dyDescent="0.15">
      <c r="A170" s="1" t="s">
        <v>292</v>
      </c>
      <c r="B170" s="1" t="s">
        <v>301</v>
      </c>
      <c r="C170" s="1" t="s">
        <v>302</v>
      </c>
      <c r="D170" s="1" t="s">
        <v>33</v>
      </c>
      <c r="E170" s="1" t="s">
        <v>1437</v>
      </c>
      <c r="F170" s="1" t="s">
        <v>35</v>
      </c>
      <c r="G170" s="1">
        <v>99.13082</v>
      </c>
      <c r="H170" s="1">
        <v>113.8721</v>
      </c>
      <c r="I170" s="1">
        <v>141.03721999999999</v>
      </c>
      <c r="J170" s="1">
        <v>167.70012</v>
      </c>
      <c r="K170" s="1">
        <v>145.622075</v>
      </c>
      <c r="L170" s="1">
        <v>98.063227999999995</v>
      </c>
    </row>
    <row r="171" spans="1:12" x14ac:dyDescent="0.15">
      <c r="A171" s="1" t="s">
        <v>292</v>
      </c>
      <c r="B171" s="1" t="s">
        <v>303</v>
      </c>
      <c r="C171" s="1" t="s">
        <v>304</v>
      </c>
      <c r="D171" s="1" t="s">
        <v>33</v>
      </c>
      <c r="E171" s="1" t="s">
        <v>1437</v>
      </c>
      <c r="F171" s="1" t="s">
        <v>35</v>
      </c>
      <c r="G171" s="1">
        <v>99.130809999999997</v>
      </c>
      <c r="H171" s="1">
        <v>110.52041</v>
      </c>
      <c r="I171" s="1">
        <v>123.07213</v>
      </c>
      <c r="J171" s="1">
        <v>140.5635</v>
      </c>
      <c r="K171" s="1">
        <v>139.78382999999999</v>
      </c>
      <c r="L171" s="1">
        <v>107.582196</v>
      </c>
    </row>
    <row r="172" spans="1:12" x14ac:dyDescent="0.15">
      <c r="A172" s="1" t="s">
        <v>292</v>
      </c>
      <c r="B172" s="1" t="s">
        <v>155</v>
      </c>
      <c r="C172" s="1" t="s">
        <v>305</v>
      </c>
      <c r="D172" s="1" t="s">
        <v>33</v>
      </c>
      <c r="E172" s="1" t="s">
        <v>1437</v>
      </c>
      <c r="F172" s="1" t="s">
        <v>35</v>
      </c>
      <c r="G172" s="1">
        <v>99.13082</v>
      </c>
      <c r="H172" s="1">
        <v>113.8721</v>
      </c>
      <c r="I172" s="1">
        <v>143.35093000000001</v>
      </c>
      <c r="J172" s="1">
        <v>175.12627000000001</v>
      </c>
      <c r="K172" s="1">
        <v>203.06135</v>
      </c>
      <c r="L172" s="1">
        <v>213.49203</v>
      </c>
    </row>
    <row r="173" spans="1:12" x14ac:dyDescent="0.15">
      <c r="A173" s="1" t="s">
        <v>292</v>
      </c>
      <c r="B173" s="1" t="s">
        <v>157</v>
      </c>
      <c r="C173" s="1" t="s">
        <v>306</v>
      </c>
      <c r="D173" s="1" t="s">
        <v>33</v>
      </c>
      <c r="E173" s="1" t="s">
        <v>1437</v>
      </c>
      <c r="F173" s="1" t="s">
        <v>35</v>
      </c>
      <c r="G173" s="1">
        <v>99.13082</v>
      </c>
      <c r="H173" s="1">
        <v>113.8721</v>
      </c>
      <c r="I173" s="1">
        <v>140.43799000000001</v>
      </c>
      <c r="J173" s="1">
        <v>168.17657</v>
      </c>
      <c r="K173" s="1">
        <v>203.46457000000001</v>
      </c>
      <c r="L173" s="1">
        <v>215.32159999999999</v>
      </c>
    </row>
    <row r="174" spans="1:12" x14ac:dyDescent="0.15">
      <c r="A174" s="1" t="s">
        <v>292</v>
      </c>
      <c r="B174" s="1" t="s">
        <v>159</v>
      </c>
      <c r="C174" s="1" t="s">
        <v>307</v>
      </c>
      <c r="D174" s="1" t="s">
        <v>33</v>
      </c>
      <c r="E174" s="1" t="s">
        <v>1437</v>
      </c>
      <c r="F174" s="1" t="s">
        <v>35</v>
      </c>
      <c r="G174" s="1">
        <v>99.13082</v>
      </c>
      <c r="H174" s="1">
        <v>113.8721</v>
      </c>
      <c r="I174" s="1">
        <v>141.55262999999999</v>
      </c>
      <c r="J174" s="1">
        <v>174.8235</v>
      </c>
      <c r="K174" s="1">
        <v>203.35290000000001</v>
      </c>
      <c r="L174" s="1">
        <v>214.14663999999999</v>
      </c>
    </row>
    <row r="175" spans="1:12" x14ac:dyDescent="0.15">
      <c r="A175" s="1" t="s">
        <v>292</v>
      </c>
      <c r="B175" s="1" t="s">
        <v>308</v>
      </c>
      <c r="C175" s="1" t="s">
        <v>309</v>
      </c>
      <c r="D175" s="1" t="s">
        <v>33</v>
      </c>
      <c r="E175" s="1" t="s">
        <v>1437</v>
      </c>
      <c r="F175" s="1" t="s">
        <v>35</v>
      </c>
      <c r="G175" s="1">
        <v>99.13082</v>
      </c>
      <c r="H175" s="1">
        <v>113.87264999999999</v>
      </c>
      <c r="I175" s="1">
        <v>143.35178999999999</v>
      </c>
      <c r="J175" s="1">
        <v>175.12752</v>
      </c>
      <c r="K175" s="1">
        <v>176.05327</v>
      </c>
      <c r="L175" s="1">
        <v>180.317285</v>
      </c>
    </row>
    <row r="176" spans="1:12" x14ac:dyDescent="0.15">
      <c r="A176" s="1" t="s">
        <v>292</v>
      </c>
      <c r="B176" s="1" t="s">
        <v>310</v>
      </c>
      <c r="C176" s="1" t="s">
        <v>311</v>
      </c>
      <c r="D176" s="1" t="s">
        <v>33</v>
      </c>
      <c r="E176" s="1" t="s">
        <v>1437</v>
      </c>
      <c r="F176" s="1" t="s">
        <v>35</v>
      </c>
      <c r="G176" s="1">
        <v>99.13082</v>
      </c>
      <c r="H176" s="1">
        <v>113.87264999999999</v>
      </c>
      <c r="I176" s="1">
        <v>140.43893</v>
      </c>
      <c r="J176" s="1">
        <v>168.17690999999999</v>
      </c>
      <c r="K176" s="1">
        <v>179.90658999999999</v>
      </c>
      <c r="L176" s="1">
        <v>184.56076999999999</v>
      </c>
    </row>
    <row r="177" spans="1:12" x14ac:dyDescent="0.15">
      <c r="A177" s="1" t="s">
        <v>292</v>
      </c>
      <c r="B177" s="1" t="s">
        <v>312</v>
      </c>
      <c r="C177" s="1" t="s">
        <v>313</v>
      </c>
      <c r="D177" s="1" t="s">
        <v>33</v>
      </c>
      <c r="E177" s="1" t="s">
        <v>1437</v>
      </c>
      <c r="F177" s="1" t="s">
        <v>35</v>
      </c>
      <c r="G177" s="1">
        <v>99.13082</v>
      </c>
      <c r="H177" s="1">
        <v>113.87264999999999</v>
      </c>
      <c r="I177" s="1">
        <v>134.49764999999999</v>
      </c>
      <c r="J177" s="1">
        <v>158.12454</v>
      </c>
      <c r="K177" s="1">
        <v>185.67533</v>
      </c>
      <c r="L177" s="1">
        <v>190.59442000000001</v>
      </c>
    </row>
    <row r="178" spans="1:12" x14ac:dyDescent="0.15">
      <c r="A178" s="1" t="s">
        <v>292</v>
      </c>
      <c r="B178" s="1" t="s">
        <v>314</v>
      </c>
      <c r="C178" s="1" t="s">
        <v>315</v>
      </c>
      <c r="D178" s="1" t="s">
        <v>33</v>
      </c>
      <c r="E178" s="1" t="s">
        <v>1437</v>
      </c>
      <c r="F178" s="1" t="s">
        <v>35</v>
      </c>
      <c r="G178" s="1">
        <v>99.131069999999994</v>
      </c>
      <c r="H178" s="1">
        <v>113.9427</v>
      </c>
      <c r="I178" s="1">
        <v>144.81178</v>
      </c>
      <c r="J178" s="1">
        <v>177.72806</v>
      </c>
      <c r="K178" s="1">
        <v>207.94271000000001</v>
      </c>
      <c r="L178" s="1">
        <v>221.88185999999999</v>
      </c>
    </row>
    <row r="179" spans="1:12" x14ac:dyDescent="0.15">
      <c r="A179" s="1" t="s">
        <v>292</v>
      </c>
      <c r="B179" s="1" t="s">
        <v>316</v>
      </c>
      <c r="C179" s="1" t="s">
        <v>317</v>
      </c>
      <c r="D179" s="1" t="s">
        <v>33</v>
      </c>
      <c r="E179" s="1" t="s">
        <v>1437</v>
      </c>
      <c r="F179" s="1" t="s">
        <v>35</v>
      </c>
      <c r="G179" s="1">
        <v>99.131069999999994</v>
      </c>
      <c r="H179" s="1">
        <v>113.9427</v>
      </c>
      <c r="I179" s="1">
        <v>141.84921</v>
      </c>
      <c r="J179" s="1">
        <v>170.78505999999999</v>
      </c>
      <c r="K179" s="1">
        <v>208.42935</v>
      </c>
      <c r="L179" s="1">
        <v>223.69064</v>
      </c>
    </row>
    <row r="180" spans="1:12" x14ac:dyDescent="0.15">
      <c r="A180" s="1" t="s">
        <v>292</v>
      </c>
      <c r="B180" s="1" t="s">
        <v>318</v>
      </c>
      <c r="C180" s="1" t="s">
        <v>319</v>
      </c>
      <c r="D180" s="1" t="s">
        <v>33</v>
      </c>
      <c r="E180" s="1" t="s">
        <v>1437</v>
      </c>
      <c r="F180" s="1" t="s">
        <v>35</v>
      </c>
      <c r="G180" s="1">
        <v>99.131069999999994</v>
      </c>
      <c r="H180" s="1">
        <v>113.9427</v>
      </c>
      <c r="I180" s="1">
        <v>143.19667999999999</v>
      </c>
      <c r="J180" s="1">
        <v>177.78448</v>
      </c>
      <c r="K180" s="1">
        <v>208.24468999999999</v>
      </c>
      <c r="L180" s="1">
        <v>222.43683999999999</v>
      </c>
    </row>
    <row r="181" spans="1:12" x14ac:dyDescent="0.15">
      <c r="A181" s="1" t="s">
        <v>292</v>
      </c>
      <c r="B181" s="1" t="s">
        <v>161</v>
      </c>
      <c r="C181" s="1" t="s">
        <v>320</v>
      </c>
      <c r="D181" s="1" t="s">
        <v>33</v>
      </c>
      <c r="E181" s="1" t="s">
        <v>1437</v>
      </c>
      <c r="F181" s="1" t="s">
        <v>35</v>
      </c>
      <c r="G181" s="1">
        <v>99.130809999999997</v>
      </c>
      <c r="H181" s="1">
        <v>110.52041</v>
      </c>
      <c r="I181" s="1">
        <v>131.81054</v>
      </c>
      <c r="J181" s="1">
        <v>154.79065</v>
      </c>
      <c r="K181" s="1">
        <v>170.65810999999999</v>
      </c>
      <c r="L181" s="1">
        <v>174.96865</v>
      </c>
    </row>
    <row r="182" spans="1:12" x14ac:dyDescent="0.15">
      <c r="A182" s="1" t="s">
        <v>292</v>
      </c>
      <c r="B182" s="1" t="s">
        <v>163</v>
      </c>
      <c r="C182" s="1" t="s">
        <v>321</v>
      </c>
      <c r="D182" s="1" t="s">
        <v>33</v>
      </c>
      <c r="E182" s="1" t="s">
        <v>1437</v>
      </c>
      <c r="F182" s="1" t="s">
        <v>35</v>
      </c>
      <c r="G182" s="1">
        <v>99.130809999999997</v>
      </c>
      <c r="H182" s="1">
        <v>110.52041</v>
      </c>
      <c r="I182" s="1">
        <v>130.88238999999999</v>
      </c>
      <c r="J182" s="1">
        <v>149.71807999999999</v>
      </c>
      <c r="K182" s="1">
        <v>170.98945000000001</v>
      </c>
      <c r="L182" s="1">
        <v>176.23063999999999</v>
      </c>
    </row>
    <row r="183" spans="1:12" x14ac:dyDescent="0.15">
      <c r="A183" s="1" t="s">
        <v>292</v>
      </c>
      <c r="B183" s="1" t="s">
        <v>165</v>
      </c>
      <c r="C183" s="1" t="s">
        <v>322</v>
      </c>
      <c r="D183" s="1" t="s">
        <v>33</v>
      </c>
      <c r="E183" s="1" t="s">
        <v>1437</v>
      </c>
      <c r="F183" s="1" t="s">
        <v>35</v>
      </c>
      <c r="G183" s="1">
        <v>99.130809999999997</v>
      </c>
      <c r="H183" s="1">
        <v>110.52041</v>
      </c>
      <c r="I183" s="1">
        <v>130.11088000000001</v>
      </c>
      <c r="J183" s="1">
        <v>152.5924</v>
      </c>
      <c r="K183" s="1">
        <v>171.11391</v>
      </c>
      <c r="L183" s="1">
        <v>176.12349</v>
      </c>
    </row>
    <row r="184" spans="1:12" x14ac:dyDescent="0.15">
      <c r="A184" s="1" t="s">
        <v>292</v>
      </c>
      <c r="B184" s="1" t="s">
        <v>167</v>
      </c>
      <c r="C184" s="1" t="s">
        <v>323</v>
      </c>
      <c r="D184" s="1" t="s">
        <v>33</v>
      </c>
      <c r="E184" s="1" t="s">
        <v>1437</v>
      </c>
      <c r="F184" s="1" t="s">
        <v>35</v>
      </c>
      <c r="G184" s="1">
        <v>99.13082</v>
      </c>
      <c r="H184" s="1">
        <v>113.8721</v>
      </c>
      <c r="I184" s="1">
        <v>143.51112000000001</v>
      </c>
      <c r="J184" s="1">
        <v>174.67950999999999</v>
      </c>
      <c r="K184" s="1">
        <v>117.81659399999999</v>
      </c>
      <c r="L184" s="1">
        <v>69.371690999999998</v>
      </c>
    </row>
    <row r="185" spans="1:12" x14ac:dyDescent="0.15">
      <c r="A185" s="1" t="s">
        <v>292</v>
      </c>
      <c r="B185" s="1" t="s">
        <v>169</v>
      </c>
      <c r="C185" s="1" t="s">
        <v>324</v>
      </c>
      <c r="D185" s="1" t="s">
        <v>33</v>
      </c>
      <c r="E185" s="1" t="s">
        <v>1437</v>
      </c>
      <c r="F185" s="1" t="s">
        <v>35</v>
      </c>
      <c r="G185" s="1">
        <v>99.13082</v>
      </c>
      <c r="H185" s="1">
        <v>113.8721</v>
      </c>
      <c r="I185" s="1">
        <v>140.44176999999999</v>
      </c>
      <c r="J185" s="1">
        <v>164.64496</v>
      </c>
      <c r="K185" s="1">
        <v>132.330566</v>
      </c>
      <c r="L185" s="1">
        <v>86.322095000000004</v>
      </c>
    </row>
    <row r="186" spans="1:12" x14ac:dyDescent="0.15">
      <c r="A186" s="1" t="s">
        <v>292</v>
      </c>
      <c r="B186" s="1" t="s">
        <v>171</v>
      </c>
      <c r="C186" s="1" t="s">
        <v>325</v>
      </c>
      <c r="D186" s="1" t="s">
        <v>33</v>
      </c>
      <c r="E186" s="1" t="s">
        <v>1437</v>
      </c>
      <c r="F186" s="1" t="s">
        <v>35</v>
      </c>
      <c r="G186" s="1">
        <v>99.13082</v>
      </c>
      <c r="H186" s="1">
        <v>113.8721</v>
      </c>
      <c r="I186" s="1">
        <v>133.16797</v>
      </c>
      <c r="J186" s="1">
        <v>153.11905999999999</v>
      </c>
      <c r="K186" s="1">
        <v>145.36855</v>
      </c>
      <c r="L186" s="1">
        <v>103.71975999999999</v>
      </c>
    </row>
    <row r="187" spans="1:12" x14ac:dyDescent="0.15">
      <c r="A187" s="1" t="s">
        <v>292</v>
      </c>
      <c r="B187" s="1" t="s">
        <v>173</v>
      </c>
      <c r="C187" s="1" t="s">
        <v>326</v>
      </c>
      <c r="D187" s="1" t="s">
        <v>33</v>
      </c>
      <c r="E187" s="1" t="s">
        <v>1437</v>
      </c>
      <c r="F187" s="1" t="s">
        <v>35</v>
      </c>
      <c r="G187" s="1">
        <v>99.13082</v>
      </c>
      <c r="H187" s="1">
        <v>113.8721</v>
      </c>
      <c r="I187" s="1">
        <v>143.96334999999999</v>
      </c>
      <c r="J187" s="1">
        <v>178.24391</v>
      </c>
      <c r="K187" s="1">
        <v>211.03002000000001</v>
      </c>
      <c r="L187" s="1">
        <v>228.07611</v>
      </c>
    </row>
    <row r="188" spans="1:12" x14ac:dyDescent="0.15">
      <c r="A188" s="1" t="s">
        <v>292</v>
      </c>
      <c r="B188" s="1" t="s">
        <v>175</v>
      </c>
      <c r="C188" s="1" t="s">
        <v>327</v>
      </c>
      <c r="D188" s="1" t="s">
        <v>33</v>
      </c>
      <c r="E188" s="1" t="s">
        <v>1437</v>
      </c>
      <c r="F188" s="1" t="s">
        <v>35</v>
      </c>
      <c r="G188" s="1">
        <v>99.13082</v>
      </c>
      <c r="H188" s="1">
        <v>113.8721</v>
      </c>
      <c r="I188" s="1">
        <v>140.96037999999999</v>
      </c>
      <c r="J188" s="1">
        <v>172.2552</v>
      </c>
      <c r="K188" s="1">
        <v>211.74324999999999</v>
      </c>
      <c r="L188" s="1">
        <v>229.87450000000001</v>
      </c>
    </row>
    <row r="189" spans="1:12" x14ac:dyDescent="0.15">
      <c r="A189" s="1" t="s">
        <v>292</v>
      </c>
      <c r="B189" s="1" t="s">
        <v>177</v>
      </c>
      <c r="C189" s="1" t="s">
        <v>328</v>
      </c>
      <c r="D189" s="1" t="s">
        <v>33</v>
      </c>
      <c r="E189" s="1" t="s">
        <v>1437</v>
      </c>
      <c r="F189" s="1" t="s">
        <v>35</v>
      </c>
      <c r="G189" s="1">
        <v>99.13082</v>
      </c>
      <c r="H189" s="1">
        <v>113.8721</v>
      </c>
      <c r="I189" s="1">
        <v>142.04818</v>
      </c>
      <c r="J189" s="1">
        <v>178.38029</v>
      </c>
      <c r="K189" s="1">
        <v>211.37765999999999</v>
      </c>
      <c r="L189" s="1">
        <v>228.62073000000001</v>
      </c>
    </row>
    <row r="190" spans="1:12" x14ac:dyDescent="0.15">
      <c r="A190" s="1" t="s">
        <v>292</v>
      </c>
      <c r="B190" s="1" t="s">
        <v>329</v>
      </c>
      <c r="C190" s="1" t="s">
        <v>330</v>
      </c>
      <c r="D190" s="1" t="s">
        <v>33</v>
      </c>
      <c r="E190" s="1" t="s">
        <v>1437</v>
      </c>
      <c r="F190" s="1" t="s">
        <v>35</v>
      </c>
      <c r="G190" s="1">
        <v>99.131069999999994</v>
      </c>
      <c r="H190" s="1">
        <v>113.94367</v>
      </c>
      <c r="I190" s="1">
        <v>142.10807</v>
      </c>
      <c r="J190" s="1">
        <v>175.33348000000001</v>
      </c>
      <c r="K190" s="1">
        <v>203.03196</v>
      </c>
      <c r="L190" s="1">
        <v>233.15142</v>
      </c>
    </row>
    <row r="191" spans="1:12" x14ac:dyDescent="0.15">
      <c r="A191" s="1" t="s">
        <v>292</v>
      </c>
      <c r="B191" s="1" t="s">
        <v>331</v>
      </c>
      <c r="C191" s="1" t="s">
        <v>332</v>
      </c>
      <c r="D191" s="1" t="s">
        <v>33</v>
      </c>
      <c r="E191" s="1" t="s">
        <v>1437</v>
      </c>
      <c r="F191" s="1" t="s">
        <v>35</v>
      </c>
      <c r="G191" s="1">
        <v>99.130809999999997</v>
      </c>
      <c r="H191" s="1">
        <v>110.52041</v>
      </c>
      <c r="I191" s="1">
        <v>129.69882000000001</v>
      </c>
      <c r="J191" s="1">
        <v>153.98364000000001</v>
      </c>
      <c r="K191" s="1">
        <v>174.06057000000001</v>
      </c>
      <c r="L191" s="1">
        <v>178.65112999999999</v>
      </c>
    </row>
    <row r="192" spans="1:12" x14ac:dyDescent="0.15">
      <c r="A192" s="1" t="s">
        <v>292</v>
      </c>
      <c r="B192" s="1" t="s">
        <v>179</v>
      </c>
      <c r="C192" s="1" t="s">
        <v>333</v>
      </c>
      <c r="D192" s="1" t="s">
        <v>33</v>
      </c>
      <c r="E192" s="1" t="s">
        <v>1437</v>
      </c>
      <c r="F192" s="1" t="s">
        <v>35</v>
      </c>
      <c r="G192" s="1">
        <v>99.13082</v>
      </c>
      <c r="H192" s="1">
        <v>113.8721</v>
      </c>
      <c r="I192" s="1">
        <v>143.35093000000001</v>
      </c>
      <c r="J192" s="1">
        <v>175.12627000000001</v>
      </c>
      <c r="K192" s="1">
        <v>208.11195000000001</v>
      </c>
      <c r="L192" s="1">
        <v>226.50847999999999</v>
      </c>
    </row>
    <row r="193" spans="1:12" x14ac:dyDescent="0.15">
      <c r="A193" s="1" t="s">
        <v>292</v>
      </c>
      <c r="B193" s="1" t="s">
        <v>181</v>
      </c>
      <c r="C193" s="1" t="s">
        <v>334</v>
      </c>
      <c r="D193" s="1" t="s">
        <v>33</v>
      </c>
      <c r="E193" s="1" t="s">
        <v>1437</v>
      </c>
      <c r="F193" s="1" t="s">
        <v>35</v>
      </c>
      <c r="G193" s="1">
        <v>99.13082</v>
      </c>
      <c r="H193" s="1">
        <v>113.8721</v>
      </c>
      <c r="I193" s="1">
        <v>140.43799000000001</v>
      </c>
      <c r="J193" s="1">
        <v>168.17657</v>
      </c>
      <c r="K193" s="1">
        <v>208.09825000000001</v>
      </c>
      <c r="L193" s="1">
        <v>227.52323000000001</v>
      </c>
    </row>
    <row r="194" spans="1:12" x14ac:dyDescent="0.15">
      <c r="A194" s="1" t="s">
        <v>292</v>
      </c>
      <c r="B194" s="1" t="s">
        <v>183</v>
      </c>
      <c r="C194" s="1" t="s">
        <v>335</v>
      </c>
      <c r="D194" s="1" t="s">
        <v>33</v>
      </c>
      <c r="E194" s="1" t="s">
        <v>1437</v>
      </c>
      <c r="F194" s="1" t="s">
        <v>35</v>
      </c>
      <c r="G194" s="1">
        <v>99.13082</v>
      </c>
      <c r="H194" s="1">
        <v>113.8721</v>
      </c>
      <c r="I194" s="1">
        <v>142.5307</v>
      </c>
      <c r="J194" s="1">
        <v>176.80238</v>
      </c>
      <c r="K194" s="1">
        <v>208.20771999999999</v>
      </c>
      <c r="L194" s="1">
        <v>226.50522000000001</v>
      </c>
    </row>
    <row r="195" spans="1:12" x14ac:dyDescent="0.15">
      <c r="A195" s="1" t="s">
        <v>292</v>
      </c>
      <c r="B195" s="1" t="s">
        <v>336</v>
      </c>
      <c r="C195" s="1" t="s">
        <v>337</v>
      </c>
      <c r="D195" s="1" t="s">
        <v>33</v>
      </c>
      <c r="E195" s="1" t="s">
        <v>1437</v>
      </c>
      <c r="F195" s="1" t="s">
        <v>35</v>
      </c>
      <c r="G195" s="1">
        <v>99.13082</v>
      </c>
      <c r="H195" s="1">
        <v>113.87264999999999</v>
      </c>
      <c r="I195" s="1">
        <v>140.60672</v>
      </c>
      <c r="J195" s="1">
        <v>172.74510000000001</v>
      </c>
      <c r="K195" s="1">
        <v>198.02879999999999</v>
      </c>
      <c r="L195" s="1">
        <v>221.52530999999999</v>
      </c>
    </row>
    <row r="196" spans="1:12" x14ac:dyDescent="0.15">
      <c r="A196" s="1" t="s">
        <v>292</v>
      </c>
      <c r="B196" s="1" t="s">
        <v>338</v>
      </c>
      <c r="C196" s="1" t="s">
        <v>339</v>
      </c>
      <c r="D196" s="1" t="s">
        <v>33</v>
      </c>
      <c r="E196" s="1" t="s">
        <v>1437</v>
      </c>
      <c r="F196" s="1" t="s">
        <v>35</v>
      </c>
      <c r="G196" s="1">
        <v>99.131069999999994</v>
      </c>
      <c r="H196" s="1">
        <v>113.9427</v>
      </c>
      <c r="I196" s="1">
        <v>144.13782</v>
      </c>
      <c r="J196" s="1">
        <v>179.73473000000001</v>
      </c>
      <c r="K196" s="1">
        <v>212.98312999999999</v>
      </c>
      <c r="L196" s="1">
        <v>233.73071999999999</v>
      </c>
    </row>
    <row r="197" spans="1:12" x14ac:dyDescent="0.15">
      <c r="A197" s="1" t="s">
        <v>292</v>
      </c>
      <c r="B197" s="1" t="s">
        <v>340</v>
      </c>
      <c r="C197" s="1" t="s">
        <v>341</v>
      </c>
      <c r="D197" s="1" t="s">
        <v>33</v>
      </c>
      <c r="E197" s="1" t="s">
        <v>1437</v>
      </c>
      <c r="F197" s="1" t="s">
        <v>35</v>
      </c>
      <c r="G197" s="1">
        <v>99.130809999999997</v>
      </c>
      <c r="H197" s="1">
        <v>110.52041</v>
      </c>
      <c r="I197" s="1">
        <v>130.81559999999999</v>
      </c>
      <c r="J197" s="1">
        <v>153.96517</v>
      </c>
      <c r="K197" s="1">
        <v>174.17872</v>
      </c>
      <c r="L197" s="1">
        <v>183.79172</v>
      </c>
    </row>
    <row r="198" spans="1:12" x14ac:dyDescent="0.15">
      <c r="A198" s="1" t="s">
        <v>292</v>
      </c>
      <c r="B198" s="1" t="s">
        <v>342</v>
      </c>
      <c r="C198" s="1" t="s">
        <v>343</v>
      </c>
      <c r="D198" s="1" t="s">
        <v>33</v>
      </c>
      <c r="E198" s="1" t="s">
        <v>1437</v>
      </c>
      <c r="F198" s="1" t="s">
        <v>35</v>
      </c>
      <c r="G198" s="1">
        <v>99.13082</v>
      </c>
      <c r="H198" s="1">
        <v>113.8721</v>
      </c>
      <c r="I198" s="1">
        <v>140.24866</v>
      </c>
      <c r="J198" s="1">
        <v>172.00700000000001</v>
      </c>
      <c r="K198" s="1">
        <v>195.57664</v>
      </c>
      <c r="L198" s="1">
        <v>195.28272000000001</v>
      </c>
    </row>
    <row r="199" spans="1:12" x14ac:dyDescent="0.15">
      <c r="A199" s="1" t="s">
        <v>292</v>
      </c>
      <c r="B199" s="1" t="s">
        <v>344</v>
      </c>
      <c r="C199" s="1" t="s">
        <v>345</v>
      </c>
      <c r="D199" s="1" t="s">
        <v>33</v>
      </c>
      <c r="E199" s="1" t="s">
        <v>1437</v>
      </c>
      <c r="F199" s="1" t="s">
        <v>35</v>
      </c>
      <c r="G199" s="1">
        <v>99.13082</v>
      </c>
      <c r="H199" s="1">
        <v>113.8721</v>
      </c>
      <c r="I199" s="1">
        <v>143.06910999999999</v>
      </c>
      <c r="J199" s="1">
        <v>180.0772</v>
      </c>
      <c r="K199" s="1">
        <v>215.47200000000001</v>
      </c>
      <c r="L199" s="1">
        <v>238.4083</v>
      </c>
    </row>
    <row r="200" spans="1:12" x14ac:dyDescent="0.15">
      <c r="A200" s="1" t="s">
        <v>292</v>
      </c>
      <c r="B200" s="1" t="s">
        <v>346</v>
      </c>
      <c r="C200" s="1" t="s">
        <v>347</v>
      </c>
      <c r="D200" s="1" t="s">
        <v>33</v>
      </c>
      <c r="E200" s="1" t="s">
        <v>1437</v>
      </c>
      <c r="F200" s="1" t="s">
        <v>35</v>
      </c>
      <c r="G200" s="1">
        <v>99.131069999999994</v>
      </c>
      <c r="H200" s="1">
        <v>113.94367</v>
      </c>
      <c r="I200" s="1">
        <v>145.87900999999999</v>
      </c>
      <c r="J200" s="1">
        <v>182.77543</v>
      </c>
      <c r="K200" s="1">
        <v>217.90037000000001</v>
      </c>
      <c r="L200" s="1">
        <v>243.22395</v>
      </c>
    </row>
    <row r="201" spans="1:12" x14ac:dyDescent="0.15">
      <c r="A201" s="1" t="s">
        <v>292</v>
      </c>
      <c r="B201" s="1" t="s">
        <v>348</v>
      </c>
      <c r="C201" s="1" t="s">
        <v>349</v>
      </c>
      <c r="D201" s="1" t="s">
        <v>33</v>
      </c>
      <c r="E201" s="1" t="s">
        <v>1437</v>
      </c>
      <c r="F201" s="1" t="s">
        <v>35</v>
      </c>
      <c r="G201" s="1">
        <v>99.130809999999997</v>
      </c>
      <c r="H201" s="1">
        <v>110.52041</v>
      </c>
      <c r="I201" s="1">
        <v>132.37286</v>
      </c>
      <c r="J201" s="1">
        <v>157.87459999999999</v>
      </c>
      <c r="K201" s="1">
        <v>181.15662</v>
      </c>
      <c r="L201" s="1">
        <v>194.37665999999999</v>
      </c>
    </row>
    <row r="202" spans="1:12" x14ac:dyDescent="0.15">
      <c r="A202" s="1" t="s">
        <v>292</v>
      </c>
      <c r="B202" s="1" t="s">
        <v>185</v>
      </c>
      <c r="C202" s="1" t="s">
        <v>350</v>
      </c>
      <c r="D202" s="1" t="s">
        <v>33</v>
      </c>
      <c r="E202" s="1" t="s">
        <v>1437</v>
      </c>
      <c r="F202" s="1" t="s">
        <v>35</v>
      </c>
      <c r="G202" s="1">
        <v>99.13082</v>
      </c>
      <c r="H202" s="1">
        <v>113.8721</v>
      </c>
      <c r="I202" s="1">
        <v>144.30604</v>
      </c>
      <c r="J202" s="1">
        <v>179.75196</v>
      </c>
      <c r="K202" s="1">
        <v>213.59354999999999</v>
      </c>
      <c r="L202" s="1">
        <v>237.28970000000001</v>
      </c>
    </row>
    <row r="203" spans="1:12" x14ac:dyDescent="0.15">
      <c r="A203" s="1" t="s">
        <v>292</v>
      </c>
      <c r="B203" s="1" t="s">
        <v>351</v>
      </c>
      <c r="C203" s="1" t="s">
        <v>352</v>
      </c>
      <c r="D203" s="1" t="s">
        <v>33</v>
      </c>
      <c r="E203" s="1" t="s">
        <v>1437</v>
      </c>
      <c r="F203" s="1" t="s">
        <v>35</v>
      </c>
      <c r="G203" s="1">
        <v>99.13082</v>
      </c>
      <c r="H203" s="1">
        <v>113.87264999999999</v>
      </c>
      <c r="I203" s="1">
        <v>144.30654000000001</v>
      </c>
      <c r="J203" s="1">
        <v>179.75333000000001</v>
      </c>
      <c r="K203" s="1">
        <v>213.59469000000001</v>
      </c>
      <c r="L203" s="1">
        <v>237.29085000000001</v>
      </c>
    </row>
    <row r="204" spans="1:12" x14ac:dyDescent="0.15">
      <c r="A204" s="1" t="s">
        <v>292</v>
      </c>
      <c r="B204" s="1" t="s">
        <v>353</v>
      </c>
      <c r="C204" s="1" t="s">
        <v>354</v>
      </c>
      <c r="D204" s="1" t="s">
        <v>33</v>
      </c>
      <c r="E204" s="1" t="s">
        <v>1437</v>
      </c>
      <c r="F204" s="1" t="s">
        <v>35</v>
      </c>
      <c r="G204" s="1">
        <v>99.131069999999994</v>
      </c>
      <c r="H204" s="1">
        <v>113.9427</v>
      </c>
      <c r="I204" s="1">
        <v>145.87841</v>
      </c>
      <c r="J204" s="1">
        <v>182.77434</v>
      </c>
      <c r="K204" s="1">
        <v>217.89919</v>
      </c>
      <c r="L204" s="1">
        <v>243.22263000000001</v>
      </c>
    </row>
    <row r="205" spans="1:12" x14ac:dyDescent="0.15">
      <c r="A205" s="1" t="s">
        <v>292</v>
      </c>
      <c r="B205" s="1" t="s">
        <v>187</v>
      </c>
      <c r="C205" s="1" t="s">
        <v>355</v>
      </c>
      <c r="D205" s="1" t="s">
        <v>33</v>
      </c>
      <c r="E205" s="1" t="s">
        <v>1437</v>
      </c>
      <c r="F205" s="1" t="s">
        <v>35</v>
      </c>
      <c r="G205" s="1">
        <v>99.130809999999997</v>
      </c>
      <c r="H205" s="1">
        <v>110.52041</v>
      </c>
      <c r="I205" s="1">
        <v>131.81054</v>
      </c>
      <c r="J205" s="1">
        <v>155.71038999999999</v>
      </c>
      <c r="K205" s="1">
        <v>177.11089999999999</v>
      </c>
      <c r="L205" s="1">
        <v>188.28829999999999</v>
      </c>
    </row>
    <row r="206" spans="1:12" x14ac:dyDescent="0.15">
      <c r="A206" s="1" t="s">
        <v>292</v>
      </c>
      <c r="B206" s="1" t="s">
        <v>189</v>
      </c>
      <c r="C206" s="1" t="s">
        <v>356</v>
      </c>
      <c r="D206" s="1" t="s">
        <v>33</v>
      </c>
      <c r="E206" s="1" t="s">
        <v>1437</v>
      </c>
      <c r="F206" s="1" t="s">
        <v>35</v>
      </c>
      <c r="G206" s="1">
        <v>99.13082</v>
      </c>
      <c r="H206" s="1">
        <v>113.8721</v>
      </c>
      <c r="I206" s="1">
        <v>145.05982</v>
      </c>
      <c r="J206" s="1">
        <v>182.70770999999999</v>
      </c>
      <c r="K206" s="1">
        <v>219.15441000000001</v>
      </c>
      <c r="L206" s="1">
        <v>245.62370999999999</v>
      </c>
    </row>
    <row r="207" spans="1:12" x14ac:dyDescent="0.15">
      <c r="A207" s="1" t="s">
        <v>292</v>
      </c>
      <c r="B207" s="1" t="s">
        <v>191</v>
      </c>
      <c r="C207" s="1" t="s">
        <v>357</v>
      </c>
      <c r="D207" s="1" t="s">
        <v>33</v>
      </c>
      <c r="E207" s="1" t="s">
        <v>1437</v>
      </c>
      <c r="F207" s="1" t="s">
        <v>35</v>
      </c>
      <c r="G207" s="1">
        <v>99.13082</v>
      </c>
      <c r="H207" s="1">
        <v>114.5635</v>
      </c>
      <c r="I207" s="1">
        <v>137.14782</v>
      </c>
      <c r="J207" s="1">
        <v>178.75862000000001</v>
      </c>
      <c r="K207" s="1">
        <v>209.72873000000001</v>
      </c>
      <c r="L207" s="1">
        <v>226.00630000000001</v>
      </c>
    </row>
    <row r="208" spans="1:12" x14ac:dyDescent="0.15">
      <c r="A208" s="1" t="s">
        <v>292</v>
      </c>
      <c r="B208" s="1" t="s">
        <v>358</v>
      </c>
      <c r="C208" s="1" t="s">
        <v>359</v>
      </c>
      <c r="D208" s="1" t="s">
        <v>33</v>
      </c>
      <c r="E208" s="1" t="s">
        <v>1437</v>
      </c>
      <c r="F208" s="1" t="s">
        <v>35</v>
      </c>
      <c r="G208" s="1">
        <v>99.13082</v>
      </c>
      <c r="H208" s="1">
        <v>114.5635</v>
      </c>
      <c r="I208" s="1">
        <v>136.69085000000001</v>
      </c>
      <c r="J208" s="1">
        <v>179.71519000000001</v>
      </c>
      <c r="K208" s="1">
        <v>207.99591000000001</v>
      </c>
      <c r="L208" s="1">
        <v>225.81354999999999</v>
      </c>
    </row>
    <row r="209" spans="1:12" x14ac:dyDescent="0.15">
      <c r="A209" s="1" t="s">
        <v>292</v>
      </c>
      <c r="B209" s="1" t="s">
        <v>193</v>
      </c>
      <c r="C209" s="1" t="s">
        <v>360</v>
      </c>
      <c r="D209" s="1" t="s">
        <v>33</v>
      </c>
      <c r="E209" s="1" t="s">
        <v>1437</v>
      </c>
      <c r="F209" s="1" t="s">
        <v>35</v>
      </c>
      <c r="G209" s="1">
        <v>99.13082</v>
      </c>
      <c r="H209" s="1">
        <v>114.5635</v>
      </c>
      <c r="I209" s="1">
        <v>135.40839</v>
      </c>
      <c r="J209" s="1">
        <v>172.77685</v>
      </c>
      <c r="K209" s="1">
        <v>206.07155</v>
      </c>
      <c r="L209" s="1">
        <v>226.65674999999999</v>
      </c>
    </row>
    <row r="210" spans="1:12" x14ac:dyDescent="0.15">
      <c r="A210" s="1" t="s">
        <v>292</v>
      </c>
      <c r="B210" s="1" t="s">
        <v>195</v>
      </c>
      <c r="C210" s="1" t="s">
        <v>361</v>
      </c>
      <c r="D210" s="1" t="s">
        <v>33</v>
      </c>
      <c r="E210" s="1" t="s">
        <v>1437</v>
      </c>
      <c r="F210" s="1" t="s">
        <v>35</v>
      </c>
      <c r="G210" s="1">
        <v>99.13082</v>
      </c>
      <c r="H210" s="1">
        <v>114.5635</v>
      </c>
      <c r="I210" s="1">
        <v>137.88306</v>
      </c>
      <c r="J210" s="1">
        <v>180.79848000000001</v>
      </c>
      <c r="K210" s="1">
        <v>214.95050000000001</v>
      </c>
      <c r="L210" s="1">
        <v>237.85364000000001</v>
      </c>
    </row>
    <row r="211" spans="1:12" x14ac:dyDescent="0.15">
      <c r="A211" s="1" t="s">
        <v>292</v>
      </c>
      <c r="B211" s="1" t="s">
        <v>197</v>
      </c>
      <c r="C211" s="1" t="s">
        <v>362</v>
      </c>
      <c r="D211" s="1" t="s">
        <v>33</v>
      </c>
      <c r="E211" s="1" t="s">
        <v>1437</v>
      </c>
      <c r="F211" s="1" t="s">
        <v>35</v>
      </c>
      <c r="G211" s="1">
        <v>99.13082</v>
      </c>
      <c r="H211" s="1">
        <v>114.56404999999999</v>
      </c>
      <c r="I211" s="1">
        <v>147.74180999999999</v>
      </c>
      <c r="J211" s="1">
        <v>184.82955000000001</v>
      </c>
      <c r="K211" s="1">
        <v>220.52829</v>
      </c>
      <c r="L211" s="1">
        <v>247.88613000000001</v>
      </c>
    </row>
    <row r="212" spans="1:12" x14ac:dyDescent="0.15">
      <c r="A212" s="1" t="s">
        <v>292</v>
      </c>
      <c r="B212" s="1" t="s">
        <v>363</v>
      </c>
      <c r="C212" s="1" t="s">
        <v>364</v>
      </c>
      <c r="D212" s="1" t="s">
        <v>33</v>
      </c>
      <c r="E212" s="1" t="s">
        <v>1437</v>
      </c>
      <c r="F212" s="1" t="s">
        <v>35</v>
      </c>
      <c r="G212" s="1">
        <v>99.13082</v>
      </c>
      <c r="H212" s="1">
        <v>114.5635</v>
      </c>
      <c r="I212" s="1">
        <v>144.56811999999999</v>
      </c>
      <c r="J212" s="1">
        <v>179.58244999999999</v>
      </c>
      <c r="K212" s="1">
        <v>218.63167999999999</v>
      </c>
      <c r="L212" s="1">
        <v>247.49593999999999</v>
      </c>
    </row>
    <row r="213" spans="1:12" x14ac:dyDescent="0.15">
      <c r="A213" s="1" t="s">
        <v>292</v>
      </c>
      <c r="B213" s="1" t="s">
        <v>199</v>
      </c>
      <c r="C213" s="1" t="s">
        <v>365</v>
      </c>
      <c r="D213" s="1" t="s">
        <v>33</v>
      </c>
      <c r="E213" s="1" t="s">
        <v>1437</v>
      </c>
      <c r="F213" s="1" t="s">
        <v>35</v>
      </c>
      <c r="G213" s="1">
        <v>99.13082</v>
      </c>
      <c r="H213" s="1">
        <v>114.5635</v>
      </c>
      <c r="I213" s="1">
        <v>144.75287</v>
      </c>
      <c r="J213" s="1">
        <v>179.29522</v>
      </c>
      <c r="K213" s="1">
        <v>209.88756000000001</v>
      </c>
      <c r="L213" s="1">
        <v>225.47902999999999</v>
      </c>
    </row>
    <row r="214" spans="1:12" x14ac:dyDescent="0.15">
      <c r="A214" s="1" t="s">
        <v>292</v>
      </c>
      <c r="B214" s="1" t="s">
        <v>366</v>
      </c>
      <c r="C214" s="1" t="s">
        <v>367</v>
      </c>
      <c r="D214" s="1" t="s">
        <v>33</v>
      </c>
      <c r="E214" s="1" t="s">
        <v>1437</v>
      </c>
      <c r="F214" s="1" t="s">
        <v>35</v>
      </c>
      <c r="G214" s="1">
        <v>99.13082</v>
      </c>
      <c r="H214" s="1">
        <v>114.5635</v>
      </c>
      <c r="I214" s="1">
        <v>144.56811999999999</v>
      </c>
      <c r="J214" s="1">
        <v>179.58244999999999</v>
      </c>
      <c r="K214" s="1">
        <v>210.20249000000001</v>
      </c>
      <c r="L214" s="1">
        <v>226.68539000000001</v>
      </c>
    </row>
    <row r="215" spans="1:12" x14ac:dyDescent="0.15">
      <c r="A215" s="1" t="s">
        <v>292</v>
      </c>
      <c r="B215" s="1" t="s">
        <v>201</v>
      </c>
      <c r="C215" s="1" t="s">
        <v>368</v>
      </c>
      <c r="D215" s="1" t="s">
        <v>33</v>
      </c>
      <c r="E215" s="1" t="s">
        <v>1437</v>
      </c>
      <c r="F215" s="1" t="s">
        <v>35</v>
      </c>
      <c r="G215" s="1">
        <v>99.13082</v>
      </c>
      <c r="H215" s="1">
        <v>114.5635</v>
      </c>
      <c r="I215" s="1">
        <v>145.78586000000001</v>
      </c>
      <c r="J215" s="1">
        <v>181.42533</v>
      </c>
      <c r="K215" s="1">
        <v>215.14339000000001</v>
      </c>
      <c r="L215" s="1">
        <v>237.34306000000001</v>
      </c>
    </row>
    <row r="216" spans="1:12" x14ac:dyDescent="0.15">
      <c r="A216" s="1" t="s">
        <v>292</v>
      </c>
      <c r="B216" s="1" t="s">
        <v>369</v>
      </c>
      <c r="C216" s="1" t="s">
        <v>370</v>
      </c>
      <c r="D216" s="1" t="s">
        <v>33</v>
      </c>
      <c r="E216" s="1" t="s">
        <v>1437</v>
      </c>
      <c r="F216" s="1" t="s">
        <v>35</v>
      </c>
      <c r="G216" s="1">
        <v>99.13082</v>
      </c>
      <c r="H216" s="1">
        <v>114.5635</v>
      </c>
      <c r="I216" s="1">
        <v>136.69085000000001</v>
      </c>
      <c r="J216" s="1">
        <v>179.71519000000001</v>
      </c>
      <c r="K216" s="1">
        <v>213.82489000000001</v>
      </c>
      <c r="L216" s="1">
        <v>239.47837000000001</v>
      </c>
    </row>
    <row r="217" spans="1:12" x14ac:dyDescent="0.15">
      <c r="A217" s="1" t="s">
        <v>292</v>
      </c>
      <c r="B217" s="1" t="s">
        <v>203</v>
      </c>
      <c r="C217" s="1" t="s">
        <v>371</v>
      </c>
      <c r="D217" s="1" t="s">
        <v>33</v>
      </c>
      <c r="E217" s="1" t="s">
        <v>1437</v>
      </c>
      <c r="F217" s="1" t="s">
        <v>35</v>
      </c>
      <c r="G217" s="1">
        <v>99.13082</v>
      </c>
      <c r="H217" s="1">
        <v>114.5635</v>
      </c>
      <c r="I217" s="1">
        <v>135.40839</v>
      </c>
      <c r="J217" s="1">
        <v>172.77685</v>
      </c>
      <c r="K217" s="1">
        <v>210.66584</v>
      </c>
      <c r="L217" s="1">
        <v>240.87297000000001</v>
      </c>
    </row>
    <row r="218" spans="1:12" x14ac:dyDescent="0.15">
      <c r="A218" s="1" t="s">
        <v>292</v>
      </c>
      <c r="B218" s="1" t="s">
        <v>205</v>
      </c>
      <c r="C218" s="1" t="s">
        <v>372</v>
      </c>
      <c r="D218" s="1" t="s">
        <v>33</v>
      </c>
      <c r="E218" s="1" t="s">
        <v>1437</v>
      </c>
      <c r="F218" s="1" t="s">
        <v>35</v>
      </c>
      <c r="G218" s="1">
        <v>99.13082</v>
      </c>
      <c r="H218" s="1">
        <v>114.5635</v>
      </c>
      <c r="I218" s="1">
        <v>135.17232999999999</v>
      </c>
      <c r="J218" s="1">
        <v>173.93768</v>
      </c>
      <c r="K218" s="1">
        <v>211.32816</v>
      </c>
      <c r="L218" s="1">
        <v>240.75297</v>
      </c>
    </row>
    <row r="219" spans="1:12" x14ac:dyDescent="0.15">
      <c r="A219" s="1" t="s">
        <v>292</v>
      </c>
      <c r="B219" s="1" t="s">
        <v>31</v>
      </c>
      <c r="C219" s="1" t="s">
        <v>373</v>
      </c>
      <c r="D219" s="1" t="s">
        <v>33</v>
      </c>
      <c r="E219" s="1" t="s">
        <v>1437</v>
      </c>
      <c r="F219" s="1" t="s">
        <v>35</v>
      </c>
      <c r="G219" s="1">
        <v>99.13082</v>
      </c>
      <c r="H219" s="1">
        <v>114.28086999999999</v>
      </c>
      <c r="I219" s="1">
        <v>131.94676000000001</v>
      </c>
      <c r="J219" s="1">
        <v>152.83679000000001</v>
      </c>
      <c r="K219" s="1">
        <v>175.13856999999999</v>
      </c>
      <c r="L219" s="1">
        <v>186.47833</v>
      </c>
    </row>
    <row r="220" spans="1:12" x14ac:dyDescent="0.15">
      <c r="A220" s="1" t="s">
        <v>292</v>
      </c>
      <c r="B220" s="1" t="s">
        <v>36</v>
      </c>
      <c r="C220" s="1" t="s">
        <v>374</v>
      </c>
      <c r="D220" s="1" t="s">
        <v>33</v>
      </c>
      <c r="E220" s="1" t="s">
        <v>1437</v>
      </c>
      <c r="F220" s="1" t="s">
        <v>35</v>
      </c>
      <c r="G220" s="1">
        <v>99.130809999999997</v>
      </c>
      <c r="H220" s="1">
        <v>110.91426</v>
      </c>
      <c r="I220" s="1">
        <v>121.62232</v>
      </c>
      <c r="J220" s="1">
        <v>137.70624000000001</v>
      </c>
      <c r="K220" s="1">
        <v>143.95984000000001</v>
      </c>
      <c r="L220" s="1">
        <v>137.23177999999999</v>
      </c>
    </row>
    <row r="221" spans="1:12" x14ac:dyDescent="0.15">
      <c r="A221" s="1" t="s">
        <v>292</v>
      </c>
      <c r="B221" s="1" t="s">
        <v>38</v>
      </c>
      <c r="C221" s="1" t="s">
        <v>375</v>
      </c>
      <c r="D221" s="1" t="s">
        <v>33</v>
      </c>
      <c r="E221" s="1" t="s">
        <v>1437</v>
      </c>
      <c r="F221" s="1" t="s">
        <v>35</v>
      </c>
      <c r="G221" s="1">
        <v>99.13082</v>
      </c>
      <c r="H221" s="1">
        <v>114.21444</v>
      </c>
      <c r="I221" s="1">
        <v>135.78389999999999</v>
      </c>
      <c r="J221" s="1">
        <v>160.74834999999999</v>
      </c>
      <c r="K221" s="1">
        <v>178.95191</v>
      </c>
      <c r="L221" s="1">
        <v>187.71988999999999</v>
      </c>
    </row>
    <row r="222" spans="1:12" x14ac:dyDescent="0.15">
      <c r="A222" s="1" t="s">
        <v>292</v>
      </c>
      <c r="B222" s="1" t="s">
        <v>40</v>
      </c>
      <c r="C222" s="1" t="s">
        <v>376</v>
      </c>
      <c r="D222" s="1" t="s">
        <v>33</v>
      </c>
      <c r="E222" s="1" t="s">
        <v>1437</v>
      </c>
      <c r="F222" s="1" t="s">
        <v>35</v>
      </c>
      <c r="G222" s="1">
        <v>99.13082</v>
      </c>
      <c r="H222" s="1">
        <v>114.21442999999999</v>
      </c>
      <c r="I222" s="1">
        <v>131.64841000000001</v>
      </c>
      <c r="J222" s="1">
        <v>152.31073000000001</v>
      </c>
      <c r="K222" s="1">
        <v>169.52099999999999</v>
      </c>
      <c r="L222" s="1">
        <v>176.79186999999999</v>
      </c>
    </row>
    <row r="223" spans="1:12" x14ac:dyDescent="0.15">
      <c r="A223" s="1" t="s">
        <v>292</v>
      </c>
      <c r="B223" s="1" t="s">
        <v>46</v>
      </c>
      <c r="C223" s="1" t="s">
        <v>377</v>
      </c>
      <c r="D223" s="1" t="s">
        <v>33</v>
      </c>
      <c r="E223" s="1" t="s">
        <v>1437</v>
      </c>
      <c r="F223" s="1" t="s">
        <v>35</v>
      </c>
      <c r="G223" s="1">
        <v>99.13082</v>
      </c>
      <c r="H223" s="1">
        <v>114.21442999999999</v>
      </c>
      <c r="I223" s="1">
        <v>129.55058</v>
      </c>
      <c r="J223" s="1">
        <v>146.23186000000001</v>
      </c>
      <c r="K223" s="1">
        <v>145.96947</v>
      </c>
      <c r="L223" s="1">
        <v>118.49964300000001</v>
      </c>
    </row>
    <row r="224" spans="1:12" x14ac:dyDescent="0.15">
      <c r="A224" s="1" t="s">
        <v>292</v>
      </c>
      <c r="B224" s="1" t="s">
        <v>50</v>
      </c>
      <c r="C224" s="1" t="s">
        <v>378</v>
      </c>
      <c r="D224" s="1" t="s">
        <v>33</v>
      </c>
      <c r="E224" s="1" t="s">
        <v>1437</v>
      </c>
      <c r="F224" s="1" t="s">
        <v>35</v>
      </c>
      <c r="G224" s="1">
        <v>99.13082</v>
      </c>
      <c r="H224" s="1">
        <v>114.28086999999999</v>
      </c>
      <c r="I224" s="1">
        <v>136.95962</v>
      </c>
      <c r="J224" s="1">
        <v>162.62421000000001</v>
      </c>
      <c r="K224" s="1">
        <v>183.17502999999999</v>
      </c>
      <c r="L224" s="1">
        <v>206.00778</v>
      </c>
    </row>
    <row r="225" spans="1:12" x14ac:dyDescent="0.15">
      <c r="A225" s="1" t="s">
        <v>292</v>
      </c>
      <c r="B225" s="1" t="s">
        <v>52</v>
      </c>
      <c r="C225" s="1" t="s">
        <v>379</v>
      </c>
      <c r="D225" s="1" t="s">
        <v>33</v>
      </c>
      <c r="E225" s="1" t="s">
        <v>1437</v>
      </c>
      <c r="F225" s="1" t="s">
        <v>35</v>
      </c>
      <c r="G225" s="1">
        <v>99.130809999999997</v>
      </c>
      <c r="H225" s="1">
        <v>110.91426</v>
      </c>
      <c r="I225" s="1">
        <v>125.80464000000001</v>
      </c>
      <c r="J225" s="1">
        <v>144.99376000000001</v>
      </c>
      <c r="K225" s="1">
        <v>159.68668</v>
      </c>
      <c r="L225" s="1">
        <v>164.80685</v>
      </c>
    </row>
    <row r="226" spans="1:12" x14ac:dyDescent="0.15">
      <c r="A226" s="1" t="s">
        <v>292</v>
      </c>
      <c r="B226" s="1" t="s">
        <v>54</v>
      </c>
      <c r="C226" s="1" t="s">
        <v>380</v>
      </c>
      <c r="D226" s="1" t="s">
        <v>33</v>
      </c>
      <c r="E226" s="1" t="s">
        <v>1437</v>
      </c>
      <c r="F226" s="1" t="s">
        <v>35</v>
      </c>
      <c r="G226" s="1">
        <v>99.13082</v>
      </c>
      <c r="H226" s="1">
        <v>114.21442999999999</v>
      </c>
      <c r="I226" s="1">
        <v>136.21321</v>
      </c>
      <c r="J226" s="1">
        <v>161.63838999999999</v>
      </c>
      <c r="K226" s="1">
        <v>180.84146000000001</v>
      </c>
      <c r="L226" s="1">
        <v>190.17062999999999</v>
      </c>
    </row>
    <row r="227" spans="1:12" x14ac:dyDescent="0.15">
      <c r="A227" s="1" t="s">
        <v>292</v>
      </c>
      <c r="B227" s="1" t="s">
        <v>56</v>
      </c>
      <c r="C227" s="1" t="s">
        <v>381</v>
      </c>
      <c r="D227" s="1" t="s">
        <v>33</v>
      </c>
      <c r="E227" s="1" t="s">
        <v>1437</v>
      </c>
      <c r="F227" s="1" t="s">
        <v>35</v>
      </c>
      <c r="G227" s="1">
        <v>99.13082</v>
      </c>
      <c r="H227" s="1">
        <v>114.21442999999999</v>
      </c>
      <c r="I227" s="1">
        <v>136.16765000000001</v>
      </c>
      <c r="J227" s="1">
        <v>161.54388</v>
      </c>
      <c r="K227" s="1">
        <v>180.65655000000001</v>
      </c>
      <c r="L227" s="1">
        <v>196.89601999999999</v>
      </c>
    </row>
    <row r="228" spans="1:12" x14ac:dyDescent="0.15">
      <c r="A228" s="1" t="s">
        <v>292</v>
      </c>
      <c r="B228" s="1" t="s">
        <v>58</v>
      </c>
      <c r="C228" s="1" t="s">
        <v>382</v>
      </c>
      <c r="D228" s="1" t="s">
        <v>33</v>
      </c>
      <c r="E228" s="1" t="s">
        <v>1437</v>
      </c>
      <c r="F228" s="1" t="s">
        <v>35</v>
      </c>
      <c r="G228" s="1">
        <v>99.13082</v>
      </c>
      <c r="H228" s="1">
        <v>114.28089</v>
      </c>
      <c r="I228" s="1">
        <v>137.06478000000001</v>
      </c>
      <c r="J228" s="1">
        <v>162.83539999999999</v>
      </c>
      <c r="K228" s="1">
        <v>183.60077000000001</v>
      </c>
      <c r="L228" s="1">
        <v>198.65565000000001</v>
      </c>
    </row>
    <row r="229" spans="1:12" x14ac:dyDescent="0.15">
      <c r="A229" s="1" t="s">
        <v>292</v>
      </c>
      <c r="B229" s="1" t="s">
        <v>62</v>
      </c>
      <c r="C229" s="1" t="s">
        <v>383</v>
      </c>
      <c r="D229" s="1" t="s">
        <v>33</v>
      </c>
      <c r="E229" s="1" t="s">
        <v>1437</v>
      </c>
      <c r="F229" s="1" t="s">
        <v>35</v>
      </c>
      <c r="G229" s="1">
        <v>99.130809999999997</v>
      </c>
      <c r="H229" s="1">
        <v>110.63567999999999</v>
      </c>
      <c r="I229" s="1">
        <v>125.86758</v>
      </c>
      <c r="J229" s="1">
        <v>142.96135000000001</v>
      </c>
      <c r="K229" s="1">
        <v>157.40294</v>
      </c>
      <c r="L229" s="1">
        <v>158.96887000000001</v>
      </c>
    </row>
    <row r="230" spans="1:12" x14ac:dyDescent="0.15">
      <c r="A230" s="1" t="s">
        <v>292</v>
      </c>
      <c r="B230" s="1" t="s">
        <v>64</v>
      </c>
      <c r="C230" s="1" t="s">
        <v>384</v>
      </c>
      <c r="D230" s="1" t="s">
        <v>33</v>
      </c>
      <c r="E230" s="1" t="s">
        <v>1437</v>
      </c>
      <c r="F230" s="1" t="s">
        <v>35</v>
      </c>
      <c r="G230" s="1">
        <v>99.13082</v>
      </c>
      <c r="H230" s="1">
        <v>114.21442999999999</v>
      </c>
      <c r="I230" s="1">
        <v>134.40138999999999</v>
      </c>
      <c r="J230" s="1">
        <v>157.90036000000001</v>
      </c>
      <c r="K230" s="1">
        <v>171.21689000000001</v>
      </c>
      <c r="L230" s="1">
        <v>168.86510999999999</v>
      </c>
    </row>
    <row r="231" spans="1:12" x14ac:dyDescent="0.15">
      <c r="A231" s="1" t="s">
        <v>292</v>
      </c>
      <c r="B231" s="1" t="s">
        <v>66</v>
      </c>
      <c r="C231" s="1" t="s">
        <v>385</v>
      </c>
      <c r="D231" s="1" t="s">
        <v>33</v>
      </c>
      <c r="E231" s="1" t="s">
        <v>1437</v>
      </c>
      <c r="F231" s="1" t="s">
        <v>35</v>
      </c>
      <c r="G231" s="1">
        <v>99.13082</v>
      </c>
      <c r="H231" s="1">
        <v>114.49518999999999</v>
      </c>
      <c r="I231" s="1">
        <v>137.72402</v>
      </c>
      <c r="J231" s="1">
        <v>166.44295</v>
      </c>
      <c r="K231" s="1">
        <v>190.20268999999999</v>
      </c>
      <c r="L231" s="1">
        <v>211.95598000000001</v>
      </c>
    </row>
    <row r="232" spans="1:12" x14ac:dyDescent="0.15">
      <c r="A232" s="1" t="s">
        <v>292</v>
      </c>
      <c r="B232" s="1" t="s">
        <v>68</v>
      </c>
      <c r="C232" s="1" t="s">
        <v>386</v>
      </c>
      <c r="D232" s="1" t="s">
        <v>33</v>
      </c>
      <c r="E232" s="1" t="s">
        <v>1437</v>
      </c>
      <c r="F232" s="1" t="s">
        <v>35</v>
      </c>
      <c r="G232" s="1">
        <v>99.13082</v>
      </c>
      <c r="H232" s="1">
        <v>114.28086999999999</v>
      </c>
      <c r="I232" s="1">
        <v>142.03834000000001</v>
      </c>
      <c r="J232" s="1">
        <v>171.39151000000001</v>
      </c>
      <c r="K232" s="1">
        <v>199.53557000000001</v>
      </c>
      <c r="L232" s="1">
        <v>222.3073</v>
      </c>
    </row>
    <row r="233" spans="1:12" x14ac:dyDescent="0.15">
      <c r="A233" s="1" t="s">
        <v>292</v>
      </c>
      <c r="B233" s="1" t="s">
        <v>70</v>
      </c>
      <c r="C233" s="1" t="s">
        <v>387</v>
      </c>
      <c r="D233" s="1" t="s">
        <v>33</v>
      </c>
      <c r="E233" s="1" t="s">
        <v>1437</v>
      </c>
      <c r="F233" s="1" t="s">
        <v>35</v>
      </c>
      <c r="G233" s="1">
        <v>99.130809999999997</v>
      </c>
      <c r="H233" s="1">
        <v>110.91426</v>
      </c>
      <c r="I233" s="1">
        <v>130.29214999999999</v>
      </c>
      <c r="J233" s="1">
        <v>150.93316999999999</v>
      </c>
      <c r="K233" s="1">
        <v>170.6662</v>
      </c>
      <c r="L233" s="1">
        <v>183.70838000000001</v>
      </c>
    </row>
    <row r="234" spans="1:12" x14ac:dyDescent="0.15">
      <c r="A234" s="1" t="s">
        <v>292</v>
      </c>
      <c r="B234" s="1" t="s">
        <v>72</v>
      </c>
      <c r="C234" s="1" t="s">
        <v>388</v>
      </c>
      <c r="D234" s="1" t="s">
        <v>33</v>
      </c>
      <c r="E234" s="1" t="s">
        <v>1437</v>
      </c>
      <c r="F234" s="1" t="s">
        <v>35</v>
      </c>
      <c r="G234" s="1">
        <v>99.13082</v>
      </c>
      <c r="H234" s="1">
        <v>114.21442999999999</v>
      </c>
      <c r="I234" s="1">
        <v>141.00807</v>
      </c>
      <c r="J234" s="1">
        <v>169.49383</v>
      </c>
      <c r="K234" s="1">
        <v>197.03824</v>
      </c>
      <c r="L234" s="1">
        <v>218.56307000000001</v>
      </c>
    </row>
    <row r="235" spans="1:12" x14ac:dyDescent="0.15">
      <c r="A235" s="1" t="s">
        <v>292</v>
      </c>
      <c r="B235" s="1" t="s">
        <v>74</v>
      </c>
      <c r="C235" s="1" t="s">
        <v>389</v>
      </c>
      <c r="D235" s="1" t="s">
        <v>33</v>
      </c>
      <c r="E235" s="1" t="s">
        <v>1437</v>
      </c>
      <c r="F235" s="1" t="s">
        <v>35</v>
      </c>
      <c r="G235" s="1">
        <v>99.13082</v>
      </c>
      <c r="H235" s="1">
        <v>114.21442999999999</v>
      </c>
      <c r="I235" s="1">
        <v>141.00807</v>
      </c>
      <c r="J235" s="1">
        <v>169.49383</v>
      </c>
      <c r="K235" s="1">
        <v>197.04221999999999</v>
      </c>
      <c r="L235" s="1">
        <v>218.56739999999999</v>
      </c>
    </row>
    <row r="236" spans="1:12" x14ac:dyDescent="0.15">
      <c r="A236" s="1" t="s">
        <v>292</v>
      </c>
      <c r="B236" s="1" t="s">
        <v>76</v>
      </c>
      <c r="C236" s="1" t="s">
        <v>390</v>
      </c>
      <c r="D236" s="1" t="s">
        <v>33</v>
      </c>
      <c r="E236" s="1" t="s">
        <v>1437</v>
      </c>
      <c r="F236" s="1" t="s">
        <v>35</v>
      </c>
      <c r="G236" s="1">
        <v>99.13082</v>
      </c>
      <c r="H236" s="1">
        <v>114.28089</v>
      </c>
      <c r="I236" s="1">
        <v>142.03835000000001</v>
      </c>
      <c r="J236" s="1">
        <v>171.39152000000001</v>
      </c>
      <c r="K236" s="1">
        <v>199.53147999999999</v>
      </c>
      <c r="L236" s="1">
        <v>222.30305999999999</v>
      </c>
    </row>
    <row r="237" spans="1:12" x14ac:dyDescent="0.15">
      <c r="A237" s="1" t="s">
        <v>292</v>
      </c>
      <c r="B237" s="1" t="s">
        <v>78</v>
      </c>
      <c r="C237" s="1" t="s">
        <v>391</v>
      </c>
      <c r="D237" s="1" t="s">
        <v>33</v>
      </c>
      <c r="E237" s="1" t="s">
        <v>1437</v>
      </c>
      <c r="F237" s="1" t="s">
        <v>35</v>
      </c>
      <c r="G237" s="1">
        <v>99.13082</v>
      </c>
      <c r="H237" s="1">
        <v>114.56201</v>
      </c>
      <c r="I237" s="1">
        <v>144.12291999999999</v>
      </c>
      <c r="J237" s="1">
        <v>175.79115999999999</v>
      </c>
      <c r="K237" s="1">
        <v>206.49088</v>
      </c>
      <c r="L237" s="1">
        <v>232.51476</v>
      </c>
    </row>
    <row r="238" spans="1:12" x14ac:dyDescent="0.15">
      <c r="A238" s="1" t="s">
        <v>292</v>
      </c>
      <c r="B238" s="1" t="s">
        <v>80</v>
      </c>
      <c r="C238" s="1" t="s">
        <v>392</v>
      </c>
      <c r="D238" s="1" t="s">
        <v>33</v>
      </c>
      <c r="E238" s="1" t="s">
        <v>1437</v>
      </c>
      <c r="F238" s="1" t="s">
        <v>35</v>
      </c>
      <c r="G238" s="1">
        <v>99.130809999999997</v>
      </c>
      <c r="H238" s="1">
        <v>110.63567999999999</v>
      </c>
      <c r="I238" s="1">
        <v>128.52701999999999</v>
      </c>
      <c r="J238" s="1">
        <v>147.33132000000001</v>
      </c>
      <c r="K238" s="1">
        <v>165.10011</v>
      </c>
      <c r="L238" s="1">
        <v>175.84653</v>
      </c>
    </row>
    <row r="239" spans="1:12" x14ac:dyDescent="0.15">
      <c r="A239" s="1" t="s">
        <v>292</v>
      </c>
      <c r="B239" s="1" t="s">
        <v>82</v>
      </c>
      <c r="C239" s="1" t="s">
        <v>393</v>
      </c>
      <c r="D239" s="1" t="s">
        <v>33</v>
      </c>
      <c r="E239" s="1" t="s">
        <v>1437</v>
      </c>
      <c r="F239" s="1" t="s">
        <v>35</v>
      </c>
      <c r="G239" s="1">
        <v>99.13082</v>
      </c>
      <c r="H239" s="1">
        <v>114.4952</v>
      </c>
      <c r="I239" s="1">
        <v>142.99225000000001</v>
      </c>
      <c r="J239" s="1">
        <v>173.71305000000001</v>
      </c>
      <c r="K239" s="1">
        <v>203.65033</v>
      </c>
      <c r="L239" s="1">
        <v>228.01597000000001</v>
      </c>
    </row>
    <row r="240" spans="1:12" x14ac:dyDescent="0.15">
      <c r="A240" s="1" t="s">
        <v>292</v>
      </c>
      <c r="B240" s="1" t="s">
        <v>86</v>
      </c>
      <c r="C240" s="1" t="s">
        <v>394</v>
      </c>
      <c r="D240" s="1" t="s">
        <v>33</v>
      </c>
      <c r="E240" s="1" t="s">
        <v>1437</v>
      </c>
      <c r="F240" s="1" t="s">
        <v>35</v>
      </c>
      <c r="G240" s="1">
        <v>99.13082</v>
      </c>
      <c r="H240" s="1">
        <v>114.21444</v>
      </c>
      <c r="I240" s="1">
        <v>136.09522200000001</v>
      </c>
      <c r="J240" s="1">
        <v>166.60246000000001</v>
      </c>
      <c r="K240" s="1">
        <v>196.61445000000001</v>
      </c>
      <c r="L240" s="1">
        <v>215.66863000000001</v>
      </c>
    </row>
    <row r="241" spans="1:12" x14ac:dyDescent="0.15">
      <c r="A241" s="1" t="s">
        <v>292</v>
      </c>
      <c r="B241" s="1" t="s">
        <v>90</v>
      </c>
      <c r="C241" s="1" t="s">
        <v>395</v>
      </c>
      <c r="D241" s="1" t="s">
        <v>33</v>
      </c>
      <c r="E241" s="1" t="s">
        <v>1437</v>
      </c>
      <c r="F241" s="1" t="s">
        <v>35</v>
      </c>
      <c r="G241" s="1">
        <v>99.13082</v>
      </c>
      <c r="H241" s="1">
        <v>114.21442999999999</v>
      </c>
      <c r="I241" s="1">
        <v>135.34990099999999</v>
      </c>
      <c r="J241" s="1">
        <v>165.00990999999999</v>
      </c>
      <c r="K241" s="1">
        <v>190.33481</v>
      </c>
      <c r="L241" s="1">
        <v>197.29141000000001</v>
      </c>
    </row>
    <row r="242" spans="1:12" x14ac:dyDescent="0.15">
      <c r="A242" s="1" t="s">
        <v>292</v>
      </c>
      <c r="B242" s="1" t="s">
        <v>396</v>
      </c>
      <c r="C242" s="1" t="s">
        <v>397</v>
      </c>
      <c r="D242" s="1" t="s">
        <v>33</v>
      </c>
      <c r="E242" s="1" t="s">
        <v>1437</v>
      </c>
      <c r="F242" s="1" t="s">
        <v>35</v>
      </c>
      <c r="G242" s="1">
        <v>99.129997250000002</v>
      </c>
      <c r="H242" s="1">
        <v>127.8799973</v>
      </c>
      <c r="I242" s="1">
        <v>141.0599976</v>
      </c>
      <c r="J242" s="1">
        <v>160.2599945</v>
      </c>
      <c r="K242" s="1">
        <v>166.66999820000001</v>
      </c>
      <c r="L242" s="1">
        <v>186.0099945</v>
      </c>
    </row>
    <row r="243" spans="1:12" x14ac:dyDescent="0.15">
      <c r="A243" s="1" t="s">
        <v>292</v>
      </c>
      <c r="B243" s="1" t="s">
        <v>398</v>
      </c>
      <c r="C243" s="1" t="s">
        <v>399</v>
      </c>
      <c r="D243" s="1" t="s">
        <v>33</v>
      </c>
      <c r="E243" s="1" t="s">
        <v>1437</v>
      </c>
      <c r="F243" s="1" t="s">
        <v>35</v>
      </c>
      <c r="G243" s="1">
        <v>99.129997250000002</v>
      </c>
      <c r="H243" s="1">
        <v>127.8799973</v>
      </c>
      <c r="I243" s="1">
        <v>139.61000060000001</v>
      </c>
      <c r="J243" s="1">
        <v>158.58000179999999</v>
      </c>
      <c r="K243" s="1">
        <v>173.72999569999999</v>
      </c>
      <c r="L243" s="1">
        <v>196.02000430000001</v>
      </c>
    </row>
    <row r="244" spans="1:12" x14ac:dyDescent="0.15">
      <c r="A244" s="1" t="s">
        <v>292</v>
      </c>
      <c r="B244" s="1" t="s">
        <v>400</v>
      </c>
      <c r="C244" s="1" t="s">
        <v>401</v>
      </c>
      <c r="D244" s="1" t="s">
        <v>33</v>
      </c>
      <c r="E244" s="1" t="s">
        <v>1437</v>
      </c>
      <c r="F244" s="1" t="s">
        <v>35</v>
      </c>
      <c r="G244" s="1">
        <v>99.129997250000002</v>
      </c>
      <c r="H244" s="1">
        <v>127.63999939999999</v>
      </c>
      <c r="I244" s="1">
        <v>140.5099945</v>
      </c>
      <c r="J244" s="1">
        <v>160.3099976</v>
      </c>
      <c r="K244" s="1">
        <v>169.5899963</v>
      </c>
      <c r="L244" s="1">
        <v>190.7400055</v>
      </c>
    </row>
    <row r="245" spans="1:12" x14ac:dyDescent="0.15">
      <c r="A245" s="1" t="s">
        <v>292</v>
      </c>
      <c r="B245" s="1" t="s">
        <v>402</v>
      </c>
      <c r="C245" s="1" t="s">
        <v>403</v>
      </c>
      <c r="D245" s="1" t="s">
        <v>33</v>
      </c>
      <c r="E245" s="1" t="s">
        <v>1437</v>
      </c>
      <c r="F245" s="1" t="s">
        <v>35</v>
      </c>
      <c r="G245" s="1">
        <v>99.129997250000002</v>
      </c>
      <c r="H245" s="1">
        <v>124.9599991</v>
      </c>
      <c r="I245" s="1">
        <v>135.38999939999999</v>
      </c>
      <c r="J245" s="1">
        <v>151.3999939</v>
      </c>
      <c r="K245" s="1">
        <v>154.02000430000001</v>
      </c>
      <c r="L245" s="1">
        <v>176.71000670000001</v>
      </c>
    </row>
    <row r="246" spans="1:12" x14ac:dyDescent="0.15">
      <c r="A246" s="1" t="s">
        <v>292</v>
      </c>
      <c r="B246" s="1" t="s">
        <v>404</v>
      </c>
      <c r="C246" s="1" t="s">
        <v>405</v>
      </c>
      <c r="D246" s="1" t="s">
        <v>33</v>
      </c>
      <c r="E246" s="1" t="s">
        <v>1437</v>
      </c>
      <c r="F246" s="1" t="s">
        <v>35</v>
      </c>
      <c r="G246" s="1">
        <v>99.129997250000002</v>
      </c>
      <c r="H246" s="1">
        <v>127.8799973</v>
      </c>
      <c r="I246" s="1">
        <v>141</v>
      </c>
      <c r="J246" s="1">
        <v>160.13000489999999</v>
      </c>
      <c r="K246" s="1">
        <v>166.78999329999999</v>
      </c>
      <c r="L246" s="1">
        <v>186.5599976</v>
      </c>
    </row>
    <row r="247" spans="1:12" x14ac:dyDescent="0.15">
      <c r="A247" s="1" t="s">
        <v>292</v>
      </c>
      <c r="B247" s="1" t="s">
        <v>406</v>
      </c>
      <c r="C247" s="1" t="s">
        <v>407</v>
      </c>
      <c r="D247" s="1" t="s">
        <v>33</v>
      </c>
      <c r="E247" s="1" t="s">
        <v>1437</v>
      </c>
      <c r="F247" s="1" t="s">
        <v>35</v>
      </c>
      <c r="G247" s="1">
        <v>99.129997250000002</v>
      </c>
      <c r="H247" s="1">
        <v>127.8799973</v>
      </c>
      <c r="I247" s="1">
        <v>133.17999270000001</v>
      </c>
      <c r="J247" s="1">
        <v>142.22000120000001</v>
      </c>
      <c r="K247" s="1">
        <v>142.83000179999999</v>
      </c>
      <c r="L247" s="1">
        <v>152.4900055</v>
      </c>
    </row>
    <row r="248" spans="1:12" x14ac:dyDescent="0.15">
      <c r="A248" s="1" t="s">
        <v>292</v>
      </c>
      <c r="B248" s="1" t="s">
        <v>408</v>
      </c>
      <c r="C248" s="1" t="s">
        <v>409</v>
      </c>
      <c r="D248" s="1" t="s">
        <v>33</v>
      </c>
      <c r="E248" s="1" t="s">
        <v>1437</v>
      </c>
      <c r="F248" s="1" t="s">
        <v>35</v>
      </c>
      <c r="G248" s="1">
        <v>99.129997250000002</v>
      </c>
      <c r="H248" s="1">
        <v>130.97000120000001</v>
      </c>
      <c r="I248" s="1">
        <v>146.38000489999999</v>
      </c>
      <c r="J248" s="1">
        <v>168.88999939999999</v>
      </c>
      <c r="K248" s="1">
        <v>177.3399963</v>
      </c>
      <c r="L248" s="1">
        <v>200.77999879999999</v>
      </c>
    </row>
    <row r="249" spans="1:12" x14ac:dyDescent="0.15">
      <c r="A249" s="1" t="s">
        <v>292</v>
      </c>
      <c r="B249" s="1" t="s">
        <v>410</v>
      </c>
      <c r="C249" s="1" t="s">
        <v>411</v>
      </c>
      <c r="D249" s="1" t="s">
        <v>33</v>
      </c>
      <c r="E249" s="1" t="s">
        <v>1437</v>
      </c>
      <c r="F249" s="1" t="s">
        <v>35</v>
      </c>
      <c r="G249" s="1">
        <v>99.129997250000002</v>
      </c>
      <c r="H249" s="1">
        <v>127.63999939999999</v>
      </c>
      <c r="I249" s="1">
        <v>140.3399963</v>
      </c>
      <c r="J249" s="1">
        <v>159.97000120000001</v>
      </c>
      <c r="K249" s="1">
        <v>169.6499939</v>
      </c>
      <c r="L249" s="1">
        <v>191.46000670000001</v>
      </c>
    </row>
    <row r="250" spans="1:12" x14ac:dyDescent="0.15">
      <c r="A250" s="1" t="s">
        <v>292</v>
      </c>
      <c r="B250" s="1" t="s">
        <v>412</v>
      </c>
      <c r="C250" s="1" t="s">
        <v>413</v>
      </c>
      <c r="D250" s="1" t="s">
        <v>33</v>
      </c>
      <c r="E250" s="1" t="s">
        <v>1437</v>
      </c>
      <c r="F250" s="1" t="s">
        <v>35</v>
      </c>
      <c r="G250" s="1">
        <v>99.129997250000002</v>
      </c>
      <c r="H250" s="1">
        <v>127.8799973</v>
      </c>
      <c r="I250" s="1">
        <v>142.52000430000001</v>
      </c>
      <c r="J250" s="1">
        <v>161.3399963</v>
      </c>
      <c r="K250" s="1">
        <v>164.3000031</v>
      </c>
      <c r="L250" s="1">
        <v>174.52999879999999</v>
      </c>
    </row>
    <row r="251" spans="1:12" x14ac:dyDescent="0.15">
      <c r="A251" s="1" t="s">
        <v>292</v>
      </c>
      <c r="B251" s="1" t="s">
        <v>414</v>
      </c>
      <c r="C251" s="1" t="s">
        <v>415</v>
      </c>
      <c r="D251" s="1" t="s">
        <v>33</v>
      </c>
      <c r="E251" s="1" t="s">
        <v>1437</v>
      </c>
      <c r="F251" s="1" t="s">
        <v>35</v>
      </c>
      <c r="G251" s="1">
        <v>99.129997250000002</v>
      </c>
      <c r="H251" s="1">
        <v>127.8799973</v>
      </c>
      <c r="I251" s="1">
        <v>145.6499939</v>
      </c>
      <c r="J251" s="1">
        <v>168.91999820000001</v>
      </c>
      <c r="K251" s="1">
        <v>180.9499969</v>
      </c>
      <c r="L251" s="1">
        <v>202.57000729999999</v>
      </c>
    </row>
    <row r="252" spans="1:12" x14ac:dyDescent="0.15">
      <c r="A252" s="1" t="s">
        <v>292</v>
      </c>
      <c r="B252" s="1" t="s">
        <v>416</v>
      </c>
      <c r="C252" s="1" t="s">
        <v>417</v>
      </c>
      <c r="D252" s="1" t="s">
        <v>33</v>
      </c>
      <c r="E252" s="1" t="s">
        <v>1437</v>
      </c>
      <c r="F252" s="1" t="s">
        <v>35</v>
      </c>
      <c r="G252" s="1">
        <v>99.129997250000002</v>
      </c>
      <c r="H252" s="1">
        <v>127.8799973</v>
      </c>
      <c r="I252" s="1">
        <v>146.21000670000001</v>
      </c>
      <c r="J252" s="1">
        <v>171.63000489999999</v>
      </c>
      <c r="K252" s="1">
        <v>185.78999329999999</v>
      </c>
      <c r="L252" s="1">
        <v>212.92999270000001</v>
      </c>
    </row>
    <row r="253" spans="1:12" x14ac:dyDescent="0.15">
      <c r="A253" s="1" t="s">
        <v>292</v>
      </c>
      <c r="B253" s="1" t="s">
        <v>418</v>
      </c>
      <c r="C253" s="1" t="s">
        <v>419</v>
      </c>
      <c r="D253" s="1" t="s">
        <v>33</v>
      </c>
      <c r="E253" s="1" t="s">
        <v>1437</v>
      </c>
      <c r="F253" s="1" t="s">
        <v>35</v>
      </c>
      <c r="G253" s="1">
        <v>99.129997250000002</v>
      </c>
      <c r="H253" s="1">
        <v>127.63999939999999</v>
      </c>
      <c r="I253" s="1">
        <v>144.96000670000001</v>
      </c>
      <c r="J253" s="1">
        <v>168.83000179999999</v>
      </c>
      <c r="K253" s="1">
        <v>183.8000031</v>
      </c>
      <c r="L253" s="1">
        <v>209.46000670000001</v>
      </c>
    </row>
    <row r="254" spans="1:12" x14ac:dyDescent="0.15">
      <c r="A254" s="1" t="s">
        <v>292</v>
      </c>
      <c r="B254" s="1" t="s">
        <v>420</v>
      </c>
      <c r="C254" s="1" t="s">
        <v>421</v>
      </c>
      <c r="D254" s="1" t="s">
        <v>33</v>
      </c>
      <c r="E254" s="1" t="s">
        <v>1437</v>
      </c>
      <c r="F254" s="1" t="s">
        <v>35</v>
      </c>
      <c r="G254" s="1">
        <v>99.129997250000002</v>
      </c>
      <c r="H254" s="1">
        <v>124.9599991</v>
      </c>
      <c r="I254" s="1">
        <v>139.8000031</v>
      </c>
      <c r="J254" s="1">
        <v>159.5099945</v>
      </c>
      <c r="K254" s="1">
        <v>171.36999510000001</v>
      </c>
      <c r="L254" s="1">
        <v>192.38999939999999</v>
      </c>
    </row>
    <row r="255" spans="1:12" x14ac:dyDescent="0.15">
      <c r="A255" s="1" t="s">
        <v>292</v>
      </c>
      <c r="B255" s="1" t="s">
        <v>422</v>
      </c>
      <c r="C255" s="1" t="s">
        <v>423</v>
      </c>
      <c r="D255" s="1" t="s">
        <v>33</v>
      </c>
      <c r="E255" s="1" t="s">
        <v>1437</v>
      </c>
      <c r="F255" s="1" t="s">
        <v>35</v>
      </c>
      <c r="G255" s="1">
        <v>99.129997250000002</v>
      </c>
      <c r="H255" s="1">
        <v>127.8799973</v>
      </c>
      <c r="I255" s="1">
        <v>145.6600037</v>
      </c>
      <c r="J255" s="1">
        <v>168.92999270000001</v>
      </c>
      <c r="K255" s="1">
        <v>181.25</v>
      </c>
      <c r="L255" s="1">
        <v>203.71000670000001</v>
      </c>
    </row>
    <row r="256" spans="1:12" x14ac:dyDescent="0.15">
      <c r="A256" s="1" t="s">
        <v>292</v>
      </c>
      <c r="B256" s="1" t="s">
        <v>424</v>
      </c>
      <c r="C256" s="1" t="s">
        <v>425</v>
      </c>
      <c r="D256" s="1" t="s">
        <v>33</v>
      </c>
      <c r="E256" s="1" t="s">
        <v>1437</v>
      </c>
      <c r="F256" s="1" t="s">
        <v>35</v>
      </c>
      <c r="G256" s="1">
        <v>99.129997250000002</v>
      </c>
      <c r="H256" s="1">
        <v>127.8799973</v>
      </c>
      <c r="I256" s="1">
        <v>142.5</v>
      </c>
      <c r="J256" s="1">
        <v>159.72999569999999</v>
      </c>
      <c r="K256" s="1">
        <v>168.3000031</v>
      </c>
      <c r="L256" s="1">
        <v>175.6999969</v>
      </c>
    </row>
    <row r="257" spans="1:12" x14ac:dyDescent="0.15">
      <c r="A257" s="1" t="s">
        <v>292</v>
      </c>
      <c r="B257" s="1" t="s">
        <v>426</v>
      </c>
      <c r="C257" s="1" t="s">
        <v>427</v>
      </c>
      <c r="D257" s="1" t="s">
        <v>33</v>
      </c>
      <c r="E257" s="1" t="s">
        <v>1437</v>
      </c>
      <c r="F257" s="1" t="s">
        <v>35</v>
      </c>
      <c r="G257" s="1">
        <v>99.129997250000002</v>
      </c>
      <c r="H257" s="1">
        <v>130.97000120000001</v>
      </c>
      <c r="I257" s="1">
        <v>151.5099945</v>
      </c>
      <c r="J257" s="1">
        <v>178.9900055</v>
      </c>
      <c r="K257" s="1">
        <v>196.33000179999999</v>
      </c>
      <c r="L257" s="1">
        <v>220.02999879999999</v>
      </c>
    </row>
    <row r="258" spans="1:12" x14ac:dyDescent="0.15">
      <c r="A258" s="1" t="s">
        <v>292</v>
      </c>
      <c r="B258" s="1" t="s">
        <v>428</v>
      </c>
      <c r="C258" s="1" t="s">
        <v>429</v>
      </c>
      <c r="D258" s="1" t="s">
        <v>33</v>
      </c>
      <c r="E258" s="1" t="s">
        <v>1437</v>
      </c>
      <c r="F258" s="1" t="s">
        <v>35</v>
      </c>
      <c r="G258" s="1">
        <v>99.129997250000002</v>
      </c>
      <c r="H258" s="1">
        <v>127.63999939999999</v>
      </c>
      <c r="I258" s="1">
        <v>144.97000120000001</v>
      </c>
      <c r="J258" s="1">
        <v>168.86000060000001</v>
      </c>
      <c r="K258" s="1">
        <v>184.22000120000001</v>
      </c>
      <c r="L258" s="1">
        <v>211.21000670000001</v>
      </c>
    </row>
    <row r="259" spans="1:12" x14ac:dyDescent="0.15">
      <c r="A259" s="1" t="s">
        <v>292</v>
      </c>
      <c r="B259" s="1" t="s">
        <v>430</v>
      </c>
      <c r="C259" s="1" t="s">
        <v>431</v>
      </c>
      <c r="D259" s="1" t="s">
        <v>33</v>
      </c>
      <c r="E259" s="1" t="s">
        <v>1437</v>
      </c>
      <c r="F259" s="1" t="s">
        <v>35</v>
      </c>
      <c r="G259" s="1">
        <v>99.129997250000002</v>
      </c>
      <c r="H259" s="1">
        <v>127.8799973</v>
      </c>
      <c r="I259" s="1">
        <v>145.22000120000001</v>
      </c>
      <c r="J259" s="1">
        <v>166.3399963</v>
      </c>
      <c r="K259" s="1">
        <v>175.8000031</v>
      </c>
      <c r="L259" s="1">
        <v>189.7400055</v>
      </c>
    </row>
    <row r="260" spans="1:12" x14ac:dyDescent="0.15">
      <c r="A260" s="1" t="s">
        <v>292</v>
      </c>
      <c r="B260" s="1" t="s">
        <v>432</v>
      </c>
      <c r="C260" s="1" t="s">
        <v>433</v>
      </c>
      <c r="D260" s="1" t="s">
        <v>33</v>
      </c>
      <c r="E260" s="1" t="s">
        <v>1437</v>
      </c>
      <c r="F260" s="1" t="s">
        <v>35</v>
      </c>
      <c r="G260" s="1">
        <v>99.129997250000002</v>
      </c>
      <c r="H260" s="1">
        <v>127.8799973</v>
      </c>
      <c r="I260" s="1">
        <v>160.83000179999999</v>
      </c>
      <c r="J260" s="1">
        <v>197.02999879999999</v>
      </c>
      <c r="K260" s="1">
        <v>234.3099976</v>
      </c>
      <c r="L260" s="1">
        <v>263.26998900000001</v>
      </c>
    </row>
    <row r="261" spans="1:12" x14ac:dyDescent="0.15">
      <c r="A261" s="1" t="s">
        <v>292</v>
      </c>
      <c r="B261" s="1" t="s">
        <v>434</v>
      </c>
      <c r="C261" s="1" t="s">
        <v>435</v>
      </c>
      <c r="D261" s="1" t="s">
        <v>33</v>
      </c>
      <c r="E261" s="1" t="s">
        <v>1437</v>
      </c>
      <c r="F261" s="1" t="s">
        <v>35</v>
      </c>
      <c r="G261" s="1">
        <v>99.129997250000002</v>
      </c>
      <c r="H261" s="1">
        <v>127.8799973</v>
      </c>
      <c r="I261" s="1">
        <v>162.1900024</v>
      </c>
      <c r="J261" s="1">
        <v>201.5899963</v>
      </c>
      <c r="K261" s="1">
        <v>244.03999329999999</v>
      </c>
      <c r="L261" s="1">
        <v>278.5400085</v>
      </c>
    </row>
    <row r="262" spans="1:12" x14ac:dyDescent="0.15">
      <c r="A262" s="1" t="s">
        <v>292</v>
      </c>
      <c r="B262" s="1" t="s">
        <v>436</v>
      </c>
      <c r="C262" s="1" t="s">
        <v>437</v>
      </c>
      <c r="D262" s="1" t="s">
        <v>33</v>
      </c>
      <c r="E262" s="1" t="s">
        <v>1437</v>
      </c>
      <c r="F262" s="1" t="s">
        <v>35</v>
      </c>
      <c r="G262" s="1">
        <v>99.129997250000002</v>
      </c>
      <c r="H262" s="1">
        <v>127.63999939999999</v>
      </c>
      <c r="I262" s="1">
        <v>159</v>
      </c>
      <c r="J262" s="1">
        <v>194.67999270000001</v>
      </c>
      <c r="K262" s="1">
        <v>233.22000120000001</v>
      </c>
      <c r="L262" s="1">
        <v>256.6600037</v>
      </c>
    </row>
    <row r="263" spans="1:12" x14ac:dyDescent="0.15">
      <c r="A263" s="1" t="s">
        <v>292</v>
      </c>
      <c r="B263" s="1" t="s">
        <v>438</v>
      </c>
      <c r="C263" s="1" t="s">
        <v>439</v>
      </c>
      <c r="D263" s="1" t="s">
        <v>33</v>
      </c>
      <c r="E263" s="1" t="s">
        <v>1437</v>
      </c>
      <c r="F263" s="1" t="s">
        <v>35</v>
      </c>
      <c r="G263" s="1">
        <v>99.129997250000002</v>
      </c>
      <c r="H263" s="1">
        <v>124.9599991</v>
      </c>
      <c r="I263" s="1">
        <v>154.33000179999999</v>
      </c>
      <c r="J263" s="1">
        <v>187.03999329999999</v>
      </c>
      <c r="K263" s="1">
        <v>224.6999969</v>
      </c>
      <c r="L263" s="1">
        <v>260.17999270000001</v>
      </c>
    </row>
    <row r="264" spans="1:12" x14ac:dyDescent="0.15">
      <c r="A264" s="1" t="s">
        <v>292</v>
      </c>
      <c r="B264" s="1" t="s">
        <v>440</v>
      </c>
      <c r="C264" s="1" t="s">
        <v>441</v>
      </c>
      <c r="D264" s="1" t="s">
        <v>33</v>
      </c>
      <c r="E264" s="1" t="s">
        <v>1437</v>
      </c>
      <c r="F264" s="1" t="s">
        <v>35</v>
      </c>
      <c r="G264" s="1">
        <v>99.129997250000002</v>
      </c>
      <c r="H264" s="1">
        <v>127.8799973</v>
      </c>
      <c r="I264" s="1">
        <v>160.83000179999999</v>
      </c>
      <c r="J264" s="1">
        <v>197.03999329999999</v>
      </c>
      <c r="K264" s="1">
        <v>234.9499969</v>
      </c>
      <c r="L264" s="1">
        <v>270.3399963</v>
      </c>
    </row>
    <row r="265" spans="1:12" x14ac:dyDescent="0.15">
      <c r="A265" s="1" t="s">
        <v>292</v>
      </c>
      <c r="B265" s="1" t="s">
        <v>442</v>
      </c>
      <c r="C265" s="1" t="s">
        <v>443</v>
      </c>
      <c r="D265" s="1" t="s">
        <v>33</v>
      </c>
      <c r="E265" s="1" t="s">
        <v>1437</v>
      </c>
      <c r="F265" s="1" t="s">
        <v>35</v>
      </c>
      <c r="G265" s="1">
        <v>99.129997250000002</v>
      </c>
      <c r="H265" s="1">
        <v>127.8799973</v>
      </c>
      <c r="I265" s="1">
        <v>156.6900024</v>
      </c>
      <c r="J265" s="1">
        <v>185.6499939</v>
      </c>
      <c r="K265" s="1">
        <v>215.2400055</v>
      </c>
      <c r="L265" s="1">
        <v>239.36000060000001</v>
      </c>
    </row>
    <row r="266" spans="1:12" x14ac:dyDescent="0.15">
      <c r="A266" s="1" t="s">
        <v>292</v>
      </c>
      <c r="B266" s="1" t="s">
        <v>444</v>
      </c>
      <c r="C266" s="1" t="s">
        <v>445</v>
      </c>
      <c r="D266" s="1" t="s">
        <v>33</v>
      </c>
      <c r="E266" s="1" t="s">
        <v>1437</v>
      </c>
      <c r="F266" s="1" t="s">
        <v>35</v>
      </c>
      <c r="G266" s="1">
        <v>99.129997250000002</v>
      </c>
      <c r="H266" s="1">
        <v>130.97000120000001</v>
      </c>
      <c r="I266" s="1">
        <v>166.97000120000001</v>
      </c>
      <c r="J266" s="1">
        <v>209.63999939999999</v>
      </c>
      <c r="K266" s="1">
        <v>253.11000060000001</v>
      </c>
      <c r="L266" s="1">
        <v>275.82998659999998</v>
      </c>
    </row>
    <row r="267" spans="1:12" x14ac:dyDescent="0.15">
      <c r="A267" s="1" t="s">
        <v>292</v>
      </c>
      <c r="B267" s="1" t="s">
        <v>446</v>
      </c>
      <c r="C267" s="1" t="s">
        <v>447</v>
      </c>
      <c r="D267" s="1" t="s">
        <v>33</v>
      </c>
      <c r="E267" s="1" t="s">
        <v>1437</v>
      </c>
      <c r="F267" s="1" t="s">
        <v>35</v>
      </c>
      <c r="G267" s="1">
        <v>99.129997250000002</v>
      </c>
      <c r="H267" s="1">
        <v>127.63999939999999</v>
      </c>
      <c r="I267" s="1">
        <v>159</v>
      </c>
      <c r="J267" s="1">
        <v>194.6900024</v>
      </c>
      <c r="K267" s="1">
        <v>234.13000489999999</v>
      </c>
      <c r="L267" s="1">
        <v>273.14999390000003</v>
      </c>
    </row>
    <row r="268" spans="1:12" x14ac:dyDescent="0.15">
      <c r="A268" s="1" t="s">
        <v>292</v>
      </c>
      <c r="B268" s="1" t="s">
        <v>448</v>
      </c>
      <c r="C268" s="1" t="s">
        <v>449</v>
      </c>
      <c r="D268" s="1" t="s">
        <v>33</v>
      </c>
      <c r="E268" s="1" t="s">
        <v>1437</v>
      </c>
      <c r="F268" s="1" t="s">
        <v>35</v>
      </c>
      <c r="G268" s="1">
        <v>99.129997250000002</v>
      </c>
      <c r="H268" s="1">
        <v>127.8799973</v>
      </c>
      <c r="I268" s="1">
        <v>159.5599976</v>
      </c>
      <c r="J268" s="1">
        <v>192.53999329999999</v>
      </c>
      <c r="K268" s="1">
        <v>223.9900055</v>
      </c>
      <c r="L268" s="1">
        <v>246.02000430000001</v>
      </c>
    </row>
    <row r="269" spans="1:12" x14ac:dyDescent="0.15">
      <c r="A269" s="1" t="s">
        <v>292</v>
      </c>
      <c r="B269" s="1" t="s">
        <v>450</v>
      </c>
      <c r="C269" s="1" t="s">
        <v>451</v>
      </c>
      <c r="D269" s="1" t="s">
        <v>33</v>
      </c>
      <c r="E269" s="1" t="s">
        <v>1437</v>
      </c>
      <c r="F269" s="1" t="s">
        <v>35</v>
      </c>
      <c r="G269" s="1">
        <v>99.129997250000002</v>
      </c>
      <c r="H269" s="1">
        <v>127.8799973</v>
      </c>
      <c r="I269" s="1">
        <v>149.3500061</v>
      </c>
      <c r="J269" s="1">
        <v>158.3000031</v>
      </c>
      <c r="K269" s="1">
        <v>165.96000670000001</v>
      </c>
      <c r="L269" s="1">
        <v>184.13999939999999</v>
      </c>
    </row>
    <row r="270" spans="1:12" x14ac:dyDescent="0.15">
      <c r="A270" s="1" t="s">
        <v>292</v>
      </c>
      <c r="B270" s="1" t="s">
        <v>452</v>
      </c>
      <c r="C270" s="1" t="s">
        <v>453</v>
      </c>
      <c r="D270" s="1" t="s">
        <v>33</v>
      </c>
      <c r="E270" s="1" t="s">
        <v>1437</v>
      </c>
      <c r="F270" s="1" t="s">
        <v>35</v>
      </c>
      <c r="G270" s="1">
        <v>99.129997250000002</v>
      </c>
      <c r="H270" s="1">
        <v>127.8799973</v>
      </c>
      <c r="I270" s="1">
        <v>149.3500061</v>
      </c>
      <c r="J270" s="1">
        <v>188.25</v>
      </c>
      <c r="K270" s="1">
        <v>163.58000179999999</v>
      </c>
      <c r="L270" s="1">
        <v>177.36000060000001</v>
      </c>
    </row>
    <row r="271" spans="1:12" x14ac:dyDescent="0.15">
      <c r="A271" s="1" t="s">
        <v>292</v>
      </c>
      <c r="B271" s="1" t="s">
        <v>454</v>
      </c>
      <c r="C271" s="1" t="s">
        <v>455</v>
      </c>
      <c r="D271" s="1" t="s">
        <v>33</v>
      </c>
      <c r="E271" s="1" t="s">
        <v>1437</v>
      </c>
      <c r="F271" s="1" t="s">
        <v>35</v>
      </c>
      <c r="G271" s="1">
        <v>99.129997250000002</v>
      </c>
      <c r="H271" s="1">
        <v>127.8799973</v>
      </c>
      <c r="I271" s="1">
        <v>149.3500061</v>
      </c>
      <c r="J271" s="1">
        <v>188.25</v>
      </c>
      <c r="K271" s="1">
        <v>223.08000179999999</v>
      </c>
      <c r="L271" s="1">
        <v>253.07000729999999</v>
      </c>
    </row>
    <row r="272" spans="1:12" x14ac:dyDescent="0.15">
      <c r="A272" s="1" t="s">
        <v>456</v>
      </c>
      <c r="B272" s="1" t="s">
        <v>93</v>
      </c>
      <c r="C272" s="1" t="s">
        <v>457</v>
      </c>
      <c r="D272" s="1" t="s">
        <v>33</v>
      </c>
      <c r="E272" s="1" t="s">
        <v>1437</v>
      </c>
      <c r="F272" s="1" t="s">
        <v>35</v>
      </c>
      <c r="G272" s="1">
        <v>99.13082</v>
      </c>
      <c r="H272" s="1">
        <v>114.28158000000001</v>
      </c>
      <c r="I272" s="1">
        <v>137.01357999999999</v>
      </c>
      <c r="J272" s="1">
        <v>161.44638</v>
      </c>
      <c r="K272" s="1">
        <v>181.32563999999999</v>
      </c>
      <c r="L272" s="1">
        <v>198.02699000000001</v>
      </c>
    </row>
    <row r="273" spans="1:12" x14ac:dyDescent="0.15">
      <c r="A273" s="1" t="s">
        <v>456</v>
      </c>
      <c r="B273" s="1" t="s">
        <v>95</v>
      </c>
      <c r="C273" s="1" t="s">
        <v>458</v>
      </c>
      <c r="D273" s="1" t="s">
        <v>33</v>
      </c>
      <c r="E273" s="1" t="s">
        <v>1437</v>
      </c>
      <c r="F273" s="1" t="s">
        <v>35</v>
      </c>
      <c r="G273" s="1">
        <v>99.13082</v>
      </c>
      <c r="H273" s="1">
        <v>114.28158000000001</v>
      </c>
      <c r="I273" s="1">
        <v>138.25793999999999</v>
      </c>
      <c r="J273" s="1">
        <v>164.17124000000001</v>
      </c>
      <c r="K273" s="1">
        <v>186.65891999999999</v>
      </c>
      <c r="L273" s="1">
        <v>204.10282000000001</v>
      </c>
    </row>
    <row r="274" spans="1:12" x14ac:dyDescent="0.15">
      <c r="A274" s="1" t="s">
        <v>456</v>
      </c>
      <c r="B274" s="1" t="s">
        <v>97</v>
      </c>
      <c r="C274" s="1" t="s">
        <v>459</v>
      </c>
      <c r="D274" s="1" t="s">
        <v>33</v>
      </c>
      <c r="E274" s="1" t="s">
        <v>1437</v>
      </c>
      <c r="F274" s="1" t="s">
        <v>35</v>
      </c>
      <c r="G274" s="1">
        <v>99.13082</v>
      </c>
      <c r="H274" s="1">
        <v>114.28158000000001</v>
      </c>
      <c r="I274" s="1">
        <v>142.05017000000001</v>
      </c>
      <c r="J274" s="1">
        <v>171.43788000000001</v>
      </c>
      <c r="K274" s="1">
        <v>199.51498000000001</v>
      </c>
      <c r="L274" s="1">
        <v>222.21800999999999</v>
      </c>
    </row>
    <row r="275" spans="1:12" x14ac:dyDescent="0.15">
      <c r="A275" s="1" t="s">
        <v>456</v>
      </c>
      <c r="B275" s="1" t="s">
        <v>99</v>
      </c>
      <c r="C275" s="1" t="s">
        <v>460</v>
      </c>
      <c r="D275" s="1" t="s">
        <v>33</v>
      </c>
      <c r="E275" s="1" t="s">
        <v>1437</v>
      </c>
      <c r="F275" s="1" t="s">
        <v>35</v>
      </c>
      <c r="G275" s="1">
        <v>99.13082</v>
      </c>
      <c r="H275" s="1">
        <v>114.28158000000001</v>
      </c>
      <c r="I275" s="1">
        <v>130.59438700000001</v>
      </c>
      <c r="J275" s="1">
        <v>165.570448</v>
      </c>
      <c r="K275" s="1">
        <v>193.49383</v>
      </c>
      <c r="L275" s="1">
        <v>217.13452000000001</v>
      </c>
    </row>
    <row r="276" spans="1:12" x14ac:dyDescent="0.15">
      <c r="A276" s="1" t="s">
        <v>456</v>
      </c>
      <c r="B276" s="1" t="s">
        <v>101</v>
      </c>
      <c r="C276" s="1" t="s">
        <v>461</v>
      </c>
      <c r="D276" s="1" t="s">
        <v>33</v>
      </c>
      <c r="E276" s="1" t="s">
        <v>1437</v>
      </c>
      <c r="F276" s="1" t="s">
        <v>35</v>
      </c>
      <c r="G276" s="1">
        <v>99.13082</v>
      </c>
      <c r="H276" s="1">
        <v>114.28158000000001</v>
      </c>
      <c r="I276" s="1">
        <v>130.59438700000001</v>
      </c>
      <c r="J276" s="1">
        <v>159.38341</v>
      </c>
      <c r="K276" s="1">
        <v>179.46394000000001</v>
      </c>
      <c r="L276" s="1">
        <v>196.66373999999999</v>
      </c>
    </row>
    <row r="277" spans="1:12" x14ac:dyDescent="0.15">
      <c r="A277" s="1" t="s">
        <v>456</v>
      </c>
      <c r="B277" s="1" t="s">
        <v>103</v>
      </c>
      <c r="C277" s="1" t="s">
        <v>462</v>
      </c>
      <c r="D277" s="1" t="s">
        <v>33</v>
      </c>
      <c r="E277" s="1" t="s">
        <v>1437</v>
      </c>
      <c r="F277" s="1" t="s">
        <v>35</v>
      </c>
      <c r="G277" s="1">
        <v>99.13082</v>
      </c>
      <c r="H277" s="1">
        <v>114.28158000000001</v>
      </c>
      <c r="I277" s="1">
        <v>130.59438700000001</v>
      </c>
      <c r="J277" s="1">
        <v>159.38341</v>
      </c>
      <c r="K277" s="1">
        <v>179.46394000000001</v>
      </c>
      <c r="L277" s="1">
        <v>196.66373999999999</v>
      </c>
    </row>
    <row r="278" spans="1:12" x14ac:dyDescent="0.15">
      <c r="A278" s="1" t="s">
        <v>456</v>
      </c>
      <c r="B278" s="1" t="s">
        <v>105</v>
      </c>
      <c r="C278" s="1" t="s">
        <v>463</v>
      </c>
      <c r="D278" s="1" t="s">
        <v>33</v>
      </c>
      <c r="E278" s="1" t="s">
        <v>1437</v>
      </c>
      <c r="F278" s="1" t="s">
        <v>35</v>
      </c>
      <c r="G278" s="1">
        <v>99.13082</v>
      </c>
      <c r="H278" s="1">
        <v>114.28158000000001</v>
      </c>
      <c r="I278" s="1">
        <v>130.59438700000001</v>
      </c>
      <c r="J278" s="1">
        <v>159.38341</v>
      </c>
      <c r="K278" s="1">
        <v>179.46394000000001</v>
      </c>
      <c r="L278" s="1">
        <v>196.66373999999999</v>
      </c>
    </row>
    <row r="279" spans="1:12" x14ac:dyDescent="0.15">
      <c r="A279" s="1" t="s">
        <v>456</v>
      </c>
      <c r="B279" s="1" t="s">
        <v>107</v>
      </c>
      <c r="C279" s="1" t="s">
        <v>464</v>
      </c>
      <c r="D279" s="1" t="s">
        <v>33</v>
      </c>
      <c r="E279" s="1" t="s">
        <v>1437</v>
      </c>
      <c r="F279" s="1" t="s">
        <v>35</v>
      </c>
      <c r="G279" s="1">
        <v>99.13082</v>
      </c>
      <c r="H279" s="1">
        <v>114.28156</v>
      </c>
      <c r="I279" s="1">
        <v>130.594403</v>
      </c>
      <c r="J279" s="1">
        <v>162.18163999999999</v>
      </c>
      <c r="K279" s="1">
        <v>184.89843999999999</v>
      </c>
      <c r="L279" s="1">
        <v>202.70159000000001</v>
      </c>
    </row>
    <row r="280" spans="1:12" x14ac:dyDescent="0.15">
      <c r="A280" s="1" t="s">
        <v>456</v>
      </c>
      <c r="B280" s="1" t="s">
        <v>109</v>
      </c>
      <c r="C280" s="1" t="s">
        <v>465</v>
      </c>
      <c r="D280" s="1" t="s">
        <v>33</v>
      </c>
      <c r="E280" s="1" t="s">
        <v>1437</v>
      </c>
      <c r="F280" s="1" t="s">
        <v>35</v>
      </c>
      <c r="G280" s="1">
        <v>99.13082</v>
      </c>
      <c r="H280" s="1">
        <v>114.28158000000001</v>
      </c>
      <c r="I280" s="1">
        <v>130.59438700000001</v>
      </c>
      <c r="J280" s="1">
        <v>165.570448</v>
      </c>
      <c r="K280" s="1">
        <v>185.22584000000001</v>
      </c>
      <c r="L280" s="1">
        <v>202.96598</v>
      </c>
    </row>
    <row r="281" spans="1:12" x14ac:dyDescent="0.15">
      <c r="A281" s="1" t="s">
        <v>456</v>
      </c>
      <c r="B281" s="1" t="s">
        <v>111</v>
      </c>
      <c r="C281" s="1" t="s">
        <v>466</v>
      </c>
      <c r="D281" s="1" t="s">
        <v>33</v>
      </c>
      <c r="E281" s="1" t="s">
        <v>1437</v>
      </c>
      <c r="F281" s="1" t="s">
        <v>35</v>
      </c>
      <c r="G281" s="1">
        <v>99.13082</v>
      </c>
      <c r="H281" s="1">
        <v>114.28158000000001</v>
      </c>
      <c r="I281" s="1">
        <v>128.56915799999999</v>
      </c>
      <c r="J281" s="1">
        <v>163.61357000000001</v>
      </c>
      <c r="K281" s="1">
        <v>188.15170000000001</v>
      </c>
      <c r="L281" s="1">
        <v>211.53730999999999</v>
      </c>
    </row>
    <row r="282" spans="1:12" x14ac:dyDescent="0.15">
      <c r="A282" s="1" t="s">
        <v>456</v>
      </c>
      <c r="B282" s="1" t="s">
        <v>113</v>
      </c>
      <c r="C282" s="1" t="s">
        <v>467</v>
      </c>
      <c r="D282" s="1" t="s">
        <v>33</v>
      </c>
      <c r="E282" s="1" t="s">
        <v>1437</v>
      </c>
      <c r="F282" s="1" t="s">
        <v>35</v>
      </c>
      <c r="G282" s="1">
        <v>99.13082</v>
      </c>
      <c r="H282" s="1">
        <v>114.28158000000001</v>
      </c>
      <c r="I282" s="1">
        <v>128.56915799999999</v>
      </c>
      <c r="J282" s="1">
        <v>159.89263</v>
      </c>
      <c r="K282" s="1">
        <v>179.84127000000001</v>
      </c>
      <c r="L282" s="1">
        <v>196.69722999999999</v>
      </c>
    </row>
    <row r="283" spans="1:12" x14ac:dyDescent="0.15">
      <c r="A283" s="1" t="s">
        <v>456</v>
      </c>
      <c r="B283" s="1" t="s">
        <v>115</v>
      </c>
      <c r="C283" s="1" t="s">
        <v>468</v>
      </c>
      <c r="D283" s="1" t="s">
        <v>33</v>
      </c>
      <c r="E283" s="1" t="s">
        <v>1437</v>
      </c>
      <c r="F283" s="1" t="s">
        <v>35</v>
      </c>
      <c r="G283" s="1">
        <v>99.13082</v>
      </c>
      <c r="H283" s="1">
        <v>114.28158000000001</v>
      </c>
      <c r="I283" s="1">
        <v>128.56915799999999</v>
      </c>
      <c r="J283" s="1">
        <v>162.62056000000001</v>
      </c>
      <c r="K283" s="1">
        <v>185.20227</v>
      </c>
      <c r="L283" s="1">
        <v>202.57539</v>
      </c>
    </row>
    <row r="284" spans="1:12" x14ac:dyDescent="0.15">
      <c r="A284" s="1" t="s">
        <v>469</v>
      </c>
      <c r="B284" s="1" t="s">
        <v>191</v>
      </c>
      <c r="C284" s="1" t="s">
        <v>470</v>
      </c>
      <c r="D284" s="1" t="s">
        <v>33</v>
      </c>
      <c r="E284" s="1" t="s">
        <v>1437</v>
      </c>
      <c r="F284" s="1" t="s">
        <v>35</v>
      </c>
      <c r="G284" s="1">
        <v>99.215159999999997</v>
      </c>
      <c r="H284" s="1">
        <v>114.11445999999999</v>
      </c>
      <c r="I284" s="1">
        <v>155.73548</v>
      </c>
      <c r="J284" s="1">
        <v>181.21119999999999</v>
      </c>
      <c r="K284" s="1">
        <v>209.48253</v>
      </c>
      <c r="L284" s="1">
        <v>220.49572000000001</v>
      </c>
    </row>
    <row r="285" spans="1:12" x14ac:dyDescent="0.15">
      <c r="A285" s="1" t="s">
        <v>469</v>
      </c>
      <c r="B285" s="1" t="s">
        <v>358</v>
      </c>
      <c r="C285" s="1" t="s">
        <v>471</v>
      </c>
      <c r="D285" s="1" t="s">
        <v>33</v>
      </c>
      <c r="E285" s="1" t="s">
        <v>1437</v>
      </c>
      <c r="F285" s="1" t="s">
        <v>35</v>
      </c>
      <c r="G285" s="1">
        <v>99.215159999999997</v>
      </c>
      <c r="H285" s="1">
        <v>114.11445999999999</v>
      </c>
      <c r="I285" s="1">
        <v>154.68494000000001</v>
      </c>
      <c r="J285" s="1">
        <v>191.62101000000001</v>
      </c>
      <c r="K285" s="1">
        <v>203.02462</v>
      </c>
      <c r="L285" s="1">
        <v>217.36002999999999</v>
      </c>
    </row>
    <row r="286" spans="1:12" x14ac:dyDescent="0.15">
      <c r="A286" s="1" t="s">
        <v>469</v>
      </c>
      <c r="B286" s="1" t="s">
        <v>193</v>
      </c>
      <c r="C286" s="1" t="s">
        <v>472</v>
      </c>
      <c r="D286" s="1" t="s">
        <v>33</v>
      </c>
      <c r="E286" s="1" t="s">
        <v>1437</v>
      </c>
      <c r="F286" s="1" t="s">
        <v>35</v>
      </c>
      <c r="G286" s="1">
        <v>99.215159999999997</v>
      </c>
      <c r="H286" s="1">
        <v>114.11445999999999</v>
      </c>
      <c r="I286" s="1">
        <v>150.48581999999999</v>
      </c>
      <c r="J286" s="1">
        <v>187.62593000000001</v>
      </c>
      <c r="K286" s="1">
        <v>210.43315999999999</v>
      </c>
      <c r="L286" s="1">
        <v>225.86421000000001</v>
      </c>
    </row>
    <row r="287" spans="1:12" x14ac:dyDescent="0.15">
      <c r="A287" s="1" t="s">
        <v>469</v>
      </c>
      <c r="B287" s="1" t="s">
        <v>195</v>
      </c>
      <c r="C287" s="1" t="s">
        <v>473</v>
      </c>
      <c r="D287" s="1" t="s">
        <v>33</v>
      </c>
      <c r="E287" s="1" t="s">
        <v>1437</v>
      </c>
      <c r="F287" s="1" t="s">
        <v>35</v>
      </c>
      <c r="G287" s="1">
        <v>99.215159999999997</v>
      </c>
      <c r="H287" s="1">
        <v>114.11445999999999</v>
      </c>
      <c r="I287" s="1">
        <v>156.97314</v>
      </c>
      <c r="J287" s="1">
        <v>188.88391999999999</v>
      </c>
      <c r="K287" s="1">
        <v>209.38173</v>
      </c>
      <c r="L287" s="1">
        <v>211.52670000000001</v>
      </c>
    </row>
    <row r="288" spans="1:12" x14ac:dyDescent="0.15">
      <c r="A288" s="1" t="s">
        <v>469</v>
      </c>
      <c r="B288" s="1" t="s">
        <v>197</v>
      </c>
      <c r="C288" s="1" t="s">
        <v>474</v>
      </c>
      <c r="D288" s="1" t="s">
        <v>33</v>
      </c>
      <c r="E288" s="1" t="s">
        <v>1437</v>
      </c>
      <c r="F288" s="1" t="s">
        <v>35</v>
      </c>
      <c r="G288" s="1">
        <v>99.215159999999997</v>
      </c>
      <c r="H288" s="1">
        <v>114.11445999999999</v>
      </c>
      <c r="I288" s="1">
        <v>155.35043999999999</v>
      </c>
      <c r="J288" s="1">
        <v>200.9314</v>
      </c>
      <c r="K288" s="1">
        <v>229.03955999999999</v>
      </c>
      <c r="L288" s="1">
        <v>236.94738000000001</v>
      </c>
    </row>
    <row r="289" spans="1:12" x14ac:dyDescent="0.15">
      <c r="A289" s="1" t="s">
        <v>469</v>
      </c>
      <c r="B289" s="1" t="s">
        <v>363</v>
      </c>
      <c r="C289" s="1" t="s">
        <v>475</v>
      </c>
      <c r="D289" s="1" t="s">
        <v>33</v>
      </c>
      <c r="E289" s="1" t="s">
        <v>1437</v>
      </c>
      <c r="F289" s="1" t="s">
        <v>35</v>
      </c>
      <c r="G289" s="1">
        <v>99.215159999999997</v>
      </c>
      <c r="H289" s="1">
        <v>114.11445999999999</v>
      </c>
      <c r="I289" s="1">
        <v>153.21579</v>
      </c>
      <c r="J289" s="1">
        <v>195.99268000000001</v>
      </c>
      <c r="K289" s="1">
        <v>224.79293999999999</v>
      </c>
      <c r="L289" s="1">
        <v>233.19109</v>
      </c>
    </row>
    <row r="290" spans="1:12" x14ac:dyDescent="0.15">
      <c r="A290" s="1" t="s">
        <v>469</v>
      </c>
      <c r="B290" s="1" t="s">
        <v>199</v>
      </c>
      <c r="C290" s="1" t="s">
        <v>476</v>
      </c>
      <c r="D290" s="1" t="s">
        <v>33</v>
      </c>
      <c r="E290" s="1" t="s">
        <v>1437</v>
      </c>
      <c r="F290" s="1" t="s">
        <v>35</v>
      </c>
      <c r="G290" s="1">
        <v>99.215159999999997</v>
      </c>
      <c r="H290" s="1">
        <v>114.11445999999999</v>
      </c>
      <c r="I290" s="1">
        <v>156.95532</v>
      </c>
      <c r="J290" s="1">
        <v>181.91252</v>
      </c>
      <c r="K290" s="1">
        <v>209.26259999999999</v>
      </c>
      <c r="L290" s="1">
        <v>219.37943000000001</v>
      </c>
    </row>
    <row r="291" spans="1:12" x14ac:dyDescent="0.15">
      <c r="A291" s="1" t="s">
        <v>469</v>
      </c>
      <c r="B291" s="1" t="s">
        <v>201</v>
      </c>
      <c r="C291" s="1" t="s">
        <v>477</v>
      </c>
      <c r="D291" s="1" t="s">
        <v>33</v>
      </c>
      <c r="E291" s="1" t="s">
        <v>1437</v>
      </c>
      <c r="F291" s="1" t="s">
        <v>35</v>
      </c>
      <c r="G291" s="1">
        <v>99.215159999999997</v>
      </c>
      <c r="H291" s="1">
        <v>114.11445999999999</v>
      </c>
      <c r="I291" s="1">
        <v>158.08994000000001</v>
      </c>
      <c r="J291" s="1">
        <v>190.4727</v>
      </c>
      <c r="K291" s="1">
        <v>209.89774</v>
      </c>
      <c r="L291" s="1">
        <v>211.08833999999999</v>
      </c>
    </row>
    <row r="292" spans="1:12" x14ac:dyDescent="0.15">
      <c r="A292" s="1" t="s">
        <v>469</v>
      </c>
      <c r="B292" s="1" t="s">
        <v>369</v>
      </c>
      <c r="C292" s="1" t="s">
        <v>478</v>
      </c>
      <c r="D292" s="1" t="s">
        <v>33</v>
      </c>
      <c r="E292" s="1" t="s">
        <v>1437</v>
      </c>
      <c r="F292" s="1" t="s">
        <v>35</v>
      </c>
      <c r="G292" s="1">
        <v>99.215159999999997</v>
      </c>
      <c r="H292" s="1">
        <v>114.11445999999999</v>
      </c>
      <c r="I292" s="1">
        <v>154.75368</v>
      </c>
      <c r="J292" s="1">
        <v>191.83224999999999</v>
      </c>
      <c r="K292" s="1">
        <v>213.62651</v>
      </c>
      <c r="L292" s="1">
        <v>213.76701</v>
      </c>
    </row>
    <row r="293" spans="1:12" x14ac:dyDescent="0.15">
      <c r="A293" s="1" t="s">
        <v>469</v>
      </c>
      <c r="B293" s="1" t="s">
        <v>203</v>
      </c>
      <c r="C293" s="1" t="s">
        <v>479</v>
      </c>
      <c r="D293" s="1" t="s">
        <v>33</v>
      </c>
      <c r="E293" s="1" t="s">
        <v>1437</v>
      </c>
      <c r="F293" s="1" t="s">
        <v>35</v>
      </c>
      <c r="G293" s="1">
        <v>99.215159999999997</v>
      </c>
      <c r="H293" s="1">
        <v>114.11445999999999</v>
      </c>
      <c r="I293" s="1">
        <v>150.53656000000001</v>
      </c>
      <c r="J293" s="1">
        <v>187.81837999999999</v>
      </c>
      <c r="K293" s="1">
        <v>208.68187</v>
      </c>
      <c r="L293" s="1">
        <v>209.55080000000001</v>
      </c>
    </row>
    <row r="294" spans="1:12" x14ac:dyDescent="0.15">
      <c r="A294" s="1" t="s">
        <v>469</v>
      </c>
      <c r="B294" s="1" t="s">
        <v>205</v>
      </c>
      <c r="C294" s="1" t="s">
        <v>480</v>
      </c>
      <c r="D294" s="1" t="s">
        <v>33</v>
      </c>
      <c r="E294" s="1" t="s">
        <v>1437</v>
      </c>
      <c r="F294" s="1" t="s">
        <v>35</v>
      </c>
      <c r="G294" s="1">
        <v>99.215159999999997</v>
      </c>
      <c r="H294" s="1">
        <v>114.11445999999999</v>
      </c>
      <c r="I294" s="1">
        <v>150.63408999999999</v>
      </c>
      <c r="J294" s="1">
        <v>188.22415000000001</v>
      </c>
      <c r="K294" s="1">
        <v>208.75107</v>
      </c>
      <c r="L294" s="1">
        <v>209.45589000000001</v>
      </c>
    </row>
    <row r="295" spans="1:12" x14ac:dyDescent="0.15">
      <c r="A295" s="1" t="s">
        <v>481</v>
      </c>
      <c r="B295" s="1" t="s">
        <v>50</v>
      </c>
      <c r="C295" s="1" t="s">
        <v>482</v>
      </c>
      <c r="D295" s="1" t="s">
        <v>33</v>
      </c>
      <c r="E295" s="1" t="s">
        <v>1437</v>
      </c>
      <c r="F295" s="1" t="s">
        <v>35</v>
      </c>
      <c r="G295" s="1">
        <v>85.983456000000004</v>
      </c>
      <c r="H295" s="1">
        <v>84.965208000000004</v>
      </c>
      <c r="I295" s="1">
        <v>135.944332</v>
      </c>
      <c r="J295" s="1">
        <v>204.34309099999999</v>
      </c>
      <c r="K295" s="1">
        <v>227.33370199999999</v>
      </c>
      <c r="L295" s="1">
        <v>223.77951400000001</v>
      </c>
    </row>
    <row r="296" spans="1:12" x14ac:dyDescent="0.15">
      <c r="A296" s="1" t="s">
        <v>481</v>
      </c>
      <c r="B296" s="1" t="s">
        <v>54</v>
      </c>
      <c r="C296" s="1" t="s">
        <v>483</v>
      </c>
      <c r="D296" s="1" t="s">
        <v>33</v>
      </c>
      <c r="E296" s="1" t="s">
        <v>1437</v>
      </c>
      <c r="F296" s="1" t="s">
        <v>35</v>
      </c>
      <c r="G296" s="1">
        <v>85.954305500000004</v>
      </c>
      <c r="H296" s="1">
        <v>84.906907000000004</v>
      </c>
      <c r="I296" s="1">
        <v>135.85105100000001</v>
      </c>
      <c r="J296" s="1">
        <v>184.999574</v>
      </c>
      <c r="K296" s="1">
        <v>213.179508</v>
      </c>
      <c r="L296" s="1">
        <v>223.893641</v>
      </c>
    </row>
    <row r="297" spans="1:12" x14ac:dyDescent="0.15">
      <c r="A297" s="1" t="s">
        <v>481</v>
      </c>
      <c r="B297" s="1" t="s">
        <v>56</v>
      </c>
      <c r="C297" s="1" t="s">
        <v>484</v>
      </c>
      <c r="D297" s="1" t="s">
        <v>33</v>
      </c>
      <c r="E297" s="1" t="s">
        <v>1437</v>
      </c>
      <c r="F297" s="1" t="s">
        <v>35</v>
      </c>
      <c r="G297" s="1">
        <v>85.954305500000004</v>
      </c>
      <c r="H297" s="1">
        <v>84.906907000000004</v>
      </c>
      <c r="I297" s="1">
        <v>135.85105100000001</v>
      </c>
      <c r="J297" s="1">
        <v>203.02968200000001</v>
      </c>
      <c r="K297" s="1">
        <v>224.552682</v>
      </c>
      <c r="L297" s="1">
        <v>219.22419099999999</v>
      </c>
    </row>
    <row r="298" spans="1:12" x14ac:dyDescent="0.15">
      <c r="A298" s="1" t="s">
        <v>481</v>
      </c>
      <c r="B298" s="1" t="s">
        <v>62</v>
      </c>
      <c r="C298" s="1" t="s">
        <v>485</v>
      </c>
      <c r="D298" s="1" t="s">
        <v>33</v>
      </c>
      <c r="E298" s="1" t="s">
        <v>1437</v>
      </c>
      <c r="F298" s="1" t="s">
        <v>35</v>
      </c>
      <c r="G298" s="1">
        <v>85.954305500000004</v>
      </c>
      <c r="H298" s="1">
        <v>84.906907000000004</v>
      </c>
      <c r="I298" s="1">
        <v>122.843799</v>
      </c>
      <c r="J298" s="1">
        <v>145.66883799999999</v>
      </c>
      <c r="K298" s="1">
        <v>157.567722</v>
      </c>
      <c r="L298" s="1">
        <v>161.42101700000001</v>
      </c>
    </row>
    <row r="299" spans="1:12" x14ac:dyDescent="0.15">
      <c r="A299" s="1" t="s">
        <v>481</v>
      </c>
      <c r="B299" s="1" t="s">
        <v>68</v>
      </c>
      <c r="C299" s="1" t="s">
        <v>486</v>
      </c>
      <c r="D299" s="1" t="s">
        <v>33</v>
      </c>
      <c r="E299" s="1" t="s">
        <v>1437</v>
      </c>
      <c r="F299" s="1" t="s">
        <v>35</v>
      </c>
      <c r="G299" s="1">
        <v>85.954305500000004</v>
      </c>
      <c r="H299" s="1">
        <v>84.906907000000004</v>
      </c>
      <c r="I299" s="1">
        <v>117.028758</v>
      </c>
      <c r="J299" s="1">
        <v>152.418609</v>
      </c>
      <c r="K299" s="1">
        <v>183.886753</v>
      </c>
      <c r="L299" s="1">
        <v>198.29339999999999</v>
      </c>
    </row>
    <row r="300" spans="1:12" x14ac:dyDescent="0.15">
      <c r="A300" s="1" t="s">
        <v>481</v>
      </c>
      <c r="B300" s="1" t="s">
        <v>70</v>
      </c>
      <c r="C300" s="1" t="s">
        <v>487</v>
      </c>
      <c r="D300" s="1" t="s">
        <v>33</v>
      </c>
      <c r="E300" s="1" t="s">
        <v>1437</v>
      </c>
      <c r="F300" s="1" t="s">
        <v>35</v>
      </c>
      <c r="G300" s="1">
        <v>85.954305500000004</v>
      </c>
      <c r="H300" s="1">
        <v>84.906907000000004</v>
      </c>
      <c r="I300" s="1">
        <v>115.780473</v>
      </c>
      <c r="J300" s="1">
        <v>142.027489</v>
      </c>
      <c r="K300" s="1">
        <v>165.29576700000001</v>
      </c>
      <c r="L300" s="1">
        <v>160.63815500000001</v>
      </c>
    </row>
    <row r="301" spans="1:12" x14ac:dyDescent="0.15">
      <c r="A301" s="1" t="s">
        <v>481</v>
      </c>
      <c r="B301" s="1" t="s">
        <v>72</v>
      </c>
      <c r="C301" s="1" t="s">
        <v>488</v>
      </c>
      <c r="D301" s="1" t="s">
        <v>33</v>
      </c>
      <c r="E301" s="1" t="s">
        <v>1437</v>
      </c>
      <c r="F301" s="1" t="s">
        <v>35</v>
      </c>
      <c r="G301" s="1">
        <v>85.954305500000004</v>
      </c>
      <c r="H301" s="1">
        <v>84.906907000000004</v>
      </c>
      <c r="I301" s="1">
        <v>116.198589</v>
      </c>
      <c r="J301" s="1">
        <v>152.12234900000001</v>
      </c>
      <c r="K301" s="1">
        <v>182.67387600000001</v>
      </c>
      <c r="L301" s="1">
        <v>188.719279</v>
      </c>
    </row>
    <row r="302" spans="1:12" x14ac:dyDescent="0.15">
      <c r="A302" s="1" t="s">
        <v>481</v>
      </c>
      <c r="B302" s="1" t="s">
        <v>74</v>
      </c>
      <c r="C302" s="1" t="s">
        <v>489</v>
      </c>
      <c r="D302" s="1" t="s">
        <v>33</v>
      </c>
      <c r="E302" s="1" t="s">
        <v>1437</v>
      </c>
      <c r="F302" s="1" t="s">
        <v>35</v>
      </c>
      <c r="G302" s="1">
        <v>85.954305500000004</v>
      </c>
      <c r="H302" s="1">
        <v>84.906907000000004</v>
      </c>
      <c r="I302" s="1">
        <v>116.198589</v>
      </c>
      <c r="J302" s="1">
        <v>152.12394900000001</v>
      </c>
      <c r="K302" s="1">
        <v>182.80411699999999</v>
      </c>
      <c r="L302" s="1">
        <v>190.605234</v>
      </c>
    </row>
    <row r="303" spans="1:12" x14ac:dyDescent="0.15">
      <c r="A303" s="1" t="s">
        <v>481</v>
      </c>
      <c r="B303" s="1" t="s">
        <v>80</v>
      </c>
      <c r="C303" s="1" t="s">
        <v>490</v>
      </c>
      <c r="D303" s="1" t="s">
        <v>33</v>
      </c>
      <c r="E303" s="1" t="s">
        <v>1437</v>
      </c>
      <c r="F303" s="1" t="s">
        <v>35</v>
      </c>
      <c r="G303" s="1">
        <v>85.954305500000004</v>
      </c>
      <c r="H303" s="1">
        <v>84.906907000000004</v>
      </c>
      <c r="I303" s="1">
        <v>112.829588</v>
      </c>
      <c r="J303" s="1">
        <v>137.666414</v>
      </c>
      <c r="K303" s="1">
        <v>155.09802999999999</v>
      </c>
      <c r="L303" s="1">
        <v>151.34266400000001</v>
      </c>
    </row>
    <row r="304" spans="1:12" x14ac:dyDescent="0.15">
      <c r="A304" s="1" t="s">
        <v>491</v>
      </c>
      <c r="B304" s="1" t="s">
        <v>144</v>
      </c>
      <c r="C304" s="1" t="s">
        <v>492</v>
      </c>
      <c r="D304" s="1" t="s">
        <v>33</v>
      </c>
      <c r="E304" s="1" t="s">
        <v>1437</v>
      </c>
      <c r="F304" s="1" t="s">
        <v>35</v>
      </c>
      <c r="G304" s="1">
        <v>82.001176999999998</v>
      </c>
      <c r="H304" s="1">
        <v>85.110482000000005</v>
      </c>
      <c r="I304" s="1">
        <v>142.15057300000001</v>
      </c>
      <c r="J304" s="1">
        <v>164.69188299999999</v>
      </c>
      <c r="K304" s="1">
        <v>184.74127799999999</v>
      </c>
      <c r="L304" s="1">
        <v>176.056443</v>
      </c>
    </row>
    <row r="305" spans="1:12" x14ac:dyDescent="0.15">
      <c r="A305" s="1" t="s">
        <v>491</v>
      </c>
      <c r="B305" s="1" t="s">
        <v>146</v>
      </c>
      <c r="C305" s="1" t="s">
        <v>493</v>
      </c>
      <c r="D305" s="1" t="s">
        <v>33</v>
      </c>
      <c r="E305" s="1" t="s">
        <v>1437</v>
      </c>
      <c r="F305" s="1" t="s">
        <v>35</v>
      </c>
      <c r="G305" s="1">
        <v>82.001176999999998</v>
      </c>
      <c r="H305" s="1">
        <v>85.110482000000005</v>
      </c>
      <c r="I305" s="1">
        <v>108.768821</v>
      </c>
      <c r="J305" s="1">
        <v>132.245564</v>
      </c>
      <c r="K305" s="1">
        <v>159.551254</v>
      </c>
      <c r="L305" s="1">
        <v>175.70478900000001</v>
      </c>
    </row>
    <row r="306" spans="1:12" x14ac:dyDescent="0.15">
      <c r="A306" s="1" t="s">
        <v>491</v>
      </c>
      <c r="B306" s="1" t="s">
        <v>148</v>
      </c>
      <c r="C306" s="1" t="s">
        <v>494</v>
      </c>
      <c r="D306" s="1" t="s">
        <v>33</v>
      </c>
      <c r="E306" s="1" t="s">
        <v>1437</v>
      </c>
      <c r="F306" s="1" t="s">
        <v>35</v>
      </c>
      <c r="G306" s="1">
        <v>82.001176999999998</v>
      </c>
      <c r="H306" s="1">
        <v>85.110482000000005</v>
      </c>
      <c r="I306" s="1">
        <v>133.158344</v>
      </c>
      <c r="J306" s="1">
        <v>154.14127300000001</v>
      </c>
      <c r="K306" s="1">
        <v>177.17492300000001</v>
      </c>
      <c r="L306" s="1">
        <v>184.67692199999999</v>
      </c>
    </row>
    <row r="307" spans="1:12" x14ac:dyDescent="0.15">
      <c r="A307" s="1" t="s">
        <v>491</v>
      </c>
      <c r="B307" s="1" t="s">
        <v>150</v>
      </c>
      <c r="C307" s="1" t="s">
        <v>495</v>
      </c>
      <c r="D307" s="1" t="s">
        <v>33</v>
      </c>
      <c r="E307" s="1" t="s">
        <v>1437</v>
      </c>
      <c r="F307" s="1" t="s">
        <v>35</v>
      </c>
      <c r="G307" s="1">
        <v>82.001176999999998</v>
      </c>
      <c r="H307" s="1">
        <v>85.110482000000005</v>
      </c>
      <c r="I307" s="1">
        <v>135.036563</v>
      </c>
      <c r="J307" s="1">
        <v>154.81911600000001</v>
      </c>
      <c r="K307" s="1">
        <v>175.79946799999999</v>
      </c>
      <c r="L307" s="1">
        <v>176.57396199999999</v>
      </c>
    </row>
    <row r="308" spans="1:12" x14ac:dyDescent="0.15">
      <c r="A308" s="1" t="s">
        <v>491</v>
      </c>
      <c r="B308" s="1" t="s">
        <v>152</v>
      </c>
      <c r="C308" s="1" t="s">
        <v>496</v>
      </c>
      <c r="D308" s="1" t="s">
        <v>33</v>
      </c>
      <c r="E308" s="1" t="s">
        <v>1437</v>
      </c>
      <c r="F308" s="1" t="s">
        <v>35</v>
      </c>
      <c r="G308" s="1">
        <v>82.001176999999998</v>
      </c>
      <c r="H308" s="1">
        <v>85.110482000000005</v>
      </c>
      <c r="I308" s="1">
        <v>115.313687</v>
      </c>
      <c r="J308" s="1">
        <v>141.43104400000001</v>
      </c>
      <c r="K308" s="1">
        <v>170.05766299999999</v>
      </c>
      <c r="L308" s="1">
        <v>186.561306</v>
      </c>
    </row>
    <row r="309" spans="1:12" x14ac:dyDescent="0.15">
      <c r="A309" s="1" t="s">
        <v>497</v>
      </c>
      <c r="B309" s="1" t="s">
        <v>146</v>
      </c>
      <c r="C309" s="1" t="s">
        <v>498</v>
      </c>
      <c r="D309" s="1" t="s">
        <v>33</v>
      </c>
      <c r="E309" s="1" t="s">
        <v>1437</v>
      </c>
      <c r="F309" s="1" t="s">
        <v>35</v>
      </c>
      <c r="G309" s="1">
        <v>89.943684000000005</v>
      </c>
      <c r="H309" s="1">
        <v>94.781181000000004</v>
      </c>
      <c r="I309" s="1">
        <v>108.310929</v>
      </c>
      <c r="J309" s="1">
        <v>129.845641</v>
      </c>
      <c r="K309" s="1">
        <v>138.19763399999999</v>
      </c>
      <c r="L309" s="1">
        <v>136.676737</v>
      </c>
    </row>
    <row r="310" spans="1:12" x14ac:dyDescent="0.15">
      <c r="A310" s="1" t="s">
        <v>497</v>
      </c>
      <c r="B310" s="1" t="s">
        <v>148</v>
      </c>
      <c r="C310" s="1" t="s">
        <v>499</v>
      </c>
      <c r="D310" s="1" t="s">
        <v>33</v>
      </c>
      <c r="E310" s="1" t="s">
        <v>1437</v>
      </c>
      <c r="F310" s="1" t="s">
        <v>35</v>
      </c>
      <c r="G310" s="1">
        <v>89.943684000000005</v>
      </c>
      <c r="H310" s="1">
        <v>94.781178999999995</v>
      </c>
      <c r="I310" s="1">
        <v>100.65543700000001</v>
      </c>
      <c r="J310" s="1">
        <v>113.723505</v>
      </c>
      <c r="K310" s="1">
        <v>102.668881</v>
      </c>
      <c r="L310" s="1">
        <v>110.38975499999999</v>
      </c>
    </row>
    <row r="311" spans="1:12" x14ac:dyDescent="0.15">
      <c r="A311" s="1" t="s">
        <v>497</v>
      </c>
      <c r="B311" s="1" t="s">
        <v>150</v>
      </c>
      <c r="C311" s="1" t="s">
        <v>500</v>
      </c>
      <c r="D311" s="1" t="s">
        <v>33</v>
      </c>
      <c r="E311" s="1" t="s">
        <v>1437</v>
      </c>
      <c r="F311" s="1" t="s">
        <v>35</v>
      </c>
      <c r="G311" s="1">
        <v>89.943684000000005</v>
      </c>
      <c r="H311" s="1">
        <v>94.781178999999995</v>
      </c>
      <c r="I311" s="1">
        <v>93.297151999999997</v>
      </c>
      <c r="J311" s="1">
        <v>100.469804</v>
      </c>
      <c r="K311" s="1">
        <v>99.320278000000002</v>
      </c>
      <c r="L311" s="1">
        <v>114.86571600000001</v>
      </c>
    </row>
    <row r="312" spans="1:12" x14ac:dyDescent="0.15">
      <c r="A312" s="1" t="s">
        <v>497</v>
      </c>
      <c r="B312" s="1" t="s">
        <v>152</v>
      </c>
      <c r="C312" s="1" t="s">
        <v>501</v>
      </c>
      <c r="D312" s="1" t="s">
        <v>33</v>
      </c>
      <c r="E312" s="1" t="s">
        <v>1437</v>
      </c>
      <c r="F312" s="1" t="s">
        <v>35</v>
      </c>
      <c r="G312" s="1">
        <v>89.943684000000005</v>
      </c>
      <c r="H312" s="1">
        <v>94.781181000000004</v>
      </c>
      <c r="I312" s="1">
        <v>112.226539</v>
      </c>
      <c r="J312" s="1">
        <v>133.73165399999999</v>
      </c>
      <c r="K312" s="1">
        <v>151.74392399999999</v>
      </c>
      <c r="L312" s="1">
        <v>170.260524</v>
      </c>
    </row>
    <row r="313" spans="1:12" x14ac:dyDescent="0.15">
      <c r="A313" s="1" t="s">
        <v>502</v>
      </c>
      <c r="B313" s="1" t="s">
        <v>503</v>
      </c>
      <c r="C313" s="1" t="s">
        <v>504</v>
      </c>
      <c r="D313" s="1" t="s">
        <v>33</v>
      </c>
      <c r="E313" s="1" t="s">
        <v>1437</v>
      </c>
      <c r="F313" s="1" t="s">
        <v>35</v>
      </c>
      <c r="H313" s="1">
        <v>111.47379890000001</v>
      </c>
      <c r="I313" s="1">
        <v>129.3337531</v>
      </c>
      <c r="J313" s="1">
        <v>146.07887120000001</v>
      </c>
      <c r="K313" s="1">
        <v>160.2893004</v>
      </c>
      <c r="L313" s="1">
        <v>169.79990960000001</v>
      </c>
    </row>
    <row r="314" spans="1:12" x14ac:dyDescent="0.15">
      <c r="A314" s="1" t="s">
        <v>502</v>
      </c>
      <c r="B314" s="1" t="s">
        <v>505</v>
      </c>
      <c r="C314" s="1" t="s">
        <v>506</v>
      </c>
      <c r="D314" s="1" t="s">
        <v>33</v>
      </c>
      <c r="E314" s="1" t="s">
        <v>1437</v>
      </c>
      <c r="F314" s="1" t="s">
        <v>35</v>
      </c>
      <c r="H314" s="1">
        <v>113.0174554</v>
      </c>
      <c r="I314" s="1">
        <v>138.98479639999999</v>
      </c>
      <c r="J314" s="1">
        <v>169.77128379999999</v>
      </c>
      <c r="K314" s="1">
        <v>202.07619389999999</v>
      </c>
      <c r="L314" s="1">
        <v>237.9869721</v>
      </c>
    </row>
    <row r="315" spans="1:12" x14ac:dyDescent="0.15">
      <c r="A315" s="1" t="s">
        <v>507</v>
      </c>
      <c r="B315" s="1" t="s">
        <v>508</v>
      </c>
      <c r="C315" s="1" t="s">
        <v>509</v>
      </c>
      <c r="D315" s="1" t="s">
        <v>33</v>
      </c>
      <c r="E315" s="1" t="s">
        <v>1437</v>
      </c>
      <c r="F315" s="1" t="s">
        <v>35</v>
      </c>
      <c r="G315" s="1">
        <v>100.706</v>
      </c>
      <c r="H315" s="1">
        <v>108.7623918</v>
      </c>
      <c r="I315" s="1">
        <v>106.73437920000001</v>
      </c>
      <c r="J315" s="1">
        <v>125.60793889999999</v>
      </c>
      <c r="K315" s="1">
        <v>111.9419729</v>
      </c>
      <c r="L315" s="1">
        <v>104.1582688</v>
      </c>
    </row>
    <row r="316" spans="1:12" x14ac:dyDescent="0.15">
      <c r="A316" s="1" t="s">
        <v>507</v>
      </c>
      <c r="B316" s="1" t="s">
        <v>510</v>
      </c>
      <c r="C316" s="1" t="s">
        <v>511</v>
      </c>
      <c r="D316" s="1" t="s">
        <v>33</v>
      </c>
      <c r="E316" s="1" t="s">
        <v>1437</v>
      </c>
      <c r="F316" s="1" t="s">
        <v>35</v>
      </c>
      <c r="G316" s="1">
        <v>100.706</v>
      </c>
      <c r="H316" s="1">
        <v>108.7623918</v>
      </c>
      <c r="I316" s="1">
        <v>121.0444906</v>
      </c>
      <c r="J316" s="1">
        <v>143.39591799999999</v>
      </c>
      <c r="K316" s="1">
        <v>153.47821210000001</v>
      </c>
      <c r="L316" s="1">
        <v>145.8493134</v>
      </c>
    </row>
    <row r="317" spans="1:12" x14ac:dyDescent="0.15">
      <c r="A317" s="1" t="s">
        <v>507</v>
      </c>
      <c r="B317" s="1" t="s">
        <v>512</v>
      </c>
      <c r="C317" s="1" t="s">
        <v>513</v>
      </c>
      <c r="D317" s="1" t="s">
        <v>33</v>
      </c>
      <c r="E317" s="1" t="s">
        <v>1437</v>
      </c>
      <c r="F317" s="1" t="s">
        <v>35</v>
      </c>
      <c r="G317" s="1">
        <v>100.706</v>
      </c>
      <c r="H317" s="1">
        <v>108.7623918</v>
      </c>
      <c r="I317" s="1">
        <v>121.4002775</v>
      </c>
      <c r="J317" s="1">
        <v>143.6372264</v>
      </c>
      <c r="K317" s="1">
        <v>156.20978650000001</v>
      </c>
      <c r="L317" s="1">
        <v>156.07262840000001</v>
      </c>
    </row>
    <row r="318" spans="1:12" x14ac:dyDescent="0.15">
      <c r="A318" s="1" t="s">
        <v>507</v>
      </c>
      <c r="B318" s="1" t="s">
        <v>514</v>
      </c>
      <c r="C318" s="1" t="s">
        <v>515</v>
      </c>
      <c r="D318" s="1" t="s">
        <v>33</v>
      </c>
      <c r="E318" s="1" t="s">
        <v>1437</v>
      </c>
      <c r="F318" s="1" t="s">
        <v>35</v>
      </c>
      <c r="G318" s="1">
        <v>100.706</v>
      </c>
      <c r="H318" s="1">
        <v>108.7623918</v>
      </c>
      <c r="I318" s="1">
        <v>123.60452189999999</v>
      </c>
      <c r="J318" s="1">
        <v>146.1523478</v>
      </c>
      <c r="K318" s="1">
        <v>157.7426935</v>
      </c>
      <c r="L318" s="1">
        <v>160.33666049999999</v>
      </c>
    </row>
    <row r="319" spans="1:12" x14ac:dyDescent="0.15">
      <c r="A319" s="1" t="s">
        <v>507</v>
      </c>
      <c r="B319" s="1" t="s">
        <v>516</v>
      </c>
      <c r="C319" s="1" t="s">
        <v>517</v>
      </c>
      <c r="D319" s="1" t="s">
        <v>33</v>
      </c>
      <c r="E319" s="1" t="s">
        <v>1437</v>
      </c>
      <c r="F319" s="1" t="s">
        <v>35</v>
      </c>
      <c r="G319" s="1">
        <v>100.706</v>
      </c>
      <c r="H319" s="1">
        <v>108.7623918</v>
      </c>
      <c r="I319" s="1">
        <v>125.86823870000001</v>
      </c>
      <c r="J319" s="1">
        <v>147.91246870000001</v>
      </c>
      <c r="K319" s="1">
        <v>167.14579979999999</v>
      </c>
      <c r="L319" s="1">
        <v>181.7700261</v>
      </c>
    </row>
    <row r="320" spans="1:12" x14ac:dyDescent="0.15">
      <c r="A320" s="1" t="s">
        <v>518</v>
      </c>
      <c r="B320" s="1" t="s">
        <v>157</v>
      </c>
      <c r="C320" s="1" t="s">
        <v>519</v>
      </c>
      <c r="D320" s="1" t="s">
        <v>33</v>
      </c>
      <c r="E320" s="1" t="s">
        <v>1437</v>
      </c>
      <c r="F320" s="1" t="s">
        <v>35</v>
      </c>
      <c r="G320" s="1">
        <v>105.1</v>
      </c>
      <c r="H320" s="1">
        <v>118.5</v>
      </c>
      <c r="I320" s="1">
        <v>189.5</v>
      </c>
      <c r="J320" s="1">
        <v>175.4</v>
      </c>
      <c r="K320" s="1">
        <v>195.8</v>
      </c>
      <c r="L320" s="1">
        <v>213.4</v>
      </c>
    </row>
    <row r="321" spans="1:12" x14ac:dyDescent="0.15">
      <c r="A321" s="1" t="s">
        <v>518</v>
      </c>
      <c r="B321" s="1" t="s">
        <v>159</v>
      </c>
      <c r="C321" s="1" t="s">
        <v>520</v>
      </c>
      <c r="D321" s="1" t="s">
        <v>33</v>
      </c>
      <c r="E321" s="1" t="s">
        <v>1437</v>
      </c>
      <c r="F321" s="1" t="s">
        <v>35</v>
      </c>
      <c r="G321" s="1">
        <v>105.1</v>
      </c>
      <c r="H321" s="1">
        <v>118.1</v>
      </c>
      <c r="I321" s="1">
        <v>178.6</v>
      </c>
      <c r="J321" s="1">
        <v>170.4</v>
      </c>
      <c r="K321" s="1">
        <v>197.8</v>
      </c>
      <c r="L321" s="1">
        <v>247.5</v>
      </c>
    </row>
    <row r="322" spans="1:12" x14ac:dyDescent="0.15">
      <c r="A322" s="1" t="s">
        <v>518</v>
      </c>
      <c r="B322" s="1" t="s">
        <v>163</v>
      </c>
      <c r="C322" s="1" t="s">
        <v>521</v>
      </c>
      <c r="D322" s="1" t="s">
        <v>33</v>
      </c>
      <c r="E322" s="1" t="s">
        <v>1437</v>
      </c>
      <c r="F322" s="1" t="s">
        <v>35</v>
      </c>
      <c r="G322" s="1">
        <v>103.6</v>
      </c>
      <c r="H322" s="1">
        <v>110.9</v>
      </c>
      <c r="I322" s="1">
        <v>170</v>
      </c>
      <c r="J322" s="1">
        <v>139.69999999999999</v>
      </c>
      <c r="K322" s="1">
        <v>128.1</v>
      </c>
      <c r="L322" s="1">
        <v>108.3</v>
      </c>
    </row>
    <row r="323" spans="1:12" x14ac:dyDescent="0.15">
      <c r="A323" s="1" t="s">
        <v>518</v>
      </c>
      <c r="B323" s="1" t="s">
        <v>165</v>
      </c>
      <c r="C323" s="1" t="s">
        <v>522</v>
      </c>
      <c r="D323" s="1" t="s">
        <v>33</v>
      </c>
      <c r="E323" s="1" t="s">
        <v>1437</v>
      </c>
      <c r="F323" s="1" t="s">
        <v>35</v>
      </c>
      <c r="G323" s="1">
        <v>103.6</v>
      </c>
      <c r="H323" s="1">
        <v>111.7</v>
      </c>
      <c r="I323" s="1">
        <v>164.6</v>
      </c>
      <c r="J323" s="1">
        <v>133.1</v>
      </c>
      <c r="K323" s="1">
        <v>107.2</v>
      </c>
      <c r="L323" s="1">
        <v>111.6</v>
      </c>
    </row>
    <row r="324" spans="1:12" x14ac:dyDescent="0.15">
      <c r="A324" s="1" t="s">
        <v>518</v>
      </c>
      <c r="B324" s="1" t="s">
        <v>175</v>
      </c>
      <c r="C324" s="1" t="s">
        <v>523</v>
      </c>
      <c r="D324" s="1" t="s">
        <v>33</v>
      </c>
      <c r="E324" s="1" t="s">
        <v>1437</v>
      </c>
      <c r="F324" s="1" t="s">
        <v>35</v>
      </c>
      <c r="G324" s="1">
        <v>105.1</v>
      </c>
      <c r="H324" s="1">
        <v>121.3</v>
      </c>
      <c r="I324" s="1">
        <v>249.5</v>
      </c>
      <c r="J324" s="1">
        <v>275.7</v>
      </c>
      <c r="K324" s="1">
        <v>276.2</v>
      </c>
      <c r="L324" s="1">
        <v>335.3</v>
      </c>
    </row>
    <row r="325" spans="1:12" x14ac:dyDescent="0.15">
      <c r="A325" s="1" t="s">
        <v>518</v>
      </c>
      <c r="B325" s="1" t="s">
        <v>177</v>
      </c>
      <c r="C325" s="1" t="s">
        <v>524</v>
      </c>
      <c r="D325" s="1" t="s">
        <v>33</v>
      </c>
      <c r="E325" s="1" t="s">
        <v>1437</v>
      </c>
      <c r="F325" s="1" t="s">
        <v>35</v>
      </c>
      <c r="G325" s="1">
        <v>105.1</v>
      </c>
      <c r="H325" s="1">
        <v>118.9</v>
      </c>
      <c r="I325" s="1">
        <v>224</v>
      </c>
      <c r="J325" s="1">
        <v>303.10000000000002</v>
      </c>
      <c r="K325" s="1">
        <v>245.3</v>
      </c>
      <c r="L325" s="1">
        <v>334</v>
      </c>
    </row>
    <row r="326" spans="1:12" x14ac:dyDescent="0.15">
      <c r="A326" s="1" t="s">
        <v>518</v>
      </c>
      <c r="B326" s="1" t="s">
        <v>179</v>
      </c>
      <c r="C326" s="1" t="s">
        <v>525</v>
      </c>
      <c r="D326" s="1" t="s">
        <v>33</v>
      </c>
      <c r="E326" s="1" t="s">
        <v>1437</v>
      </c>
      <c r="F326" s="1" t="s">
        <v>35</v>
      </c>
      <c r="G326" s="1">
        <v>105.1</v>
      </c>
      <c r="H326" s="1">
        <v>118.2</v>
      </c>
      <c r="I326" s="1">
        <v>203</v>
      </c>
      <c r="J326" s="1">
        <v>204.6</v>
      </c>
      <c r="K326" s="1">
        <v>232.7</v>
      </c>
      <c r="L326" s="1">
        <v>241.8</v>
      </c>
    </row>
    <row r="327" spans="1:12" x14ac:dyDescent="0.15">
      <c r="A327" s="1" t="s">
        <v>518</v>
      </c>
      <c r="B327" s="1" t="s">
        <v>181</v>
      </c>
      <c r="C327" s="1" t="s">
        <v>526</v>
      </c>
      <c r="D327" s="1" t="s">
        <v>33</v>
      </c>
      <c r="E327" s="1" t="s">
        <v>1437</v>
      </c>
      <c r="F327" s="1" t="s">
        <v>35</v>
      </c>
      <c r="G327" s="1">
        <v>105.1</v>
      </c>
      <c r="H327" s="1">
        <v>118.2</v>
      </c>
      <c r="I327" s="1">
        <v>191.3</v>
      </c>
      <c r="J327" s="1">
        <v>193.4</v>
      </c>
      <c r="K327" s="1">
        <v>212.5</v>
      </c>
      <c r="L327" s="1">
        <v>236.2</v>
      </c>
    </row>
    <row r="328" spans="1:12" x14ac:dyDescent="0.15">
      <c r="A328" s="1" t="s">
        <v>518</v>
      </c>
      <c r="B328" s="1" t="s">
        <v>183</v>
      </c>
      <c r="C328" s="1" t="s">
        <v>527</v>
      </c>
      <c r="D328" s="1" t="s">
        <v>33</v>
      </c>
      <c r="E328" s="1" t="s">
        <v>1437</v>
      </c>
      <c r="F328" s="1" t="s">
        <v>35</v>
      </c>
      <c r="G328" s="1">
        <v>105.1</v>
      </c>
      <c r="H328" s="1">
        <v>118.4</v>
      </c>
      <c r="I328" s="1">
        <v>181.9</v>
      </c>
      <c r="J328" s="1">
        <v>170.1</v>
      </c>
      <c r="K328" s="1">
        <v>196.3</v>
      </c>
      <c r="L328" s="1">
        <v>233.5</v>
      </c>
    </row>
    <row r="329" spans="1:12" x14ac:dyDescent="0.15">
      <c r="A329" s="1" t="s">
        <v>518</v>
      </c>
      <c r="B329" s="1" t="s">
        <v>346</v>
      </c>
      <c r="C329" s="1" t="s">
        <v>528</v>
      </c>
      <c r="D329" s="1" t="s">
        <v>33</v>
      </c>
      <c r="E329" s="1" t="s">
        <v>1437</v>
      </c>
      <c r="F329" s="1" t="s">
        <v>35</v>
      </c>
      <c r="G329" s="1">
        <v>105.1</v>
      </c>
      <c r="H329" s="1">
        <v>113.6</v>
      </c>
      <c r="I329" s="1">
        <v>126.8</v>
      </c>
      <c r="J329" s="1">
        <v>140.80000000000001</v>
      </c>
      <c r="K329" s="1">
        <v>149.5</v>
      </c>
      <c r="L329" s="1">
        <v>159.30000000000001</v>
      </c>
    </row>
    <row r="330" spans="1:12" x14ac:dyDescent="0.15">
      <c r="A330" s="1" t="s">
        <v>518</v>
      </c>
      <c r="B330" s="1" t="s">
        <v>348</v>
      </c>
      <c r="C330" s="1" t="s">
        <v>529</v>
      </c>
      <c r="D330" s="1" t="s">
        <v>33</v>
      </c>
      <c r="E330" s="1" t="s">
        <v>1437</v>
      </c>
      <c r="F330" s="1" t="s">
        <v>35</v>
      </c>
      <c r="G330" s="1">
        <v>103.6</v>
      </c>
      <c r="H330" s="1">
        <v>109.8</v>
      </c>
      <c r="I330" s="1">
        <v>112.7</v>
      </c>
      <c r="J330" s="1">
        <v>115.5</v>
      </c>
      <c r="K330" s="1">
        <v>120.2</v>
      </c>
      <c r="L330" s="1">
        <v>131.19999999999999</v>
      </c>
    </row>
    <row r="331" spans="1:12" x14ac:dyDescent="0.15">
      <c r="A331" s="1" t="s">
        <v>518</v>
      </c>
      <c r="B331" s="1" t="s">
        <v>185</v>
      </c>
      <c r="C331" s="1" t="s">
        <v>530</v>
      </c>
      <c r="D331" s="1" t="s">
        <v>33</v>
      </c>
      <c r="E331" s="1" t="s">
        <v>1437</v>
      </c>
      <c r="F331" s="1" t="s">
        <v>35</v>
      </c>
      <c r="G331" s="1">
        <v>105.1</v>
      </c>
      <c r="H331" s="1">
        <v>113.6</v>
      </c>
      <c r="I331" s="1">
        <v>126.8</v>
      </c>
      <c r="J331" s="1">
        <v>140.6</v>
      </c>
      <c r="K331" s="1">
        <v>149.30000000000001</v>
      </c>
      <c r="L331" s="1">
        <v>159.4</v>
      </c>
    </row>
    <row r="332" spans="1:12" x14ac:dyDescent="0.15">
      <c r="A332" s="1" t="s">
        <v>518</v>
      </c>
      <c r="B332" s="1" t="s">
        <v>351</v>
      </c>
      <c r="C332" s="1" t="s">
        <v>531</v>
      </c>
      <c r="D332" s="1" t="s">
        <v>33</v>
      </c>
      <c r="E332" s="1" t="s">
        <v>1437</v>
      </c>
      <c r="F332" s="1" t="s">
        <v>35</v>
      </c>
      <c r="G332" s="1">
        <v>105.1</v>
      </c>
      <c r="H332" s="1">
        <v>113.6</v>
      </c>
      <c r="I332" s="1">
        <v>126.6</v>
      </c>
      <c r="J332" s="1">
        <v>140.19999999999999</v>
      </c>
      <c r="K332" s="1">
        <v>148.1</v>
      </c>
      <c r="L332" s="1">
        <v>156.9</v>
      </c>
    </row>
    <row r="333" spans="1:12" x14ac:dyDescent="0.15">
      <c r="A333" s="1" t="s">
        <v>518</v>
      </c>
      <c r="B333" s="1" t="s">
        <v>353</v>
      </c>
      <c r="C333" s="1" t="s">
        <v>532</v>
      </c>
      <c r="D333" s="1" t="s">
        <v>33</v>
      </c>
      <c r="E333" s="1" t="s">
        <v>1437</v>
      </c>
      <c r="F333" s="1" t="s">
        <v>35</v>
      </c>
      <c r="G333" s="1">
        <v>105.1</v>
      </c>
      <c r="H333" s="1">
        <v>113.6</v>
      </c>
      <c r="I333" s="1">
        <v>127</v>
      </c>
      <c r="J333" s="1">
        <v>141.19999999999999</v>
      </c>
      <c r="K333" s="1">
        <v>150.9</v>
      </c>
      <c r="L333" s="1">
        <v>161.9</v>
      </c>
    </row>
    <row r="334" spans="1:12" x14ac:dyDescent="0.15">
      <c r="A334" s="1" t="s">
        <v>518</v>
      </c>
      <c r="B334" s="1" t="s">
        <v>187</v>
      </c>
      <c r="C334" s="1" t="s">
        <v>533</v>
      </c>
      <c r="D334" s="1" t="s">
        <v>33</v>
      </c>
      <c r="E334" s="1" t="s">
        <v>1437</v>
      </c>
      <c r="F334" s="1" t="s">
        <v>35</v>
      </c>
      <c r="G334" s="1">
        <v>103.6</v>
      </c>
      <c r="H334" s="1">
        <v>109.9</v>
      </c>
      <c r="I334" s="1">
        <v>112.3</v>
      </c>
      <c r="J334" s="1">
        <v>113.8</v>
      </c>
      <c r="K334" s="1">
        <v>116.9</v>
      </c>
      <c r="L334" s="1">
        <v>127.4</v>
      </c>
    </row>
    <row r="335" spans="1:12" x14ac:dyDescent="0.15">
      <c r="A335" s="1" t="s">
        <v>518</v>
      </c>
      <c r="B335" s="1" t="s">
        <v>189</v>
      </c>
      <c r="C335" s="1" t="s">
        <v>534</v>
      </c>
      <c r="D335" s="1" t="s">
        <v>33</v>
      </c>
      <c r="E335" s="1" t="s">
        <v>1437</v>
      </c>
      <c r="F335" s="1" t="s">
        <v>35</v>
      </c>
      <c r="G335" s="1">
        <v>105.1</v>
      </c>
      <c r="H335" s="1">
        <v>113.6</v>
      </c>
      <c r="I335" s="1">
        <v>127.3</v>
      </c>
      <c r="J335" s="1">
        <v>141.80000000000001</v>
      </c>
      <c r="K335" s="1">
        <v>150.30000000000001</v>
      </c>
      <c r="L335" s="1">
        <v>160.4</v>
      </c>
    </row>
    <row r="336" spans="1:12" x14ac:dyDescent="0.15">
      <c r="A336" s="1" t="s">
        <v>518</v>
      </c>
      <c r="B336" s="1" t="s">
        <v>191</v>
      </c>
      <c r="C336" s="1" t="s">
        <v>535</v>
      </c>
      <c r="D336" s="1" t="s">
        <v>33</v>
      </c>
      <c r="E336" s="1" t="s">
        <v>1437</v>
      </c>
      <c r="F336" s="1" t="s">
        <v>35</v>
      </c>
      <c r="G336" s="1">
        <v>103.7</v>
      </c>
      <c r="H336" s="1">
        <v>111.7</v>
      </c>
      <c r="I336" s="1">
        <v>163.6</v>
      </c>
      <c r="J336" s="1">
        <v>171.3</v>
      </c>
      <c r="K336" s="1">
        <v>109.4</v>
      </c>
      <c r="L336" s="1">
        <v>67.45</v>
      </c>
    </row>
    <row r="337" spans="1:12" x14ac:dyDescent="0.15">
      <c r="A337" s="1" t="s">
        <v>518</v>
      </c>
      <c r="B337" s="1" t="s">
        <v>358</v>
      </c>
      <c r="C337" s="1" t="s">
        <v>536</v>
      </c>
      <c r="D337" s="1" t="s">
        <v>33</v>
      </c>
      <c r="E337" s="1" t="s">
        <v>1437</v>
      </c>
      <c r="F337" s="1" t="s">
        <v>35</v>
      </c>
      <c r="G337" s="1">
        <v>103.7</v>
      </c>
      <c r="H337" s="1">
        <v>111.7</v>
      </c>
      <c r="I337" s="1">
        <v>150.69999999999999</v>
      </c>
      <c r="J337" s="1">
        <v>150.5</v>
      </c>
      <c r="K337" s="1">
        <v>130.19999999999999</v>
      </c>
      <c r="L337" s="1">
        <v>95.87</v>
      </c>
    </row>
    <row r="338" spans="1:12" x14ac:dyDescent="0.15">
      <c r="A338" s="1" t="s">
        <v>518</v>
      </c>
      <c r="B338" s="1" t="s">
        <v>195</v>
      </c>
      <c r="C338" s="1" t="s">
        <v>537</v>
      </c>
      <c r="D338" s="1" t="s">
        <v>33</v>
      </c>
      <c r="E338" s="1" t="s">
        <v>1437</v>
      </c>
      <c r="F338" s="1" t="s">
        <v>35</v>
      </c>
      <c r="G338" s="1">
        <v>103.7</v>
      </c>
      <c r="H338" s="1">
        <v>111.7</v>
      </c>
      <c r="I338" s="1">
        <v>163.9</v>
      </c>
      <c r="J338" s="1">
        <v>181.6</v>
      </c>
      <c r="K338" s="1">
        <v>128.80000000000001</v>
      </c>
      <c r="L338" s="1">
        <v>94.89</v>
      </c>
    </row>
    <row r="339" spans="1:12" x14ac:dyDescent="0.15">
      <c r="A339" s="1" t="s">
        <v>518</v>
      </c>
      <c r="B339" s="1" t="s">
        <v>538</v>
      </c>
      <c r="C339" s="1" t="s">
        <v>539</v>
      </c>
      <c r="D339" s="1" t="s">
        <v>33</v>
      </c>
      <c r="E339" s="1" t="s">
        <v>1437</v>
      </c>
      <c r="F339" s="1" t="s">
        <v>35</v>
      </c>
      <c r="G339" s="1">
        <v>103.7</v>
      </c>
      <c r="H339" s="1">
        <v>111.7</v>
      </c>
      <c r="I339" s="1">
        <v>141.19999999999999</v>
      </c>
      <c r="J339" s="1">
        <v>135.30000000000001</v>
      </c>
      <c r="K339" s="1">
        <v>143.80000000000001</v>
      </c>
      <c r="L339" s="1">
        <v>149</v>
      </c>
    </row>
    <row r="340" spans="1:12" x14ac:dyDescent="0.15">
      <c r="A340" s="1" t="s">
        <v>518</v>
      </c>
      <c r="B340" s="1" t="s">
        <v>197</v>
      </c>
      <c r="C340" s="1" t="s">
        <v>540</v>
      </c>
      <c r="D340" s="1" t="s">
        <v>33</v>
      </c>
      <c r="E340" s="1" t="s">
        <v>1437</v>
      </c>
      <c r="F340" s="1" t="s">
        <v>35</v>
      </c>
      <c r="G340" s="1">
        <v>103.7</v>
      </c>
      <c r="H340" s="1">
        <v>111.7</v>
      </c>
      <c r="I340" s="1">
        <v>120.6</v>
      </c>
      <c r="J340" s="1">
        <v>132.69999999999999</v>
      </c>
      <c r="K340" s="1">
        <v>138.9</v>
      </c>
      <c r="L340" s="1">
        <v>152.6</v>
      </c>
    </row>
    <row r="341" spans="1:12" x14ac:dyDescent="0.15">
      <c r="A341" s="1" t="s">
        <v>518</v>
      </c>
      <c r="B341" s="1" t="s">
        <v>363</v>
      </c>
      <c r="C341" s="1" t="s">
        <v>541</v>
      </c>
      <c r="D341" s="1" t="s">
        <v>33</v>
      </c>
      <c r="E341" s="1" t="s">
        <v>1437</v>
      </c>
      <c r="F341" s="1" t="s">
        <v>35</v>
      </c>
      <c r="G341" s="1">
        <v>103.7</v>
      </c>
      <c r="H341" s="1">
        <v>111.7</v>
      </c>
      <c r="I341" s="1">
        <v>122.8</v>
      </c>
      <c r="J341" s="1">
        <v>127.7</v>
      </c>
      <c r="K341" s="1">
        <v>136.4</v>
      </c>
      <c r="L341" s="1">
        <v>148</v>
      </c>
    </row>
    <row r="342" spans="1:12" x14ac:dyDescent="0.15">
      <c r="A342" s="1" t="s">
        <v>518</v>
      </c>
      <c r="B342" s="1" t="s">
        <v>199</v>
      </c>
      <c r="C342" s="1" t="s">
        <v>542</v>
      </c>
      <c r="D342" s="1" t="s">
        <v>33</v>
      </c>
      <c r="E342" s="1" t="s">
        <v>1437</v>
      </c>
      <c r="F342" s="1" t="s">
        <v>35</v>
      </c>
      <c r="G342" s="1">
        <v>103.7</v>
      </c>
      <c r="H342" s="1">
        <v>111.7</v>
      </c>
      <c r="I342" s="1">
        <v>171</v>
      </c>
      <c r="J342" s="1">
        <v>183.9</v>
      </c>
      <c r="K342" s="1">
        <v>117.9</v>
      </c>
      <c r="L342" s="1">
        <v>73.33</v>
      </c>
    </row>
    <row r="343" spans="1:12" x14ac:dyDescent="0.15">
      <c r="A343" s="1" t="s">
        <v>518</v>
      </c>
      <c r="B343" s="1" t="s">
        <v>201</v>
      </c>
      <c r="C343" s="1" t="s">
        <v>543</v>
      </c>
      <c r="D343" s="1" t="s">
        <v>33</v>
      </c>
      <c r="E343" s="1" t="s">
        <v>1437</v>
      </c>
      <c r="F343" s="1" t="s">
        <v>35</v>
      </c>
      <c r="G343" s="1">
        <v>103.7</v>
      </c>
      <c r="H343" s="1">
        <v>111.7</v>
      </c>
      <c r="I343" s="1">
        <v>174.9</v>
      </c>
      <c r="J343" s="1">
        <v>192.8</v>
      </c>
      <c r="K343" s="1">
        <v>132.9</v>
      </c>
      <c r="L343" s="1">
        <v>100.4</v>
      </c>
    </row>
    <row r="344" spans="1:12" x14ac:dyDescent="0.15">
      <c r="A344" s="1" t="s">
        <v>518</v>
      </c>
      <c r="B344" s="1" t="s">
        <v>369</v>
      </c>
      <c r="C344" s="1" t="s">
        <v>544</v>
      </c>
      <c r="D344" s="1" t="s">
        <v>33</v>
      </c>
      <c r="E344" s="1" t="s">
        <v>1437</v>
      </c>
      <c r="F344" s="1" t="s">
        <v>35</v>
      </c>
      <c r="G344" s="1">
        <v>103.7</v>
      </c>
      <c r="H344" s="1">
        <v>111.7</v>
      </c>
      <c r="I344" s="1">
        <v>150.69999999999999</v>
      </c>
      <c r="J344" s="1">
        <v>146.69999999999999</v>
      </c>
      <c r="K344" s="1">
        <v>116.8</v>
      </c>
      <c r="L344" s="1">
        <v>110.1</v>
      </c>
    </row>
    <row r="345" spans="1:12" x14ac:dyDescent="0.15">
      <c r="A345" s="1" t="s">
        <v>518</v>
      </c>
      <c r="B345" s="1" t="s">
        <v>203</v>
      </c>
      <c r="C345" s="1" t="s">
        <v>545</v>
      </c>
      <c r="D345" s="1" t="s">
        <v>33</v>
      </c>
      <c r="E345" s="1" t="s">
        <v>1437</v>
      </c>
      <c r="F345" s="1" t="s">
        <v>35</v>
      </c>
      <c r="G345" s="1">
        <v>103.7</v>
      </c>
      <c r="H345" s="1">
        <v>111.7</v>
      </c>
      <c r="I345" s="1">
        <v>138.9</v>
      </c>
      <c r="J345" s="1">
        <v>124.9</v>
      </c>
      <c r="K345" s="1">
        <v>117</v>
      </c>
      <c r="L345" s="1">
        <v>126.1</v>
      </c>
    </row>
    <row r="346" spans="1:12" x14ac:dyDescent="0.15">
      <c r="A346" s="1" t="s">
        <v>518</v>
      </c>
      <c r="B346" s="1" t="s">
        <v>205</v>
      </c>
      <c r="C346" s="1" t="s">
        <v>546</v>
      </c>
      <c r="D346" s="1" t="s">
        <v>33</v>
      </c>
      <c r="E346" s="1" t="s">
        <v>1437</v>
      </c>
      <c r="F346" s="1" t="s">
        <v>35</v>
      </c>
      <c r="G346" s="1">
        <v>103.7</v>
      </c>
      <c r="H346" s="1">
        <v>111.7</v>
      </c>
      <c r="I346" s="1">
        <v>139.80000000000001</v>
      </c>
      <c r="J346" s="1">
        <v>127</v>
      </c>
      <c r="K346" s="1">
        <v>118.1</v>
      </c>
      <c r="L346" s="1">
        <v>128.80000000000001</v>
      </c>
    </row>
    <row r="347" spans="1:12" x14ac:dyDescent="0.15">
      <c r="A347" s="1" t="s">
        <v>518</v>
      </c>
      <c r="B347" s="1" t="s">
        <v>31</v>
      </c>
      <c r="C347" s="1" t="s">
        <v>547</v>
      </c>
      <c r="D347" s="1" t="s">
        <v>33</v>
      </c>
      <c r="E347" s="1" t="s">
        <v>1437</v>
      </c>
      <c r="F347" s="1" t="s">
        <v>35</v>
      </c>
      <c r="G347" s="1">
        <v>103.2</v>
      </c>
      <c r="H347" s="1">
        <v>113.1</v>
      </c>
      <c r="I347" s="1">
        <v>136.4</v>
      </c>
      <c r="J347" s="1">
        <v>139.6</v>
      </c>
      <c r="K347" s="1">
        <v>122.6</v>
      </c>
      <c r="L347" s="1">
        <v>86.06</v>
      </c>
    </row>
    <row r="348" spans="1:12" x14ac:dyDescent="0.15">
      <c r="A348" s="1" t="s">
        <v>518</v>
      </c>
      <c r="B348" s="1" t="s">
        <v>38</v>
      </c>
      <c r="C348" s="1" t="s">
        <v>548</v>
      </c>
      <c r="D348" s="1" t="s">
        <v>33</v>
      </c>
      <c r="E348" s="1" t="s">
        <v>1437</v>
      </c>
      <c r="F348" s="1" t="s">
        <v>35</v>
      </c>
      <c r="G348" s="1">
        <v>103.2</v>
      </c>
      <c r="H348" s="1">
        <v>113.3</v>
      </c>
      <c r="I348" s="1">
        <v>148.69999999999999</v>
      </c>
      <c r="J348" s="1">
        <v>159.1</v>
      </c>
      <c r="K348" s="1">
        <v>139</v>
      </c>
      <c r="L348" s="1">
        <v>93.99</v>
      </c>
    </row>
    <row r="349" spans="1:12" x14ac:dyDescent="0.15">
      <c r="A349" s="1" t="s">
        <v>518</v>
      </c>
      <c r="B349" s="1" t="s">
        <v>40</v>
      </c>
      <c r="C349" s="1" t="s">
        <v>549</v>
      </c>
      <c r="D349" s="1" t="s">
        <v>33</v>
      </c>
      <c r="E349" s="1" t="s">
        <v>1437</v>
      </c>
      <c r="F349" s="1" t="s">
        <v>35</v>
      </c>
      <c r="G349" s="1">
        <v>103.2</v>
      </c>
      <c r="H349" s="1">
        <v>113.1</v>
      </c>
      <c r="I349" s="1">
        <v>136.1</v>
      </c>
      <c r="J349" s="1">
        <v>138.80000000000001</v>
      </c>
      <c r="K349" s="1">
        <v>121.6</v>
      </c>
      <c r="L349" s="1">
        <v>84.79</v>
      </c>
    </row>
    <row r="350" spans="1:12" x14ac:dyDescent="0.15">
      <c r="A350" s="1" t="s">
        <v>518</v>
      </c>
      <c r="B350" s="1" t="s">
        <v>42</v>
      </c>
      <c r="C350" s="1" t="s">
        <v>550</v>
      </c>
      <c r="D350" s="1" t="s">
        <v>33</v>
      </c>
      <c r="E350" s="1" t="s">
        <v>1437</v>
      </c>
      <c r="F350" s="1" t="s">
        <v>35</v>
      </c>
      <c r="G350" s="1">
        <v>103.2</v>
      </c>
      <c r="H350" s="1">
        <v>113.3</v>
      </c>
      <c r="I350" s="1">
        <v>149.1</v>
      </c>
      <c r="J350" s="1">
        <v>159.9</v>
      </c>
      <c r="K350" s="1">
        <v>140.1</v>
      </c>
      <c r="L350" s="1">
        <v>95.07</v>
      </c>
    </row>
    <row r="351" spans="1:12" x14ac:dyDescent="0.15">
      <c r="A351" s="1" t="s">
        <v>518</v>
      </c>
      <c r="B351" s="1" t="s">
        <v>44</v>
      </c>
      <c r="C351" s="1" t="s">
        <v>551</v>
      </c>
      <c r="D351" s="1" t="s">
        <v>33</v>
      </c>
      <c r="E351" s="1" t="s">
        <v>1437</v>
      </c>
      <c r="F351" s="1" t="s">
        <v>35</v>
      </c>
      <c r="G351" s="1">
        <v>101.3</v>
      </c>
      <c r="H351" s="1">
        <v>108.7</v>
      </c>
      <c r="I351" s="1">
        <v>134.30000000000001</v>
      </c>
      <c r="J351" s="1">
        <v>130.69999999999999</v>
      </c>
      <c r="K351" s="1">
        <v>101.7</v>
      </c>
      <c r="L351" s="1">
        <v>61.83</v>
      </c>
    </row>
    <row r="352" spans="1:12" x14ac:dyDescent="0.15">
      <c r="A352" s="1" t="s">
        <v>518</v>
      </c>
      <c r="B352" s="1" t="s">
        <v>48</v>
      </c>
      <c r="C352" s="1" t="s">
        <v>552</v>
      </c>
      <c r="D352" s="1" t="s">
        <v>33</v>
      </c>
      <c r="E352" s="1" t="s">
        <v>1437</v>
      </c>
      <c r="F352" s="1" t="s">
        <v>35</v>
      </c>
      <c r="G352" s="1">
        <v>103.4</v>
      </c>
      <c r="H352" s="1">
        <v>113.7</v>
      </c>
      <c r="I352" s="1">
        <v>156.5</v>
      </c>
      <c r="J352" s="1">
        <v>179.4</v>
      </c>
      <c r="K352" s="1">
        <v>165.2</v>
      </c>
      <c r="L352" s="1">
        <v>114.6</v>
      </c>
    </row>
    <row r="353" spans="1:12" x14ac:dyDescent="0.15">
      <c r="A353" s="1" t="s">
        <v>518</v>
      </c>
      <c r="B353" s="1" t="s">
        <v>50</v>
      </c>
      <c r="C353" s="1" t="s">
        <v>553</v>
      </c>
      <c r="D353" s="1" t="s">
        <v>33</v>
      </c>
      <c r="E353" s="1" t="s">
        <v>1437</v>
      </c>
      <c r="F353" s="1" t="s">
        <v>35</v>
      </c>
      <c r="G353" s="1">
        <v>103.2</v>
      </c>
      <c r="H353" s="1">
        <v>113.4</v>
      </c>
      <c r="I353" s="1">
        <v>153.9</v>
      </c>
      <c r="J353" s="1">
        <v>171.5</v>
      </c>
      <c r="K353" s="1">
        <v>159.80000000000001</v>
      </c>
      <c r="L353" s="1">
        <v>149.80000000000001</v>
      </c>
    </row>
    <row r="354" spans="1:12" x14ac:dyDescent="0.15">
      <c r="A354" s="1" t="s">
        <v>518</v>
      </c>
      <c r="B354" s="1" t="s">
        <v>52</v>
      </c>
      <c r="C354" s="1" t="s">
        <v>554</v>
      </c>
      <c r="D354" s="1" t="s">
        <v>33</v>
      </c>
      <c r="E354" s="1" t="s">
        <v>1437</v>
      </c>
      <c r="F354" s="1" t="s">
        <v>35</v>
      </c>
      <c r="G354" s="1">
        <v>101.4</v>
      </c>
      <c r="H354" s="1">
        <v>109.1</v>
      </c>
      <c r="I354" s="1">
        <v>144.9</v>
      </c>
      <c r="J354" s="1">
        <v>167.6</v>
      </c>
      <c r="K354" s="1">
        <v>171.7</v>
      </c>
      <c r="L354" s="1">
        <v>171.5</v>
      </c>
    </row>
    <row r="355" spans="1:12" x14ac:dyDescent="0.15">
      <c r="A355" s="1" t="s">
        <v>518</v>
      </c>
      <c r="B355" s="1" t="s">
        <v>54</v>
      </c>
      <c r="C355" s="1" t="s">
        <v>555</v>
      </c>
      <c r="D355" s="1" t="s">
        <v>33</v>
      </c>
      <c r="E355" s="1" t="s">
        <v>1437</v>
      </c>
      <c r="F355" s="1" t="s">
        <v>35</v>
      </c>
      <c r="G355" s="1">
        <v>103.2</v>
      </c>
      <c r="H355" s="1">
        <v>113.4</v>
      </c>
      <c r="I355" s="1">
        <v>155.1</v>
      </c>
      <c r="J355" s="1">
        <v>173.1</v>
      </c>
      <c r="K355" s="1">
        <v>163.5</v>
      </c>
      <c r="L355" s="1">
        <v>155.5</v>
      </c>
    </row>
    <row r="356" spans="1:12" x14ac:dyDescent="0.15">
      <c r="A356" s="1" t="s">
        <v>518</v>
      </c>
      <c r="B356" s="1" t="s">
        <v>56</v>
      </c>
      <c r="C356" s="1" t="s">
        <v>556</v>
      </c>
      <c r="D356" s="1" t="s">
        <v>33</v>
      </c>
      <c r="E356" s="1" t="s">
        <v>1437</v>
      </c>
      <c r="F356" s="1" t="s">
        <v>35</v>
      </c>
      <c r="G356" s="1">
        <v>103.2</v>
      </c>
      <c r="H356" s="1">
        <v>113.4</v>
      </c>
      <c r="I356" s="1">
        <v>153.4</v>
      </c>
      <c r="J356" s="1">
        <v>170.7</v>
      </c>
      <c r="K356" s="1">
        <v>158</v>
      </c>
      <c r="L356" s="1">
        <v>141.5</v>
      </c>
    </row>
    <row r="357" spans="1:12" x14ac:dyDescent="0.15">
      <c r="A357" s="1" t="s">
        <v>518</v>
      </c>
      <c r="B357" s="1" t="s">
        <v>58</v>
      </c>
      <c r="C357" s="1" t="s">
        <v>557</v>
      </c>
      <c r="D357" s="1" t="s">
        <v>33</v>
      </c>
      <c r="E357" s="1" t="s">
        <v>1437</v>
      </c>
      <c r="F357" s="1" t="s">
        <v>35</v>
      </c>
      <c r="G357" s="1">
        <v>103.2</v>
      </c>
      <c r="H357" s="1">
        <v>113.4</v>
      </c>
      <c r="I357" s="1">
        <v>155.6</v>
      </c>
      <c r="J357" s="1">
        <v>173.8</v>
      </c>
      <c r="K357" s="1">
        <v>165.1</v>
      </c>
      <c r="L357" s="1">
        <v>164.8</v>
      </c>
    </row>
    <row r="358" spans="1:12" x14ac:dyDescent="0.15">
      <c r="A358" s="1" t="s">
        <v>518</v>
      </c>
      <c r="B358" s="1" t="s">
        <v>62</v>
      </c>
      <c r="C358" s="1" t="s">
        <v>558</v>
      </c>
      <c r="D358" s="1" t="s">
        <v>33</v>
      </c>
      <c r="E358" s="1" t="s">
        <v>1437</v>
      </c>
      <c r="F358" s="1" t="s">
        <v>35</v>
      </c>
      <c r="G358" s="1">
        <v>101.3</v>
      </c>
      <c r="H358" s="1">
        <v>108.9</v>
      </c>
      <c r="I358" s="1">
        <v>129.69999999999999</v>
      </c>
      <c r="J358" s="1">
        <v>135.30000000000001</v>
      </c>
      <c r="K358" s="1">
        <v>117.8</v>
      </c>
      <c r="L358" s="1">
        <v>90.77</v>
      </c>
    </row>
    <row r="359" spans="1:12" x14ac:dyDescent="0.15">
      <c r="A359" s="1" t="s">
        <v>518</v>
      </c>
      <c r="B359" s="1" t="s">
        <v>64</v>
      </c>
      <c r="C359" s="1" t="s">
        <v>559</v>
      </c>
      <c r="D359" s="1" t="s">
        <v>33</v>
      </c>
      <c r="E359" s="1" t="s">
        <v>1437</v>
      </c>
      <c r="F359" s="1" t="s">
        <v>35</v>
      </c>
      <c r="G359" s="1">
        <v>103.2</v>
      </c>
      <c r="H359" s="1">
        <v>113.5</v>
      </c>
      <c r="I359" s="1">
        <v>156.5</v>
      </c>
      <c r="J359" s="1">
        <v>181.2</v>
      </c>
      <c r="K359" s="1">
        <v>180.2</v>
      </c>
      <c r="L359" s="1">
        <v>158.9</v>
      </c>
    </row>
    <row r="360" spans="1:12" x14ac:dyDescent="0.15">
      <c r="A360" s="1" t="s">
        <v>518</v>
      </c>
      <c r="B360" s="1" t="s">
        <v>66</v>
      </c>
      <c r="C360" s="1" t="s">
        <v>560</v>
      </c>
      <c r="D360" s="1" t="s">
        <v>33</v>
      </c>
      <c r="E360" s="1" t="s">
        <v>1437</v>
      </c>
      <c r="F360" s="1" t="s">
        <v>35</v>
      </c>
      <c r="G360" s="1">
        <v>103.4</v>
      </c>
      <c r="H360" s="1">
        <v>114</v>
      </c>
      <c r="I360" s="1">
        <v>162</v>
      </c>
      <c r="J360" s="1">
        <v>187.1</v>
      </c>
      <c r="K360" s="1">
        <v>178.1</v>
      </c>
      <c r="L360" s="1">
        <v>177.4</v>
      </c>
    </row>
    <row r="361" spans="1:12" x14ac:dyDescent="0.15">
      <c r="A361" s="1" t="s">
        <v>518</v>
      </c>
      <c r="B361" s="1" t="s">
        <v>68</v>
      </c>
      <c r="C361" s="1" t="s">
        <v>561</v>
      </c>
      <c r="D361" s="1" t="s">
        <v>33</v>
      </c>
      <c r="E361" s="1" t="s">
        <v>1437</v>
      </c>
      <c r="F361" s="1" t="s">
        <v>35</v>
      </c>
      <c r="G361" s="1">
        <v>103.2</v>
      </c>
      <c r="H361" s="1">
        <v>113.7</v>
      </c>
      <c r="I361" s="1">
        <v>129.69999999999999</v>
      </c>
      <c r="J361" s="1">
        <v>150.9</v>
      </c>
      <c r="K361" s="1">
        <v>167</v>
      </c>
      <c r="L361" s="1">
        <v>182.9</v>
      </c>
    </row>
    <row r="362" spans="1:12" x14ac:dyDescent="0.15">
      <c r="A362" s="1" t="s">
        <v>518</v>
      </c>
      <c r="B362" s="1" t="s">
        <v>70</v>
      </c>
      <c r="C362" s="1" t="s">
        <v>562</v>
      </c>
      <c r="D362" s="1" t="s">
        <v>33</v>
      </c>
      <c r="E362" s="1" t="s">
        <v>1437</v>
      </c>
      <c r="F362" s="1" t="s">
        <v>35</v>
      </c>
      <c r="G362" s="1">
        <v>101.4</v>
      </c>
      <c r="H362" s="1">
        <v>109.2</v>
      </c>
      <c r="I362" s="1">
        <v>118.1</v>
      </c>
      <c r="J362" s="1">
        <v>123.3</v>
      </c>
      <c r="K362" s="1">
        <v>119.8</v>
      </c>
      <c r="L362" s="1">
        <v>120.5</v>
      </c>
    </row>
    <row r="363" spans="1:12" x14ac:dyDescent="0.15">
      <c r="A363" s="1" t="s">
        <v>518</v>
      </c>
      <c r="B363" s="1" t="s">
        <v>72</v>
      </c>
      <c r="C363" s="1" t="s">
        <v>563</v>
      </c>
      <c r="D363" s="1" t="s">
        <v>33</v>
      </c>
      <c r="E363" s="1" t="s">
        <v>1437</v>
      </c>
      <c r="F363" s="1" t="s">
        <v>35</v>
      </c>
      <c r="G363" s="1">
        <v>103.2</v>
      </c>
      <c r="H363" s="1">
        <v>113.8</v>
      </c>
      <c r="I363" s="1">
        <v>131</v>
      </c>
      <c r="J363" s="1">
        <v>153.69999999999999</v>
      </c>
      <c r="K363" s="1">
        <v>172</v>
      </c>
      <c r="L363" s="1">
        <v>195</v>
      </c>
    </row>
    <row r="364" spans="1:12" x14ac:dyDescent="0.15">
      <c r="A364" s="1" t="s">
        <v>518</v>
      </c>
      <c r="B364" s="1" t="s">
        <v>74</v>
      </c>
      <c r="C364" s="1" t="s">
        <v>564</v>
      </c>
      <c r="D364" s="1" t="s">
        <v>33</v>
      </c>
      <c r="E364" s="1" t="s">
        <v>1437</v>
      </c>
      <c r="F364" s="1" t="s">
        <v>35</v>
      </c>
      <c r="G364" s="1">
        <v>103.2</v>
      </c>
      <c r="H364" s="1">
        <v>113.7</v>
      </c>
      <c r="I364" s="1">
        <v>129.5</v>
      </c>
      <c r="J364" s="1">
        <v>150.1</v>
      </c>
      <c r="K364" s="1">
        <v>164.8</v>
      </c>
      <c r="L364" s="1">
        <v>179.6</v>
      </c>
    </row>
    <row r="365" spans="1:12" x14ac:dyDescent="0.15">
      <c r="A365" s="1" t="s">
        <v>518</v>
      </c>
      <c r="B365" s="1" t="s">
        <v>76</v>
      </c>
      <c r="C365" s="1" t="s">
        <v>565</v>
      </c>
      <c r="D365" s="1" t="s">
        <v>33</v>
      </c>
      <c r="E365" s="1" t="s">
        <v>1437</v>
      </c>
      <c r="F365" s="1" t="s">
        <v>35</v>
      </c>
      <c r="G365" s="1">
        <v>103.2</v>
      </c>
      <c r="H365" s="1">
        <v>113.8</v>
      </c>
      <c r="I365" s="1">
        <v>131.19999999999999</v>
      </c>
      <c r="J365" s="1">
        <v>154.69999999999999</v>
      </c>
      <c r="K365" s="1">
        <v>174.8</v>
      </c>
      <c r="L365" s="1">
        <v>200.5</v>
      </c>
    </row>
    <row r="366" spans="1:12" x14ac:dyDescent="0.15">
      <c r="A366" s="1" t="s">
        <v>518</v>
      </c>
      <c r="B366" s="1" t="s">
        <v>78</v>
      </c>
      <c r="C366" s="1" t="s">
        <v>566</v>
      </c>
      <c r="D366" s="1" t="s">
        <v>33</v>
      </c>
      <c r="E366" s="1" t="s">
        <v>1437</v>
      </c>
      <c r="F366" s="1" t="s">
        <v>35</v>
      </c>
      <c r="G366" s="1">
        <v>103.3</v>
      </c>
      <c r="H366" s="1">
        <v>114</v>
      </c>
      <c r="I366" s="1">
        <v>132.4</v>
      </c>
      <c r="J366" s="1">
        <v>158.6</v>
      </c>
      <c r="K366" s="1">
        <v>178.1</v>
      </c>
      <c r="L366" s="1">
        <v>194.6</v>
      </c>
    </row>
    <row r="367" spans="1:12" x14ac:dyDescent="0.15">
      <c r="A367" s="1" t="s">
        <v>518</v>
      </c>
      <c r="B367" s="1" t="s">
        <v>80</v>
      </c>
      <c r="C367" s="1" t="s">
        <v>567</v>
      </c>
      <c r="D367" s="1" t="s">
        <v>33</v>
      </c>
      <c r="E367" s="1" t="s">
        <v>1437</v>
      </c>
      <c r="F367" s="1" t="s">
        <v>35</v>
      </c>
      <c r="G367" s="1">
        <v>101.3</v>
      </c>
      <c r="H367" s="1">
        <v>109</v>
      </c>
      <c r="I367" s="1">
        <v>116</v>
      </c>
      <c r="J367" s="1">
        <v>118.1</v>
      </c>
      <c r="K367" s="1">
        <v>113.3</v>
      </c>
      <c r="L367" s="1">
        <v>112.9</v>
      </c>
    </row>
    <row r="368" spans="1:12" x14ac:dyDescent="0.15">
      <c r="A368" s="1" t="s">
        <v>518</v>
      </c>
      <c r="B368" s="1" t="s">
        <v>82</v>
      </c>
      <c r="C368" s="1" t="s">
        <v>568</v>
      </c>
      <c r="D368" s="1" t="s">
        <v>33</v>
      </c>
      <c r="E368" s="1" t="s">
        <v>1437</v>
      </c>
      <c r="F368" s="1" t="s">
        <v>35</v>
      </c>
      <c r="G368" s="1">
        <v>103.4</v>
      </c>
      <c r="H368" s="1">
        <v>114.1</v>
      </c>
      <c r="I368" s="1">
        <v>133.9</v>
      </c>
      <c r="J368" s="1">
        <v>162.4</v>
      </c>
      <c r="K368" s="1">
        <v>178.8</v>
      </c>
      <c r="L368" s="1">
        <v>188.4</v>
      </c>
    </row>
    <row r="369" spans="1:12" x14ac:dyDescent="0.15">
      <c r="A369" s="1" t="s">
        <v>518</v>
      </c>
      <c r="B369" s="1" t="s">
        <v>84</v>
      </c>
      <c r="C369" s="1" t="s">
        <v>569</v>
      </c>
      <c r="D369" s="1" t="s">
        <v>33</v>
      </c>
      <c r="E369" s="1" t="s">
        <v>1437</v>
      </c>
      <c r="F369" s="1" t="s">
        <v>35</v>
      </c>
      <c r="G369" s="1">
        <v>101.4</v>
      </c>
      <c r="H369" s="1">
        <v>109.4</v>
      </c>
      <c r="I369" s="1">
        <v>148.30000000000001</v>
      </c>
      <c r="J369" s="1">
        <v>163.4</v>
      </c>
      <c r="K369" s="1">
        <v>163.9</v>
      </c>
      <c r="L369" s="1">
        <v>139.19999999999999</v>
      </c>
    </row>
    <row r="370" spans="1:12" x14ac:dyDescent="0.15">
      <c r="A370" s="1" t="s">
        <v>518</v>
      </c>
      <c r="B370" s="1" t="s">
        <v>86</v>
      </c>
      <c r="C370" s="1" t="s">
        <v>570</v>
      </c>
      <c r="D370" s="1" t="s">
        <v>33</v>
      </c>
      <c r="E370" s="1" t="s">
        <v>1437</v>
      </c>
      <c r="F370" s="1" t="s">
        <v>35</v>
      </c>
      <c r="G370" s="1">
        <v>103.2</v>
      </c>
      <c r="H370" s="1">
        <v>114</v>
      </c>
      <c r="I370" s="1">
        <v>159.9</v>
      </c>
      <c r="J370" s="1">
        <v>176</v>
      </c>
      <c r="K370" s="1">
        <v>190</v>
      </c>
      <c r="L370" s="1">
        <v>211.3</v>
      </c>
    </row>
    <row r="371" spans="1:12" x14ac:dyDescent="0.15">
      <c r="A371" s="1" t="s">
        <v>518</v>
      </c>
      <c r="B371" s="1" t="s">
        <v>88</v>
      </c>
      <c r="C371" s="1" t="s">
        <v>571</v>
      </c>
      <c r="D371" s="1" t="s">
        <v>33</v>
      </c>
      <c r="E371" s="1" t="s">
        <v>1437</v>
      </c>
      <c r="F371" s="1" t="s">
        <v>35</v>
      </c>
      <c r="G371" s="1">
        <v>101.4</v>
      </c>
      <c r="H371" s="1">
        <v>110.1</v>
      </c>
      <c r="I371" s="1">
        <v>146.6</v>
      </c>
      <c r="J371" s="1">
        <v>165.2</v>
      </c>
      <c r="K371" s="1">
        <v>141.5</v>
      </c>
      <c r="L371" s="1">
        <v>117.1</v>
      </c>
    </row>
    <row r="372" spans="1:12" x14ac:dyDescent="0.15">
      <c r="A372" s="1" t="s">
        <v>518</v>
      </c>
      <c r="B372" s="1" t="s">
        <v>90</v>
      </c>
      <c r="C372" s="1" t="s">
        <v>572</v>
      </c>
      <c r="D372" s="1" t="s">
        <v>33</v>
      </c>
      <c r="E372" s="1" t="s">
        <v>1437</v>
      </c>
      <c r="F372" s="1" t="s">
        <v>35</v>
      </c>
      <c r="G372" s="1">
        <v>103.3</v>
      </c>
      <c r="H372" s="1">
        <v>115</v>
      </c>
      <c r="I372" s="1">
        <v>160.80000000000001</v>
      </c>
      <c r="J372" s="1">
        <v>174.8</v>
      </c>
      <c r="K372" s="1">
        <v>161.9</v>
      </c>
      <c r="L372" s="1">
        <v>142</v>
      </c>
    </row>
    <row r="373" spans="1:12" x14ac:dyDescent="0.15">
      <c r="A373" s="1" t="s">
        <v>573</v>
      </c>
      <c r="B373" s="1" t="s">
        <v>142</v>
      </c>
      <c r="C373" s="1" t="s">
        <v>574</v>
      </c>
      <c r="D373" s="1" t="s">
        <v>33</v>
      </c>
      <c r="E373" s="1" t="s">
        <v>1437</v>
      </c>
      <c r="F373" s="1" t="s">
        <v>35</v>
      </c>
      <c r="G373" s="1">
        <v>96.602040000000002</v>
      </c>
      <c r="H373" s="1">
        <v>97.706440000000001</v>
      </c>
      <c r="I373" s="1">
        <v>132.7869</v>
      </c>
      <c r="J373" s="1">
        <v>160.78319999999999</v>
      </c>
      <c r="K373" s="1">
        <v>163.262</v>
      </c>
      <c r="L373" s="1">
        <v>176.32679999999999</v>
      </c>
    </row>
    <row r="374" spans="1:12" x14ac:dyDescent="0.15">
      <c r="A374" s="1" t="s">
        <v>573</v>
      </c>
      <c r="B374" s="1" t="s">
        <v>144</v>
      </c>
      <c r="C374" s="1" t="s">
        <v>575</v>
      </c>
      <c r="D374" s="1" t="s">
        <v>33</v>
      </c>
      <c r="E374" s="1" t="s">
        <v>1437</v>
      </c>
      <c r="F374" s="1" t="s">
        <v>35</v>
      </c>
      <c r="G374" s="1">
        <v>96.602040000000002</v>
      </c>
      <c r="H374" s="1">
        <v>97.706469999999996</v>
      </c>
      <c r="I374" s="1">
        <v>131.92099999999999</v>
      </c>
      <c r="J374" s="1">
        <v>171.17240000000001</v>
      </c>
      <c r="K374" s="1">
        <v>188.82210000000001</v>
      </c>
      <c r="L374" s="1">
        <v>200.13229999999999</v>
      </c>
    </row>
    <row r="375" spans="1:12" x14ac:dyDescent="0.15">
      <c r="A375" s="1" t="s">
        <v>573</v>
      </c>
      <c r="B375" s="1" t="s">
        <v>146</v>
      </c>
      <c r="C375" s="1" t="s">
        <v>576</v>
      </c>
      <c r="D375" s="1" t="s">
        <v>33</v>
      </c>
      <c r="E375" s="1" t="s">
        <v>1437</v>
      </c>
      <c r="F375" s="1" t="s">
        <v>35</v>
      </c>
      <c r="G375" s="1">
        <v>96.602040000000002</v>
      </c>
      <c r="H375" s="1">
        <v>97.692840000000004</v>
      </c>
      <c r="I375" s="1">
        <v>132.06870000000001</v>
      </c>
      <c r="J375" s="1">
        <v>172.58920000000001</v>
      </c>
      <c r="K375" s="1">
        <v>196.1234</v>
      </c>
      <c r="L375" s="1">
        <v>209.51689999999999</v>
      </c>
    </row>
    <row r="376" spans="1:12" x14ac:dyDescent="0.15">
      <c r="A376" s="1" t="s">
        <v>573</v>
      </c>
      <c r="B376" s="1" t="s">
        <v>148</v>
      </c>
      <c r="C376" s="1" t="s">
        <v>577</v>
      </c>
      <c r="D376" s="1" t="s">
        <v>33</v>
      </c>
      <c r="E376" s="1" t="s">
        <v>1437</v>
      </c>
      <c r="F376" s="1" t="s">
        <v>35</v>
      </c>
      <c r="G376" s="1">
        <v>96.602040000000002</v>
      </c>
      <c r="H376" s="1">
        <v>97.692840000000004</v>
      </c>
      <c r="I376" s="1">
        <v>131.46029999999999</v>
      </c>
      <c r="J376" s="1">
        <v>167.51769999999999</v>
      </c>
      <c r="K376" s="1">
        <v>176.59739999999999</v>
      </c>
      <c r="L376" s="1">
        <v>183.1293</v>
      </c>
    </row>
    <row r="377" spans="1:12" x14ac:dyDescent="0.15">
      <c r="A377" s="1" t="s">
        <v>573</v>
      </c>
      <c r="B377" s="1" t="s">
        <v>150</v>
      </c>
      <c r="C377" s="1" t="s">
        <v>578</v>
      </c>
      <c r="D377" s="1" t="s">
        <v>33</v>
      </c>
      <c r="E377" s="1" t="s">
        <v>1437</v>
      </c>
      <c r="F377" s="1" t="s">
        <v>35</v>
      </c>
      <c r="G377" s="1">
        <v>96.602040000000002</v>
      </c>
      <c r="H377" s="1">
        <v>97.692840000000004</v>
      </c>
      <c r="I377" s="1">
        <v>131.7175</v>
      </c>
      <c r="J377" s="1">
        <v>159.52359999999999</v>
      </c>
      <c r="K377" s="1">
        <v>165.83070000000001</v>
      </c>
      <c r="L377" s="1">
        <v>174.99010000000001</v>
      </c>
    </row>
    <row r="378" spans="1:12" x14ac:dyDescent="0.15">
      <c r="A378" s="1" t="s">
        <v>573</v>
      </c>
      <c r="B378" s="1" t="s">
        <v>152</v>
      </c>
      <c r="C378" s="1" t="s">
        <v>579</v>
      </c>
      <c r="D378" s="1" t="s">
        <v>33</v>
      </c>
      <c r="E378" s="1" t="s">
        <v>1437</v>
      </c>
      <c r="F378" s="1" t="s">
        <v>35</v>
      </c>
      <c r="G378" s="1">
        <v>96.602040000000002</v>
      </c>
      <c r="H378" s="1">
        <v>97.692840000000004</v>
      </c>
      <c r="I378" s="1">
        <v>131.19370000000001</v>
      </c>
      <c r="J378" s="1">
        <v>173.56569999999999</v>
      </c>
      <c r="K378" s="1">
        <v>199.85839999999999</v>
      </c>
      <c r="L378" s="1">
        <v>215.35749999999999</v>
      </c>
    </row>
    <row r="379" spans="1:12" x14ac:dyDescent="0.15">
      <c r="A379" s="1" t="s">
        <v>573</v>
      </c>
      <c r="B379" s="1" t="s">
        <v>159</v>
      </c>
      <c r="C379" s="1" t="s">
        <v>580</v>
      </c>
      <c r="D379" s="1" t="s">
        <v>33</v>
      </c>
      <c r="E379" s="1" t="s">
        <v>1437</v>
      </c>
      <c r="F379" s="1" t="s">
        <v>35</v>
      </c>
      <c r="G379" s="1">
        <v>95.908710940000006</v>
      </c>
      <c r="H379" s="1">
        <v>97.481132810000005</v>
      </c>
      <c r="I379" s="1">
        <v>129.73739839999999</v>
      </c>
      <c r="J379" s="1">
        <v>152.9757031</v>
      </c>
      <c r="K379" s="1">
        <v>165.73249999999999</v>
      </c>
      <c r="L379" s="1">
        <v>176.26490630000001</v>
      </c>
    </row>
    <row r="380" spans="1:12" x14ac:dyDescent="0.15">
      <c r="A380" s="1" t="s">
        <v>573</v>
      </c>
      <c r="B380" s="1" t="s">
        <v>318</v>
      </c>
      <c r="C380" s="1" t="s">
        <v>581</v>
      </c>
      <c r="D380" s="1" t="s">
        <v>33</v>
      </c>
      <c r="E380" s="1" t="s">
        <v>1437</v>
      </c>
      <c r="F380" s="1" t="s">
        <v>35</v>
      </c>
      <c r="G380" s="1">
        <v>95.908710940000006</v>
      </c>
      <c r="H380" s="1">
        <v>97.462031249999995</v>
      </c>
      <c r="I380" s="1">
        <v>129.97779689999999</v>
      </c>
      <c r="J380" s="1">
        <v>156.03749999999999</v>
      </c>
      <c r="K380" s="1">
        <v>164.095</v>
      </c>
      <c r="L380" s="1">
        <v>176.7535</v>
      </c>
    </row>
    <row r="381" spans="1:12" x14ac:dyDescent="0.15">
      <c r="A381" s="1" t="s">
        <v>573</v>
      </c>
      <c r="B381" s="1" t="s">
        <v>161</v>
      </c>
      <c r="C381" s="1" t="s">
        <v>582</v>
      </c>
      <c r="D381" s="1" t="s">
        <v>33</v>
      </c>
      <c r="E381" s="1" t="s">
        <v>1437</v>
      </c>
      <c r="F381" s="1" t="s">
        <v>35</v>
      </c>
      <c r="G381" s="1">
        <v>95.908710940000006</v>
      </c>
      <c r="H381" s="1">
        <v>97.819992189999994</v>
      </c>
      <c r="I381" s="1">
        <v>131.29349999999999</v>
      </c>
      <c r="J381" s="1">
        <v>158.41170310000001</v>
      </c>
      <c r="K381" s="1">
        <v>134.75459380000001</v>
      </c>
      <c r="L381" s="1">
        <v>116.4727031</v>
      </c>
    </row>
    <row r="382" spans="1:12" x14ac:dyDescent="0.15">
      <c r="A382" s="1" t="s">
        <v>573</v>
      </c>
      <c r="B382" s="1" t="s">
        <v>163</v>
      </c>
      <c r="C382" s="1" t="s">
        <v>583</v>
      </c>
      <c r="D382" s="1" t="s">
        <v>33</v>
      </c>
      <c r="E382" s="1" t="s">
        <v>1437</v>
      </c>
      <c r="F382" s="1" t="s">
        <v>35</v>
      </c>
      <c r="G382" s="1">
        <v>95.908710940000006</v>
      </c>
      <c r="H382" s="1">
        <v>97.805648439999999</v>
      </c>
      <c r="I382" s="1">
        <v>129.38960159999999</v>
      </c>
      <c r="J382" s="1">
        <v>157.59070310000001</v>
      </c>
      <c r="K382" s="1">
        <v>135.84479690000001</v>
      </c>
      <c r="L382" s="1">
        <v>108.6766016</v>
      </c>
    </row>
    <row r="383" spans="1:12" x14ac:dyDescent="0.15">
      <c r="A383" s="1" t="s">
        <v>573</v>
      </c>
      <c r="B383" s="1" t="s">
        <v>165</v>
      </c>
      <c r="C383" s="1" t="s">
        <v>584</v>
      </c>
      <c r="D383" s="1" t="s">
        <v>33</v>
      </c>
      <c r="E383" s="1" t="s">
        <v>1437</v>
      </c>
      <c r="F383" s="1" t="s">
        <v>35</v>
      </c>
      <c r="G383" s="1">
        <v>95.908710940000006</v>
      </c>
      <c r="H383" s="1">
        <v>97.819992189999994</v>
      </c>
      <c r="I383" s="1">
        <v>126.1877969</v>
      </c>
      <c r="J383" s="1">
        <v>149.61479689999999</v>
      </c>
      <c r="K383" s="1">
        <v>148.2620938</v>
      </c>
      <c r="L383" s="1">
        <v>121.3145</v>
      </c>
    </row>
    <row r="384" spans="1:12" x14ac:dyDescent="0.15">
      <c r="A384" s="1" t="s">
        <v>573</v>
      </c>
      <c r="B384" s="1" t="s">
        <v>177</v>
      </c>
      <c r="C384" s="1" t="s">
        <v>585</v>
      </c>
      <c r="D384" s="1" t="s">
        <v>33</v>
      </c>
      <c r="E384" s="1" t="s">
        <v>1437</v>
      </c>
      <c r="F384" s="1" t="s">
        <v>35</v>
      </c>
      <c r="G384" s="1">
        <v>95.908710940000006</v>
      </c>
      <c r="H384" s="1">
        <v>97.426828130000004</v>
      </c>
      <c r="I384" s="1">
        <v>132.2380938</v>
      </c>
      <c r="J384" s="1">
        <v>154.07409380000001</v>
      </c>
      <c r="K384" s="1">
        <v>175.30670309999999</v>
      </c>
      <c r="L384" s="1">
        <v>190.1742031</v>
      </c>
    </row>
    <row r="385" spans="1:12" x14ac:dyDescent="0.15">
      <c r="A385" s="1" t="s">
        <v>573</v>
      </c>
      <c r="B385" s="1" t="s">
        <v>179</v>
      </c>
      <c r="C385" s="1" t="s">
        <v>586</v>
      </c>
      <c r="D385" s="1" t="s">
        <v>33</v>
      </c>
      <c r="E385" s="1" t="s">
        <v>1437</v>
      </c>
      <c r="F385" s="1" t="s">
        <v>35</v>
      </c>
      <c r="G385" s="1">
        <v>95.908710940000006</v>
      </c>
      <c r="H385" s="1">
        <v>97.481132810000005</v>
      </c>
      <c r="I385" s="1">
        <v>137.3374063</v>
      </c>
      <c r="J385" s="1">
        <v>181.43329689999999</v>
      </c>
      <c r="K385" s="1">
        <v>194.7752969</v>
      </c>
      <c r="L385" s="1">
        <v>198.12890630000001</v>
      </c>
    </row>
    <row r="386" spans="1:12" x14ac:dyDescent="0.15">
      <c r="A386" s="1" t="s">
        <v>573</v>
      </c>
      <c r="B386" s="1" t="s">
        <v>181</v>
      </c>
      <c r="C386" s="1" t="s">
        <v>587</v>
      </c>
      <c r="D386" s="1" t="s">
        <v>33</v>
      </c>
      <c r="E386" s="1" t="s">
        <v>1437</v>
      </c>
      <c r="F386" s="1" t="s">
        <v>35</v>
      </c>
      <c r="G386" s="1">
        <v>95.908710940000006</v>
      </c>
      <c r="H386" s="1">
        <v>97.462039059999995</v>
      </c>
      <c r="I386" s="1">
        <v>131.273</v>
      </c>
      <c r="J386" s="1">
        <v>170.87</v>
      </c>
      <c r="K386" s="1">
        <v>195.852</v>
      </c>
      <c r="L386" s="1">
        <v>198.82090629999999</v>
      </c>
    </row>
    <row r="387" spans="1:12" x14ac:dyDescent="0.15">
      <c r="A387" s="1" t="s">
        <v>573</v>
      </c>
      <c r="B387" s="1" t="s">
        <v>183</v>
      </c>
      <c r="C387" s="1" t="s">
        <v>588</v>
      </c>
      <c r="D387" s="1" t="s">
        <v>33</v>
      </c>
      <c r="E387" s="1" t="s">
        <v>1437</v>
      </c>
      <c r="F387" s="1" t="s">
        <v>35</v>
      </c>
      <c r="G387" s="1">
        <v>95.908710940000006</v>
      </c>
      <c r="H387" s="1">
        <v>97.462039059999995</v>
      </c>
      <c r="I387" s="1">
        <v>132.3307969</v>
      </c>
      <c r="J387" s="1">
        <v>172.41329690000001</v>
      </c>
      <c r="K387" s="1">
        <v>193.36120310000001</v>
      </c>
      <c r="L387" s="1">
        <v>197.99</v>
      </c>
    </row>
    <row r="388" spans="1:12" x14ac:dyDescent="0.15">
      <c r="A388" s="1" t="s">
        <v>573</v>
      </c>
      <c r="B388" s="1" t="s">
        <v>346</v>
      </c>
      <c r="C388" s="1" t="s">
        <v>589</v>
      </c>
      <c r="D388" s="1" t="s">
        <v>33</v>
      </c>
      <c r="E388" s="1" t="s">
        <v>1437</v>
      </c>
      <c r="F388" s="1" t="s">
        <v>35</v>
      </c>
      <c r="G388" s="1">
        <v>95.908710940000006</v>
      </c>
      <c r="H388" s="1">
        <v>97.479546880000001</v>
      </c>
      <c r="I388" s="1">
        <v>140.84809379999999</v>
      </c>
      <c r="J388" s="1">
        <v>187.87070309999999</v>
      </c>
      <c r="K388" s="1">
        <v>217.33929689999999</v>
      </c>
      <c r="L388" s="1">
        <v>237.71770309999999</v>
      </c>
    </row>
    <row r="389" spans="1:12" x14ac:dyDescent="0.15">
      <c r="A389" s="1" t="s">
        <v>573</v>
      </c>
      <c r="B389" s="1" t="s">
        <v>348</v>
      </c>
      <c r="C389" s="1" t="s">
        <v>590</v>
      </c>
      <c r="D389" s="1" t="s">
        <v>33</v>
      </c>
      <c r="E389" s="1" t="s">
        <v>1437</v>
      </c>
      <c r="F389" s="1" t="s">
        <v>35</v>
      </c>
      <c r="G389" s="1">
        <v>95.908710940000006</v>
      </c>
      <c r="H389" s="1">
        <v>97.781929689999998</v>
      </c>
      <c r="I389" s="1">
        <v>134.21259380000001</v>
      </c>
      <c r="J389" s="1">
        <v>166.62540630000001</v>
      </c>
      <c r="K389" s="1">
        <v>181.07499999999999</v>
      </c>
      <c r="L389" s="1">
        <v>182.35020309999999</v>
      </c>
    </row>
    <row r="390" spans="1:12" x14ac:dyDescent="0.15">
      <c r="A390" s="1" t="s">
        <v>573</v>
      </c>
      <c r="B390" s="1" t="s">
        <v>185</v>
      </c>
      <c r="C390" s="1" t="s">
        <v>591</v>
      </c>
      <c r="D390" s="1" t="s">
        <v>33</v>
      </c>
      <c r="E390" s="1" t="s">
        <v>1437</v>
      </c>
      <c r="F390" s="1" t="s">
        <v>35</v>
      </c>
      <c r="G390" s="1">
        <v>95.908710940000006</v>
      </c>
      <c r="H390" s="1">
        <v>97.481132810000005</v>
      </c>
      <c r="I390" s="1">
        <v>140.78899999999999</v>
      </c>
      <c r="J390" s="1">
        <v>186.93420309999999</v>
      </c>
      <c r="K390" s="1">
        <v>217.17750000000001</v>
      </c>
      <c r="L390" s="1">
        <v>239.94059379999999</v>
      </c>
    </row>
    <row r="391" spans="1:12" x14ac:dyDescent="0.15">
      <c r="A391" s="1" t="s">
        <v>573</v>
      </c>
      <c r="B391" s="1" t="s">
        <v>351</v>
      </c>
      <c r="C391" s="1" t="s">
        <v>592</v>
      </c>
      <c r="D391" s="1" t="s">
        <v>33</v>
      </c>
      <c r="E391" s="1" t="s">
        <v>1437</v>
      </c>
      <c r="F391" s="1" t="s">
        <v>35</v>
      </c>
      <c r="G391" s="1">
        <v>95.908710940000006</v>
      </c>
      <c r="H391" s="1">
        <v>97.479546880000001</v>
      </c>
      <c r="I391" s="1">
        <v>141.59779689999999</v>
      </c>
      <c r="J391" s="1">
        <v>188.8557031</v>
      </c>
      <c r="K391" s="1">
        <v>219.93700000000001</v>
      </c>
      <c r="L391" s="1">
        <v>241.47679690000001</v>
      </c>
    </row>
    <row r="392" spans="1:12" x14ac:dyDescent="0.15">
      <c r="A392" s="1" t="s">
        <v>573</v>
      </c>
      <c r="B392" s="1" t="s">
        <v>353</v>
      </c>
      <c r="C392" s="1" t="s">
        <v>593</v>
      </c>
      <c r="D392" s="1" t="s">
        <v>33</v>
      </c>
      <c r="E392" s="1" t="s">
        <v>1437</v>
      </c>
      <c r="F392" s="1" t="s">
        <v>35</v>
      </c>
      <c r="G392" s="1">
        <v>95.908710940000006</v>
      </c>
      <c r="H392" s="1">
        <v>97.481132810000005</v>
      </c>
      <c r="I392" s="1">
        <v>141.0062969</v>
      </c>
      <c r="J392" s="1">
        <v>188.45829689999999</v>
      </c>
      <c r="K392" s="1">
        <v>217.8485938</v>
      </c>
      <c r="L392" s="1">
        <v>236.7032969</v>
      </c>
    </row>
    <row r="393" spans="1:12" x14ac:dyDescent="0.15">
      <c r="A393" s="1" t="s">
        <v>573</v>
      </c>
      <c r="B393" s="1" t="s">
        <v>187</v>
      </c>
      <c r="C393" s="1" t="s">
        <v>594</v>
      </c>
      <c r="D393" s="1" t="s">
        <v>33</v>
      </c>
      <c r="E393" s="1" t="s">
        <v>1437</v>
      </c>
      <c r="F393" s="1" t="s">
        <v>35</v>
      </c>
      <c r="G393" s="1">
        <v>95.908710940000006</v>
      </c>
      <c r="H393" s="1">
        <v>97.819992189999994</v>
      </c>
      <c r="I393" s="1">
        <v>132.3952031</v>
      </c>
      <c r="J393" s="1">
        <v>162.9350938</v>
      </c>
      <c r="K393" s="1">
        <v>172.7254063</v>
      </c>
      <c r="L393" s="1">
        <v>168.21290629999999</v>
      </c>
    </row>
    <row r="394" spans="1:12" x14ac:dyDescent="0.15">
      <c r="A394" s="1" t="s">
        <v>573</v>
      </c>
      <c r="B394" s="1" t="s">
        <v>189</v>
      </c>
      <c r="C394" s="1" t="s">
        <v>595</v>
      </c>
      <c r="D394" s="1" t="s">
        <v>33</v>
      </c>
      <c r="E394" s="1" t="s">
        <v>1437</v>
      </c>
      <c r="F394" s="1" t="s">
        <v>35</v>
      </c>
      <c r="G394" s="1">
        <v>95.908710940000006</v>
      </c>
      <c r="H394" s="1">
        <v>97.446023440000005</v>
      </c>
      <c r="I394" s="1">
        <v>142.8794063</v>
      </c>
      <c r="J394" s="1">
        <v>191.6152969</v>
      </c>
      <c r="K394" s="1">
        <v>223.17620310000001</v>
      </c>
      <c r="L394" s="1">
        <v>245.3002031</v>
      </c>
    </row>
    <row r="395" spans="1:12" x14ac:dyDescent="0.15">
      <c r="A395" s="1" t="s">
        <v>573</v>
      </c>
      <c r="B395" s="1" t="s">
        <v>191</v>
      </c>
      <c r="C395" s="1" t="s">
        <v>596</v>
      </c>
      <c r="D395" s="1" t="s">
        <v>33</v>
      </c>
      <c r="E395" s="1" t="s">
        <v>1437</v>
      </c>
      <c r="F395" s="1" t="s">
        <v>35</v>
      </c>
      <c r="G395" s="1">
        <v>95.908710940000006</v>
      </c>
      <c r="H395" s="1">
        <v>97.419031250000003</v>
      </c>
      <c r="I395" s="1">
        <v>131.0764063</v>
      </c>
      <c r="J395" s="1">
        <v>158.47420310000001</v>
      </c>
      <c r="K395" s="1">
        <v>165.91370309999999</v>
      </c>
      <c r="L395" s="1">
        <v>184.91929690000001</v>
      </c>
    </row>
    <row r="396" spans="1:12" x14ac:dyDescent="0.15">
      <c r="A396" s="1" t="s">
        <v>573</v>
      </c>
      <c r="B396" s="1" t="s">
        <v>358</v>
      </c>
      <c r="C396" s="1" t="s">
        <v>597</v>
      </c>
      <c r="D396" s="1" t="s">
        <v>33</v>
      </c>
      <c r="E396" s="1" t="s">
        <v>1437</v>
      </c>
      <c r="F396" s="1" t="s">
        <v>35</v>
      </c>
      <c r="G396" s="1">
        <v>95.908710940000006</v>
      </c>
      <c r="H396" s="1">
        <v>97.419031250000003</v>
      </c>
      <c r="I396" s="1">
        <v>137.32309380000001</v>
      </c>
      <c r="J396" s="1">
        <v>179.68470310000001</v>
      </c>
      <c r="K396" s="1">
        <v>186.98520310000001</v>
      </c>
      <c r="L396" s="1">
        <v>177.17979690000001</v>
      </c>
    </row>
    <row r="397" spans="1:12" x14ac:dyDescent="0.15">
      <c r="A397" s="1" t="s">
        <v>573</v>
      </c>
      <c r="B397" s="1" t="s">
        <v>193</v>
      </c>
      <c r="C397" s="1" t="s">
        <v>598</v>
      </c>
      <c r="D397" s="1" t="s">
        <v>33</v>
      </c>
      <c r="E397" s="1" t="s">
        <v>1437</v>
      </c>
      <c r="F397" s="1" t="s">
        <v>35</v>
      </c>
      <c r="G397" s="1">
        <v>95.908710940000006</v>
      </c>
      <c r="H397" s="1">
        <v>97.419031250000003</v>
      </c>
      <c r="I397" s="1">
        <v>138.0635</v>
      </c>
      <c r="J397" s="1">
        <v>181.98270310000001</v>
      </c>
      <c r="K397" s="1">
        <v>191.0082969</v>
      </c>
      <c r="L397" s="1">
        <v>172.05</v>
      </c>
    </row>
    <row r="398" spans="1:12" x14ac:dyDescent="0.15">
      <c r="A398" s="1" t="s">
        <v>573</v>
      </c>
      <c r="B398" s="1" t="s">
        <v>195</v>
      </c>
      <c r="C398" s="1" t="s">
        <v>599</v>
      </c>
      <c r="D398" s="1" t="s">
        <v>33</v>
      </c>
      <c r="E398" s="1" t="s">
        <v>1437</v>
      </c>
      <c r="F398" s="1" t="s">
        <v>35</v>
      </c>
      <c r="G398" s="1">
        <v>95.908710940000006</v>
      </c>
      <c r="H398" s="1">
        <v>97.40172656</v>
      </c>
      <c r="I398" s="1">
        <v>133.43329689999999</v>
      </c>
      <c r="J398" s="1">
        <v>170.9292031</v>
      </c>
      <c r="K398" s="1">
        <v>198.55120310000001</v>
      </c>
      <c r="L398" s="1">
        <v>216.3292969</v>
      </c>
    </row>
    <row r="399" spans="1:12" x14ac:dyDescent="0.15">
      <c r="A399" s="1" t="s">
        <v>573</v>
      </c>
      <c r="B399" s="1" t="s">
        <v>197</v>
      </c>
      <c r="C399" s="1" t="s">
        <v>600</v>
      </c>
      <c r="D399" s="1" t="s">
        <v>33</v>
      </c>
      <c r="E399" s="1" t="s">
        <v>1437</v>
      </c>
      <c r="F399" s="1" t="s">
        <v>35</v>
      </c>
      <c r="G399" s="1">
        <v>95.908710940000006</v>
      </c>
      <c r="H399" s="1">
        <v>97.481132810000005</v>
      </c>
      <c r="I399" s="1">
        <v>140.78899999999999</v>
      </c>
      <c r="J399" s="1">
        <v>186.93420309999999</v>
      </c>
      <c r="K399" s="1">
        <v>217.17750000000001</v>
      </c>
      <c r="L399" s="1">
        <v>239.94059379999999</v>
      </c>
    </row>
    <row r="400" spans="1:12" x14ac:dyDescent="0.15">
      <c r="A400" s="1" t="s">
        <v>573</v>
      </c>
      <c r="B400" s="1" t="s">
        <v>199</v>
      </c>
      <c r="C400" s="1" t="s">
        <v>601</v>
      </c>
      <c r="D400" s="1" t="s">
        <v>33</v>
      </c>
      <c r="E400" s="1" t="s">
        <v>1437</v>
      </c>
      <c r="F400" s="1" t="s">
        <v>35</v>
      </c>
      <c r="G400" s="1">
        <v>95.908710940000006</v>
      </c>
      <c r="H400" s="1">
        <v>97.481132810000005</v>
      </c>
      <c r="I400" s="1">
        <v>129.73739839999999</v>
      </c>
      <c r="J400" s="1">
        <v>152.9757031</v>
      </c>
      <c r="K400" s="1">
        <v>165.73249999999999</v>
      </c>
      <c r="L400" s="1">
        <v>176.26490630000001</v>
      </c>
    </row>
    <row r="401" spans="1:12" x14ac:dyDescent="0.15">
      <c r="A401" s="1" t="s">
        <v>573</v>
      </c>
      <c r="B401" s="1" t="s">
        <v>201</v>
      </c>
      <c r="C401" s="1" t="s">
        <v>602</v>
      </c>
      <c r="D401" s="1" t="s">
        <v>33</v>
      </c>
      <c r="E401" s="1" t="s">
        <v>1437</v>
      </c>
      <c r="F401" s="1" t="s">
        <v>35</v>
      </c>
      <c r="G401" s="1">
        <v>95.908710940000006</v>
      </c>
      <c r="H401" s="1">
        <v>97.462039059999995</v>
      </c>
      <c r="I401" s="1">
        <v>132.3307969</v>
      </c>
      <c r="J401" s="1">
        <v>172.41329690000001</v>
      </c>
      <c r="K401" s="1">
        <v>193.36120310000001</v>
      </c>
      <c r="L401" s="1">
        <v>197.99</v>
      </c>
    </row>
    <row r="402" spans="1:12" x14ac:dyDescent="0.15">
      <c r="A402" s="1" t="s">
        <v>573</v>
      </c>
      <c r="B402" s="1" t="s">
        <v>369</v>
      </c>
      <c r="C402" s="1" t="s">
        <v>603</v>
      </c>
      <c r="D402" s="1" t="s">
        <v>33</v>
      </c>
      <c r="E402" s="1" t="s">
        <v>1437</v>
      </c>
      <c r="F402" s="1" t="s">
        <v>35</v>
      </c>
      <c r="G402" s="1">
        <v>95.908710940000006</v>
      </c>
      <c r="H402" s="1">
        <v>97.419031250000003</v>
      </c>
      <c r="I402" s="1">
        <v>137.32309380000001</v>
      </c>
      <c r="J402" s="1">
        <v>179.68470310000001</v>
      </c>
      <c r="K402" s="1">
        <v>206.6600938</v>
      </c>
      <c r="L402" s="1">
        <v>233.46609380000001</v>
      </c>
    </row>
    <row r="403" spans="1:12" x14ac:dyDescent="0.15">
      <c r="A403" s="1" t="s">
        <v>573</v>
      </c>
      <c r="B403" s="1" t="s">
        <v>203</v>
      </c>
      <c r="C403" s="1" t="s">
        <v>604</v>
      </c>
      <c r="D403" s="1" t="s">
        <v>33</v>
      </c>
      <c r="E403" s="1" t="s">
        <v>1437</v>
      </c>
      <c r="F403" s="1" t="s">
        <v>35</v>
      </c>
      <c r="G403" s="1">
        <v>95.908710940000006</v>
      </c>
      <c r="H403" s="1">
        <v>97.419031250000003</v>
      </c>
      <c r="I403" s="1">
        <v>138.0635</v>
      </c>
      <c r="J403" s="1">
        <v>181.98270310000001</v>
      </c>
      <c r="K403" s="1">
        <v>211.24120310000001</v>
      </c>
      <c r="L403" s="1">
        <v>233.51520310000001</v>
      </c>
    </row>
    <row r="404" spans="1:12" x14ac:dyDescent="0.15">
      <c r="A404" s="1" t="s">
        <v>573</v>
      </c>
      <c r="B404" s="1" t="s">
        <v>205</v>
      </c>
      <c r="C404" s="1" t="s">
        <v>605</v>
      </c>
      <c r="D404" s="1" t="s">
        <v>33</v>
      </c>
      <c r="E404" s="1" t="s">
        <v>1437</v>
      </c>
      <c r="F404" s="1" t="s">
        <v>35</v>
      </c>
      <c r="G404" s="1">
        <v>95.908710940000006</v>
      </c>
      <c r="H404" s="1">
        <v>97.419031250000003</v>
      </c>
      <c r="I404" s="1">
        <v>138.3712969</v>
      </c>
      <c r="J404" s="1">
        <v>182.39470309999999</v>
      </c>
      <c r="K404" s="1">
        <v>212.30790630000001</v>
      </c>
      <c r="L404" s="1">
        <v>234.0987969</v>
      </c>
    </row>
    <row r="405" spans="1:12" x14ac:dyDescent="0.15">
      <c r="A405" s="1" t="s">
        <v>573</v>
      </c>
      <c r="B405" s="1" t="s">
        <v>38</v>
      </c>
      <c r="C405" s="1" t="s">
        <v>606</v>
      </c>
      <c r="D405" s="1" t="s">
        <v>33</v>
      </c>
      <c r="E405" s="1" t="s">
        <v>1437</v>
      </c>
      <c r="F405" s="1" t="s">
        <v>35</v>
      </c>
      <c r="G405" s="1">
        <v>95.908710940000006</v>
      </c>
      <c r="H405" s="1">
        <v>97.481132810000005</v>
      </c>
      <c r="I405" s="1">
        <v>121.7787031</v>
      </c>
      <c r="J405" s="1">
        <v>144.33500000000001</v>
      </c>
      <c r="K405" s="1">
        <v>141.2477969</v>
      </c>
      <c r="L405" s="1">
        <v>145.3655938</v>
      </c>
    </row>
    <row r="406" spans="1:12" x14ac:dyDescent="0.15">
      <c r="A406" s="1" t="s">
        <v>573</v>
      </c>
      <c r="B406" s="1" t="s">
        <v>42</v>
      </c>
      <c r="C406" s="1" t="s">
        <v>607</v>
      </c>
      <c r="D406" s="1" t="s">
        <v>33</v>
      </c>
      <c r="E406" s="1" t="s">
        <v>1437</v>
      </c>
      <c r="F406" s="1" t="s">
        <v>35</v>
      </c>
      <c r="G406" s="1">
        <v>95.908710940000006</v>
      </c>
      <c r="H406" s="1">
        <v>97.462531249999998</v>
      </c>
      <c r="I406" s="1">
        <v>122.54</v>
      </c>
      <c r="J406" s="1">
        <v>145.00779689999999</v>
      </c>
      <c r="K406" s="1">
        <v>150.36379690000001</v>
      </c>
      <c r="L406" s="1">
        <v>139.80950000000001</v>
      </c>
    </row>
    <row r="407" spans="1:12" x14ac:dyDescent="0.15">
      <c r="A407" s="1" t="s">
        <v>573</v>
      </c>
      <c r="B407" s="1" t="s">
        <v>44</v>
      </c>
      <c r="C407" s="1" t="s">
        <v>608</v>
      </c>
      <c r="D407" s="1" t="s">
        <v>33</v>
      </c>
      <c r="E407" s="1" t="s">
        <v>1437</v>
      </c>
      <c r="F407" s="1" t="s">
        <v>35</v>
      </c>
      <c r="G407" s="1">
        <v>95.908710940000006</v>
      </c>
      <c r="H407" s="1">
        <v>97.876351560000003</v>
      </c>
      <c r="I407" s="1">
        <v>120.6731016</v>
      </c>
      <c r="J407" s="1">
        <v>139.26429690000001</v>
      </c>
      <c r="K407" s="1">
        <v>134.0432969</v>
      </c>
      <c r="L407" s="1">
        <v>118.5512031</v>
      </c>
    </row>
    <row r="408" spans="1:12" x14ac:dyDescent="0.15">
      <c r="A408" s="1" t="s">
        <v>573</v>
      </c>
      <c r="B408" s="1" t="s">
        <v>48</v>
      </c>
      <c r="C408" s="1" t="s">
        <v>609</v>
      </c>
      <c r="D408" s="1" t="s">
        <v>33</v>
      </c>
      <c r="E408" s="1" t="s">
        <v>1437</v>
      </c>
      <c r="F408" s="1" t="s">
        <v>35</v>
      </c>
      <c r="G408" s="1">
        <v>95.908710940000006</v>
      </c>
      <c r="H408" s="1">
        <v>97.427640629999999</v>
      </c>
      <c r="I408" s="1">
        <v>122.4116016</v>
      </c>
      <c r="J408" s="1">
        <v>136.98479689999999</v>
      </c>
      <c r="K408" s="1">
        <v>152.1484063</v>
      </c>
      <c r="L408" s="1">
        <v>177.55220310000001</v>
      </c>
    </row>
    <row r="409" spans="1:12" x14ac:dyDescent="0.15">
      <c r="A409" s="1" t="s">
        <v>573</v>
      </c>
      <c r="B409" s="1" t="s">
        <v>50</v>
      </c>
      <c r="C409" s="1" t="s">
        <v>610</v>
      </c>
      <c r="D409" s="1" t="s">
        <v>33</v>
      </c>
      <c r="E409" s="1" t="s">
        <v>1437</v>
      </c>
      <c r="F409" s="1" t="s">
        <v>35</v>
      </c>
      <c r="G409" s="1">
        <v>95.908710940000006</v>
      </c>
      <c r="H409" s="1">
        <v>97.479546880000001</v>
      </c>
      <c r="I409" s="1">
        <v>124.9756016</v>
      </c>
      <c r="J409" s="1">
        <v>153.76170310000001</v>
      </c>
      <c r="K409" s="1">
        <v>169.261</v>
      </c>
      <c r="L409" s="1">
        <v>171.49140629999999</v>
      </c>
    </row>
    <row r="410" spans="1:12" x14ac:dyDescent="0.15">
      <c r="A410" s="1" t="s">
        <v>573</v>
      </c>
      <c r="B410" s="1" t="s">
        <v>52</v>
      </c>
      <c r="C410" s="1" t="s">
        <v>611</v>
      </c>
      <c r="D410" s="1" t="s">
        <v>33</v>
      </c>
      <c r="E410" s="1" t="s">
        <v>1437</v>
      </c>
      <c r="F410" s="1" t="s">
        <v>35</v>
      </c>
      <c r="G410" s="1">
        <v>95.908710940000006</v>
      </c>
      <c r="H410" s="1">
        <v>97.781929689999998</v>
      </c>
      <c r="I410" s="1">
        <v>121.6381016</v>
      </c>
      <c r="J410" s="1">
        <v>141.50399999999999</v>
      </c>
      <c r="K410" s="1">
        <v>149.9195938</v>
      </c>
      <c r="L410" s="1">
        <v>147.381</v>
      </c>
    </row>
    <row r="411" spans="1:12" x14ac:dyDescent="0.15">
      <c r="A411" s="1" t="s">
        <v>573</v>
      </c>
      <c r="B411" s="1" t="s">
        <v>54</v>
      </c>
      <c r="C411" s="1" t="s">
        <v>612</v>
      </c>
      <c r="D411" s="1" t="s">
        <v>33</v>
      </c>
      <c r="E411" s="1" t="s">
        <v>1437</v>
      </c>
      <c r="F411" s="1" t="s">
        <v>35</v>
      </c>
      <c r="G411" s="1">
        <v>95.908710940000006</v>
      </c>
      <c r="H411" s="1">
        <v>97.462539059999997</v>
      </c>
      <c r="I411" s="1">
        <v>127.4542969</v>
      </c>
      <c r="J411" s="1">
        <v>156.55350000000001</v>
      </c>
      <c r="K411" s="1">
        <v>173.1970938</v>
      </c>
      <c r="L411" s="1">
        <v>177.28359380000001</v>
      </c>
    </row>
    <row r="412" spans="1:12" x14ac:dyDescent="0.15">
      <c r="A412" s="1" t="s">
        <v>573</v>
      </c>
      <c r="B412" s="1" t="s">
        <v>56</v>
      </c>
      <c r="C412" s="1" t="s">
        <v>613</v>
      </c>
      <c r="D412" s="1" t="s">
        <v>33</v>
      </c>
      <c r="E412" s="1" t="s">
        <v>1437</v>
      </c>
      <c r="F412" s="1" t="s">
        <v>35</v>
      </c>
      <c r="G412" s="1">
        <v>95.908710940000006</v>
      </c>
      <c r="H412" s="1">
        <v>97.479546880000001</v>
      </c>
      <c r="I412" s="1">
        <v>123.8307969</v>
      </c>
      <c r="J412" s="1">
        <v>153.11029690000001</v>
      </c>
      <c r="K412" s="1">
        <v>171.45599999999999</v>
      </c>
      <c r="L412" s="1">
        <v>172.01499999999999</v>
      </c>
    </row>
    <row r="413" spans="1:12" x14ac:dyDescent="0.15">
      <c r="A413" s="1" t="s">
        <v>573</v>
      </c>
      <c r="B413" s="1" t="s">
        <v>58</v>
      </c>
      <c r="C413" s="1" t="s">
        <v>614</v>
      </c>
      <c r="D413" s="1" t="s">
        <v>33</v>
      </c>
      <c r="E413" s="1" t="s">
        <v>1437</v>
      </c>
      <c r="F413" s="1" t="s">
        <v>35</v>
      </c>
      <c r="G413" s="1">
        <v>95.908710940000006</v>
      </c>
      <c r="H413" s="1">
        <v>97.481132810000005</v>
      </c>
      <c r="I413" s="1">
        <v>127.5052969</v>
      </c>
      <c r="J413" s="1">
        <v>156.59959380000001</v>
      </c>
      <c r="K413" s="1">
        <v>171.05209379999999</v>
      </c>
      <c r="L413" s="1">
        <v>174.8624063</v>
      </c>
    </row>
    <row r="414" spans="1:12" x14ac:dyDescent="0.15">
      <c r="A414" s="1" t="s">
        <v>573</v>
      </c>
      <c r="B414" s="1" t="s">
        <v>62</v>
      </c>
      <c r="C414" s="1" t="s">
        <v>615</v>
      </c>
      <c r="D414" s="1" t="s">
        <v>33</v>
      </c>
      <c r="E414" s="1" t="s">
        <v>1437</v>
      </c>
      <c r="F414" s="1" t="s">
        <v>35</v>
      </c>
      <c r="G414" s="1">
        <v>95.908710940000006</v>
      </c>
      <c r="H414" s="1">
        <v>97.805796880000003</v>
      </c>
      <c r="I414" s="1">
        <v>121.339</v>
      </c>
      <c r="J414" s="1">
        <v>140.4097969</v>
      </c>
      <c r="K414" s="1">
        <v>143.435</v>
      </c>
      <c r="L414" s="1">
        <v>136.14470309999999</v>
      </c>
    </row>
    <row r="415" spans="1:12" x14ac:dyDescent="0.15">
      <c r="A415" s="1" t="s">
        <v>573</v>
      </c>
      <c r="B415" s="1" t="s">
        <v>64</v>
      </c>
      <c r="C415" s="1" t="s">
        <v>616</v>
      </c>
      <c r="D415" s="1" t="s">
        <v>33</v>
      </c>
      <c r="E415" s="1" t="s">
        <v>1437</v>
      </c>
      <c r="F415" s="1" t="s">
        <v>35</v>
      </c>
      <c r="G415" s="1">
        <v>95.908710940000006</v>
      </c>
      <c r="H415" s="1">
        <v>97.462546880000005</v>
      </c>
      <c r="I415" s="1">
        <v>122.1925</v>
      </c>
      <c r="J415" s="1">
        <v>148.44520309999999</v>
      </c>
      <c r="K415" s="1">
        <v>154.0947031</v>
      </c>
      <c r="L415" s="1">
        <v>152.63240630000001</v>
      </c>
    </row>
    <row r="416" spans="1:12" x14ac:dyDescent="0.15">
      <c r="A416" s="1" t="s">
        <v>573</v>
      </c>
      <c r="B416" s="1" t="s">
        <v>66</v>
      </c>
      <c r="C416" s="1" t="s">
        <v>617</v>
      </c>
      <c r="D416" s="1" t="s">
        <v>33</v>
      </c>
      <c r="E416" s="1" t="s">
        <v>1437</v>
      </c>
      <c r="F416" s="1" t="s">
        <v>35</v>
      </c>
      <c r="G416" s="1">
        <v>95.908710940000006</v>
      </c>
      <c r="H416" s="1">
        <v>97.088921880000001</v>
      </c>
      <c r="I416" s="1">
        <v>129.6106016</v>
      </c>
      <c r="J416" s="1">
        <v>160.852</v>
      </c>
      <c r="K416" s="1">
        <v>178.91309380000001</v>
      </c>
      <c r="L416" s="1">
        <v>178.77540629999999</v>
      </c>
    </row>
    <row r="417" spans="1:12" x14ac:dyDescent="0.15">
      <c r="A417" s="1" t="s">
        <v>573</v>
      </c>
      <c r="B417" s="1" t="s">
        <v>68</v>
      </c>
      <c r="C417" s="1" t="s">
        <v>618</v>
      </c>
      <c r="D417" s="1" t="s">
        <v>33</v>
      </c>
      <c r="E417" s="1" t="s">
        <v>1437</v>
      </c>
      <c r="F417" s="1" t="s">
        <v>35</v>
      </c>
      <c r="G417" s="1">
        <v>95.908710940000006</v>
      </c>
      <c r="H417" s="1">
        <v>97.479546880000001</v>
      </c>
      <c r="I417" s="1">
        <v>130.38139839999999</v>
      </c>
      <c r="J417" s="1">
        <v>170.19670310000001</v>
      </c>
      <c r="K417" s="1">
        <v>197.4917969</v>
      </c>
      <c r="L417" s="1">
        <v>219.1287969</v>
      </c>
    </row>
    <row r="418" spans="1:12" x14ac:dyDescent="0.15">
      <c r="A418" s="1" t="s">
        <v>573</v>
      </c>
      <c r="B418" s="1" t="s">
        <v>70</v>
      </c>
      <c r="C418" s="1" t="s">
        <v>619</v>
      </c>
      <c r="D418" s="1" t="s">
        <v>33</v>
      </c>
      <c r="E418" s="1" t="s">
        <v>1437</v>
      </c>
      <c r="F418" s="1" t="s">
        <v>35</v>
      </c>
      <c r="G418" s="1">
        <v>95.908710940000006</v>
      </c>
      <c r="H418" s="1">
        <v>97.781929689999998</v>
      </c>
      <c r="I418" s="1">
        <v>124.386</v>
      </c>
      <c r="J418" s="1">
        <v>150.9555938</v>
      </c>
      <c r="K418" s="1">
        <v>163.92190629999999</v>
      </c>
      <c r="L418" s="1">
        <v>167.34659379999999</v>
      </c>
    </row>
    <row r="419" spans="1:12" x14ac:dyDescent="0.15">
      <c r="A419" s="1" t="s">
        <v>573</v>
      </c>
      <c r="B419" s="1" t="s">
        <v>72</v>
      </c>
      <c r="C419" s="1" t="s">
        <v>620</v>
      </c>
      <c r="D419" s="1" t="s">
        <v>33</v>
      </c>
      <c r="E419" s="1" t="s">
        <v>1437</v>
      </c>
      <c r="F419" s="1" t="s">
        <v>35</v>
      </c>
      <c r="G419" s="1">
        <v>95.908710940000006</v>
      </c>
      <c r="H419" s="1">
        <v>97.481132810000005</v>
      </c>
      <c r="I419" s="1">
        <v>130.37779689999999</v>
      </c>
      <c r="J419" s="1">
        <v>169.33349999999999</v>
      </c>
      <c r="K419" s="1">
        <v>197.3772969</v>
      </c>
      <c r="L419" s="1">
        <v>221.77040629999999</v>
      </c>
    </row>
    <row r="420" spans="1:12" x14ac:dyDescent="0.15">
      <c r="A420" s="1" t="s">
        <v>573</v>
      </c>
      <c r="B420" s="1" t="s">
        <v>74</v>
      </c>
      <c r="C420" s="1" t="s">
        <v>621</v>
      </c>
      <c r="D420" s="1" t="s">
        <v>33</v>
      </c>
      <c r="E420" s="1" t="s">
        <v>1437</v>
      </c>
      <c r="F420" s="1" t="s">
        <v>35</v>
      </c>
      <c r="G420" s="1">
        <v>95.908710940000006</v>
      </c>
      <c r="H420" s="1">
        <v>97.479546880000001</v>
      </c>
      <c r="I420" s="1">
        <v>131.13559380000001</v>
      </c>
      <c r="J420" s="1">
        <v>170.6894063</v>
      </c>
      <c r="K420" s="1">
        <v>200.22020309999999</v>
      </c>
      <c r="L420" s="1">
        <v>224.41329690000001</v>
      </c>
    </row>
    <row r="421" spans="1:12" x14ac:dyDescent="0.15">
      <c r="A421" s="1" t="s">
        <v>573</v>
      </c>
      <c r="B421" s="1" t="s">
        <v>76</v>
      </c>
      <c r="C421" s="1" t="s">
        <v>622</v>
      </c>
      <c r="D421" s="1" t="s">
        <v>33</v>
      </c>
      <c r="E421" s="1" t="s">
        <v>1437</v>
      </c>
      <c r="F421" s="1" t="s">
        <v>35</v>
      </c>
      <c r="G421" s="1">
        <v>95.908710940000006</v>
      </c>
      <c r="H421" s="1">
        <v>97.481132810000005</v>
      </c>
      <c r="I421" s="1">
        <v>130.56439839999999</v>
      </c>
      <c r="J421" s="1">
        <v>170.79599999999999</v>
      </c>
      <c r="K421" s="1">
        <v>197.9977031</v>
      </c>
      <c r="L421" s="1">
        <v>218.39250000000001</v>
      </c>
    </row>
    <row r="422" spans="1:12" x14ac:dyDescent="0.15">
      <c r="A422" s="1" t="s">
        <v>573</v>
      </c>
      <c r="B422" s="1" t="s">
        <v>78</v>
      </c>
      <c r="C422" s="1" t="s">
        <v>623</v>
      </c>
      <c r="D422" s="1" t="s">
        <v>33</v>
      </c>
      <c r="E422" s="1" t="s">
        <v>1437</v>
      </c>
      <c r="F422" s="1" t="s">
        <v>35</v>
      </c>
      <c r="G422" s="1">
        <v>95.908710940000006</v>
      </c>
      <c r="H422" s="1">
        <v>97.444437500000006</v>
      </c>
      <c r="I422" s="1">
        <v>132.53929690000001</v>
      </c>
      <c r="J422" s="1">
        <v>175.01650000000001</v>
      </c>
      <c r="K422" s="1">
        <v>203.39190629999999</v>
      </c>
      <c r="L422" s="1">
        <v>224.1937969</v>
      </c>
    </row>
    <row r="423" spans="1:12" x14ac:dyDescent="0.15">
      <c r="A423" s="1" t="s">
        <v>573</v>
      </c>
      <c r="B423" s="1" t="s">
        <v>80</v>
      </c>
      <c r="C423" s="1" t="s">
        <v>624</v>
      </c>
      <c r="D423" s="1" t="s">
        <v>33</v>
      </c>
      <c r="E423" s="1" t="s">
        <v>1437</v>
      </c>
      <c r="F423" s="1" t="s">
        <v>35</v>
      </c>
      <c r="G423" s="1">
        <v>95.921976560000004</v>
      </c>
      <c r="H423" s="1">
        <v>97.874632809999994</v>
      </c>
      <c r="I423" s="1">
        <v>122.8527969</v>
      </c>
      <c r="J423" s="1">
        <v>147.49959380000001</v>
      </c>
      <c r="K423" s="1">
        <v>159.18790630000001</v>
      </c>
      <c r="L423" s="1">
        <v>162.7187031</v>
      </c>
    </row>
    <row r="424" spans="1:12" x14ac:dyDescent="0.15">
      <c r="A424" s="1" t="s">
        <v>573</v>
      </c>
      <c r="B424" s="1" t="s">
        <v>82</v>
      </c>
      <c r="C424" s="1" t="s">
        <v>625</v>
      </c>
      <c r="D424" s="1" t="s">
        <v>33</v>
      </c>
      <c r="E424" s="1" t="s">
        <v>1437</v>
      </c>
      <c r="F424" s="1" t="s">
        <v>35</v>
      </c>
      <c r="G424" s="1">
        <v>95.908710940000006</v>
      </c>
      <c r="H424" s="1">
        <v>97.446023440000005</v>
      </c>
      <c r="I424" s="1">
        <v>132.3835938</v>
      </c>
      <c r="J424" s="1">
        <v>173.51340630000001</v>
      </c>
      <c r="K424" s="1">
        <v>203.05470310000001</v>
      </c>
      <c r="L424" s="1">
        <v>226.81399999999999</v>
      </c>
    </row>
    <row r="425" spans="1:12" x14ac:dyDescent="0.15">
      <c r="A425" s="1" t="s">
        <v>573</v>
      </c>
      <c r="B425" s="1" t="s">
        <v>84</v>
      </c>
      <c r="C425" s="1" t="s">
        <v>626</v>
      </c>
      <c r="D425" s="1" t="s">
        <v>33</v>
      </c>
      <c r="E425" s="1" t="s">
        <v>1437</v>
      </c>
      <c r="F425" s="1" t="s">
        <v>35</v>
      </c>
      <c r="G425" s="1">
        <v>95.908710940000006</v>
      </c>
      <c r="H425" s="1">
        <v>97.781929689999998</v>
      </c>
      <c r="I425" s="1">
        <v>123.396</v>
      </c>
      <c r="J425" s="1">
        <v>147.6357031</v>
      </c>
      <c r="K425" s="1">
        <v>160.51249999999999</v>
      </c>
      <c r="L425" s="1">
        <v>163.8440938</v>
      </c>
    </row>
    <row r="426" spans="1:12" x14ac:dyDescent="0.15">
      <c r="A426" s="1" t="s">
        <v>573</v>
      </c>
      <c r="B426" s="1" t="s">
        <v>86</v>
      </c>
      <c r="C426" s="1" t="s">
        <v>627</v>
      </c>
      <c r="D426" s="1" t="s">
        <v>33</v>
      </c>
      <c r="E426" s="1" t="s">
        <v>1437</v>
      </c>
      <c r="F426" s="1" t="s">
        <v>35</v>
      </c>
      <c r="G426" s="1">
        <v>95.908710940000006</v>
      </c>
      <c r="H426" s="1">
        <v>97.456796879999999</v>
      </c>
      <c r="I426" s="1">
        <v>127.6345</v>
      </c>
      <c r="J426" s="1">
        <v>160.1884063</v>
      </c>
      <c r="K426" s="1">
        <v>183.15700000000001</v>
      </c>
      <c r="L426" s="1">
        <v>202.36409380000001</v>
      </c>
    </row>
    <row r="427" spans="1:12" x14ac:dyDescent="0.15">
      <c r="A427" s="1" t="s">
        <v>573</v>
      </c>
      <c r="B427" s="1" t="s">
        <v>90</v>
      </c>
      <c r="C427" s="1" t="s">
        <v>628</v>
      </c>
      <c r="D427" s="1" t="s">
        <v>33</v>
      </c>
      <c r="E427" s="1" t="s">
        <v>1437</v>
      </c>
      <c r="F427" s="1" t="s">
        <v>35</v>
      </c>
      <c r="G427" s="1">
        <v>95.908710940000006</v>
      </c>
      <c r="H427" s="1">
        <v>97.463546879999996</v>
      </c>
      <c r="I427" s="1">
        <v>126.277</v>
      </c>
      <c r="J427" s="1">
        <v>139.08699999999999</v>
      </c>
      <c r="K427" s="1">
        <v>138.697</v>
      </c>
      <c r="L427" s="1">
        <v>166.77679689999999</v>
      </c>
    </row>
    <row r="428" spans="1:12" x14ac:dyDescent="0.15">
      <c r="A428" s="1" t="s">
        <v>573</v>
      </c>
      <c r="B428" s="1" t="s">
        <v>93</v>
      </c>
      <c r="C428" s="1" t="s">
        <v>629</v>
      </c>
      <c r="D428" s="1" t="s">
        <v>33</v>
      </c>
      <c r="E428" s="1" t="s">
        <v>1437</v>
      </c>
      <c r="F428" s="1" t="s">
        <v>35</v>
      </c>
      <c r="G428" s="1">
        <v>95.908710940000006</v>
      </c>
      <c r="H428" s="1">
        <v>97.462539059999997</v>
      </c>
      <c r="I428" s="1">
        <v>122.6018984</v>
      </c>
      <c r="J428" s="1">
        <v>146.13629689999999</v>
      </c>
      <c r="K428" s="1">
        <v>143.84240629999999</v>
      </c>
      <c r="L428" s="1">
        <v>145.6022969</v>
      </c>
    </row>
    <row r="429" spans="1:12" x14ac:dyDescent="0.15">
      <c r="A429" s="1" t="s">
        <v>573</v>
      </c>
      <c r="B429" s="1" t="s">
        <v>95</v>
      </c>
      <c r="C429" s="1" t="s">
        <v>630</v>
      </c>
      <c r="D429" s="1" t="s">
        <v>33</v>
      </c>
      <c r="E429" s="1" t="s">
        <v>1437</v>
      </c>
      <c r="F429" s="1" t="s">
        <v>35</v>
      </c>
      <c r="G429" s="1">
        <v>95.908710940000006</v>
      </c>
      <c r="H429" s="1">
        <v>97.481132810000005</v>
      </c>
      <c r="I429" s="1">
        <v>127.2091016</v>
      </c>
      <c r="J429" s="1">
        <v>156.99429689999999</v>
      </c>
      <c r="K429" s="1">
        <v>172.7329063</v>
      </c>
      <c r="L429" s="1">
        <v>173.0764063</v>
      </c>
    </row>
    <row r="430" spans="1:12" x14ac:dyDescent="0.15">
      <c r="A430" s="1" t="s">
        <v>573</v>
      </c>
      <c r="B430" s="1" t="s">
        <v>97</v>
      </c>
      <c r="C430" s="1" t="s">
        <v>631</v>
      </c>
      <c r="D430" s="1" t="s">
        <v>33</v>
      </c>
      <c r="E430" s="1" t="s">
        <v>1437</v>
      </c>
      <c r="F430" s="1" t="s">
        <v>35</v>
      </c>
      <c r="G430" s="1">
        <v>95.908710940000006</v>
      </c>
      <c r="H430" s="1">
        <v>97.481132810000005</v>
      </c>
      <c r="I430" s="1">
        <v>130.37779689999999</v>
      </c>
      <c r="J430" s="1">
        <v>169.33349999999999</v>
      </c>
      <c r="K430" s="1">
        <v>197.3772969</v>
      </c>
      <c r="L430" s="1">
        <v>221.77040629999999</v>
      </c>
    </row>
    <row r="431" spans="1:12" x14ac:dyDescent="0.15">
      <c r="A431" s="1" t="s">
        <v>573</v>
      </c>
      <c r="B431" s="1" t="s">
        <v>99</v>
      </c>
      <c r="C431" s="1" t="s">
        <v>632</v>
      </c>
      <c r="D431" s="1" t="s">
        <v>33</v>
      </c>
      <c r="E431" s="1" t="s">
        <v>1437</v>
      </c>
      <c r="F431" s="1" t="s">
        <v>35</v>
      </c>
      <c r="G431" s="1">
        <v>95.908710940000006</v>
      </c>
      <c r="H431" s="1">
        <v>97.441781250000005</v>
      </c>
      <c r="I431" s="1">
        <v>128.0843984</v>
      </c>
      <c r="J431" s="1">
        <v>163.82650000000001</v>
      </c>
      <c r="K431" s="1">
        <v>190.11629690000001</v>
      </c>
      <c r="L431" s="1">
        <v>211.8825938</v>
      </c>
    </row>
    <row r="432" spans="1:12" x14ac:dyDescent="0.15">
      <c r="A432" s="1" t="s">
        <v>573</v>
      </c>
      <c r="B432" s="1" t="s">
        <v>101</v>
      </c>
      <c r="C432" s="1" t="s">
        <v>633</v>
      </c>
      <c r="D432" s="1" t="s">
        <v>33</v>
      </c>
      <c r="E432" s="1" t="s">
        <v>1437</v>
      </c>
      <c r="F432" s="1" t="s">
        <v>35</v>
      </c>
      <c r="G432" s="1">
        <v>95.908710940000006</v>
      </c>
      <c r="H432" s="1">
        <v>97.443578130000006</v>
      </c>
      <c r="I432" s="1">
        <v>128.08729690000001</v>
      </c>
      <c r="J432" s="1">
        <v>146.50890630000001</v>
      </c>
      <c r="K432" s="1">
        <v>131.4485</v>
      </c>
      <c r="L432" s="1">
        <v>168.09079689999999</v>
      </c>
    </row>
    <row r="433" spans="1:12" x14ac:dyDescent="0.15">
      <c r="A433" s="1" t="s">
        <v>573</v>
      </c>
      <c r="B433" s="1" t="s">
        <v>103</v>
      </c>
      <c r="C433" s="1" t="s">
        <v>634</v>
      </c>
      <c r="D433" s="1" t="s">
        <v>33</v>
      </c>
      <c r="E433" s="1" t="s">
        <v>1437</v>
      </c>
      <c r="F433" s="1" t="s">
        <v>35</v>
      </c>
      <c r="G433" s="1">
        <v>95.908710940000006</v>
      </c>
      <c r="H433" s="1">
        <v>97.443578130000006</v>
      </c>
      <c r="I433" s="1">
        <v>128.08729690000001</v>
      </c>
      <c r="J433" s="1">
        <v>146.50890630000001</v>
      </c>
      <c r="K433" s="1">
        <v>131.4485</v>
      </c>
      <c r="L433" s="1">
        <v>168.09079689999999</v>
      </c>
    </row>
    <row r="434" spans="1:12" x14ac:dyDescent="0.15">
      <c r="A434" s="1" t="s">
        <v>573</v>
      </c>
      <c r="B434" s="1" t="s">
        <v>105</v>
      </c>
      <c r="C434" s="1" t="s">
        <v>635</v>
      </c>
      <c r="D434" s="1" t="s">
        <v>33</v>
      </c>
      <c r="E434" s="1" t="s">
        <v>1437</v>
      </c>
      <c r="F434" s="1" t="s">
        <v>35</v>
      </c>
      <c r="G434" s="1">
        <v>95.908710940000006</v>
      </c>
      <c r="H434" s="1">
        <v>97.443578130000006</v>
      </c>
      <c r="I434" s="1">
        <v>128.08729690000001</v>
      </c>
      <c r="J434" s="1">
        <v>146.50890630000001</v>
      </c>
      <c r="K434" s="1">
        <v>131.4485</v>
      </c>
      <c r="L434" s="1">
        <v>168.09079689999999</v>
      </c>
    </row>
    <row r="435" spans="1:12" x14ac:dyDescent="0.15">
      <c r="A435" s="1" t="s">
        <v>573</v>
      </c>
      <c r="B435" s="1" t="s">
        <v>107</v>
      </c>
      <c r="C435" s="1" t="s">
        <v>636</v>
      </c>
      <c r="D435" s="1" t="s">
        <v>33</v>
      </c>
      <c r="E435" s="1" t="s">
        <v>1437</v>
      </c>
      <c r="F435" s="1" t="s">
        <v>35</v>
      </c>
      <c r="G435" s="1">
        <v>95.908710940000006</v>
      </c>
      <c r="H435" s="1">
        <v>97.443578130000006</v>
      </c>
      <c r="I435" s="1">
        <v>128.08729690000001</v>
      </c>
      <c r="J435" s="1">
        <v>155.3810938</v>
      </c>
      <c r="K435" s="1">
        <v>167.053</v>
      </c>
      <c r="L435" s="1">
        <v>178.26770310000001</v>
      </c>
    </row>
    <row r="436" spans="1:12" x14ac:dyDescent="0.15">
      <c r="A436" s="1" t="s">
        <v>573</v>
      </c>
      <c r="B436" s="1" t="s">
        <v>109</v>
      </c>
      <c r="C436" s="1" t="s">
        <v>637</v>
      </c>
      <c r="D436" s="1" t="s">
        <v>33</v>
      </c>
      <c r="E436" s="1" t="s">
        <v>1437</v>
      </c>
      <c r="F436" s="1" t="s">
        <v>35</v>
      </c>
      <c r="G436" s="1">
        <v>95.908710940000006</v>
      </c>
      <c r="H436" s="1">
        <v>97.443578130000006</v>
      </c>
      <c r="I436" s="1">
        <v>128.08729690000001</v>
      </c>
      <c r="J436" s="1">
        <v>164.16070310000001</v>
      </c>
      <c r="K436" s="1">
        <v>171.3127969</v>
      </c>
      <c r="L436" s="1">
        <v>170.27029690000001</v>
      </c>
    </row>
    <row r="437" spans="1:12" x14ac:dyDescent="0.15">
      <c r="A437" s="1" t="s">
        <v>573</v>
      </c>
      <c r="B437" s="1" t="s">
        <v>111</v>
      </c>
      <c r="C437" s="1" t="s">
        <v>638</v>
      </c>
      <c r="D437" s="1" t="s">
        <v>33</v>
      </c>
      <c r="E437" s="1" t="s">
        <v>1437</v>
      </c>
      <c r="F437" s="1" t="s">
        <v>35</v>
      </c>
      <c r="G437" s="1">
        <v>95.908710940000006</v>
      </c>
      <c r="H437" s="1">
        <v>97.413226559999998</v>
      </c>
      <c r="I437" s="1">
        <v>125.19629689999999</v>
      </c>
      <c r="J437" s="1">
        <v>155.4220938</v>
      </c>
      <c r="K437" s="1">
        <v>179.17290629999999</v>
      </c>
      <c r="L437" s="1">
        <v>200.42109379999999</v>
      </c>
    </row>
    <row r="438" spans="1:12" x14ac:dyDescent="0.15">
      <c r="A438" s="1" t="s">
        <v>573</v>
      </c>
      <c r="B438" s="1" t="s">
        <v>113</v>
      </c>
      <c r="C438" s="1" t="s">
        <v>639</v>
      </c>
      <c r="D438" s="1" t="s">
        <v>33</v>
      </c>
      <c r="E438" s="1" t="s">
        <v>1437</v>
      </c>
      <c r="F438" s="1" t="s">
        <v>35</v>
      </c>
      <c r="G438" s="1">
        <v>95.908710940000006</v>
      </c>
      <c r="H438" s="1">
        <v>97.417406249999999</v>
      </c>
      <c r="I438" s="1">
        <v>125.1387031</v>
      </c>
      <c r="J438" s="1">
        <v>147.64970310000001</v>
      </c>
      <c r="K438" s="1">
        <v>149.02640629999999</v>
      </c>
      <c r="L438" s="1">
        <v>143.2295</v>
      </c>
    </row>
    <row r="439" spans="1:12" x14ac:dyDescent="0.15">
      <c r="A439" s="1" t="s">
        <v>573</v>
      </c>
      <c r="B439" s="1" t="s">
        <v>115</v>
      </c>
      <c r="C439" s="1" t="s">
        <v>640</v>
      </c>
      <c r="D439" s="1" t="s">
        <v>33</v>
      </c>
      <c r="E439" s="1" t="s">
        <v>1437</v>
      </c>
      <c r="F439" s="1" t="s">
        <v>35</v>
      </c>
      <c r="G439" s="1">
        <v>95.908710940000006</v>
      </c>
      <c r="H439" s="1">
        <v>97.413226559999998</v>
      </c>
      <c r="I439" s="1">
        <v>125.19629689999999</v>
      </c>
      <c r="J439" s="1">
        <v>151.6562969</v>
      </c>
      <c r="K439" s="1">
        <v>168.5205938</v>
      </c>
      <c r="L439" s="1">
        <v>170.98500000000001</v>
      </c>
    </row>
    <row r="440" spans="1:12" x14ac:dyDescent="0.15">
      <c r="A440" s="1" t="s">
        <v>573</v>
      </c>
      <c r="B440" s="1" t="s">
        <v>641</v>
      </c>
      <c r="C440" s="1" t="s">
        <v>642</v>
      </c>
      <c r="D440" s="1" t="s">
        <v>33</v>
      </c>
      <c r="E440" s="1" t="s">
        <v>1437</v>
      </c>
      <c r="F440" s="1" t="s">
        <v>35</v>
      </c>
      <c r="G440" s="1">
        <v>95.667210940000004</v>
      </c>
      <c r="H440" s="1">
        <v>97.238328129999999</v>
      </c>
      <c r="I440" s="1">
        <v>128.74820310000001</v>
      </c>
      <c r="J440" s="1">
        <v>150.83440630000001</v>
      </c>
      <c r="K440" s="1">
        <v>158.90429689999999</v>
      </c>
      <c r="L440" s="1">
        <v>184.5562031</v>
      </c>
    </row>
    <row r="441" spans="1:12" x14ac:dyDescent="0.15">
      <c r="A441" s="1" t="s">
        <v>573</v>
      </c>
      <c r="B441" s="1" t="s">
        <v>643</v>
      </c>
      <c r="C441" s="1" t="s">
        <v>644</v>
      </c>
      <c r="D441" s="1" t="s">
        <v>33</v>
      </c>
      <c r="E441" s="1" t="s">
        <v>1437</v>
      </c>
      <c r="F441" s="1" t="s">
        <v>35</v>
      </c>
      <c r="G441" s="1">
        <v>95.667210940000004</v>
      </c>
      <c r="H441" s="1">
        <v>97.238328129999999</v>
      </c>
      <c r="I441" s="1">
        <v>129.702</v>
      </c>
      <c r="J441" s="1">
        <v>147.41979689999999</v>
      </c>
      <c r="K441" s="1">
        <v>151.91490630000001</v>
      </c>
      <c r="L441" s="1">
        <v>186.4735938</v>
      </c>
    </row>
    <row r="442" spans="1:12" x14ac:dyDescent="0.15">
      <c r="A442" s="1" t="s">
        <v>573</v>
      </c>
      <c r="B442" s="1" t="s">
        <v>645</v>
      </c>
      <c r="C442" s="1" t="s">
        <v>646</v>
      </c>
      <c r="D442" s="1" t="s">
        <v>33</v>
      </c>
      <c r="E442" s="1" t="s">
        <v>1437</v>
      </c>
      <c r="F442" s="1" t="s">
        <v>35</v>
      </c>
      <c r="G442" s="1">
        <v>95.667210940000004</v>
      </c>
      <c r="H442" s="1">
        <v>97.238328129999999</v>
      </c>
      <c r="I442" s="1">
        <v>129.702</v>
      </c>
      <c r="J442" s="1">
        <v>147.41979689999999</v>
      </c>
      <c r="K442" s="1">
        <v>151.91490630000001</v>
      </c>
      <c r="L442" s="1">
        <v>186.4735938</v>
      </c>
    </row>
    <row r="443" spans="1:12" x14ac:dyDescent="0.15">
      <c r="A443" s="1" t="s">
        <v>573</v>
      </c>
      <c r="B443" s="1" t="s">
        <v>647</v>
      </c>
      <c r="C443" s="1" t="s">
        <v>648</v>
      </c>
      <c r="D443" s="1" t="s">
        <v>33</v>
      </c>
      <c r="E443" s="1" t="s">
        <v>1437</v>
      </c>
      <c r="F443" s="1" t="s">
        <v>35</v>
      </c>
      <c r="G443" s="1">
        <v>95.667210940000004</v>
      </c>
      <c r="H443" s="1">
        <v>97.238328129999999</v>
      </c>
      <c r="I443" s="1">
        <v>130.14639840000001</v>
      </c>
      <c r="J443" s="1">
        <v>170.61340630000001</v>
      </c>
      <c r="K443" s="1">
        <v>199.06779689999999</v>
      </c>
      <c r="L443" s="1">
        <v>219.1360938</v>
      </c>
    </row>
    <row r="444" spans="1:12" x14ac:dyDescent="0.15">
      <c r="A444" s="1" t="s">
        <v>649</v>
      </c>
      <c r="B444" s="1" t="s">
        <v>146</v>
      </c>
      <c r="C444" s="1" t="s">
        <v>650</v>
      </c>
      <c r="D444" s="1" t="s">
        <v>33</v>
      </c>
      <c r="E444" s="1" t="s">
        <v>1437</v>
      </c>
      <c r="F444" s="1" t="s">
        <v>35</v>
      </c>
      <c r="G444" s="1">
        <v>64.49504623</v>
      </c>
      <c r="H444" s="1">
        <v>74.643549230000005</v>
      </c>
      <c r="I444" s="1">
        <v>86.178127559999993</v>
      </c>
      <c r="J444" s="1">
        <v>89.809246239999993</v>
      </c>
      <c r="K444" s="1">
        <v>88.449672759999999</v>
      </c>
      <c r="L444" s="1">
        <v>82.341761149999996</v>
      </c>
    </row>
    <row r="445" spans="1:12" x14ac:dyDescent="0.15">
      <c r="A445" s="1" t="s">
        <v>649</v>
      </c>
      <c r="B445" s="1" t="s">
        <v>148</v>
      </c>
      <c r="C445" s="1" t="s">
        <v>651</v>
      </c>
      <c r="D445" s="1" t="s">
        <v>33</v>
      </c>
      <c r="E445" s="1" t="s">
        <v>1437</v>
      </c>
      <c r="F445" s="1" t="s">
        <v>35</v>
      </c>
      <c r="G445" s="1">
        <v>64.49504623</v>
      </c>
      <c r="H445" s="1">
        <v>74.643549230000005</v>
      </c>
      <c r="I445" s="1">
        <v>78.400673420000004</v>
      </c>
      <c r="J445" s="1">
        <v>75.515471559999995</v>
      </c>
      <c r="K445" s="1">
        <v>68.42647316</v>
      </c>
      <c r="L445" s="1">
        <v>59.124265620000003</v>
      </c>
    </row>
    <row r="446" spans="1:12" x14ac:dyDescent="0.15">
      <c r="A446" s="1" t="s">
        <v>649</v>
      </c>
      <c r="B446" s="1" t="s">
        <v>150</v>
      </c>
      <c r="C446" s="1" t="s">
        <v>652</v>
      </c>
      <c r="D446" s="1" t="s">
        <v>33</v>
      </c>
      <c r="E446" s="1" t="s">
        <v>1437</v>
      </c>
      <c r="F446" s="1" t="s">
        <v>35</v>
      </c>
      <c r="G446" s="1">
        <v>64.49504623</v>
      </c>
      <c r="H446" s="1">
        <v>74.643549230000005</v>
      </c>
      <c r="I446" s="1">
        <v>72.539573200000007</v>
      </c>
      <c r="J446" s="1">
        <v>65.9613631</v>
      </c>
      <c r="K446" s="1">
        <v>57.055290890000002</v>
      </c>
      <c r="L446" s="1">
        <v>47.866912399999997</v>
      </c>
    </row>
    <row r="447" spans="1:12" x14ac:dyDescent="0.15">
      <c r="A447" s="1" t="s">
        <v>649</v>
      </c>
      <c r="B447" s="1" t="s">
        <v>152</v>
      </c>
      <c r="C447" s="1" t="s">
        <v>653</v>
      </c>
      <c r="D447" s="1" t="s">
        <v>33</v>
      </c>
      <c r="E447" s="1" t="s">
        <v>1437</v>
      </c>
      <c r="F447" s="1" t="s">
        <v>35</v>
      </c>
      <c r="G447" s="1">
        <v>64.49504623</v>
      </c>
      <c r="H447" s="1">
        <v>74.64354462</v>
      </c>
      <c r="I447" s="1">
        <v>91.147209799999999</v>
      </c>
      <c r="J447" s="1">
        <v>100.1187113</v>
      </c>
      <c r="K447" s="1">
        <v>105.5795449</v>
      </c>
      <c r="L447" s="1">
        <v>108.4472899</v>
      </c>
    </row>
    <row r="448" spans="1:12" x14ac:dyDescent="0.15">
      <c r="A448" s="1" t="s">
        <v>654</v>
      </c>
      <c r="B448" s="1" t="s">
        <v>144</v>
      </c>
      <c r="C448" s="1" t="s">
        <v>655</v>
      </c>
      <c r="D448" s="1" t="s">
        <v>33</v>
      </c>
      <c r="E448" s="1" t="s">
        <v>1437</v>
      </c>
      <c r="F448" s="1" t="s">
        <v>35</v>
      </c>
      <c r="G448" s="1">
        <v>78.650277000000003</v>
      </c>
      <c r="H448" s="1">
        <v>92.854029199999999</v>
      </c>
      <c r="I448" s="1">
        <v>142.9593246</v>
      </c>
      <c r="J448" s="1">
        <v>218.17172099999999</v>
      </c>
      <c r="K448" s="1">
        <v>301.44291029999999</v>
      </c>
      <c r="L448" s="1">
        <v>362.37926540000001</v>
      </c>
    </row>
    <row r="449" spans="1:12" x14ac:dyDescent="0.15">
      <c r="A449" s="1" t="s">
        <v>654</v>
      </c>
      <c r="B449" s="1" t="s">
        <v>146</v>
      </c>
      <c r="C449" s="1" t="s">
        <v>656</v>
      </c>
      <c r="D449" s="1" t="s">
        <v>33</v>
      </c>
      <c r="E449" s="1" t="s">
        <v>1437</v>
      </c>
      <c r="F449" s="1" t="s">
        <v>35</v>
      </c>
      <c r="G449" s="1">
        <v>71.9558258</v>
      </c>
      <c r="H449" s="1">
        <v>73.219364069999997</v>
      </c>
      <c r="I449" s="1">
        <v>95.407085309999999</v>
      </c>
      <c r="J449" s="1">
        <v>170.25472020000001</v>
      </c>
      <c r="K449" s="1">
        <v>266.47552769999999</v>
      </c>
      <c r="L449" s="1">
        <v>352.31349799999998</v>
      </c>
    </row>
    <row r="450" spans="1:12" x14ac:dyDescent="0.15">
      <c r="A450" s="1" t="s">
        <v>654</v>
      </c>
      <c r="B450" s="1" t="s">
        <v>148</v>
      </c>
      <c r="C450" s="1" t="s">
        <v>657</v>
      </c>
      <c r="D450" s="1" t="s">
        <v>33</v>
      </c>
      <c r="E450" s="1" t="s">
        <v>1437</v>
      </c>
      <c r="F450" s="1" t="s">
        <v>35</v>
      </c>
      <c r="G450" s="1">
        <v>76.233317240000005</v>
      </c>
      <c r="H450" s="1">
        <v>90.542659650000004</v>
      </c>
      <c r="I450" s="1">
        <v>138.44691090000001</v>
      </c>
      <c r="J450" s="1">
        <v>205.0698017</v>
      </c>
      <c r="K450" s="1">
        <v>287.00704400000001</v>
      </c>
      <c r="L450" s="1">
        <v>347.21019280000002</v>
      </c>
    </row>
    <row r="451" spans="1:12" x14ac:dyDescent="0.15">
      <c r="A451" s="1" t="s">
        <v>654</v>
      </c>
      <c r="B451" s="1" t="s">
        <v>150</v>
      </c>
      <c r="C451" s="1" t="s">
        <v>658</v>
      </c>
      <c r="D451" s="1" t="s">
        <v>33</v>
      </c>
      <c r="E451" s="1" t="s">
        <v>1437</v>
      </c>
      <c r="F451" s="1" t="s">
        <v>35</v>
      </c>
      <c r="G451" s="1">
        <v>93.301340519999997</v>
      </c>
      <c r="H451" s="1">
        <v>118.7679243</v>
      </c>
      <c r="I451" s="1">
        <v>177.67139829999999</v>
      </c>
      <c r="J451" s="1">
        <v>219.08856470000001</v>
      </c>
      <c r="K451" s="1">
        <v>264.00168339999999</v>
      </c>
      <c r="L451" s="1">
        <v>292.19323200000002</v>
      </c>
    </row>
    <row r="452" spans="1:12" x14ac:dyDescent="0.15">
      <c r="A452" s="1" t="s">
        <v>654</v>
      </c>
      <c r="B452" s="1" t="s">
        <v>152</v>
      </c>
      <c r="C452" s="1" t="s">
        <v>659</v>
      </c>
      <c r="D452" s="1" t="s">
        <v>33</v>
      </c>
      <c r="E452" s="1" t="s">
        <v>1437</v>
      </c>
      <c r="F452" s="1" t="s">
        <v>35</v>
      </c>
      <c r="G452" s="1">
        <v>95.705879640000006</v>
      </c>
      <c r="H452" s="1">
        <v>102.4327366</v>
      </c>
      <c r="I452" s="1">
        <v>107.5903196</v>
      </c>
      <c r="J452" s="1">
        <v>121.0689096</v>
      </c>
      <c r="K452" s="1">
        <v>148.10437970000001</v>
      </c>
      <c r="L452" s="1">
        <v>213.76993490000001</v>
      </c>
    </row>
    <row r="453" spans="1:12" x14ac:dyDescent="0.15">
      <c r="A453" s="1" t="s">
        <v>660</v>
      </c>
      <c r="B453" s="1" t="s">
        <v>297</v>
      </c>
      <c r="C453" s="1" t="s">
        <v>661</v>
      </c>
      <c r="D453" s="1" t="s">
        <v>33</v>
      </c>
      <c r="E453" s="1" t="s">
        <v>1437</v>
      </c>
      <c r="F453" s="1" t="s">
        <v>35</v>
      </c>
      <c r="G453" s="1">
        <v>98.87</v>
      </c>
      <c r="H453" s="1">
        <v>114.2</v>
      </c>
      <c r="I453" s="1">
        <v>109.91</v>
      </c>
      <c r="J453" s="1">
        <v>96.56</v>
      </c>
      <c r="K453" s="1">
        <v>153.01</v>
      </c>
      <c r="L453" s="1">
        <v>196.41</v>
      </c>
    </row>
    <row r="454" spans="1:12" x14ac:dyDescent="0.15">
      <c r="A454" s="1" t="s">
        <v>660</v>
      </c>
      <c r="B454" s="1" t="s">
        <v>303</v>
      </c>
      <c r="C454" s="1" t="s">
        <v>662</v>
      </c>
      <c r="D454" s="1" t="s">
        <v>33</v>
      </c>
      <c r="E454" s="1" t="s">
        <v>1437</v>
      </c>
      <c r="F454" s="1" t="s">
        <v>35</v>
      </c>
      <c r="G454" s="1">
        <v>98.87</v>
      </c>
      <c r="H454" s="1">
        <v>114.2</v>
      </c>
      <c r="I454" s="1">
        <v>146.13</v>
      </c>
      <c r="J454" s="1">
        <v>206.96</v>
      </c>
      <c r="K454" s="1">
        <v>167.41</v>
      </c>
      <c r="L454" s="1">
        <v>108.69</v>
      </c>
    </row>
    <row r="455" spans="1:12" x14ac:dyDescent="0.15">
      <c r="A455" s="1" t="s">
        <v>660</v>
      </c>
      <c r="B455" s="1" t="s">
        <v>155</v>
      </c>
      <c r="C455" s="1" t="s">
        <v>663</v>
      </c>
      <c r="D455" s="1" t="s">
        <v>33</v>
      </c>
      <c r="E455" s="1" t="s">
        <v>1437</v>
      </c>
      <c r="F455" s="1" t="s">
        <v>35</v>
      </c>
      <c r="G455" s="1">
        <v>98.87</v>
      </c>
      <c r="H455" s="1">
        <v>114.2</v>
      </c>
      <c r="I455" s="1">
        <v>117.88</v>
      </c>
      <c r="J455" s="1">
        <v>173.39</v>
      </c>
      <c r="K455" s="1">
        <v>116.04</v>
      </c>
      <c r="L455" s="1">
        <v>73.25</v>
      </c>
    </row>
    <row r="456" spans="1:12" x14ac:dyDescent="0.15">
      <c r="A456" s="1" t="s">
        <v>660</v>
      </c>
      <c r="B456" s="1" t="s">
        <v>157</v>
      </c>
      <c r="C456" s="1" t="s">
        <v>664</v>
      </c>
      <c r="D456" s="1" t="s">
        <v>33</v>
      </c>
      <c r="E456" s="1" t="s">
        <v>1437</v>
      </c>
      <c r="F456" s="1" t="s">
        <v>35</v>
      </c>
      <c r="G456" s="1">
        <v>98.87</v>
      </c>
      <c r="H456" s="1">
        <v>114.2</v>
      </c>
      <c r="I456" s="1">
        <v>117.76</v>
      </c>
      <c r="J456" s="1">
        <v>174.98</v>
      </c>
      <c r="K456" s="1">
        <v>206.52</v>
      </c>
      <c r="L456" s="1">
        <v>184.14</v>
      </c>
    </row>
    <row r="457" spans="1:12" x14ac:dyDescent="0.15">
      <c r="A457" s="1" t="s">
        <v>660</v>
      </c>
      <c r="B457" s="1" t="s">
        <v>159</v>
      </c>
      <c r="C457" s="1" t="s">
        <v>665</v>
      </c>
      <c r="D457" s="1" t="s">
        <v>33</v>
      </c>
      <c r="E457" s="1" t="s">
        <v>1437</v>
      </c>
      <c r="F457" s="1" t="s">
        <v>35</v>
      </c>
      <c r="G457" s="1">
        <v>98.87</v>
      </c>
      <c r="H457" s="1">
        <v>114.2</v>
      </c>
      <c r="I457" s="1">
        <v>121.87</v>
      </c>
      <c r="J457" s="1">
        <v>137.38</v>
      </c>
      <c r="K457" s="1">
        <v>181.62</v>
      </c>
      <c r="L457" s="1">
        <v>182.49</v>
      </c>
    </row>
    <row r="458" spans="1:12" x14ac:dyDescent="0.15">
      <c r="A458" s="1" t="s">
        <v>660</v>
      </c>
      <c r="B458" s="1" t="s">
        <v>312</v>
      </c>
      <c r="C458" s="1" t="s">
        <v>666</v>
      </c>
      <c r="D458" s="1" t="s">
        <v>33</v>
      </c>
      <c r="E458" s="1" t="s">
        <v>1437</v>
      </c>
      <c r="F458" s="1" t="s">
        <v>35</v>
      </c>
      <c r="G458" s="1">
        <v>98.87</v>
      </c>
      <c r="H458" s="1">
        <v>114.2</v>
      </c>
      <c r="I458" s="1">
        <v>122.56</v>
      </c>
      <c r="J458" s="1">
        <v>141.38999999999999</v>
      </c>
      <c r="K458" s="1">
        <v>165.81</v>
      </c>
      <c r="L458" s="1">
        <v>144.81</v>
      </c>
    </row>
    <row r="459" spans="1:12" x14ac:dyDescent="0.15">
      <c r="A459" s="1" t="s">
        <v>660</v>
      </c>
      <c r="B459" s="1" t="s">
        <v>314</v>
      </c>
      <c r="C459" s="1" t="s">
        <v>667</v>
      </c>
      <c r="D459" s="1" t="s">
        <v>33</v>
      </c>
      <c r="E459" s="1" t="s">
        <v>1437</v>
      </c>
      <c r="F459" s="1" t="s">
        <v>35</v>
      </c>
      <c r="G459" s="1">
        <v>98.87</v>
      </c>
      <c r="H459" s="1">
        <v>114.2</v>
      </c>
      <c r="I459" s="1">
        <v>118.81</v>
      </c>
      <c r="J459" s="1">
        <v>177.71</v>
      </c>
      <c r="K459" s="1">
        <v>112.77</v>
      </c>
      <c r="L459" s="1">
        <v>96.09</v>
      </c>
    </row>
    <row r="460" spans="1:12" x14ac:dyDescent="0.15">
      <c r="A460" s="1" t="s">
        <v>660</v>
      </c>
      <c r="B460" s="1" t="s">
        <v>316</v>
      </c>
      <c r="C460" s="1" t="s">
        <v>668</v>
      </c>
      <c r="D460" s="1" t="s">
        <v>33</v>
      </c>
      <c r="E460" s="1" t="s">
        <v>1437</v>
      </c>
      <c r="F460" s="1" t="s">
        <v>35</v>
      </c>
      <c r="G460" s="1">
        <v>98.87</v>
      </c>
      <c r="H460" s="1">
        <v>114.2</v>
      </c>
      <c r="I460" s="1">
        <v>119.23</v>
      </c>
      <c r="J460" s="1">
        <v>180.77</v>
      </c>
      <c r="K460" s="1">
        <v>166.92</v>
      </c>
      <c r="L460" s="1">
        <v>147.76</v>
      </c>
    </row>
    <row r="461" spans="1:12" x14ac:dyDescent="0.15">
      <c r="A461" s="1" t="s">
        <v>660</v>
      </c>
      <c r="B461" s="1" t="s">
        <v>318</v>
      </c>
      <c r="C461" s="1" t="s">
        <v>669</v>
      </c>
      <c r="D461" s="1" t="s">
        <v>33</v>
      </c>
      <c r="E461" s="1" t="s">
        <v>1437</v>
      </c>
      <c r="F461" s="1" t="s">
        <v>35</v>
      </c>
      <c r="G461" s="1">
        <v>98.87</v>
      </c>
      <c r="H461" s="1">
        <v>114.2</v>
      </c>
      <c r="I461" s="1">
        <v>97.62</v>
      </c>
      <c r="J461" s="1">
        <v>102.47</v>
      </c>
      <c r="K461" s="1">
        <v>144.47</v>
      </c>
      <c r="L461" s="1">
        <v>180.44</v>
      </c>
    </row>
    <row r="462" spans="1:12" x14ac:dyDescent="0.15">
      <c r="A462" s="1" t="s">
        <v>660</v>
      </c>
      <c r="B462" s="1" t="s">
        <v>161</v>
      </c>
      <c r="C462" s="1" t="s">
        <v>670</v>
      </c>
      <c r="D462" s="1" t="s">
        <v>33</v>
      </c>
      <c r="E462" s="1" t="s">
        <v>1437</v>
      </c>
      <c r="F462" s="1" t="s">
        <v>35</v>
      </c>
      <c r="G462" s="1">
        <v>98.87</v>
      </c>
      <c r="H462" s="1">
        <v>114.2</v>
      </c>
      <c r="I462" s="1">
        <v>113.47</v>
      </c>
      <c r="J462" s="1">
        <v>140.35</v>
      </c>
      <c r="K462" s="1">
        <v>112.25</v>
      </c>
      <c r="L462" s="1">
        <v>92.23</v>
      </c>
    </row>
    <row r="463" spans="1:12" x14ac:dyDescent="0.15">
      <c r="A463" s="1" t="s">
        <v>660</v>
      </c>
      <c r="B463" s="1" t="s">
        <v>163</v>
      </c>
      <c r="C463" s="1" t="s">
        <v>671</v>
      </c>
      <c r="D463" s="1" t="s">
        <v>33</v>
      </c>
      <c r="E463" s="1" t="s">
        <v>1437</v>
      </c>
      <c r="F463" s="1" t="s">
        <v>35</v>
      </c>
      <c r="G463" s="1">
        <v>98.87</v>
      </c>
      <c r="H463" s="1">
        <v>114.2</v>
      </c>
      <c r="I463" s="1">
        <v>113.11</v>
      </c>
      <c r="J463" s="1">
        <v>139.91</v>
      </c>
      <c r="K463" s="1">
        <v>185.17</v>
      </c>
      <c r="L463" s="1">
        <v>205.15</v>
      </c>
    </row>
    <row r="464" spans="1:12" x14ac:dyDescent="0.15">
      <c r="A464" s="1" t="s">
        <v>660</v>
      </c>
      <c r="B464" s="1" t="s">
        <v>165</v>
      </c>
      <c r="C464" s="1" t="s">
        <v>672</v>
      </c>
      <c r="D464" s="1" t="s">
        <v>33</v>
      </c>
      <c r="E464" s="1" t="s">
        <v>1437</v>
      </c>
      <c r="F464" s="1" t="s">
        <v>35</v>
      </c>
      <c r="G464" s="1">
        <v>98.87</v>
      </c>
      <c r="H464" s="1">
        <v>114.2</v>
      </c>
      <c r="I464" s="1">
        <v>118.46</v>
      </c>
      <c r="J464" s="1">
        <v>126.71</v>
      </c>
      <c r="K464" s="1">
        <v>164.97</v>
      </c>
      <c r="L464" s="1">
        <v>179.78</v>
      </c>
    </row>
    <row r="465" spans="1:12" x14ac:dyDescent="0.15">
      <c r="A465" s="1" t="s">
        <v>660</v>
      </c>
      <c r="B465" s="1" t="s">
        <v>171</v>
      </c>
      <c r="C465" s="1" t="s">
        <v>673</v>
      </c>
      <c r="D465" s="1" t="s">
        <v>33</v>
      </c>
      <c r="E465" s="1" t="s">
        <v>1437</v>
      </c>
      <c r="F465" s="1" t="s">
        <v>35</v>
      </c>
      <c r="G465" s="1">
        <v>98.87</v>
      </c>
      <c r="H465" s="1">
        <v>114.2</v>
      </c>
      <c r="I465" s="1">
        <v>136.65</v>
      </c>
      <c r="J465" s="1">
        <v>197.23</v>
      </c>
      <c r="K465" s="1">
        <v>165.69</v>
      </c>
      <c r="L465" s="1">
        <v>103.62</v>
      </c>
    </row>
    <row r="466" spans="1:12" x14ac:dyDescent="0.15">
      <c r="A466" s="1" t="s">
        <v>660</v>
      </c>
      <c r="B466" s="1" t="s">
        <v>175</v>
      </c>
      <c r="C466" s="1" t="s">
        <v>674</v>
      </c>
      <c r="D466" s="1" t="s">
        <v>33</v>
      </c>
      <c r="E466" s="1" t="s">
        <v>1437</v>
      </c>
      <c r="F466" s="1" t="s">
        <v>35</v>
      </c>
      <c r="G466" s="1">
        <v>98.87</v>
      </c>
      <c r="H466" s="1">
        <v>114.2</v>
      </c>
      <c r="I466" s="1">
        <v>130.35</v>
      </c>
      <c r="J466" s="1">
        <v>220.75</v>
      </c>
      <c r="K466" s="1">
        <v>198.43</v>
      </c>
      <c r="L466" s="1">
        <v>155.96</v>
      </c>
    </row>
    <row r="467" spans="1:12" x14ac:dyDescent="0.15">
      <c r="A467" s="1" t="s">
        <v>660</v>
      </c>
      <c r="B467" s="1" t="s">
        <v>177</v>
      </c>
      <c r="C467" s="1" t="s">
        <v>675</v>
      </c>
      <c r="D467" s="1" t="s">
        <v>33</v>
      </c>
      <c r="E467" s="1" t="s">
        <v>1437</v>
      </c>
      <c r="F467" s="1" t="s">
        <v>35</v>
      </c>
      <c r="G467" s="1">
        <v>98.87</v>
      </c>
      <c r="H467" s="1">
        <v>114.2</v>
      </c>
      <c r="I467" s="1">
        <v>137.27000000000001</v>
      </c>
      <c r="J467" s="1">
        <v>147.97</v>
      </c>
      <c r="K467" s="1">
        <v>171.45</v>
      </c>
      <c r="L467" s="1">
        <v>203.2</v>
      </c>
    </row>
    <row r="468" spans="1:12" x14ac:dyDescent="0.15">
      <c r="A468" s="1" t="s">
        <v>660</v>
      </c>
      <c r="B468" s="1" t="s">
        <v>329</v>
      </c>
      <c r="C468" s="1" t="s">
        <v>676</v>
      </c>
      <c r="D468" s="1" t="s">
        <v>33</v>
      </c>
      <c r="E468" s="1" t="s">
        <v>1437</v>
      </c>
      <c r="F468" s="1" t="s">
        <v>35</v>
      </c>
      <c r="G468" s="1">
        <v>98.87</v>
      </c>
      <c r="H468" s="1">
        <v>114.2</v>
      </c>
      <c r="I468" s="1">
        <v>102.09</v>
      </c>
      <c r="J468" s="1">
        <v>98.07</v>
      </c>
      <c r="K468" s="1">
        <v>151.77000000000001</v>
      </c>
      <c r="L468" s="1">
        <v>160.83000000000001</v>
      </c>
    </row>
    <row r="469" spans="1:12" x14ac:dyDescent="0.15">
      <c r="A469" s="1" t="s">
        <v>660</v>
      </c>
      <c r="B469" s="1" t="s">
        <v>331</v>
      </c>
      <c r="C469" s="1" t="s">
        <v>677</v>
      </c>
      <c r="D469" s="1" t="s">
        <v>33</v>
      </c>
      <c r="E469" s="1" t="s">
        <v>1437</v>
      </c>
      <c r="F469" s="1" t="s">
        <v>35</v>
      </c>
      <c r="G469" s="1">
        <v>98.87</v>
      </c>
      <c r="H469" s="1">
        <v>114.2</v>
      </c>
      <c r="I469" s="1">
        <v>114.55</v>
      </c>
      <c r="J469" s="1">
        <v>161.6</v>
      </c>
      <c r="K469" s="1">
        <v>259.95</v>
      </c>
      <c r="L469" s="1">
        <v>272.27999999999997</v>
      </c>
    </row>
    <row r="470" spans="1:12" x14ac:dyDescent="0.15">
      <c r="A470" s="1" t="s">
        <v>660</v>
      </c>
      <c r="B470" s="1" t="s">
        <v>179</v>
      </c>
      <c r="C470" s="1" t="s">
        <v>678</v>
      </c>
      <c r="D470" s="1" t="s">
        <v>33</v>
      </c>
      <c r="E470" s="1" t="s">
        <v>1437</v>
      </c>
      <c r="F470" s="1" t="s">
        <v>35</v>
      </c>
      <c r="G470" s="1">
        <v>98.87</v>
      </c>
      <c r="H470" s="1">
        <v>114.2</v>
      </c>
      <c r="I470" s="1">
        <v>117.88</v>
      </c>
      <c r="J470" s="1">
        <v>173.39</v>
      </c>
      <c r="K470" s="1">
        <v>224.65</v>
      </c>
      <c r="L470" s="1">
        <v>226.1</v>
      </c>
    </row>
    <row r="471" spans="1:12" x14ac:dyDescent="0.15">
      <c r="A471" s="1" t="s">
        <v>660</v>
      </c>
      <c r="B471" s="1" t="s">
        <v>181</v>
      </c>
      <c r="C471" s="1" t="s">
        <v>679</v>
      </c>
      <c r="D471" s="1" t="s">
        <v>33</v>
      </c>
      <c r="E471" s="1" t="s">
        <v>1437</v>
      </c>
      <c r="F471" s="1" t="s">
        <v>35</v>
      </c>
      <c r="G471" s="1">
        <v>98.87</v>
      </c>
      <c r="H471" s="1">
        <v>114.2</v>
      </c>
      <c r="I471" s="1">
        <v>117.76</v>
      </c>
      <c r="J471" s="1">
        <v>174.98</v>
      </c>
      <c r="K471" s="1">
        <v>221.52</v>
      </c>
      <c r="L471" s="1">
        <v>216.04</v>
      </c>
    </row>
    <row r="472" spans="1:12" x14ac:dyDescent="0.15">
      <c r="A472" s="1" t="s">
        <v>660</v>
      </c>
      <c r="B472" s="1" t="s">
        <v>183</v>
      </c>
      <c r="C472" s="1" t="s">
        <v>680</v>
      </c>
      <c r="D472" s="1" t="s">
        <v>33</v>
      </c>
      <c r="E472" s="1" t="s">
        <v>1437</v>
      </c>
      <c r="F472" s="1" t="s">
        <v>35</v>
      </c>
      <c r="G472" s="1">
        <v>98.87</v>
      </c>
      <c r="H472" s="1">
        <v>114.2</v>
      </c>
      <c r="I472" s="1">
        <v>117.46</v>
      </c>
      <c r="J472" s="1">
        <v>171.3</v>
      </c>
      <c r="K472" s="1">
        <v>221.11</v>
      </c>
      <c r="L472" s="1">
        <v>205.43</v>
      </c>
    </row>
    <row r="473" spans="1:12" x14ac:dyDescent="0.15">
      <c r="A473" s="1" t="s">
        <v>660</v>
      </c>
      <c r="B473" s="1" t="s">
        <v>336</v>
      </c>
      <c r="C473" s="1" t="s">
        <v>681</v>
      </c>
      <c r="D473" s="1" t="s">
        <v>33</v>
      </c>
      <c r="E473" s="1" t="s">
        <v>1437</v>
      </c>
      <c r="F473" s="1" t="s">
        <v>35</v>
      </c>
      <c r="G473" s="1">
        <v>98.87</v>
      </c>
      <c r="H473" s="1">
        <v>114.2</v>
      </c>
      <c r="I473" s="1">
        <v>115.88</v>
      </c>
      <c r="J473" s="1">
        <v>167.62</v>
      </c>
      <c r="K473" s="1">
        <v>211.55</v>
      </c>
      <c r="L473" s="1">
        <v>205.52</v>
      </c>
    </row>
    <row r="474" spans="1:12" x14ac:dyDescent="0.15">
      <c r="A474" s="1" t="s">
        <v>660</v>
      </c>
      <c r="B474" s="1" t="s">
        <v>338</v>
      </c>
      <c r="C474" s="1" t="s">
        <v>682</v>
      </c>
      <c r="D474" s="1" t="s">
        <v>33</v>
      </c>
      <c r="E474" s="1" t="s">
        <v>1437</v>
      </c>
      <c r="F474" s="1" t="s">
        <v>35</v>
      </c>
      <c r="G474" s="1">
        <v>98.87</v>
      </c>
      <c r="H474" s="1">
        <v>114.2</v>
      </c>
      <c r="I474" s="1">
        <v>105.46</v>
      </c>
      <c r="J474" s="1">
        <v>111.4</v>
      </c>
      <c r="K474" s="1">
        <v>164.1</v>
      </c>
      <c r="L474" s="1">
        <v>167.6</v>
      </c>
    </row>
    <row r="475" spans="1:12" x14ac:dyDescent="0.15">
      <c r="A475" s="1" t="s">
        <v>660</v>
      </c>
      <c r="B475" s="1" t="s">
        <v>340</v>
      </c>
      <c r="C475" s="1" t="s">
        <v>683</v>
      </c>
      <c r="D475" s="1" t="s">
        <v>33</v>
      </c>
      <c r="E475" s="1" t="s">
        <v>1437</v>
      </c>
      <c r="F475" s="1" t="s">
        <v>35</v>
      </c>
      <c r="G475" s="1">
        <v>98.87</v>
      </c>
      <c r="H475" s="1">
        <v>114.2</v>
      </c>
      <c r="I475" s="1">
        <v>112.07</v>
      </c>
      <c r="J475" s="1">
        <v>135.66999999999999</v>
      </c>
      <c r="K475" s="1">
        <v>195.76</v>
      </c>
      <c r="L475" s="1">
        <v>190.14</v>
      </c>
    </row>
    <row r="476" spans="1:12" x14ac:dyDescent="0.15">
      <c r="A476" s="1" t="s">
        <v>660</v>
      </c>
      <c r="B476" s="1" t="s">
        <v>342</v>
      </c>
      <c r="C476" s="1" t="s">
        <v>684</v>
      </c>
      <c r="D476" s="1" t="s">
        <v>33</v>
      </c>
      <c r="E476" s="1" t="s">
        <v>1437</v>
      </c>
      <c r="F476" s="1" t="s">
        <v>35</v>
      </c>
      <c r="G476" s="1">
        <v>98.87</v>
      </c>
      <c r="H476" s="1">
        <v>114.2</v>
      </c>
      <c r="I476" s="1">
        <v>116.06</v>
      </c>
      <c r="J476" s="1">
        <v>202.71</v>
      </c>
      <c r="K476" s="1">
        <v>271.37</v>
      </c>
      <c r="L476" s="1">
        <v>232.12</v>
      </c>
    </row>
    <row r="477" spans="1:12" x14ac:dyDescent="0.15">
      <c r="A477" s="1" t="s">
        <v>660</v>
      </c>
      <c r="B477" s="1" t="s">
        <v>344</v>
      </c>
      <c r="C477" s="1" t="s">
        <v>685</v>
      </c>
      <c r="D477" s="1" t="s">
        <v>33</v>
      </c>
      <c r="E477" s="1" t="s">
        <v>1437</v>
      </c>
      <c r="F477" s="1" t="s">
        <v>35</v>
      </c>
      <c r="G477" s="1">
        <v>98.87</v>
      </c>
      <c r="H477" s="1">
        <v>114.2</v>
      </c>
      <c r="I477" s="1">
        <v>115.52</v>
      </c>
      <c r="J477" s="1">
        <v>136.94</v>
      </c>
      <c r="K477" s="1">
        <v>211</v>
      </c>
      <c r="L477" s="1">
        <v>203.23</v>
      </c>
    </row>
    <row r="478" spans="1:12" x14ac:dyDescent="0.15">
      <c r="A478" s="1" t="s">
        <v>660</v>
      </c>
      <c r="B478" s="1" t="s">
        <v>346</v>
      </c>
      <c r="C478" s="1" t="s">
        <v>686</v>
      </c>
      <c r="D478" s="1" t="s">
        <v>33</v>
      </c>
      <c r="E478" s="1" t="s">
        <v>1437</v>
      </c>
      <c r="F478" s="1" t="s">
        <v>35</v>
      </c>
      <c r="G478" s="1">
        <v>98.87</v>
      </c>
      <c r="H478" s="1">
        <v>114.2</v>
      </c>
      <c r="I478" s="1">
        <v>115.05</v>
      </c>
      <c r="J478" s="1">
        <v>165.57</v>
      </c>
      <c r="K478" s="1">
        <v>234.32</v>
      </c>
      <c r="L478" s="1">
        <v>243.07</v>
      </c>
    </row>
    <row r="479" spans="1:12" x14ac:dyDescent="0.15">
      <c r="A479" s="1" t="s">
        <v>660</v>
      </c>
      <c r="B479" s="1" t="s">
        <v>348</v>
      </c>
      <c r="C479" s="1" t="s">
        <v>687</v>
      </c>
      <c r="D479" s="1" t="s">
        <v>33</v>
      </c>
      <c r="E479" s="1" t="s">
        <v>1437</v>
      </c>
      <c r="F479" s="1" t="s">
        <v>35</v>
      </c>
      <c r="G479" s="1">
        <v>98.87</v>
      </c>
      <c r="H479" s="1">
        <v>114.2</v>
      </c>
      <c r="I479" s="1">
        <v>113.13</v>
      </c>
      <c r="J479" s="1">
        <v>140.30000000000001</v>
      </c>
      <c r="K479" s="1">
        <v>201.71</v>
      </c>
      <c r="L479" s="1">
        <v>196.55</v>
      </c>
    </row>
    <row r="480" spans="1:12" x14ac:dyDescent="0.15">
      <c r="A480" s="1" t="s">
        <v>660</v>
      </c>
      <c r="B480" s="1" t="s">
        <v>185</v>
      </c>
      <c r="C480" s="1" t="s">
        <v>688</v>
      </c>
      <c r="D480" s="1" t="s">
        <v>33</v>
      </c>
      <c r="E480" s="1" t="s">
        <v>1437</v>
      </c>
      <c r="F480" s="1" t="s">
        <v>35</v>
      </c>
      <c r="G480" s="1">
        <v>98.87</v>
      </c>
      <c r="H480" s="1">
        <v>114.2</v>
      </c>
      <c r="I480" s="1">
        <v>115.12</v>
      </c>
      <c r="J480" s="1">
        <v>164.25</v>
      </c>
      <c r="K480" s="1">
        <v>233.97</v>
      </c>
      <c r="L480" s="1">
        <v>243.13</v>
      </c>
    </row>
    <row r="481" spans="1:12" x14ac:dyDescent="0.15">
      <c r="A481" s="1" t="s">
        <v>660</v>
      </c>
      <c r="B481" s="1" t="s">
        <v>351</v>
      </c>
      <c r="C481" s="1" t="s">
        <v>689</v>
      </c>
      <c r="D481" s="1" t="s">
        <v>33</v>
      </c>
      <c r="E481" s="1" t="s">
        <v>1437</v>
      </c>
      <c r="F481" s="1" t="s">
        <v>35</v>
      </c>
      <c r="G481" s="1">
        <v>98.87</v>
      </c>
      <c r="H481" s="1">
        <v>114.2</v>
      </c>
      <c r="I481" s="1">
        <v>115.12</v>
      </c>
      <c r="J481" s="1">
        <v>164.24</v>
      </c>
      <c r="K481" s="1">
        <v>233.96</v>
      </c>
      <c r="L481" s="1">
        <v>243.12</v>
      </c>
    </row>
    <row r="482" spans="1:12" x14ac:dyDescent="0.15">
      <c r="A482" s="1" t="s">
        <v>660</v>
      </c>
      <c r="B482" s="1" t="s">
        <v>353</v>
      </c>
      <c r="C482" s="1" t="s">
        <v>690</v>
      </c>
      <c r="D482" s="1" t="s">
        <v>33</v>
      </c>
      <c r="E482" s="1" t="s">
        <v>1437</v>
      </c>
      <c r="F482" s="1" t="s">
        <v>35</v>
      </c>
      <c r="G482" s="1">
        <v>98.87</v>
      </c>
      <c r="H482" s="1">
        <v>114.2</v>
      </c>
      <c r="I482" s="1">
        <v>115.05</v>
      </c>
      <c r="J482" s="1">
        <v>165.58</v>
      </c>
      <c r="K482" s="1">
        <v>234.32</v>
      </c>
      <c r="L482" s="1">
        <v>243.07</v>
      </c>
    </row>
    <row r="483" spans="1:12" x14ac:dyDescent="0.15">
      <c r="A483" s="1" t="s">
        <v>660</v>
      </c>
      <c r="B483" s="1" t="s">
        <v>187</v>
      </c>
      <c r="C483" s="1" t="s">
        <v>691</v>
      </c>
      <c r="D483" s="1" t="s">
        <v>33</v>
      </c>
      <c r="E483" s="1" t="s">
        <v>1437</v>
      </c>
      <c r="F483" s="1" t="s">
        <v>35</v>
      </c>
      <c r="G483" s="1">
        <v>98.87</v>
      </c>
      <c r="H483" s="1">
        <v>114.2</v>
      </c>
      <c r="I483" s="1">
        <v>112.65</v>
      </c>
      <c r="J483" s="1">
        <v>136.66</v>
      </c>
      <c r="K483" s="1">
        <v>196.92</v>
      </c>
      <c r="L483" s="1">
        <v>193.02</v>
      </c>
    </row>
    <row r="484" spans="1:12" x14ac:dyDescent="0.15">
      <c r="A484" s="1" t="s">
        <v>660</v>
      </c>
      <c r="B484" s="1" t="s">
        <v>189</v>
      </c>
      <c r="C484" s="1" t="s">
        <v>692</v>
      </c>
      <c r="D484" s="1" t="s">
        <v>33</v>
      </c>
      <c r="E484" s="1" t="s">
        <v>1437</v>
      </c>
      <c r="F484" s="1" t="s">
        <v>35</v>
      </c>
      <c r="G484" s="1">
        <v>98.87</v>
      </c>
      <c r="H484" s="1">
        <v>114.2</v>
      </c>
      <c r="I484" s="1">
        <v>115.38</v>
      </c>
      <c r="J484" s="1">
        <v>176.54</v>
      </c>
      <c r="K484" s="1">
        <v>234.84</v>
      </c>
      <c r="L484" s="1">
        <v>242.44</v>
      </c>
    </row>
    <row r="485" spans="1:12" x14ac:dyDescent="0.15">
      <c r="A485" s="1" t="s">
        <v>660</v>
      </c>
      <c r="B485" s="1" t="s">
        <v>191</v>
      </c>
      <c r="C485" s="1" t="s">
        <v>693</v>
      </c>
      <c r="D485" s="1" t="s">
        <v>33</v>
      </c>
      <c r="E485" s="1" t="s">
        <v>1437</v>
      </c>
      <c r="F485" s="1" t="s">
        <v>35</v>
      </c>
      <c r="G485" s="1">
        <v>98.87</v>
      </c>
      <c r="H485" s="1">
        <v>114.2</v>
      </c>
      <c r="I485" s="1">
        <v>121.59</v>
      </c>
      <c r="J485" s="1">
        <v>131.13</v>
      </c>
      <c r="K485" s="1">
        <v>173.8</v>
      </c>
      <c r="L485" s="1">
        <v>178.13</v>
      </c>
    </row>
    <row r="486" spans="1:12" x14ac:dyDescent="0.15">
      <c r="A486" s="1" t="s">
        <v>660</v>
      </c>
      <c r="B486" s="1" t="s">
        <v>358</v>
      </c>
      <c r="C486" s="1" t="s">
        <v>694</v>
      </c>
      <c r="D486" s="1" t="s">
        <v>33</v>
      </c>
      <c r="E486" s="1" t="s">
        <v>1437</v>
      </c>
      <c r="F486" s="1" t="s">
        <v>35</v>
      </c>
      <c r="G486" s="1">
        <v>98.87</v>
      </c>
      <c r="H486" s="1">
        <v>114.2</v>
      </c>
      <c r="I486" s="1">
        <v>134.19</v>
      </c>
      <c r="J486" s="1">
        <v>164.09</v>
      </c>
      <c r="K486" s="1">
        <v>172.51</v>
      </c>
      <c r="L486" s="1">
        <v>192.15</v>
      </c>
    </row>
    <row r="487" spans="1:12" x14ac:dyDescent="0.15">
      <c r="A487" s="1" t="s">
        <v>660</v>
      </c>
      <c r="B487" s="1" t="s">
        <v>193</v>
      </c>
      <c r="C487" s="1" t="s">
        <v>695</v>
      </c>
      <c r="D487" s="1" t="s">
        <v>33</v>
      </c>
      <c r="E487" s="1" t="s">
        <v>1437</v>
      </c>
      <c r="F487" s="1" t="s">
        <v>35</v>
      </c>
      <c r="G487" s="1">
        <v>98.87</v>
      </c>
      <c r="H487" s="1">
        <v>114.2</v>
      </c>
      <c r="I487" s="1">
        <v>115.92</v>
      </c>
      <c r="J487" s="1">
        <v>157.38</v>
      </c>
      <c r="K487" s="1">
        <v>198.66</v>
      </c>
      <c r="L487" s="1">
        <v>197.19</v>
      </c>
    </row>
    <row r="488" spans="1:12" x14ac:dyDescent="0.15">
      <c r="A488" s="1" t="s">
        <v>660</v>
      </c>
      <c r="B488" s="1" t="s">
        <v>195</v>
      </c>
      <c r="C488" s="1" t="s">
        <v>696</v>
      </c>
      <c r="D488" s="1" t="s">
        <v>33</v>
      </c>
      <c r="E488" s="1" t="s">
        <v>1437</v>
      </c>
      <c r="F488" s="1" t="s">
        <v>35</v>
      </c>
      <c r="G488" s="1">
        <v>98.87</v>
      </c>
      <c r="H488" s="1">
        <v>114.2</v>
      </c>
      <c r="I488" s="1">
        <v>116.23</v>
      </c>
      <c r="J488" s="1">
        <v>166.56</v>
      </c>
      <c r="K488" s="1">
        <v>212.43</v>
      </c>
      <c r="L488" s="1">
        <v>207.24</v>
      </c>
    </row>
    <row r="489" spans="1:12" x14ac:dyDescent="0.15">
      <c r="A489" s="1" t="s">
        <v>660</v>
      </c>
      <c r="B489" s="1" t="s">
        <v>538</v>
      </c>
      <c r="C489" s="1" t="s">
        <v>697</v>
      </c>
      <c r="D489" s="1" t="s">
        <v>33</v>
      </c>
      <c r="E489" s="1" t="s">
        <v>1437</v>
      </c>
      <c r="F489" s="1" t="s">
        <v>35</v>
      </c>
      <c r="G489" s="1">
        <v>98.87</v>
      </c>
      <c r="H489" s="1">
        <v>114.2</v>
      </c>
      <c r="I489" s="1">
        <v>115.92</v>
      </c>
      <c r="J489" s="1">
        <v>157.38</v>
      </c>
      <c r="K489" s="1">
        <v>222.33</v>
      </c>
      <c r="L489" s="1">
        <v>227.56</v>
      </c>
    </row>
    <row r="490" spans="1:12" x14ac:dyDescent="0.15">
      <c r="A490" s="1" t="s">
        <v>660</v>
      </c>
      <c r="B490" s="1" t="s">
        <v>197</v>
      </c>
      <c r="C490" s="1" t="s">
        <v>698</v>
      </c>
      <c r="D490" s="1" t="s">
        <v>33</v>
      </c>
      <c r="E490" s="1" t="s">
        <v>1437</v>
      </c>
      <c r="F490" s="1" t="s">
        <v>35</v>
      </c>
      <c r="G490" s="1">
        <v>98.87</v>
      </c>
      <c r="H490" s="1">
        <v>114.2</v>
      </c>
      <c r="I490" s="1">
        <v>115.12</v>
      </c>
      <c r="J490" s="1">
        <v>164.25</v>
      </c>
      <c r="K490" s="1">
        <v>233.97</v>
      </c>
      <c r="L490" s="1">
        <v>243.13</v>
      </c>
    </row>
    <row r="491" spans="1:12" x14ac:dyDescent="0.15">
      <c r="A491" s="1" t="s">
        <v>660</v>
      </c>
      <c r="B491" s="1" t="s">
        <v>699</v>
      </c>
      <c r="C491" s="1" t="s">
        <v>700</v>
      </c>
      <c r="D491" s="1" t="s">
        <v>33</v>
      </c>
      <c r="E491" s="1" t="s">
        <v>1437</v>
      </c>
      <c r="F491" s="1" t="s">
        <v>35</v>
      </c>
      <c r="G491" s="1">
        <v>98.87</v>
      </c>
      <c r="H491" s="1">
        <v>114.2</v>
      </c>
      <c r="I491" s="1">
        <v>126.49</v>
      </c>
      <c r="J491" s="1">
        <v>160.28</v>
      </c>
      <c r="K491" s="1">
        <v>231.33</v>
      </c>
      <c r="L491" s="1">
        <v>237.73</v>
      </c>
    </row>
    <row r="492" spans="1:12" x14ac:dyDescent="0.15">
      <c r="A492" s="1" t="s">
        <v>660</v>
      </c>
      <c r="B492" s="1" t="s">
        <v>363</v>
      </c>
      <c r="C492" s="1" t="s">
        <v>701</v>
      </c>
      <c r="D492" s="1" t="s">
        <v>33</v>
      </c>
      <c r="E492" s="1" t="s">
        <v>1437</v>
      </c>
      <c r="F492" s="1" t="s">
        <v>35</v>
      </c>
      <c r="G492" s="1">
        <v>98.87</v>
      </c>
      <c r="H492" s="1">
        <v>114.2</v>
      </c>
      <c r="I492" s="1">
        <v>126.49</v>
      </c>
      <c r="J492" s="1">
        <v>160.28</v>
      </c>
      <c r="K492" s="1">
        <v>233.33</v>
      </c>
      <c r="L492" s="1">
        <v>241.09</v>
      </c>
    </row>
    <row r="493" spans="1:12" x14ac:dyDescent="0.15">
      <c r="A493" s="1" t="s">
        <v>660</v>
      </c>
      <c r="B493" s="1" t="s">
        <v>199</v>
      </c>
      <c r="C493" s="1" t="s">
        <v>702</v>
      </c>
      <c r="D493" s="1" t="s">
        <v>33</v>
      </c>
      <c r="E493" s="1" t="s">
        <v>1437</v>
      </c>
      <c r="F493" s="1" t="s">
        <v>35</v>
      </c>
      <c r="G493" s="1">
        <v>98.87</v>
      </c>
      <c r="H493" s="1">
        <v>114.2</v>
      </c>
      <c r="I493" s="1">
        <v>121.87</v>
      </c>
      <c r="J493" s="1">
        <v>137.38</v>
      </c>
      <c r="K493" s="1">
        <v>181.62</v>
      </c>
      <c r="L493" s="1">
        <v>182.49</v>
      </c>
    </row>
    <row r="494" spans="1:12" x14ac:dyDescent="0.15">
      <c r="A494" s="1" t="s">
        <v>660</v>
      </c>
      <c r="B494" s="1" t="s">
        <v>366</v>
      </c>
      <c r="C494" s="1" t="s">
        <v>703</v>
      </c>
      <c r="D494" s="1" t="s">
        <v>33</v>
      </c>
      <c r="E494" s="1" t="s">
        <v>1437</v>
      </c>
      <c r="F494" s="1" t="s">
        <v>35</v>
      </c>
      <c r="G494" s="1">
        <v>98.87</v>
      </c>
      <c r="H494" s="1">
        <v>114.2</v>
      </c>
      <c r="I494" s="1">
        <v>126.49</v>
      </c>
      <c r="J494" s="1">
        <v>160.28</v>
      </c>
      <c r="K494" s="1">
        <v>210.45</v>
      </c>
      <c r="L494" s="1">
        <v>199.92</v>
      </c>
    </row>
    <row r="495" spans="1:12" x14ac:dyDescent="0.15">
      <c r="A495" s="1" t="s">
        <v>660</v>
      </c>
      <c r="B495" s="1" t="s">
        <v>201</v>
      </c>
      <c r="C495" s="1" t="s">
        <v>704</v>
      </c>
      <c r="D495" s="1" t="s">
        <v>33</v>
      </c>
      <c r="E495" s="1" t="s">
        <v>1437</v>
      </c>
      <c r="F495" s="1" t="s">
        <v>35</v>
      </c>
      <c r="G495" s="1">
        <v>98.87</v>
      </c>
      <c r="H495" s="1">
        <v>114.2</v>
      </c>
      <c r="I495" s="1">
        <v>117.46</v>
      </c>
      <c r="J495" s="1">
        <v>171.3</v>
      </c>
      <c r="K495" s="1">
        <v>221.11</v>
      </c>
      <c r="L495" s="1">
        <v>205.43</v>
      </c>
    </row>
    <row r="496" spans="1:12" x14ac:dyDescent="0.15">
      <c r="A496" s="1" t="s">
        <v>660</v>
      </c>
      <c r="B496" s="1" t="s">
        <v>705</v>
      </c>
      <c r="C496" s="1" t="s">
        <v>706</v>
      </c>
      <c r="D496" s="1" t="s">
        <v>33</v>
      </c>
      <c r="E496" s="1" t="s">
        <v>1437</v>
      </c>
      <c r="F496" s="1" t="s">
        <v>35</v>
      </c>
      <c r="G496" s="1">
        <v>98.87</v>
      </c>
      <c r="H496" s="1">
        <v>114.2</v>
      </c>
      <c r="I496" s="1">
        <v>134.19</v>
      </c>
      <c r="J496" s="1">
        <v>164.09</v>
      </c>
      <c r="K496" s="1">
        <v>215.26</v>
      </c>
      <c r="L496" s="1">
        <v>195.18</v>
      </c>
    </row>
    <row r="497" spans="1:12" x14ac:dyDescent="0.15">
      <c r="A497" s="1" t="s">
        <v>660</v>
      </c>
      <c r="B497" s="1" t="s">
        <v>369</v>
      </c>
      <c r="C497" s="1" t="s">
        <v>707</v>
      </c>
      <c r="D497" s="1" t="s">
        <v>33</v>
      </c>
      <c r="E497" s="1" t="s">
        <v>1437</v>
      </c>
      <c r="F497" s="1" t="s">
        <v>35</v>
      </c>
      <c r="G497" s="1">
        <v>98.87</v>
      </c>
      <c r="H497" s="1">
        <v>114.2</v>
      </c>
      <c r="I497" s="1">
        <v>134.19</v>
      </c>
      <c r="J497" s="1">
        <v>164.09</v>
      </c>
      <c r="K497" s="1">
        <v>216.45</v>
      </c>
      <c r="L497" s="1">
        <v>218.92</v>
      </c>
    </row>
    <row r="498" spans="1:12" x14ac:dyDescent="0.15">
      <c r="A498" s="1" t="s">
        <v>660</v>
      </c>
      <c r="B498" s="1" t="s">
        <v>708</v>
      </c>
      <c r="C498" s="1" t="s">
        <v>709</v>
      </c>
      <c r="D498" s="1" t="s">
        <v>33</v>
      </c>
      <c r="E498" s="1" t="s">
        <v>1437</v>
      </c>
      <c r="F498" s="1" t="s">
        <v>35</v>
      </c>
      <c r="G498" s="1">
        <v>98.87</v>
      </c>
      <c r="H498" s="1">
        <v>114.2</v>
      </c>
      <c r="I498" s="1">
        <v>115.92</v>
      </c>
      <c r="J498" s="1">
        <v>157.38</v>
      </c>
      <c r="K498" s="1">
        <v>224.24</v>
      </c>
      <c r="L498" s="1">
        <v>223.37</v>
      </c>
    </row>
    <row r="499" spans="1:12" x14ac:dyDescent="0.15">
      <c r="A499" s="1" t="s">
        <v>660</v>
      </c>
      <c r="B499" s="1" t="s">
        <v>203</v>
      </c>
      <c r="C499" s="1" t="s">
        <v>710</v>
      </c>
      <c r="D499" s="1" t="s">
        <v>33</v>
      </c>
      <c r="E499" s="1" t="s">
        <v>1437</v>
      </c>
      <c r="F499" s="1" t="s">
        <v>35</v>
      </c>
      <c r="G499" s="1">
        <v>98.87</v>
      </c>
      <c r="H499" s="1">
        <v>114.2</v>
      </c>
      <c r="I499" s="1">
        <v>115.92</v>
      </c>
      <c r="J499" s="1">
        <v>157.38</v>
      </c>
      <c r="K499" s="1">
        <v>224.88</v>
      </c>
      <c r="L499" s="1">
        <v>224.05</v>
      </c>
    </row>
    <row r="500" spans="1:12" x14ac:dyDescent="0.15">
      <c r="A500" s="1" t="s">
        <v>660</v>
      </c>
      <c r="B500" s="1" t="s">
        <v>205</v>
      </c>
      <c r="C500" s="1" t="s">
        <v>711</v>
      </c>
      <c r="D500" s="1" t="s">
        <v>33</v>
      </c>
      <c r="E500" s="1" t="s">
        <v>1437</v>
      </c>
      <c r="F500" s="1" t="s">
        <v>35</v>
      </c>
      <c r="G500" s="1">
        <v>98.87</v>
      </c>
      <c r="H500" s="1">
        <v>114.2</v>
      </c>
      <c r="I500" s="1">
        <v>116.13</v>
      </c>
      <c r="J500" s="1">
        <v>157.9</v>
      </c>
      <c r="K500" s="1">
        <v>225.05</v>
      </c>
      <c r="L500" s="1">
        <v>224.27</v>
      </c>
    </row>
    <row r="501" spans="1:12" x14ac:dyDescent="0.15">
      <c r="A501" s="1" t="s">
        <v>712</v>
      </c>
      <c r="B501" s="1" t="s">
        <v>144</v>
      </c>
      <c r="C501" s="1" t="s">
        <v>713</v>
      </c>
      <c r="D501" s="1" t="s">
        <v>33</v>
      </c>
      <c r="E501" s="1" t="s">
        <v>1437</v>
      </c>
      <c r="F501" s="1" t="s">
        <v>35</v>
      </c>
      <c r="H501" s="1">
        <v>109.01723730000001</v>
      </c>
      <c r="I501" s="1">
        <v>135.50383880000001</v>
      </c>
      <c r="J501" s="1">
        <v>130.78009729999999</v>
      </c>
      <c r="K501" s="1">
        <v>123.5034654</v>
      </c>
      <c r="L501" s="1">
        <v>114.03766760000001</v>
      </c>
    </row>
    <row r="502" spans="1:12" x14ac:dyDescent="0.15">
      <c r="A502" s="1" t="s">
        <v>712</v>
      </c>
      <c r="B502" s="1" t="s">
        <v>146</v>
      </c>
      <c r="C502" s="1" t="s">
        <v>714</v>
      </c>
      <c r="D502" s="1" t="s">
        <v>33</v>
      </c>
      <c r="E502" s="1" t="s">
        <v>1437</v>
      </c>
      <c r="F502" s="1" t="s">
        <v>35</v>
      </c>
      <c r="H502" s="1">
        <v>109.01723730000001</v>
      </c>
      <c r="I502" s="1">
        <v>131.26633889999999</v>
      </c>
      <c r="J502" s="1">
        <v>117.6167351</v>
      </c>
      <c r="K502" s="1">
        <v>111.0537922</v>
      </c>
      <c r="L502" s="1">
        <v>106.29912880000001</v>
      </c>
    </row>
    <row r="503" spans="1:12" x14ac:dyDescent="0.15">
      <c r="A503" s="1" t="s">
        <v>712</v>
      </c>
      <c r="B503" s="1" t="s">
        <v>148</v>
      </c>
      <c r="C503" s="1" t="s">
        <v>715</v>
      </c>
      <c r="D503" s="1" t="s">
        <v>33</v>
      </c>
      <c r="E503" s="1" t="s">
        <v>1437</v>
      </c>
      <c r="F503" s="1" t="s">
        <v>35</v>
      </c>
      <c r="H503" s="1">
        <v>109.01723730000001</v>
      </c>
      <c r="I503" s="1">
        <v>134.46824899999999</v>
      </c>
      <c r="J503" s="1">
        <v>129.03336089999999</v>
      </c>
      <c r="K503" s="1">
        <v>120.1673011</v>
      </c>
      <c r="L503" s="1">
        <v>108.4983266</v>
      </c>
    </row>
    <row r="504" spans="1:12" x14ac:dyDescent="0.15">
      <c r="A504" s="1" t="s">
        <v>712</v>
      </c>
      <c r="B504" s="1" t="s">
        <v>150</v>
      </c>
      <c r="C504" s="1" t="s">
        <v>716</v>
      </c>
      <c r="D504" s="1" t="s">
        <v>33</v>
      </c>
      <c r="E504" s="1" t="s">
        <v>1437</v>
      </c>
      <c r="F504" s="1" t="s">
        <v>35</v>
      </c>
      <c r="H504" s="1">
        <v>109.01723730000001</v>
      </c>
      <c r="I504" s="1">
        <v>132.0609</v>
      </c>
      <c r="J504" s="1">
        <v>123.03310860000001</v>
      </c>
      <c r="K504" s="1">
        <v>113.6973426</v>
      </c>
      <c r="L504" s="1">
        <v>108.2588045</v>
      </c>
    </row>
    <row r="505" spans="1:12" x14ac:dyDescent="0.15">
      <c r="A505" s="1" t="s">
        <v>712</v>
      </c>
      <c r="B505" s="1" t="s">
        <v>152</v>
      </c>
      <c r="C505" s="1" t="s">
        <v>717</v>
      </c>
      <c r="D505" s="1" t="s">
        <v>33</v>
      </c>
      <c r="E505" s="1" t="s">
        <v>1437</v>
      </c>
      <c r="F505" s="1" t="s">
        <v>35</v>
      </c>
      <c r="H505" s="1">
        <v>109.01723730000001</v>
      </c>
      <c r="I505" s="1">
        <v>129.72346529999999</v>
      </c>
      <c r="J505" s="1">
        <v>119.7855813</v>
      </c>
      <c r="K505" s="1">
        <v>110.6661527</v>
      </c>
      <c r="L505" s="1">
        <v>108.48659259999999</v>
      </c>
    </row>
    <row r="506" spans="1:12" x14ac:dyDescent="0.15">
      <c r="A506" s="1" t="s">
        <v>718</v>
      </c>
      <c r="B506" s="1" t="s">
        <v>31</v>
      </c>
      <c r="C506" s="1" t="s">
        <v>719</v>
      </c>
      <c r="D506" s="1" t="s">
        <v>33</v>
      </c>
      <c r="E506" s="1" t="s">
        <v>1437</v>
      </c>
      <c r="F506" s="1" t="s">
        <v>35</v>
      </c>
      <c r="G506" s="1">
        <v>101.00289220000001</v>
      </c>
      <c r="H506" s="1">
        <v>114.2875135</v>
      </c>
      <c r="I506" s="1">
        <v>132.2497084</v>
      </c>
      <c r="J506" s="1">
        <v>122.0090211</v>
      </c>
      <c r="K506" s="1">
        <v>105.0939985</v>
      </c>
      <c r="L506" s="1">
        <v>85.018261260000003</v>
      </c>
    </row>
    <row r="507" spans="1:12" x14ac:dyDescent="0.15">
      <c r="A507" s="1" t="s">
        <v>718</v>
      </c>
      <c r="B507" s="1" t="s">
        <v>38</v>
      </c>
      <c r="C507" s="1" t="s">
        <v>720</v>
      </c>
      <c r="D507" s="1" t="s">
        <v>33</v>
      </c>
      <c r="E507" s="1" t="s">
        <v>1437</v>
      </c>
      <c r="F507" s="1" t="s">
        <v>35</v>
      </c>
      <c r="G507" s="1">
        <v>101.00289220000001</v>
      </c>
      <c r="H507" s="1">
        <v>114.2875135</v>
      </c>
      <c r="I507" s="1">
        <v>137.88651340000001</v>
      </c>
      <c r="J507" s="1">
        <v>144.1248951</v>
      </c>
      <c r="K507" s="1">
        <v>141.1887189</v>
      </c>
      <c r="L507" s="1">
        <v>123.9384926</v>
      </c>
    </row>
    <row r="508" spans="1:12" x14ac:dyDescent="0.15">
      <c r="A508" s="1" t="s">
        <v>718</v>
      </c>
      <c r="B508" s="1" t="s">
        <v>40</v>
      </c>
      <c r="C508" s="1" t="s">
        <v>721</v>
      </c>
      <c r="D508" s="1" t="s">
        <v>33</v>
      </c>
      <c r="E508" s="1" t="s">
        <v>1437</v>
      </c>
      <c r="F508" s="1" t="s">
        <v>35</v>
      </c>
      <c r="G508" s="1">
        <v>101.00289220000001</v>
      </c>
      <c r="H508" s="1">
        <v>114.2875135</v>
      </c>
      <c r="I508" s="1">
        <v>131.7436433</v>
      </c>
      <c r="J508" s="1">
        <v>115.6516618</v>
      </c>
      <c r="K508" s="1">
        <v>96.325707550000004</v>
      </c>
      <c r="L508" s="1">
        <v>66.207516010000006</v>
      </c>
    </row>
    <row r="509" spans="1:12" x14ac:dyDescent="0.15">
      <c r="A509" s="1" t="s">
        <v>718</v>
      </c>
      <c r="B509" s="1" t="s">
        <v>42</v>
      </c>
      <c r="C509" s="1" t="s">
        <v>722</v>
      </c>
      <c r="D509" s="1" t="s">
        <v>33</v>
      </c>
      <c r="E509" s="1" t="s">
        <v>1437</v>
      </c>
      <c r="F509" s="1" t="s">
        <v>35</v>
      </c>
      <c r="G509" s="1">
        <v>101.00289220000001</v>
      </c>
      <c r="H509" s="1">
        <v>114.2875135</v>
      </c>
      <c r="I509" s="1">
        <v>137.12902080000001</v>
      </c>
      <c r="J509" s="1">
        <v>148.6363566</v>
      </c>
      <c r="K509" s="1">
        <v>144.05723130000001</v>
      </c>
      <c r="L509" s="1">
        <v>118.23880029999999</v>
      </c>
    </row>
    <row r="510" spans="1:12" x14ac:dyDescent="0.15">
      <c r="A510" s="1" t="s">
        <v>718</v>
      </c>
      <c r="B510" s="1" t="s">
        <v>44</v>
      </c>
      <c r="C510" s="1" t="s">
        <v>723</v>
      </c>
      <c r="D510" s="1" t="s">
        <v>33</v>
      </c>
      <c r="E510" s="1" t="s">
        <v>1437</v>
      </c>
      <c r="F510" s="1" t="s">
        <v>35</v>
      </c>
      <c r="G510" s="1">
        <v>101.00289220000001</v>
      </c>
      <c r="H510" s="1">
        <v>114.2875135</v>
      </c>
      <c r="I510" s="1">
        <v>136.39679870000001</v>
      </c>
      <c r="J510" s="1">
        <v>133.86545330000001</v>
      </c>
      <c r="K510" s="1">
        <v>123.0053631</v>
      </c>
      <c r="L510" s="1">
        <v>103.88053290000001</v>
      </c>
    </row>
    <row r="511" spans="1:12" x14ac:dyDescent="0.15">
      <c r="A511" s="1" t="s">
        <v>718</v>
      </c>
      <c r="B511" s="1" t="s">
        <v>48</v>
      </c>
      <c r="C511" s="1" t="s">
        <v>724</v>
      </c>
      <c r="D511" s="1" t="s">
        <v>33</v>
      </c>
      <c r="E511" s="1" t="s">
        <v>1437</v>
      </c>
      <c r="F511" s="1" t="s">
        <v>35</v>
      </c>
      <c r="G511" s="1">
        <v>101.00289220000001</v>
      </c>
      <c r="H511" s="1">
        <v>114.2875135</v>
      </c>
      <c r="I511" s="1">
        <v>138.0201376</v>
      </c>
      <c r="J511" s="1">
        <v>146.41512040000001</v>
      </c>
      <c r="K511" s="1">
        <v>148.3754922</v>
      </c>
      <c r="L511" s="1">
        <v>118.2926897</v>
      </c>
    </row>
    <row r="512" spans="1:12" x14ac:dyDescent="0.15">
      <c r="A512" s="1" t="s">
        <v>718</v>
      </c>
      <c r="B512" s="1" t="s">
        <v>50</v>
      </c>
      <c r="C512" s="1" t="s">
        <v>725</v>
      </c>
      <c r="D512" s="1" t="s">
        <v>33</v>
      </c>
      <c r="E512" s="1" t="s">
        <v>1437</v>
      </c>
      <c r="F512" s="1" t="s">
        <v>35</v>
      </c>
      <c r="G512" s="1">
        <v>101.00289220000001</v>
      </c>
      <c r="H512" s="1">
        <v>114.2875135</v>
      </c>
      <c r="I512" s="1">
        <v>140.85707690000001</v>
      </c>
      <c r="J512" s="1">
        <v>140.8789132</v>
      </c>
      <c r="K512" s="1">
        <v>131.7364968</v>
      </c>
      <c r="L512" s="1">
        <v>115.3728016</v>
      </c>
    </row>
    <row r="513" spans="1:12" x14ac:dyDescent="0.15">
      <c r="A513" s="1" t="s">
        <v>718</v>
      </c>
      <c r="B513" s="1" t="s">
        <v>52</v>
      </c>
      <c r="C513" s="1" t="s">
        <v>726</v>
      </c>
      <c r="D513" s="1" t="s">
        <v>33</v>
      </c>
      <c r="E513" s="1" t="s">
        <v>1437</v>
      </c>
      <c r="F513" s="1" t="s">
        <v>35</v>
      </c>
      <c r="G513" s="1">
        <v>101.00289220000001</v>
      </c>
      <c r="H513" s="1">
        <v>114.2875135</v>
      </c>
      <c r="I513" s="1">
        <v>133.09905130000001</v>
      </c>
      <c r="J513" s="1">
        <v>130.22688909999999</v>
      </c>
      <c r="K513" s="1">
        <v>122.3639582</v>
      </c>
      <c r="L513" s="1">
        <v>103.42170230000001</v>
      </c>
    </row>
    <row r="514" spans="1:12" x14ac:dyDescent="0.15">
      <c r="A514" s="1" t="s">
        <v>718</v>
      </c>
      <c r="B514" s="1" t="s">
        <v>54</v>
      </c>
      <c r="C514" s="1" t="s">
        <v>727</v>
      </c>
      <c r="D514" s="1" t="s">
        <v>33</v>
      </c>
      <c r="E514" s="1" t="s">
        <v>1437</v>
      </c>
      <c r="F514" s="1" t="s">
        <v>35</v>
      </c>
      <c r="G514" s="1">
        <v>101.00289220000001</v>
      </c>
      <c r="H514" s="1">
        <v>114.2875135</v>
      </c>
      <c r="I514" s="1">
        <v>139.0682013</v>
      </c>
      <c r="J514" s="1">
        <v>139.6664112</v>
      </c>
      <c r="K514" s="1">
        <v>129.7895102</v>
      </c>
      <c r="L514" s="1">
        <v>108.043559</v>
      </c>
    </row>
    <row r="515" spans="1:12" x14ac:dyDescent="0.15">
      <c r="A515" s="1" t="s">
        <v>718</v>
      </c>
      <c r="B515" s="1" t="s">
        <v>56</v>
      </c>
      <c r="C515" s="1" t="s">
        <v>728</v>
      </c>
      <c r="D515" s="1" t="s">
        <v>33</v>
      </c>
      <c r="E515" s="1" t="s">
        <v>1437</v>
      </c>
      <c r="F515" s="1" t="s">
        <v>35</v>
      </c>
      <c r="G515" s="1">
        <v>101.00289220000001</v>
      </c>
      <c r="H515" s="1">
        <v>114.2875135</v>
      </c>
      <c r="I515" s="1">
        <v>138.6514057</v>
      </c>
      <c r="J515" s="1">
        <v>139.66548979999999</v>
      </c>
      <c r="K515" s="1">
        <v>131.1689647</v>
      </c>
      <c r="L515" s="1">
        <v>117.2941502</v>
      </c>
    </row>
    <row r="516" spans="1:12" x14ac:dyDescent="0.15">
      <c r="A516" s="1" t="s">
        <v>718</v>
      </c>
      <c r="B516" s="1" t="s">
        <v>58</v>
      </c>
      <c r="C516" s="1" t="s">
        <v>729</v>
      </c>
      <c r="D516" s="1" t="s">
        <v>33</v>
      </c>
      <c r="E516" s="1" t="s">
        <v>1437</v>
      </c>
      <c r="F516" s="1" t="s">
        <v>35</v>
      </c>
      <c r="G516" s="1">
        <v>101.00289220000001</v>
      </c>
      <c r="H516" s="1">
        <v>114.2875135</v>
      </c>
      <c r="I516" s="1">
        <v>141.41932499999999</v>
      </c>
      <c r="J516" s="1">
        <v>140.80369830000001</v>
      </c>
      <c r="K516" s="1">
        <v>131.57743830000001</v>
      </c>
      <c r="L516" s="1">
        <v>116.2832088</v>
      </c>
    </row>
    <row r="517" spans="1:12" x14ac:dyDescent="0.15">
      <c r="A517" s="1" t="s">
        <v>718</v>
      </c>
      <c r="B517" s="1" t="s">
        <v>60</v>
      </c>
      <c r="C517" s="1" t="s">
        <v>730</v>
      </c>
      <c r="D517" s="1" t="s">
        <v>33</v>
      </c>
      <c r="E517" s="1" t="s">
        <v>1437</v>
      </c>
      <c r="F517" s="1" t="s">
        <v>35</v>
      </c>
      <c r="G517" s="1">
        <v>101.00289220000001</v>
      </c>
      <c r="H517" s="1">
        <v>114.2875135</v>
      </c>
      <c r="I517" s="1">
        <v>135.85116640000001</v>
      </c>
      <c r="J517" s="1">
        <v>147.76910839999999</v>
      </c>
      <c r="K517" s="1">
        <v>153.8603871</v>
      </c>
      <c r="L517" s="1">
        <v>122.217529</v>
      </c>
    </row>
    <row r="518" spans="1:12" x14ac:dyDescent="0.15">
      <c r="A518" s="1" t="s">
        <v>718</v>
      </c>
      <c r="B518" s="1" t="s">
        <v>62</v>
      </c>
      <c r="C518" s="1" t="s">
        <v>731</v>
      </c>
      <c r="D518" s="1" t="s">
        <v>33</v>
      </c>
      <c r="E518" s="1" t="s">
        <v>1437</v>
      </c>
      <c r="F518" s="1" t="s">
        <v>35</v>
      </c>
      <c r="G518" s="1">
        <v>101.00289220000001</v>
      </c>
      <c r="H518" s="1">
        <v>114.2875135</v>
      </c>
      <c r="I518" s="1">
        <v>135.31209419999999</v>
      </c>
      <c r="J518" s="1">
        <v>131.0421264</v>
      </c>
      <c r="K518" s="1">
        <v>120.00657510000001</v>
      </c>
      <c r="L518" s="1">
        <v>95.322080189999994</v>
      </c>
    </row>
    <row r="519" spans="1:12" x14ac:dyDescent="0.15">
      <c r="A519" s="1" t="s">
        <v>718</v>
      </c>
      <c r="B519" s="1" t="s">
        <v>64</v>
      </c>
      <c r="C519" s="1" t="s">
        <v>732</v>
      </c>
      <c r="D519" s="1" t="s">
        <v>33</v>
      </c>
      <c r="E519" s="1" t="s">
        <v>1437</v>
      </c>
      <c r="F519" s="1" t="s">
        <v>35</v>
      </c>
      <c r="G519" s="1">
        <v>101.00289220000001</v>
      </c>
      <c r="H519" s="1">
        <v>114.2875135</v>
      </c>
      <c r="I519" s="1">
        <v>136.55849019999999</v>
      </c>
      <c r="J519" s="1">
        <v>140.84518069999999</v>
      </c>
      <c r="K519" s="1">
        <v>134.23635959999999</v>
      </c>
      <c r="L519" s="1">
        <v>89.081287410000002</v>
      </c>
    </row>
    <row r="520" spans="1:12" x14ac:dyDescent="0.15">
      <c r="A520" s="1" t="s">
        <v>718</v>
      </c>
      <c r="B520" s="1" t="s">
        <v>66</v>
      </c>
      <c r="C520" s="1" t="s">
        <v>733</v>
      </c>
      <c r="D520" s="1" t="s">
        <v>33</v>
      </c>
      <c r="E520" s="1" t="s">
        <v>1437</v>
      </c>
      <c r="F520" s="1" t="s">
        <v>35</v>
      </c>
      <c r="G520" s="1">
        <v>101.00289220000001</v>
      </c>
      <c r="H520" s="1">
        <v>114.2875135</v>
      </c>
      <c r="I520" s="1">
        <v>138.6521601</v>
      </c>
      <c r="J520" s="1">
        <v>140.3658202</v>
      </c>
      <c r="K520" s="1">
        <v>136.9337453</v>
      </c>
      <c r="L520" s="1">
        <v>122.6825515</v>
      </c>
    </row>
    <row r="521" spans="1:12" x14ac:dyDescent="0.15">
      <c r="A521" s="1" t="s">
        <v>718</v>
      </c>
      <c r="B521" s="1" t="s">
        <v>68</v>
      </c>
      <c r="C521" s="1" t="s">
        <v>734</v>
      </c>
      <c r="D521" s="1" t="s">
        <v>33</v>
      </c>
      <c r="E521" s="1" t="s">
        <v>1437</v>
      </c>
      <c r="F521" s="1" t="s">
        <v>35</v>
      </c>
      <c r="G521" s="1">
        <v>101.00289220000001</v>
      </c>
      <c r="H521" s="1">
        <v>114.2875135</v>
      </c>
      <c r="I521" s="1">
        <v>133.38964480000001</v>
      </c>
      <c r="J521" s="1">
        <v>134.2046728</v>
      </c>
      <c r="K521" s="1">
        <v>142.14977519999999</v>
      </c>
      <c r="L521" s="1">
        <v>130.34437500000001</v>
      </c>
    </row>
    <row r="522" spans="1:12" x14ac:dyDescent="0.15">
      <c r="A522" s="1" t="s">
        <v>718</v>
      </c>
      <c r="B522" s="1" t="s">
        <v>70</v>
      </c>
      <c r="C522" s="1" t="s">
        <v>735</v>
      </c>
      <c r="D522" s="1" t="s">
        <v>33</v>
      </c>
      <c r="E522" s="1" t="s">
        <v>1437</v>
      </c>
      <c r="F522" s="1" t="s">
        <v>35</v>
      </c>
      <c r="G522" s="1">
        <v>101.00289220000001</v>
      </c>
      <c r="H522" s="1">
        <v>114.2875135</v>
      </c>
      <c r="I522" s="1">
        <v>132.12481399999999</v>
      </c>
      <c r="J522" s="1">
        <v>124.6157874</v>
      </c>
      <c r="K522" s="1">
        <v>122.3719475</v>
      </c>
      <c r="L522" s="1">
        <v>108.65486199999999</v>
      </c>
    </row>
    <row r="523" spans="1:12" x14ac:dyDescent="0.15">
      <c r="A523" s="1" t="s">
        <v>718</v>
      </c>
      <c r="B523" s="1" t="s">
        <v>72</v>
      </c>
      <c r="C523" s="1" t="s">
        <v>736</v>
      </c>
      <c r="D523" s="1" t="s">
        <v>33</v>
      </c>
      <c r="E523" s="1" t="s">
        <v>1437</v>
      </c>
      <c r="F523" s="1" t="s">
        <v>35</v>
      </c>
      <c r="G523" s="1">
        <v>101.00289220000001</v>
      </c>
      <c r="H523" s="1">
        <v>114.2875135</v>
      </c>
      <c r="I523" s="1">
        <v>133.6835403</v>
      </c>
      <c r="J523" s="1">
        <v>135.81579489999999</v>
      </c>
      <c r="K523" s="1">
        <v>137.46422430000001</v>
      </c>
      <c r="L523" s="1">
        <v>118.8871149</v>
      </c>
    </row>
    <row r="524" spans="1:12" x14ac:dyDescent="0.15">
      <c r="A524" s="1" t="s">
        <v>718</v>
      </c>
      <c r="B524" s="1" t="s">
        <v>74</v>
      </c>
      <c r="C524" s="1" t="s">
        <v>737</v>
      </c>
      <c r="D524" s="1" t="s">
        <v>33</v>
      </c>
      <c r="E524" s="1" t="s">
        <v>1437</v>
      </c>
      <c r="F524" s="1" t="s">
        <v>35</v>
      </c>
      <c r="G524" s="1">
        <v>101.00289220000001</v>
      </c>
      <c r="H524" s="1">
        <v>114.2875135</v>
      </c>
      <c r="I524" s="1">
        <v>133.69271560000001</v>
      </c>
      <c r="J524" s="1">
        <v>135.82792119999999</v>
      </c>
      <c r="K524" s="1">
        <v>137.49292410000001</v>
      </c>
      <c r="L524" s="1">
        <v>118.9039983</v>
      </c>
    </row>
    <row r="525" spans="1:12" x14ac:dyDescent="0.15">
      <c r="A525" s="1" t="s">
        <v>718</v>
      </c>
      <c r="B525" s="1" t="s">
        <v>76</v>
      </c>
      <c r="C525" s="1" t="s">
        <v>738</v>
      </c>
      <c r="D525" s="1" t="s">
        <v>33</v>
      </c>
      <c r="E525" s="1" t="s">
        <v>1437</v>
      </c>
      <c r="F525" s="1" t="s">
        <v>35</v>
      </c>
      <c r="G525" s="1">
        <v>101.00289220000001</v>
      </c>
      <c r="H525" s="1">
        <v>114.2875135</v>
      </c>
      <c r="I525" s="1">
        <v>133.37774659999999</v>
      </c>
      <c r="J525" s="1">
        <v>134.19319400000001</v>
      </c>
      <c r="K525" s="1">
        <v>142.1651473</v>
      </c>
      <c r="L525" s="1">
        <v>130.20640750000001</v>
      </c>
    </row>
    <row r="526" spans="1:12" x14ac:dyDescent="0.15">
      <c r="A526" s="1" t="s">
        <v>718</v>
      </c>
      <c r="B526" s="1" t="s">
        <v>78</v>
      </c>
      <c r="C526" s="1" t="s">
        <v>739</v>
      </c>
      <c r="D526" s="1" t="s">
        <v>33</v>
      </c>
      <c r="E526" s="1" t="s">
        <v>1437</v>
      </c>
      <c r="F526" s="1" t="s">
        <v>35</v>
      </c>
      <c r="G526" s="1">
        <v>101.00289220000001</v>
      </c>
      <c r="H526" s="1">
        <v>114.2875135</v>
      </c>
      <c r="I526" s="1">
        <v>133.09580539999999</v>
      </c>
      <c r="J526" s="1">
        <v>132.77492269999999</v>
      </c>
      <c r="K526" s="1">
        <v>141.50441799999999</v>
      </c>
      <c r="L526" s="1">
        <v>136.4897598</v>
      </c>
    </row>
    <row r="527" spans="1:12" x14ac:dyDescent="0.15">
      <c r="A527" s="1" t="s">
        <v>718</v>
      </c>
      <c r="B527" s="1" t="s">
        <v>80</v>
      </c>
      <c r="C527" s="1" t="s">
        <v>740</v>
      </c>
      <c r="D527" s="1" t="s">
        <v>33</v>
      </c>
      <c r="E527" s="1" t="s">
        <v>1437</v>
      </c>
      <c r="F527" s="1" t="s">
        <v>35</v>
      </c>
      <c r="G527" s="1">
        <v>101.00289220000001</v>
      </c>
      <c r="H527" s="1">
        <v>114.2875135</v>
      </c>
      <c r="I527" s="1">
        <v>130.59577039999999</v>
      </c>
      <c r="J527" s="1">
        <v>122.8922735</v>
      </c>
      <c r="K527" s="1">
        <v>120.9744862</v>
      </c>
      <c r="L527" s="1">
        <v>107.306882</v>
      </c>
    </row>
    <row r="528" spans="1:12" x14ac:dyDescent="0.15">
      <c r="A528" s="1" t="s">
        <v>718</v>
      </c>
      <c r="B528" s="1" t="s">
        <v>82</v>
      </c>
      <c r="C528" s="1" t="s">
        <v>741</v>
      </c>
      <c r="D528" s="1" t="s">
        <v>33</v>
      </c>
      <c r="E528" s="1" t="s">
        <v>1437</v>
      </c>
      <c r="F528" s="1" t="s">
        <v>35</v>
      </c>
      <c r="G528" s="1">
        <v>101.00289220000001</v>
      </c>
      <c r="H528" s="1">
        <v>114.2875135</v>
      </c>
      <c r="I528" s="1">
        <v>134.1248999</v>
      </c>
      <c r="J528" s="1">
        <v>135.23118120000001</v>
      </c>
      <c r="K528" s="1">
        <v>138.05979120000001</v>
      </c>
      <c r="L528" s="1">
        <v>122.9470225</v>
      </c>
    </row>
    <row r="529" spans="1:12" x14ac:dyDescent="0.15">
      <c r="A529" s="1" t="s">
        <v>718</v>
      </c>
      <c r="B529" s="1" t="s">
        <v>84</v>
      </c>
      <c r="C529" s="1" t="s">
        <v>742</v>
      </c>
      <c r="D529" s="1" t="s">
        <v>33</v>
      </c>
      <c r="E529" s="1" t="s">
        <v>1437</v>
      </c>
      <c r="F529" s="1" t="s">
        <v>35</v>
      </c>
      <c r="G529" s="1">
        <v>101.00289220000001</v>
      </c>
      <c r="H529" s="1">
        <v>114.2875135</v>
      </c>
      <c r="I529" s="1">
        <v>141.5365261</v>
      </c>
      <c r="J529" s="1">
        <v>136.1603915</v>
      </c>
      <c r="K529" s="1">
        <v>125.66546200000001</v>
      </c>
      <c r="L529" s="1">
        <v>108.7341445</v>
      </c>
    </row>
    <row r="530" spans="1:12" x14ac:dyDescent="0.15">
      <c r="A530" s="1" t="s">
        <v>718</v>
      </c>
      <c r="B530" s="1" t="s">
        <v>86</v>
      </c>
      <c r="C530" s="1" t="s">
        <v>743</v>
      </c>
      <c r="D530" s="1" t="s">
        <v>33</v>
      </c>
      <c r="E530" s="1" t="s">
        <v>1437</v>
      </c>
      <c r="F530" s="1" t="s">
        <v>35</v>
      </c>
      <c r="G530" s="1">
        <v>101.00289220000001</v>
      </c>
      <c r="H530" s="1">
        <v>114.2875135</v>
      </c>
      <c r="I530" s="1">
        <v>139.40035689999999</v>
      </c>
      <c r="J530" s="1">
        <v>134.49967580000001</v>
      </c>
      <c r="K530" s="1">
        <v>126.3412012</v>
      </c>
      <c r="L530" s="1">
        <v>119.3280099</v>
      </c>
    </row>
    <row r="531" spans="1:12" x14ac:dyDescent="0.15">
      <c r="A531" s="1" t="s">
        <v>718</v>
      </c>
      <c r="B531" s="1" t="s">
        <v>88</v>
      </c>
      <c r="C531" s="1" t="s">
        <v>744</v>
      </c>
      <c r="D531" s="1" t="s">
        <v>33</v>
      </c>
      <c r="E531" s="1" t="s">
        <v>1437</v>
      </c>
      <c r="F531" s="1" t="s">
        <v>35</v>
      </c>
      <c r="G531" s="1">
        <v>101.00289220000001</v>
      </c>
      <c r="H531" s="1">
        <v>114.2875135</v>
      </c>
      <c r="I531" s="1">
        <v>120.09572300000001</v>
      </c>
      <c r="J531" s="1">
        <v>118.8833683</v>
      </c>
      <c r="K531" s="1">
        <v>89.92715785</v>
      </c>
      <c r="L531" s="1">
        <v>63.559984419999999</v>
      </c>
    </row>
    <row r="532" spans="1:12" x14ac:dyDescent="0.15">
      <c r="A532" s="1" t="s">
        <v>718</v>
      </c>
      <c r="B532" s="1" t="s">
        <v>90</v>
      </c>
      <c r="C532" s="1" t="s">
        <v>745</v>
      </c>
      <c r="D532" s="1" t="s">
        <v>33</v>
      </c>
      <c r="E532" s="1" t="s">
        <v>1437</v>
      </c>
      <c r="F532" s="1" t="s">
        <v>35</v>
      </c>
      <c r="G532" s="1">
        <v>101.00289220000001</v>
      </c>
      <c r="H532" s="1">
        <v>114.2875135</v>
      </c>
      <c r="I532" s="1">
        <v>136.55019279999999</v>
      </c>
      <c r="J532" s="1">
        <v>137.7590903</v>
      </c>
      <c r="K532" s="1">
        <v>127.87236849999999</v>
      </c>
      <c r="L532" s="1">
        <v>89.877836040000005</v>
      </c>
    </row>
    <row r="533" spans="1:12" x14ac:dyDescent="0.15">
      <c r="A533" s="1" t="s">
        <v>746</v>
      </c>
      <c r="B533" s="1" t="s">
        <v>747</v>
      </c>
      <c r="C533" s="1" t="s">
        <v>748</v>
      </c>
      <c r="D533" s="1" t="s">
        <v>33</v>
      </c>
      <c r="E533" s="1" t="s">
        <v>1437</v>
      </c>
      <c r="F533" s="1" t="s">
        <v>35</v>
      </c>
      <c r="G533" s="1">
        <v>100.50126</v>
      </c>
      <c r="H533" s="1">
        <v>105.18059</v>
      </c>
      <c r="I533" s="1">
        <v>157.32079999999999</v>
      </c>
      <c r="J533" s="1">
        <v>199.56397000000001</v>
      </c>
      <c r="K533" s="1">
        <v>239.24436</v>
      </c>
      <c r="L533" s="1">
        <v>260.17043999999999</v>
      </c>
    </row>
    <row r="534" spans="1:12" x14ac:dyDescent="0.15">
      <c r="A534" s="1" t="s">
        <v>746</v>
      </c>
      <c r="B534" s="1" t="s">
        <v>749</v>
      </c>
      <c r="C534" s="1" t="s">
        <v>750</v>
      </c>
      <c r="D534" s="1" t="s">
        <v>33</v>
      </c>
      <c r="E534" s="1" t="s">
        <v>1437</v>
      </c>
      <c r="F534" s="1" t="s">
        <v>35</v>
      </c>
      <c r="G534" s="1">
        <v>100.44199999999999</v>
      </c>
      <c r="H534" s="1">
        <v>102.851</v>
      </c>
      <c r="I534" s="1">
        <v>136.065</v>
      </c>
      <c r="J534" s="1">
        <v>177.18899999999999</v>
      </c>
      <c r="K534" s="1">
        <v>202.31200000000001</v>
      </c>
      <c r="L534" s="1">
        <v>225.804</v>
      </c>
    </row>
    <row r="535" spans="1:12" x14ac:dyDescent="0.15">
      <c r="A535" s="1" t="s">
        <v>746</v>
      </c>
      <c r="B535" s="1" t="s">
        <v>751</v>
      </c>
      <c r="C535" s="1" t="s">
        <v>752</v>
      </c>
      <c r="D535" s="1" t="s">
        <v>33</v>
      </c>
      <c r="E535" s="1" t="s">
        <v>1437</v>
      </c>
      <c r="F535" s="1" t="s">
        <v>35</v>
      </c>
      <c r="G535" s="1">
        <v>100.52800000000001</v>
      </c>
      <c r="H535" s="1">
        <v>105.58499999999999</v>
      </c>
      <c r="I535" s="1">
        <v>151.898</v>
      </c>
      <c r="J535" s="1">
        <v>200.58799999999999</v>
      </c>
      <c r="K535" s="1">
        <v>234.39500000000001</v>
      </c>
      <c r="L535" s="1">
        <v>248.30799999999999</v>
      </c>
    </row>
    <row r="536" spans="1:12" x14ac:dyDescent="0.15">
      <c r="A536" s="1" t="s">
        <v>746</v>
      </c>
      <c r="B536" s="1" t="s">
        <v>753</v>
      </c>
      <c r="C536" s="1" t="s">
        <v>754</v>
      </c>
      <c r="D536" s="1" t="s">
        <v>33</v>
      </c>
      <c r="E536" s="1" t="s">
        <v>1437</v>
      </c>
      <c r="F536" s="1" t="s">
        <v>35</v>
      </c>
      <c r="G536" s="1">
        <v>100.512</v>
      </c>
      <c r="H536" s="1">
        <v>106.095</v>
      </c>
      <c r="I536" s="1">
        <v>157.732</v>
      </c>
      <c r="J536" s="1">
        <v>198.52199999999999</v>
      </c>
      <c r="K536" s="1">
        <v>228.626</v>
      </c>
      <c r="L536" s="1">
        <v>250.89400000000001</v>
      </c>
    </row>
    <row r="537" spans="1:12" x14ac:dyDescent="0.15">
      <c r="A537" s="1" t="s">
        <v>755</v>
      </c>
      <c r="B537" s="1" t="s">
        <v>142</v>
      </c>
      <c r="C537" s="1" t="s">
        <v>756</v>
      </c>
      <c r="D537" s="1" t="s">
        <v>33</v>
      </c>
      <c r="E537" s="1" t="s">
        <v>1437</v>
      </c>
      <c r="F537" s="1" t="s">
        <v>35</v>
      </c>
      <c r="G537" s="1">
        <v>100.702</v>
      </c>
      <c r="H537" s="1">
        <v>103.52800000000001</v>
      </c>
      <c r="I537" s="1">
        <v>115.81100000000001</v>
      </c>
      <c r="J537" s="1">
        <v>137.834</v>
      </c>
      <c r="K537" s="1">
        <v>163.06299999999999</v>
      </c>
      <c r="L537" s="1">
        <v>196.66300000000001</v>
      </c>
    </row>
    <row r="538" spans="1:12" x14ac:dyDescent="0.15">
      <c r="A538" s="1" t="s">
        <v>755</v>
      </c>
      <c r="B538" s="1" t="s">
        <v>144</v>
      </c>
      <c r="C538" s="1" t="s">
        <v>757</v>
      </c>
      <c r="D538" s="1" t="s">
        <v>33</v>
      </c>
      <c r="E538" s="1" t="s">
        <v>1437</v>
      </c>
      <c r="F538" s="1" t="s">
        <v>35</v>
      </c>
      <c r="G538" s="1">
        <v>100.70399999999999</v>
      </c>
      <c r="H538" s="1">
        <v>103.52500000000001</v>
      </c>
      <c r="I538" s="1">
        <v>120.535</v>
      </c>
      <c r="J538" s="1">
        <v>136.45099999999999</v>
      </c>
      <c r="K538" s="1">
        <v>175.596</v>
      </c>
      <c r="L538" s="1">
        <v>214.642</v>
      </c>
    </row>
    <row r="539" spans="1:12" x14ac:dyDescent="0.15">
      <c r="A539" s="1" t="s">
        <v>755</v>
      </c>
      <c r="B539" s="1" t="s">
        <v>146</v>
      </c>
      <c r="C539" s="1" t="s">
        <v>758</v>
      </c>
      <c r="D539" s="1" t="s">
        <v>33</v>
      </c>
      <c r="E539" s="1" t="s">
        <v>1437</v>
      </c>
      <c r="F539" s="1" t="s">
        <v>35</v>
      </c>
      <c r="G539" s="1">
        <v>100.703</v>
      </c>
      <c r="H539" s="1">
        <v>103.52500000000001</v>
      </c>
      <c r="I539" s="1">
        <v>122.541</v>
      </c>
      <c r="J539" s="1">
        <v>138.09800000000001</v>
      </c>
      <c r="K539" s="1">
        <v>176.57900000000001</v>
      </c>
      <c r="L539" s="1">
        <v>215.709</v>
      </c>
    </row>
    <row r="540" spans="1:12" x14ac:dyDescent="0.15">
      <c r="A540" s="1" t="s">
        <v>755</v>
      </c>
      <c r="B540" s="1" t="s">
        <v>148</v>
      </c>
      <c r="C540" s="1" t="s">
        <v>759</v>
      </c>
      <c r="D540" s="1" t="s">
        <v>33</v>
      </c>
      <c r="E540" s="1" t="s">
        <v>1437</v>
      </c>
      <c r="F540" s="1" t="s">
        <v>35</v>
      </c>
      <c r="G540" s="1">
        <v>100.702</v>
      </c>
      <c r="H540" s="1">
        <v>103.52800000000001</v>
      </c>
      <c r="I540" s="1">
        <v>116.726</v>
      </c>
      <c r="J540" s="1">
        <v>137.995</v>
      </c>
      <c r="K540" s="1">
        <v>166.16200000000001</v>
      </c>
      <c r="L540" s="1">
        <v>203.749</v>
      </c>
    </row>
    <row r="541" spans="1:12" x14ac:dyDescent="0.15">
      <c r="A541" s="1" t="s">
        <v>755</v>
      </c>
      <c r="B541" s="1" t="s">
        <v>150</v>
      </c>
      <c r="C541" s="1" t="s">
        <v>760</v>
      </c>
      <c r="D541" s="1" t="s">
        <v>33</v>
      </c>
      <c r="E541" s="1" t="s">
        <v>1437</v>
      </c>
      <c r="F541" s="1" t="s">
        <v>35</v>
      </c>
      <c r="G541" s="1">
        <v>100.69799999999999</v>
      </c>
      <c r="H541" s="1">
        <v>103.529</v>
      </c>
      <c r="I541" s="1">
        <v>120.611</v>
      </c>
      <c r="J541" s="1">
        <v>137.536</v>
      </c>
      <c r="K541" s="1">
        <v>159.57499999999999</v>
      </c>
      <c r="L541" s="1">
        <v>174.346</v>
      </c>
    </row>
    <row r="542" spans="1:12" x14ac:dyDescent="0.15">
      <c r="A542" s="1" t="s">
        <v>755</v>
      </c>
      <c r="B542" s="1" t="s">
        <v>152</v>
      </c>
      <c r="C542" s="1" t="s">
        <v>761</v>
      </c>
      <c r="D542" s="1" t="s">
        <v>33</v>
      </c>
      <c r="E542" s="1" t="s">
        <v>1437</v>
      </c>
      <c r="F542" s="1" t="s">
        <v>35</v>
      </c>
      <c r="G542" s="1">
        <v>100.706</v>
      </c>
      <c r="H542" s="1">
        <v>103.527</v>
      </c>
      <c r="I542" s="1">
        <v>122.782</v>
      </c>
      <c r="J542" s="1">
        <v>149.59800000000001</v>
      </c>
      <c r="K542" s="1">
        <v>181.869</v>
      </c>
      <c r="L542" s="1">
        <v>222.726</v>
      </c>
    </row>
    <row r="543" spans="1:12" x14ac:dyDescent="0.15">
      <c r="A543" s="1" t="s">
        <v>755</v>
      </c>
      <c r="B543" s="1" t="s">
        <v>762</v>
      </c>
      <c r="C543" s="1" t="s">
        <v>763</v>
      </c>
      <c r="D543" s="1" t="s">
        <v>33</v>
      </c>
      <c r="E543" s="1" t="s">
        <v>1437</v>
      </c>
      <c r="F543" s="1" t="s">
        <v>35</v>
      </c>
      <c r="G543" s="1">
        <v>101.04300000000001</v>
      </c>
      <c r="H543" s="1">
        <v>100.458</v>
      </c>
      <c r="I543" s="1">
        <v>127.53100000000001</v>
      </c>
      <c r="J543" s="1">
        <v>159.79900000000001</v>
      </c>
      <c r="K543" s="1">
        <v>187.322</v>
      </c>
      <c r="L543" s="1">
        <v>224.785</v>
      </c>
    </row>
    <row r="544" spans="1:12" x14ac:dyDescent="0.15">
      <c r="A544" s="1" t="s">
        <v>755</v>
      </c>
      <c r="B544" s="1" t="s">
        <v>764</v>
      </c>
      <c r="C544" s="1" t="s">
        <v>765</v>
      </c>
      <c r="D544" s="1" t="s">
        <v>33</v>
      </c>
      <c r="E544" s="1" t="s">
        <v>1437</v>
      </c>
      <c r="F544" s="1" t="s">
        <v>35</v>
      </c>
      <c r="G544" s="1">
        <v>101.042</v>
      </c>
      <c r="H544" s="1">
        <v>100.459</v>
      </c>
      <c r="I544" s="1">
        <v>102.887</v>
      </c>
      <c r="J544" s="1">
        <v>109.974</v>
      </c>
      <c r="K544" s="1">
        <v>134.596</v>
      </c>
      <c r="L544" s="1">
        <v>144.66800000000001</v>
      </c>
    </row>
    <row r="545" spans="1:12" x14ac:dyDescent="0.15">
      <c r="A545" s="1" t="s">
        <v>755</v>
      </c>
      <c r="B545" s="1" t="s">
        <v>766</v>
      </c>
      <c r="C545" s="1" t="s">
        <v>767</v>
      </c>
      <c r="D545" s="1" t="s">
        <v>33</v>
      </c>
      <c r="E545" s="1" t="s">
        <v>1437</v>
      </c>
      <c r="F545" s="1" t="s">
        <v>35</v>
      </c>
      <c r="G545" s="1">
        <v>101.042</v>
      </c>
      <c r="H545" s="1">
        <v>100.459</v>
      </c>
      <c r="I545" s="1">
        <v>102.4</v>
      </c>
      <c r="J545" s="1">
        <v>110.813</v>
      </c>
      <c r="K545" s="1">
        <v>136.416</v>
      </c>
      <c r="L545" s="1">
        <v>149.11099999999999</v>
      </c>
    </row>
    <row r="546" spans="1:12" x14ac:dyDescent="0.15">
      <c r="A546" s="1" t="s">
        <v>755</v>
      </c>
      <c r="B546" s="1" t="s">
        <v>768</v>
      </c>
      <c r="C546" s="1" t="s">
        <v>769</v>
      </c>
      <c r="D546" s="1" t="s">
        <v>33</v>
      </c>
      <c r="E546" s="1" t="s">
        <v>1437</v>
      </c>
      <c r="F546" s="1" t="s">
        <v>35</v>
      </c>
      <c r="G546" s="1">
        <v>101.042</v>
      </c>
      <c r="H546" s="1">
        <v>100.458</v>
      </c>
      <c r="I546" s="1">
        <v>101.449</v>
      </c>
      <c r="J546" s="1">
        <v>111.872</v>
      </c>
      <c r="K546" s="1">
        <v>135.31700000000001</v>
      </c>
      <c r="L546" s="1">
        <v>153.46100000000001</v>
      </c>
    </row>
    <row r="547" spans="1:12" x14ac:dyDescent="0.15">
      <c r="A547" s="1" t="s">
        <v>755</v>
      </c>
      <c r="B547" s="1" t="s">
        <v>770</v>
      </c>
      <c r="C547" s="1" t="s">
        <v>771</v>
      </c>
      <c r="D547" s="1" t="s">
        <v>33</v>
      </c>
      <c r="E547" s="1" t="s">
        <v>1437</v>
      </c>
      <c r="F547" s="1" t="s">
        <v>35</v>
      </c>
      <c r="G547" s="1">
        <v>101.042</v>
      </c>
      <c r="H547" s="1">
        <v>100.458</v>
      </c>
      <c r="I547" s="1">
        <v>108.40900000000001</v>
      </c>
      <c r="J547" s="1">
        <v>120.69199999999999</v>
      </c>
      <c r="K547" s="1">
        <v>153.01499999999999</v>
      </c>
      <c r="L547" s="1">
        <v>195.95</v>
      </c>
    </row>
    <row r="548" spans="1:12" x14ac:dyDescent="0.15">
      <c r="A548" s="1" t="s">
        <v>755</v>
      </c>
      <c r="B548" s="1" t="s">
        <v>772</v>
      </c>
      <c r="C548" s="1" t="s">
        <v>773</v>
      </c>
      <c r="D548" s="1" t="s">
        <v>33</v>
      </c>
      <c r="E548" s="1" t="s">
        <v>1437</v>
      </c>
      <c r="F548" s="1" t="s">
        <v>35</v>
      </c>
      <c r="G548" s="1">
        <v>101.042</v>
      </c>
      <c r="H548" s="1">
        <v>100.456</v>
      </c>
      <c r="I548" s="1">
        <v>102.818</v>
      </c>
      <c r="J548" s="1">
        <v>112.71899999999999</v>
      </c>
      <c r="K548" s="1">
        <v>139.86500000000001</v>
      </c>
      <c r="L548" s="1">
        <v>171.43700000000001</v>
      </c>
    </row>
    <row r="549" spans="1:12" x14ac:dyDescent="0.15">
      <c r="A549" s="1" t="s">
        <v>755</v>
      </c>
      <c r="B549" s="1" t="s">
        <v>774</v>
      </c>
      <c r="C549" s="1" t="s">
        <v>775</v>
      </c>
      <c r="D549" s="1" t="s">
        <v>33</v>
      </c>
      <c r="E549" s="1" t="s">
        <v>1437</v>
      </c>
      <c r="F549" s="1" t="s">
        <v>35</v>
      </c>
      <c r="G549" s="1">
        <v>101.042</v>
      </c>
      <c r="H549" s="1">
        <v>100.458</v>
      </c>
      <c r="I549" s="1">
        <v>102.07299999999999</v>
      </c>
      <c r="J549" s="1">
        <v>111.73</v>
      </c>
      <c r="K549" s="1">
        <v>134.22999999999999</v>
      </c>
      <c r="L549" s="1">
        <v>147.00899999999999</v>
      </c>
    </row>
    <row r="550" spans="1:12" x14ac:dyDescent="0.15">
      <c r="A550" s="1" t="s">
        <v>755</v>
      </c>
      <c r="B550" s="1" t="s">
        <v>776</v>
      </c>
      <c r="C550" s="1" t="s">
        <v>777</v>
      </c>
      <c r="D550" s="1" t="s">
        <v>33</v>
      </c>
      <c r="E550" s="1" t="s">
        <v>1437</v>
      </c>
      <c r="F550" s="1" t="s">
        <v>35</v>
      </c>
      <c r="G550" s="1">
        <v>101.042</v>
      </c>
      <c r="H550" s="1">
        <v>100.461</v>
      </c>
      <c r="I550" s="1">
        <v>109.164</v>
      </c>
      <c r="J550" s="1">
        <v>121.152</v>
      </c>
      <c r="K550" s="1">
        <v>130.32400000000001</v>
      </c>
      <c r="L550" s="1">
        <v>121.708</v>
      </c>
    </row>
    <row r="551" spans="1:12" x14ac:dyDescent="0.15">
      <c r="A551" s="1" t="s">
        <v>755</v>
      </c>
      <c r="B551" s="1" t="s">
        <v>778</v>
      </c>
      <c r="C551" s="1" t="s">
        <v>779</v>
      </c>
      <c r="D551" s="1" t="s">
        <v>33</v>
      </c>
      <c r="E551" s="1" t="s">
        <v>1437</v>
      </c>
      <c r="F551" s="1" t="s">
        <v>35</v>
      </c>
      <c r="G551" s="1">
        <v>101.042</v>
      </c>
      <c r="H551" s="1">
        <v>100.45699999999999</v>
      </c>
      <c r="I551" s="1">
        <v>106.242</v>
      </c>
      <c r="J551" s="1">
        <v>112.834</v>
      </c>
      <c r="K551" s="1">
        <v>120.312</v>
      </c>
      <c r="L551" s="1">
        <v>114.13800000000001</v>
      </c>
    </row>
    <row r="552" spans="1:12" x14ac:dyDescent="0.15">
      <c r="A552" s="1" t="s">
        <v>755</v>
      </c>
      <c r="B552" s="1" t="s">
        <v>780</v>
      </c>
      <c r="C552" s="1" t="s">
        <v>781</v>
      </c>
      <c r="D552" s="1" t="s">
        <v>33</v>
      </c>
      <c r="E552" s="1" t="s">
        <v>1437</v>
      </c>
      <c r="F552" s="1" t="s">
        <v>35</v>
      </c>
      <c r="G552" s="1">
        <v>101.042</v>
      </c>
      <c r="H552" s="1">
        <v>100.459</v>
      </c>
      <c r="I552" s="1">
        <v>107.131</v>
      </c>
      <c r="J552" s="1">
        <v>116.175</v>
      </c>
      <c r="K552" s="1">
        <v>127.623</v>
      </c>
      <c r="L552" s="1">
        <v>132.637</v>
      </c>
    </row>
    <row r="553" spans="1:12" x14ac:dyDescent="0.15">
      <c r="A553" s="1" t="s">
        <v>755</v>
      </c>
      <c r="B553" s="1" t="s">
        <v>782</v>
      </c>
      <c r="C553" s="1" t="s">
        <v>783</v>
      </c>
      <c r="D553" s="1" t="s">
        <v>33</v>
      </c>
      <c r="E553" s="1" t="s">
        <v>1437</v>
      </c>
      <c r="F553" s="1" t="s">
        <v>35</v>
      </c>
      <c r="G553" s="1">
        <v>101.042</v>
      </c>
      <c r="H553" s="1">
        <v>100.45699999999999</v>
      </c>
      <c r="I553" s="1">
        <v>102.58799999999999</v>
      </c>
      <c r="J553" s="1">
        <v>112.47499999999999</v>
      </c>
      <c r="K553" s="1">
        <v>134.36199999999999</v>
      </c>
      <c r="L553" s="1">
        <v>144.941</v>
      </c>
    </row>
    <row r="554" spans="1:12" x14ac:dyDescent="0.15">
      <c r="A554" s="1" t="s">
        <v>755</v>
      </c>
      <c r="B554" s="1" t="s">
        <v>784</v>
      </c>
      <c r="C554" s="1" t="s">
        <v>785</v>
      </c>
      <c r="D554" s="1" t="s">
        <v>33</v>
      </c>
      <c r="E554" s="1" t="s">
        <v>1437</v>
      </c>
      <c r="F554" s="1" t="s">
        <v>35</v>
      </c>
      <c r="G554" s="1">
        <v>101.042</v>
      </c>
      <c r="H554" s="1">
        <v>100.459</v>
      </c>
      <c r="I554" s="1">
        <v>101.992</v>
      </c>
      <c r="J554" s="1">
        <v>110.83799999999999</v>
      </c>
      <c r="K554" s="1">
        <v>133.196</v>
      </c>
      <c r="L554" s="1">
        <v>150.89500000000001</v>
      </c>
    </row>
    <row r="555" spans="1:12" x14ac:dyDescent="0.15">
      <c r="A555" s="1" t="s">
        <v>755</v>
      </c>
      <c r="B555" s="1" t="s">
        <v>786</v>
      </c>
      <c r="C555" s="1" t="s">
        <v>787</v>
      </c>
      <c r="D555" s="1" t="s">
        <v>33</v>
      </c>
      <c r="E555" s="1" t="s">
        <v>1437</v>
      </c>
      <c r="F555" s="1" t="s">
        <v>35</v>
      </c>
      <c r="G555" s="1">
        <v>101.042</v>
      </c>
      <c r="H555" s="1">
        <v>100.45699999999999</v>
      </c>
      <c r="I555" s="1">
        <v>100.51900000000001</v>
      </c>
      <c r="J555" s="1">
        <v>112.21299999999999</v>
      </c>
      <c r="K555" s="1">
        <v>133.91900000000001</v>
      </c>
      <c r="L555" s="1">
        <v>157.45500000000001</v>
      </c>
    </row>
    <row r="556" spans="1:12" x14ac:dyDescent="0.15">
      <c r="A556" s="1" t="s">
        <v>755</v>
      </c>
      <c r="B556" s="1" t="s">
        <v>788</v>
      </c>
      <c r="C556" s="1" t="s">
        <v>789</v>
      </c>
      <c r="D556" s="1" t="s">
        <v>33</v>
      </c>
      <c r="E556" s="1" t="s">
        <v>1437</v>
      </c>
      <c r="F556" s="1" t="s">
        <v>35</v>
      </c>
      <c r="G556" s="1">
        <v>101.041</v>
      </c>
      <c r="H556" s="1">
        <v>100.46</v>
      </c>
      <c r="I556" s="1">
        <v>106.854</v>
      </c>
      <c r="J556" s="1">
        <v>126.34399999999999</v>
      </c>
      <c r="K556" s="1">
        <v>167.25800000000001</v>
      </c>
      <c r="L556" s="1">
        <v>204.345</v>
      </c>
    </row>
    <row r="557" spans="1:12" x14ac:dyDescent="0.15">
      <c r="A557" s="1" t="s">
        <v>755</v>
      </c>
      <c r="B557" s="1" t="s">
        <v>790</v>
      </c>
      <c r="C557" s="1" t="s">
        <v>791</v>
      </c>
      <c r="D557" s="1" t="s">
        <v>33</v>
      </c>
      <c r="E557" s="1" t="s">
        <v>1437</v>
      </c>
      <c r="F557" s="1" t="s">
        <v>35</v>
      </c>
      <c r="G557" s="1">
        <v>101.042</v>
      </c>
      <c r="H557" s="1">
        <v>100.45699999999999</v>
      </c>
      <c r="I557" s="1">
        <v>103.151</v>
      </c>
      <c r="J557" s="1">
        <v>112.062</v>
      </c>
      <c r="K557" s="1">
        <v>137.702</v>
      </c>
      <c r="L557" s="1">
        <v>173.24199999999999</v>
      </c>
    </row>
    <row r="558" spans="1:12" x14ac:dyDescent="0.15">
      <c r="A558" s="1" t="s">
        <v>755</v>
      </c>
      <c r="B558" s="1" t="s">
        <v>792</v>
      </c>
      <c r="C558" s="1" t="s">
        <v>793</v>
      </c>
      <c r="D558" s="1" t="s">
        <v>33</v>
      </c>
      <c r="E558" s="1" t="s">
        <v>1437</v>
      </c>
      <c r="F558" s="1" t="s">
        <v>35</v>
      </c>
      <c r="G558" s="1">
        <v>101.042</v>
      </c>
      <c r="H558" s="1">
        <v>100.45699999999999</v>
      </c>
      <c r="I558" s="1">
        <v>100.239</v>
      </c>
      <c r="J558" s="1">
        <v>113.095</v>
      </c>
      <c r="K558" s="1">
        <v>131.989</v>
      </c>
      <c r="L558" s="1">
        <v>141.56</v>
      </c>
    </row>
    <row r="559" spans="1:12" x14ac:dyDescent="0.15">
      <c r="A559" s="1" t="s">
        <v>755</v>
      </c>
      <c r="B559" s="1" t="s">
        <v>794</v>
      </c>
      <c r="C559" s="1" t="s">
        <v>795</v>
      </c>
      <c r="D559" s="1" t="s">
        <v>33</v>
      </c>
      <c r="E559" s="1" t="s">
        <v>1437</v>
      </c>
      <c r="F559" s="1" t="s">
        <v>35</v>
      </c>
      <c r="G559" s="1">
        <v>101.03700000000001</v>
      </c>
      <c r="H559" s="1">
        <v>100.467</v>
      </c>
      <c r="I559" s="1">
        <v>115.547</v>
      </c>
      <c r="J559" s="1">
        <v>122.05500000000001</v>
      </c>
      <c r="K559" s="1">
        <v>132.52699999999999</v>
      </c>
      <c r="L559" s="1">
        <v>120.515</v>
      </c>
    </row>
    <row r="560" spans="1:12" x14ac:dyDescent="0.15">
      <c r="A560" s="1" t="s">
        <v>755</v>
      </c>
      <c r="B560" s="1" t="s">
        <v>796</v>
      </c>
      <c r="C560" s="1" t="s">
        <v>797</v>
      </c>
      <c r="D560" s="1" t="s">
        <v>33</v>
      </c>
      <c r="E560" s="1" t="s">
        <v>1437</v>
      </c>
      <c r="F560" s="1" t="s">
        <v>35</v>
      </c>
      <c r="G560" s="1">
        <v>101.042</v>
      </c>
      <c r="H560" s="1">
        <v>100.459</v>
      </c>
      <c r="I560" s="1">
        <v>105.684</v>
      </c>
      <c r="J560" s="1">
        <v>112.804</v>
      </c>
      <c r="K560" s="1">
        <v>119.94499999999999</v>
      </c>
      <c r="L560" s="1">
        <v>115.036</v>
      </c>
    </row>
    <row r="561" spans="1:12" x14ac:dyDescent="0.15">
      <c r="A561" s="1" t="s">
        <v>755</v>
      </c>
      <c r="B561" s="1" t="s">
        <v>798</v>
      </c>
      <c r="C561" s="1" t="s">
        <v>799</v>
      </c>
      <c r="D561" s="1" t="s">
        <v>33</v>
      </c>
      <c r="E561" s="1" t="s">
        <v>1437</v>
      </c>
      <c r="F561" s="1" t="s">
        <v>35</v>
      </c>
      <c r="G561" s="1">
        <v>101.041</v>
      </c>
      <c r="H561" s="1">
        <v>100.462</v>
      </c>
      <c r="I561" s="1">
        <v>108.821</v>
      </c>
      <c r="J561" s="1">
        <v>120.95099999999999</v>
      </c>
      <c r="K561" s="1">
        <v>135.619</v>
      </c>
      <c r="L561" s="1">
        <v>137.21899999999999</v>
      </c>
    </row>
    <row r="562" spans="1:12" x14ac:dyDescent="0.15">
      <c r="A562" s="1" t="s">
        <v>755</v>
      </c>
      <c r="B562" s="1" t="s">
        <v>800</v>
      </c>
      <c r="C562" s="1" t="s">
        <v>801</v>
      </c>
      <c r="D562" s="1" t="s">
        <v>33</v>
      </c>
      <c r="E562" s="1" t="s">
        <v>1437</v>
      </c>
      <c r="F562" s="1" t="s">
        <v>35</v>
      </c>
      <c r="G562" s="1">
        <v>101.042</v>
      </c>
      <c r="H562" s="1">
        <v>100.459</v>
      </c>
      <c r="I562" s="1">
        <v>101.194</v>
      </c>
      <c r="J562" s="1">
        <v>110.199</v>
      </c>
      <c r="K562" s="1">
        <v>132.28200000000001</v>
      </c>
      <c r="L562" s="1">
        <v>145.779</v>
      </c>
    </row>
    <row r="563" spans="1:12" x14ac:dyDescent="0.15">
      <c r="A563" s="1" t="s">
        <v>755</v>
      </c>
      <c r="B563" s="1" t="s">
        <v>802</v>
      </c>
      <c r="C563" s="1" t="s">
        <v>803</v>
      </c>
      <c r="D563" s="1" t="s">
        <v>33</v>
      </c>
      <c r="E563" s="1" t="s">
        <v>1437</v>
      </c>
      <c r="F563" s="1" t="s">
        <v>35</v>
      </c>
      <c r="G563" s="1">
        <v>101.042</v>
      </c>
      <c r="H563" s="1">
        <v>100.45699999999999</v>
      </c>
      <c r="I563" s="1">
        <v>99.875</v>
      </c>
      <c r="J563" s="1">
        <v>113.67700000000001</v>
      </c>
      <c r="K563" s="1">
        <v>134.24299999999999</v>
      </c>
      <c r="L563" s="1">
        <v>142.738</v>
      </c>
    </row>
    <row r="564" spans="1:12" x14ac:dyDescent="0.15">
      <c r="A564" s="1" t="s">
        <v>755</v>
      </c>
      <c r="B564" s="1" t="s">
        <v>804</v>
      </c>
      <c r="C564" s="1" t="s">
        <v>805</v>
      </c>
      <c r="D564" s="1" t="s">
        <v>33</v>
      </c>
      <c r="E564" s="1" t="s">
        <v>1437</v>
      </c>
      <c r="F564" s="1" t="s">
        <v>35</v>
      </c>
      <c r="G564" s="1">
        <v>101.041</v>
      </c>
      <c r="H564" s="1">
        <v>100.458</v>
      </c>
      <c r="I564" s="1">
        <v>113.634</v>
      </c>
      <c r="J564" s="1">
        <v>132.24600000000001</v>
      </c>
      <c r="K564" s="1">
        <v>164.41</v>
      </c>
      <c r="L564" s="1">
        <v>196.196</v>
      </c>
    </row>
    <row r="565" spans="1:12" x14ac:dyDescent="0.15">
      <c r="A565" s="1" t="s">
        <v>755</v>
      </c>
      <c r="B565" s="1" t="s">
        <v>806</v>
      </c>
      <c r="C565" s="1" t="s">
        <v>807</v>
      </c>
      <c r="D565" s="1" t="s">
        <v>33</v>
      </c>
      <c r="E565" s="1" t="s">
        <v>1437</v>
      </c>
      <c r="F565" s="1" t="s">
        <v>35</v>
      </c>
      <c r="G565" s="1">
        <v>101.042</v>
      </c>
      <c r="H565" s="1">
        <v>100.458</v>
      </c>
      <c r="I565" s="1">
        <v>115.039</v>
      </c>
      <c r="J565" s="1">
        <v>135.40700000000001</v>
      </c>
      <c r="K565" s="1">
        <v>169.642</v>
      </c>
      <c r="L565" s="1">
        <v>193.21</v>
      </c>
    </row>
    <row r="566" spans="1:12" x14ac:dyDescent="0.15">
      <c r="A566" s="1" t="s">
        <v>755</v>
      </c>
      <c r="B566" s="1" t="s">
        <v>808</v>
      </c>
      <c r="C566" s="1" t="s">
        <v>809</v>
      </c>
      <c r="D566" s="1" t="s">
        <v>33</v>
      </c>
      <c r="E566" s="1" t="s">
        <v>1437</v>
      </c>
      <c r="F566" s="1" t="s">
        <v>35</v>
      </c>
      <c r="G566" s="1">
        <v>101.042</v>
      </c>
      <c r="H566" s="1">
        <v>100.459</v>
      </c>
      <c r="I566" s="1">
        <v>114.8</v>
      </c>
      <c r="J566" s="1">
        <v>134.17099999999999</v>
      </c>
      <c r="K566" s="1">
        <v>174.721</v>
      </c>
      <c r="L566" s="1">
        <v>205.316</v>
      </c>
    </row>
    <row r="567" spans="1:12" x14ac:dyDescent="0.15">
      <c r="A567" s="1" t="s">
        <v>755</v>
      </c>
      <c r="B567" s="1" t="s">
        <v>810</v>
      </c>
      <c r="C567" s="1" t="s">
        <v>811</v>
      </c>
      <c r="D567" s="1" t="s">
        <v>33</v>
      </c>
      <c r="E567" s="1" t="s">
        <v>1437</v>
      </c>
      <c r="F567" s="1" t="s">
        <v>35</v>
      </c>
      <c r="G567" s="1">
        <v>101.042</v>
      </c>
      <c r="H567" s="1">
        <v>100.46</v>
      </c>
      <c r="I567" s="1">
        <v>116.852</v>
      </c>
      <c r="J567" s="1">
        <v>140.09700000000001</v>
      </c>
      <c r="K567" s="1">
        <v>183.309</v>
      </c>
      <c r="L567" s="1">
        <v>227.56</v>
      </c>
    </row>
    <row r="568" spans="1:12" x14ac:dyDescent="0.15">
      <c r="A568" s="1" t="s">
        <v>755</v>
      </c>
      <c r="B568" s="1" t="s">
        <v>812</v>
      </c>
      <c r="C568" s="1" t="s">
        <v>813</v>
      </c>
      <c r="D568" s="1" t="s">
        <v>33</v>
      </c>
      <c r="E568" s="1" t="s">
        <v>1437</v>
      </c>
      <c r="F568" s="1" t="s">
        <v>35</v>
      </c>
      <c r="G568" s="1">
        <v>101.042</v>
      </c>
      <c r="H568" s="1">
        <v>100.459</v>
      </c>
      <c r="I568" s="1">
        <v>117.068</v>
      </c>
      <c r="J568" s="1">
        <v>134.797</v>
      </c>
      <c r="K568" s="1">
        <v>168.38300000000001</v>
      </c>
      <c r="L568" s="1">
        <v>184.34</v>
      </c>
    </row>
    <row r="569" spans="1:12" x14ac:dyDescent="0.15">
      <c r="A569" s="1" t="s">
        <v>755</v>
      </c>
      <c r="B569" s="1" t="s">
        <v>814</v>
      </c>
      <c r="C569" s="1" t="s">
        <v>815</v>
      </c>
      <c r="D569" s="1" t="s">
        <v>33</v>
      </c>
      <c r="E569" s="1" t="s">
        <v>1437</v>
      </c>
      <c r="F569" s="1" t="s">
        <v>35</v>
      </c>
      <c r="G569" s="1">
        <v>101.042</v>
      </c>
      <c r="H569" s="1">
        <v>100.46299999999999</v>
      </c>
      <c r="I569" s="1">
        <v>115.78</v>
      </c>
      <c r="J569" s="1">
        <v>135.10300000000001</v>
      </c>
      <c r="K569" s="1">
        <v>163.89699999999999</v>
      </c>
      <c r="L569" s="1">
        <v>152.67699999999999</v>
      </c>
    </row>
    <row r="570" spans="1:12" x14ac:dyDescent="0.15">
      <c r="A570" s="1" t="s">
        <v>755</v>
      </c>
      <c r="B570" s="1" t="s">
        <v>816</v>
      </c>
      <c r="C570" s="1" t="s">
        <v>817</v>
      </c>
      <c r="D570" s="1" t="s">
        <v>33</v>
      </c>
      <c r="E570" s="1" t="s">
        <v>1437</v>
      </c>
      <c r="F570" s="1" t="s">
        <v>35</v>
      </c>
      <c r="G570" s="1">
        <v>101.042</v>
      </c>
      <c r="H570" s="1">
        <v>100.458</v>
      </c>
      <c r="I570" s="1">
        <v>111.96299999999999</v>
      </c>
      <c r="J570" s="1">
        <v>133.54900000000001</v>
      </c>
      <c r="K570" s="1">
        <v>167.17</v>
      </c>
      <c r="L570" s="1">
        <v>204.05699999999999</v>
      </c>
    </row>
    <row r="571" spans="1:12" x14ac:dyDescent="0.15">
      <c r="A571" s="1" t="s">
        <v>755</v>
      </c>
      <c r="B571" s="1" t="s">
        <v>818</v>
      </c>
      <c r="C571" s="1" t="s">
        <v>819</v>
      </c>
      <c r="D571" s="1" t="s">
        <v>33</v>
      </c>
      <c r="E571" s="1" t="s">
        <v>1437</v>
      </c>
      <c r="F571" s="1" t="s">
        <v>35</v>
      </c>
      <c r="G571" s="1">
        <v>101.042</v>
      </c>
      <c r="H571" s="1">
        <v>100.459</v>
      </c>
      <c r="I571" s="1">
        <v>118.95099999999999</v>
      </c>
      <c r="J571" s="1">
        <v>138.75200000000001</v>
      </c>
      <c r="K571" s="1">
        <v>172.018</v>
      </c>
      <c r="L571" s="1">
        <v>183.24</v>
      </c>
    </row>
    <row r="572" spans="1:12" x14ac:dyDescent="0.15">
      <c r="A572" s="1" t="s">
        <v>755</v>
      </c>
      <c r="B572" s="1" t="s">
        <v>820</v>
      </c>
      <c r="C572" s="1" t="s">
        <v>821</v>
      </c>
      <c r="D572" s="1" t="s">
        <v>33</v>
      </c>
      <c r="E572" s="1" t="s">
        <v>1437</v>
      </c>
      <c r="F572" s="1" t="s">
        <v>35</v>
      </c>
      <c r="G572" s="1">
        <v>101.042</v>
      </c>
      <c r="H572" s="1">
        <v>100.462</v>
      </c>
      <c r="I572" s="1">
        <v>116.777</v>
      </c>
      <c r="J572" s="1">
        <v>146.84399999999999</v>
      </c>
      <c r="K572" s="1">
        <v>181.304</v>
      </c>
      <c r="L572" s="1">
        <v>204.06100000000001</v>
      </c>
    </row>
    <row r="573" spans="1:12" x14ac:dyDescent="0.15">
      <c r="A573" s="1" t="s">
        <v>755</v>
      </c>
      <c r="B573" s="1" t="s">
        <v>822</v>
      </c>
      <c r="C573" s="1" t="s">
        <v>823</v>
      </c>
      <c r="D573" s="1" t="s">
        <v>33</v>
      </c>
      <c r="E573" s="1" t="s">
        <v>1437</v>
      </c>
      <c r="F573" s="1" t="s">
        <v>35</v>
      </c>
      <c r="G573" s="1">
        <v>101.03</v>
      </c>
      <c r="H573" s="1">
        <v>100.46599999999999</v>
      </c>
      <c r="I573" s="1">
        <v>119.14400000000001</v>
      </c>
      <c r="J573" s="1">
        <v>152.97</v>
      </c>
      <c r="K573" s="1">
        <v>215.17500000000001</v>
      </c>
      <c r="L573" s="1">
        <v>269.529</v>
      </c>
    </row>
    <row r="574" spans="1:12" x14ac:dyDescent="0.15">
      <c r="A574" s="1" t="s">
        <v>755</v>
      </c>
      <c r="B574" s="1" t="s">
        <v>824</v>
      </c>
      <c r="C574" s="1" t="s">
        <v>825</v>
      </c>
      <c r="D574" s="1" t="s">
        <v>33</v>
      </c>
      <c r="E574" s="1" t="s">
        <v>1437</v>
      </c>
      <c r="F574" s="1" t="s">
        <v>35</v>
      </c>
      <c r="G574" s="1">
        <v>101.042</v>
      </c>
      <c r="H574" s="1">
        <v>100.46299999999999</v>
      </c>
      <c r="I574" s="1">
        <v>114.779</v>
      </c>
      <c r="J574" s="1">
        <v>139.36500000000001</v>
      </c>
      <c r="K574" s="1">
        <v>163.04900000000001</v>
      </c>
      <c r="L574" s="1">
        <v>175.69</v>
      </c>
    </row>
    <row r="575" spans="1:12" x14ac:dyDescent="0.15">
      <c r="A575" s="1" t="s">
        <v>755</v>
      </c>
      <c r="B575" s="1" t="s">
        <v>826</v>
      </c>
      <c r="C575" s="1" t="s">
        <v>827</v>
      </c>
      <c r="D575" s="1" t="s">
        <v>33</v>
      </c>
      <c r="E575" s="1" t="s">
        <v>1437</v>
      </c>
      <c r="F575" s="1" t="s">
        <v>35</v>
      </c>
      <c r="G575" s="1">
        <v>101.042</v>
      </c>
      <c r="H575" s="1">
        <v>100.46</v>
      </c>
      <c r="I575" s="1">
        <v>117.205</v>
      </c>
      <c r="J575" s="1">
        <v>142.56100000000001</v>
      </c>
      <c r="K575" s="1">
        <v>184.482</v>
      </c>
      <c r="L575" s="1">
        <v>214.37</v>
      </c>
    </row>
    <row r="576" spans="1:12" x14ac:dyDescent="0.15">
      <c r="A576" s="1" t="s">
        <v>755</v>
      </c>
      <c r="B576" s="1" t="s">
        <v>828</v>
      </c>
      <c r="C576" s="1" t="s">
        <v>829</v>
      </c>
      <c r="D576" s="1" t="s">
        <v>33</v>
      </c>
      <c r="E576" s="1" t="s">
        <v>1437</v>
      </c>
      <c r="F576" s="1" t="s">
        <v>35</v>
      </c>
      <c r="G576" s="1">
        <v>101.042</v>
      </c>
      <c r="H576" s="1">
        <v>100.462</v>
      </c>
      <c r="I576" s="1">
        <v>116.02500000000001</v>
      </c>
      <c r="J576" s="1">
        <v>140.19200000000001</v>
      </c>
      <c r="K576" s="1">
        <v>164.79300000000001</v>
      </c>
      <c r="L576" s="1">
        <v>178.489</v>
      </c>
    </row>
    <row r="577" spans="1:12" x14ac:dyDescent="0.15">
      <c r="A577" s="1" t="s">
        <v>755</v>
      </c>
      <c r="B577" s="1" t="s">
        <v>830</v>
      </c>
      <c r="C577" s="1" t="s">
        <v>831</v>
      </c>
      <c r="D577" s="1" t="s">
        <v>33</v>
      </c>
      <c r="E577" s="1" t="s">
        <v>1437</v>
      </c>
      <c r="F577" s="1" t="s">
        <v>35</v>
      </c>
      <c r="G577" s="1">
        <v>101.041</v>
      </c>
      <c r="H577" s="1">
        <v>100.46</v>
      </c>
      <c r="I577" s="1">
        <v>120.971</v>
      </c>
      <c r="J577" s="1">
        <v>145.83199999999999</v>
      </c>
      <c r="K577" s="1">
        <v>198.16800000000001</v>
      </c>
      <c r="L577" s="1">
        <v>238.65</v>
      </c>
    </row>
    <row r="578" spans="1:12" x14ac:dyDescent="0.15">
      <c r="A578" s="1" t="s">
        <v>755</v>
      </c>
      <c r="B578" s="1" t="s">
        <v>832</v>
      </c>
      <c r="C578" s="1" t="s">
        <v>833</v>
      </c>
      <c r="D578" s="1" t="s">
        <v>33</v>
      </c>
      <c r="E578" s="1" t="s">
        <v>1437</v>
      </c>
      <c r="F578" s="1" t="s">
        <v>35</v>
      </c>
      <c r="G578" s="1">
        <v>101.041</v>
      </c>
      <c r="H578" s="1">
        <v>100.468</v>
      </c>
      <c r="I578" s="1">
        <v>119.354</v>
      </c>
      <c r="J578" s="1">
        <v>149.38</v>
      </c>
      <c r="K578" s="1">
        <v>207.16900000000001</v>
      </c>
      <c r="L578" s="1">
        <v>243.13399999999999</v>
      </c>
    </row>
    <row r="579" spans="1:12" x14ac:dyDescent="0.15">
      <c r="A579" s="1" t="s">
        <v>755</v>
      </c>
      <c r="B579" s="1" t="s">
        <v>834</v>
      </c>
      <c r="C579" s="1" t="s">
        <v>835</v>
      </c>
      <c r="D579" s="1" t="s">
        <v>33</v>
      </c>
      <c r="E579" s="1" t="s">
        <v>1437</v>
      </c>
      <c r="F579" s="1" t="s">
        <v>35</v>
      </c>
      <c r="G579" s="1">
        <v>101.03400000000001</v>
      </c>
      <c r="H579" s="1">
        <v>100.47499999999999</v>
      </c>
      <c r="I579" s="1">
        <v>124.837</v>
      </c>
      <c r="J579" s="1">
        <v>161.91300000000001</v>
      </c>
      <c r="K579" s="1">
        <v>239.83500000000001</v>
      </c>
      <c r="L579" s="1">
        <v>296.09899999999999</v>
      </c>
    </row>
    <row r="580" spans="1:12" x14ac:dyDescent="0.15">
      <c r="A580" s="1" t="s">
        <v>755</v>
      </c>
      <c r="B580" s="1" t="s">
        <v>836</v>
      </c>
      <c r="C580" s="1" t="s">
        <v>837</v>
      </c>
      <c r="D580" s="1" t="s">
        <v>33</v>
      </c>
      <c r="E580" s="1" t="s">
        <v>1437</v>
      </c>
      <c r="F580" s="1" t="s">
        <v>35</v>
      </c>
      <c r="G580" s="1">
        <v>101.042</v>
      </c>
      <c r="H580" s="1">
        <v>100.47</v>
      </c>
      <c r="I580" s="1">
        <v>120.449</v>
      </c>
      <c r="J580" s="1">
        <v>144.98599999999999</v>
      </c>
      <c r="K580" s="1">
        <v>193.625</v>
      </c>
      <c r="L580" s="1">
        <v>213.88800000000001</v>
      </c>
    </row>
    <row r="581" spans="1:12" x14ac:dyDescent="0.15">
      <c r="A581" s="1" t="s">
        <v>755</v>
      </c>
      <c r="B581" s="1" t="s">
        <v>838</v>
      </c>
      <c r="C581" s="1" t="s">
        <v>839</v>
      </c>
      <c r="D581" s="1" t="s">
        <v>33</v>
      </c>
      <c r="E581" s="1" t="s">
        <v>1437</v>
      </c>
      <c r="F581" s="1" t="s">
        <v>35</v>
      </c>
      <c r="G581" s="1">
        <v>101.041</v>
      </c>
      <c r="H581" s="1">
        <v>100.468</v>
      </c>
      <c r="I581" s="1">
        <v>115.732</v>
      </c>
      <c r="J581" s="1">
        <v>145.892</v>
      </c>
      <c r="K581" s="1">
        <v>206.58699999999999</v>
      </c>
      <c r="L581" s="1">
        <v>257.61500000000001</v>
      </c>
    </row>
    <row r="582" spans="1:12" x14ac:dyDescent="0.15">
      <c r="A582" s="1" t="s">
        <v>755</v>
      </c>
      <c r="B582" s="1" t="s">
        <v>840</v>
      </c>
      <c r="C582" s="1" t="s">
        <v>841</v>
      </c>
      <c r="D582" s="1" t="s">
        <v>33</v>
      </c>
      <c r="E582" s="1" t="s">
        <v>1437</v>
      </c>
      <c r="F582" s="1" t="s">
        <v>35</v>
      </c>
      <c r="G582" s="1">
        <v>101.041</v>
      </c>
      <c r="H582" s="1">
        <v>100.46899999999999</v>
      </c>
      <c r="I582" s="1">
        <v>119.02500000000001</v>
      </c>
      <c r="J582" s="1">
        <v>145.036</v>
      </c>
      <c r="K582" s="1">
        <v>194.44300000000001</v>
      </c>
      <c r="L582" s="1">
        <v>215.041</v>
      </c>
    </row>
    <row r="583" spans="1:12" x14ac:dyDescent="0.15">
      <c r="A583" s="1" t="s">
        <v>755</v>
      </c>
      <c r="B583" s="1" t="s">
        <v>842</v>
      </c>
      <c r="C583" s="1" t="s">
        <v>843</v>
      </c>
      <c r="D583" s="1" t="s">
        <v>33</v>
      </c>
      <c r="E583" s="1" t="s">
        <v>1437</v>
      </c>
      <c r="F583" s="1" t="s">
        <v>35</v>
      </c>
      <c r="G583" s="1">
        <v>101.042</v>
      </c>
      <c r="H583" s="1">
        <v>100.465</v>
      </c>
      <c r="I583" s="1">
        <v>117.968</v>
      </c>
      <c r="J583" s="1">
        <v>142.624</v>
      </c>
      <c r="K583" s="1">
        <v>186.27500000000001</v>
      </c>
      <c r="L583" s="1">
        <v>215.37100000000001</v>
      </c>
    </row>
    <row r="584" spans="1:12" x14ac:dyDescent="0.15">
      <c r="A584" s="1" t="s">
        <v>755</v>
      </c>
      <c r="B584" s="1" t="s">
        <v>844</v>
      </c>
      <c r="C584" s="1" t="s">
        <v>845</v>
      </c>
      <c r="D584" s="1" t="s">
        <v>33</v>
      </c>
      <c r="E584" s="1" t="s">
        <v>1437</v>
      </c>
      <c r="F584" s="1" t="s">
        <v>35</v>
      </c>
      <c r="G584" s="1">
        <v>101.04</v>
      </c>
      <c r="H584" s="1">
        <v>100.468</v>
      </c>
      <c r="I584" s="1">
        <v>115.67100000000001</v>
      </c>
      <c r="J584" s="1">
        <v>147.76900000000001</v>
      </c>
      <c r="K584" s="1">
        <v>206.74700000000001</v>
      </c>
      <c r="L584" s="1">
        <v>257.113</v>
      </c>
    </row>
    <row r="585" spans="1:12" x14ac:dyDescent="0.15">
      <c r="A585" s="1" t="s">
        <v>846</v>
      </c>
      <c r="B585" s="1" t="s">
        <v>297</v>
      </c>
      <c r="C585" s="1" t="s">
        <v>847</v>
      </c>
      <c r="D585" s="1" t="s">
        <v>33</v>
      </c>
      <c r="E585" s="1" t="s">
        <v>1437</v>
      </c>
      <c r="F585" s="1" t="s">
        <v>35</v>
      </c>
      <c r="G585" s="1">
        <v>100.2</v>
      </c>
      <c r="H585" s="1">
        <v>100.92</v>
      </c>
      <c r="I585" s="1">
        <v>117.938</v>
      </c>
      <c r="J585" s="1">
        <v>154.74600000000001</v>
      </c>
      <c r="K585" s="1">
        <v>197.04599999999999</v>
      </c>
      <c r="L585" s="1">
        <v>255.929</v>
      </c>
    </row>
    <row r="586" spans="1:12" x14ac:dyDescent="0.15">
      <c r="A586" s="1" t="s">
        <v>846</v>
      </c>
      <c r="B586" s="1" t="s">
        <v>303</v>
      </c>
      <c r="C586" s="1" t="s">
        <v>848</v>
      </c>
      <c r="D586" s="1" t="s">
        <v>33</v>
      </c>
      <c r="E586" s="1" t="s">
        <v>1437</v>
      </c>
      <c r="F586" s="1" t="s">
        <v>35</v>
      </c>
      <c r="G586" s="1">
        <v>100.2</v>
      </c>
      <c r="H586" s="1">
        <v>100.92</v>
      </c>
      <c r="I586" s="1">
        <v>102.242</v>
      </c>
      <c r="J586" s="1">
        <v>116.605</v>
      </c>
      <c r="K586" s="1">
        <v>141.18100000000001</v>
      </c>
      <c r="L586" s="1">
        <v>143.46199999999999</v>
      </c>
    </row>
    <row r="587" spans="1:12" x14ac:dyDescent="0.15">
      <c r="A587" s="1" t="s">
        <v>846</v>
      </c>
      <c r="B587" s="1" t="s">
        <v>155</v>
      </c>
      <c r="C587" s="1" t="s">
        <v>849</v>
      </c>
      <c r="D587" s="1" t="s">
        <v>33</v>
      </c>
      <c r="E587" s="1" t="s">
        <v>1437</v>
      </c>
      <c r="F587" s="1" t="s">
        <v>35</v>
      </c>
      <c r="G587" s="1">
        <v>100.2</v>
      </c>
      <c r="H587" s="1">
        <v>100.92</v>
      </c>
      <c r="I587" s="1">
        <v>113.273</v>
      </c>
      <c r="J587" s="1">
        <v>146.36000000000001</v>
      </c>
      <c r="K587" s="1">
        <v>181.292</v>
      </c>
      <c r="L587" s="1">
        <v>199.417</v>
      </c>
    </row>
    <row r="588" spans="1:12" x14ac:dyDescent="0.15">
      <c r="A588" s="1" t="s">
        <v>846</v>
      </c>
      <c r="B588" s="1" t="s">
        <v>157</v>
      </c>
      <c r="C588" s="1" t="s">
        <v>850</v>
      </c>
      <c r="D588" s="1" t="s">
        <v>33</v>
      </c>
      <c r="E588" s="1" t="s">
        <v>1437</v>
      </c>
      <c r="F588" s="1" t="s">
        <v>35</v>
      </c>
      <c r="G588" s="1">
        <v>100.2</v>
      </c>
      <c r="H588" s="1">
        <v>100.92</v>
      </c>
      <c r="I588" s="1">
        <v>108.217</v>
      </c>
      <c r="J588" s="1">
        <v>145.34399999999999</v>
      </c>
      <c r="K588" s="1">
        <v>188.261</v>
      </c>
      <c r="L588" s="1">
        <v>210.39400000000001</v>
      </c>
    </row>
    <row r="589" spans="1:12" x14ac:dyDescent="0.15">
      <c r="A589" s="1" t="s">
        <v>846</v>
      </c>
      <c r="B589" s="1" t="s">
        <v>159</v>
      </c>
      <c r="C589" s="1" t="s">
        <v>851</v>
      </c>
      <c r="D589" s="1" t="s">
        <v>33</v>
      </c>
      <c r="E589" s="1" t="s">
        <v>1437</v>
      </c>
      <c r="F589" s="1" t="s">
        <v>35</v>
      </c>
      <c r="G589" s="1">
        <v>100.2</v>
      </c>
      <c r="H589" s="1">
        <v>100.92</v>
      </c>
      <c r="I589" s="1">
        <v>110.09699999999999</v>
      </c>
      <c r="J589" s="1">
        <v>147.75200000000001</v>
      </c>
      <c r="K589" s="1">
        <v>190.851</v>
      </c>
      <c r="L589" s="1">
        <v>215.60900000000001</v>
      </c>
    </row>
    <row r="590" spans="1:12" x14ac:dyDescent="0.15">
      <c r="A590" s="1" t="s">
        <v>846</v>
      </c>
      <c r="B590" s="1" t="s">
        <v>310</v>
      </c>
      <c r="C590" s="1" t="s">
        <v>852</v>
      </c>
      <c r="D590" s="1" t="s">
        <v>33</v>
      </c>
      <c r="E590" s="1" t="s">
        <v>1437</v>
      </c>
      <c r="F590" s="1" t="s">
        <v>35</v>
      </c>
      <c r="G590" s="1">
        <v>100.2</v>
      </c>
      <c r="H590" s="1">
        <v>100.92</v>
      </c>
      <c r="I590" s="1">
        <v>108.614</v>
      </c>
      <c r="J590" s="1">
        <v>146.24299999999999</v>
      </c>
      <c r="K590" s="1">
        <v>165.03899999999999</v>
      </c>
      <c r="L590" s="1">
        <v>191.25800000000001</v>
      </c>
    </row>
    <row r="591" spans="1:12" x14ac:dyDescent="0.15">
      <c r="A591" s="1" t="s">
        <v>846</v>
      </c>
      <c r="B591" s="1" t="s">
        <v>312</v>
      </c>
      <c r="C591" s="1" t="s">
        <v>853</v>
      </c>
      <c r="D591" s="1" t="s">
        <v>33</v>
      </c>
      <c r="E591" s="1" t="s">
        <v>1437</v>
      </c>
      <c r="F591" s="1" t="s">
        <v>35</v>
      </c>
      <c r="G591" s="1">
        <v>100.2</v>
      </c>
      <c r="H591" s="1">
        <v>100.92</v>
      </c>
      <c r="I591" s="1">
        <v>114.667</v>
      </c>
      <c r="J591" s="1">
        <v>142.244</v>
      </c>
      <c r="K591" s="1">
        <v>184.34899999999999</v>
      </c>
      <c r="L591" s="1">
        <v>221.05099999999999</v>
      </c>
    </row>
    <row r="592" spans="1:12" x14ac:dyDescent="0.15">
      <c r="A592" s="1" t="s">
        <v>846</v>
      </c>
      <c r="B592" s="1" t="s">
        <v>314</v>
      </c>
      <c r="C592" s="1" t="s">
        <v>854</v>
      </c>
      <c r="D592" s="1" t="s">
        <v>33</v>
      </c>
      <c r="E592" s="1" t="s">
        <v>1437</v>
      </c>
      <c r="F592" s="1" t="s">
        <v>35</v>
      </c>
      <c r="G592" s="1">
        <v>100.2</v>
      </c>
      <c r="H592" s="1">
        <v>100.92</v>
      </c>
      <c r="I592" s="1">
        <v>111.783</v>
      </c>
      <c r="J592" s="1">
        <v>150.583</v>
      </c>
      <c r="K592" s="1">
        <v>185.61500000000001</v>
      </c>
      <c r="L592" s="1">
        <v>214.72800000000001</v>
      </c>
    </row>
    <row r="593" spans="1:12" x14ac:dyDescent="0.15">
      <c r="A593" s="1" t="s">
        <v>846</v>
      </c>
      <c r="B593" s="1" t="s">
        <v>316</v>
      </c>
      <c r="C593" s="1" t="s">
        <v>855</v>
      </c>
      <c r="D593" s="1" t="s">
        <v>33</v>
      </c>
      <c r="E593" s="1" t="s">
        <v>1437</v>
      </c>
      <c r="F593" s="1" t="s">
        <v>35</v>
      </c>
      <c r="G593" s="1">
        <v>100.2</v>
      </c>
      <c r="H593" s="1">
        <v>100.92</v>
      </c>
      <c r="I593" s="1">
        <v>112.04600000000001</v>
      </c>
      <c r="J593" s="1">
        <v>141.15600000000001</v>
      </c>
      <c r="K593" s="1">
        <v>184.988</v>
      </c>
      <c r="L593" s="1">
        <v>223.476</v>
      </c>
    </row>
    <row r="594" spans="1:12" x14ac:dyDescent="0.15">
      <c r="A594" s="1" t="s">
        <v>846</v>
      </c>
      <c r="B594" s="1" t="s">
        <v>318</v>
      </c>
      <c r="C594" s="1" t="s">
        <v>856</v>
      </c>
      <c r="D594" s="1" t="s">
        <v>33</v>
      </c>
      <c r="E594" s="1" t="s">
        <v>1437</v>
      </c>
      <c r="F594" s="1" t="s">
        <v>35</v>
      </c>
      <c r="G594" s="1">
        <v>100.2</v>
      </c>
      <c r="H594" s="1">
        <v>100.92</v>
      </c>
      <c r="I594" s="1">
        <v>117.021</v>
      </c>
      <c r="J594" s="1">
        <v>147.346</v>
      </c>
      <c r="K594" s="1">
        <v>206.548</v>
      </c>
      <c r="L594" s="1">
        <v>243.54</v>
      </c>
    </row>
    <row r="595" spans="1:12" x14ac:dyDescent="0.15">
      <c r="A595" s="1" t="s">
        <v>846</v>
      </c>
      <c r="B595" s="1" t="s">
        <v>161</v>
      </c>
      <c r="C595" s="1" t="s">
        <v>857</v>
      </c>
      <c r="D595" s="1" t="s">
        <v>33</v>
      </c>
      <c r="E595" s="1" t="s">
        <v>1437</v>
      </c>
      <c r="F595" s="1" t="s">
        <v>35</v>
      </c>
      <c r="G595" s="1">
        <v>100.2</v>
      </c>
      <c r="H595" s="1">
        <v>100.92</v>
      </c>
      <c r="I595" s="1">
        <v>99.149000000000001</v>
      </c>
      <c r="J595" s="1">
        <v>126.98699999999999</v>
      </c>
      <c r="K595" s="1">
        <v>163.48400000000001</v>
      </c>
      <c r="L595" s="1">
        <v>175.7</v>
      </c>
    </row>
    <row r="596" spans="1:12" x14ac:dyDescent="0.15">
      <c r="A596" s="1" t="s">
        <v>846</v>
      </c>
      <c r="B596" s="1" t="s">
        <v>163</v>
      </c>
      <c r="C596" s="1" t="s">
        <v>858</v>
      </c>
      <c r="D596" s="1" t="s">
        <v>33</v>
      </c>
      <c r="E596" s="1" t="s">
        <v>1437</v>
      </c>
      <c r="F596" s="1" t="s">
        <v>35</v>
      </c>
      <c r="G596" s="1">
        <v>100.2</v>
      </c>
      <c r="H596" s="1">
        <v>100.92</v>
      </c>
      <c r="I596" s="1">
        <v>99.168000000000006</v>
      </c>
      <c r="J596" s="1">
        <v>119.227</v>
      </c>
      <c r="K596" s="1">
        <v>158.06899999999999</v>
      </c>
      <c r="L596" s="1">
        <v>168.66900000000001</v>
      </c>
    </row>
    <row r="597" spans="1:12" x14ac:dyDescent="0.15">
      <c r="A597" s="1" t="s">
        <v>846</v>
      </c>
      <c r="B597" s="1" t="s">
        <v>165</v>
      </c>
      <c r="C597" s="1" t="s">
        <v>859</v>
      </c>
      <c r="D597" s="1" t="s">
        <v>33</v>
      </c>
      <c r="E597" s="1" t="s">
        <v>1437</v>
      </c>
      <c r="F597" s="1" t="s">
        <v>35</v>
      </c>
      <c r="G597" s="1">
        <v>100.2</v>
      </c>
      <c r="H597" s="1">
        <v>100.92</v>
      </c>
      <c r="I597" s="1">
        <v>99.027000000000001</v>
      </c>
      <c r="J597" s="1">
        <v>118.795</v>
      </c>
      <c r="K597" s="1">
        <v>157.17699999999999</v>
      </c>
      <c r="L597" s="1">
        <v>173.80600000000001</v>
      </c>
    </row>
    <row r="598" spans="1:12" x14ac:dyDescent="0.15">
      <c r="A598" s="1" t="s">
        <v>846</v>
      </c>
      <c r="B598" s="1" t="s">
        <v>171</v>
      </c>
      <c r="C598" s="1" t="s">
        <v>860</v>
      </c>
      <c r="D598" s="1" t="s">
        <v>33</v>
      </c>
      <c r="E598" s="1" t="s">
        <v>1437</v>
      </c>
      <c r="F598" s="1" t="s">
        <v>35</v>
      </c>
      <c r="G598" s="1">
        <v>100.2</v>
      </c>
      <c r="H598" s="1">
        <v>100.92</v>
      </c>
      <c r="I598" s="1">
        <v>115.962</v>
      </c>
      <c r="J598" s="1">
        <v>143.21899999999999</v>
      </c>
      <c r="K598" s="1">
        <v>150.11099999999999</v>
      </c>
      <c r="L598" s="1">
        <v>138.80099999999999</v>
      </c>
    </row>
    <row r="599" spans="1:12" x14ac:dyDescent="0.15">
      <c r="A599" s="1" t="s">
        <v>846</v>
      </c>
      <c r="B599" s="1" t="s">
        <v>173</v>
      </c>
      <c r="C599" s="1" t="s">
        <v>861</v>
      </c>
      <c r="D599" s="1" t="s">
        <v>33</v>
      </c>
      <c r="E599" s="1" t="s">
        <v>1437</v>
      </c>
      <c r="F599" s="1" t="s">
        <v>35</v>
      </c>
      <c r="G599" s="1">
        <v>100.2</v>
      </c>
      <c r="H599" s="1">
        <v>100.92</v>
      </c>
      <c r="I599" s="1">
        <v>113.44799999999999</v>
      </c>
      <c r="J599" s="1">
        <v>145.84899999999999</v>
      </c>
      <c r="K599" s="1">
        <v>180.124</v>
      </c>
      <c r="L599" s="1">
        <v>201.38200000000001</v>
      </c>
    </row>
    <row r="600" spans="1:12" x14ac:dyDescent="0.15">
      <c r="A600" s="1" t="s">
        <v>846</v>
      </c>
      <c r="B600" s="1" t="s">
        <v>175</v>
      </c>
      <c r="C600" s="1" t="s">
        <v>862</v>
      </c>
      <c r="D600" s="1" t="s">
        <v>33</v>
      </c>
      <c r="E600" s="1" t="s">
        <v>1437</v>
      </c>
      <c r="F600" s="1" t="s">
        <v>35</v>
      </c>
      <c r="G600" s="1">
        <v>100.2</v>
      </c>
      <c r="H600" s="1">
        <v>100.92</v>
      </c>
      <c r="I600" s="1">
        <v>109.562</v>
      </c>
      <c r="J600" s="1">
        <v>146.66800000000001</v>
      </c>
      <c r="K600" s="1">
        <v>186.435</v>
      </c>
      <c r="L600" s="1">
        <v>209.70099999999999</v>
      </c>
    </row>
    <row r="601" spans="1:12" x14ac:dyDescent="0.15">
      <c r="A601" s="1" t="s">
        <v>846</v>
      </c>
      <c r="B601" s="1" t="s">
        <v>177</v>
      </c>
      <c r="C601" s="1" t="s">
        <v>863</v>
      </c>
      <c r="D601" s="1" t="s">
        <v>33</v>
      </c>
      <c r="E601" s="1" t="s">
        <v>1437</v>
      </c>
      <c r="F601" s="1" t="s">
        <v>35</v>
      </c>
      <c r="G601" s="1">
        <v>100.2</v>
      </c>
      <c r="H601" s="1">
        <v>100.92</v>
      </c>
      <c r="I601" s="1">
        <v>113.989</v>
      </c>
      <c r="J601" s="1">
        <v>152.69200000000001</v>
      </c>
      <c r="K601" s="1">
        <v>197.65799999999999</v>
      </c>
      <c r="L601" s="1">
        <v>221.119</v>
      </c>
    </row>
    <row r="602" spans="1:12" x14ac:dyDescent="0.15">
      <c r="A602" s="1" t="s">
        <v>846</v>
      </c>
      <c r="B602" s="1" t="s">
        <v>329</v>
      </c>
      <c r="C602" s="1" t="s">
        <v>864</v>
      </c>
      <c r="D602" s="1" t="s">
        <v>33</v>
      </c>
      <c r="E602" s="1" t="s">
        <v>1437</v>
      </c>
      <c r="F602" s="1" t="s">
        <v>35</v>
      </c>
      <c r="G602" s="1">
        <v>100.2</v>
      </c>
      <c r="H602" s="1">
        <v>100.92</v>
      </c>
      <c r="I602" s="1">
        <v>112.636</v>
      </c>
      <c r="J602" s="1">
        <v>144.63800000000001</v>
      </c>
      <c r="K602" s="1">
        <v>202.102</v>
      </c>
      <c r="L602" s="1">
        <v>247.227</v>
      </c>
    </row>
    <row r="603" spans="1:12" x14ac:dyDescent="0.15">
      <c r="A603" s="1" t="s">
        <v>846</v>
      </c>
      <c r="B603" s="1" t="s">
        <v>331</v>
      </c>
      <c r="C603" s="1" t="s">
        <v>865</v>
      </c>
      <c r="D603" s="1" t="s">
        <v>33</v>
      </c>
      <c r="E603" s="1" t="s">
        <v>1437</v>
      </c>
      <c r="F603" s="1" t="s">
        <v>35</v>
      </c>
      <c r="G603" s="1">
        <v>100.2</v>
      </c>
      <c r="H603" s="1">
        <v>100.92</v>
      </c>
      <c r="I603" s="1">
        <v>99.143000000000001</v>
      </c>
      <c r="J603" s="1">
        <v>120.892</v>
      </c>
      <c r="K603" s="1">
        <v>168.321</v>
      </c>
      <c r="L603" s="1">
        <v>184.429</v>
      </c>
    </row>
    <row r="604" spans="1:12" x14ac:dyDescent="0.15">
      <c r="A604" s="1" t="s">
        <v>846</v>
      </c>
      <c r="B604" s="1" t="s">
        <v>179</v>
      </c>
      <c r="C604" s="1" t="s">
        <v>866</v>
      </c>
      <c r="D604" s="1" t="s">
        <v>33</v>
      </c>
      <c r="E604" s="1" t="s">
        <v>1437</v>
      </c>
      <c r="F604" s="1" t="s">
        <v>35</v>
      </c>
      <c r="G604" s="1">
        <v>100.2</v>
      </c>
      <c r="H604" s="1">
        <v>100.92</v>
      </c>
      <c r="I604" s="1">
        <v>113.26300000000001</v>
      </c>
      <c r="J604" s="1">
        <v>146.33799999999999</v>
      </c>
      <c r="K604" s="1">
        <v>204.71700000000001</v>
      </c>
      <c r="L604" s="1">
        <v>241.42699999999999</v>
      </c>
    </row>
    <row r="605" spans="1:12" x14ac:dyDescent="0.15">
      <c r="A605" s="1" t="s">
        <v>846</v>
      </c>
      <c r="B605" s="1" t="s">
        <v>181</v>
      </c>
      <c r="C605" s="1" t="s">
        <v>867</v>
      </c>
      <c r="D605" s="1" t="s">
        <v>33</v>
      </c>
      <c r="E605" s="1" t="s">
        <v>1437</v>
      </c>
      <c r="F605" s="1" t="s">
        <v>35</v>
      </c>
      <c r="G605" s="1">
        <v>100.2</v>
      </c>
      <c r="H605" s="1">
        <v>100.92</v>
      </c>
      <c r="I605" s="1">
        <v>108.21299999999999</v>
      </c>
      <c r="J605" s="1">
        <v>145.333</v>
      </c>
      <c r="K605" s="1">
        <v>197.916</v>
      </c>
      <c r="L605" s="1">
        <v>235.17699999999999</v>
      </c>
    </row>
    <row r="606" spans="1:12" x14ac:dyDescent="0.15">
      <c r="A606" s="1" t="s">
        <v>846</v>
      </c>
      <c r="B606" s="1" t="s">
        <v>183</v>
      </c>
      <c r="C606" s="1" t="s">
        <v>868</v>
      </c>
      <c r="D606" s="1" t="s">
        <v>33</v>
      </c>
      <c r="E606" s="1" t="s">
        <v>1437</v>
      </c>
      <c r="F606" s="1" t="s">
        <v>35</v>
      </c>
      <c r="G606" s="1">
        <v>100.2</v>
      </c>
      <c r="H606" s="1">
        <v>100.92</v>
      </c>
      <c r="I606" s="1">
        <v>113.13</v>
      </c>
      <c r="J606" s="1">
        <v>145.66800000000001</v>
      </c>
      <c r="K606" s="1">
        <v>206.57499999999999</v>
      </c>
      <c r="L606" s="1">
        <v>244.45400000000001</v>
      </c>
    </row>
    <row r="607" spans="1:12" x14ac:dyDescent="0.15">
      <c r="A607" s="1" t="s">
        <v>846</v>
      </c>
      <c r="B607" s="1" t="s">
        <v>336</v>
      </c>
      <c r="C607" s="1" t="s">
        <v>869</v>
      </c>
      <c r="D607" s="1" t="s">
        <v>33</v>
      </c>
      <c r="E607" s="1" t="s">
        <v>1437</v>
      </c>
      <c r="F607" s="1" t="s">
        <v>35</v>
      </c>
      <c r="G607" s="1">
        <v>100.2</v>
      </c>
      <c r="H607" s="1">
        <v>100.92</v>
      </c>
      <c r="I607" s="1">
        <v>111.19</v>
      </c>
      <c r="J607" s="1">
        <v>144.804</v>
      </c>
      <c r="K607" s="1">
        <v>199.16800000000001</v>
      </c>
      <c r="L607" s="1">
        <v>233.648</v>
      </c>
    </row>
    <row r="608" spans="1:12" x14ac:dyDescent="0.15">
      <c r="A608" s="1" t="s">
        <v>846</v>
      </c>
      <c r="B608" s="1" t="s">
        <v>338</v>
      </c>
      <c r="C608" s="1" t="s">
        <v>870</v>
      </c>
      <c r="D608" s="1" t="s">
        <v>33</v>
      </c>
      <c r="E608" s="1" t="s">
        <v>1437</v>
      </c>
      <c r="F608" s="1" t="s">
        <v>35</v>
      </c>
      <c r="G608" s="1">
        <v>100.2</v>
      </c>
      <c r="H608" s="1">
        <v>100.92</v>
      </c>
      <c r="I608" s="1">
        <v>112.44799999999999</v>
      </c>
      <c r="J608" s="1">
        <v>147.40899999999999</v>
      </c>
      <c r="K608" s="1">
        <v>205.43199999999999</v>
      </c>
      <c r="L608" s="1">
        <v>256.21699999999998</v>
      </c>
    </row>
    <row r="609" spans="1:12" x14ac:dyDescent="0.15">
      <c r="A609" s="1" t="s">
        <v>846</v>
      </c>
      <c r="B609" s="1" t="s">
        <v>340</v>
      </c>
      <c r="C609" s="1" t="s">
        <v>871</v>
      </c>
      <c r="D609" s="1" t="s">
        <v>33</v>
      </c>
      <c r="E609" s="1" t="s">
        <v>1437</v>
      </c>
      <c r="F609" s="1" t="s">
        <v>35</v>
      </c>
      <c r="G609" s="1">
        <v>100.2</v>
      </c>
      <c r="H609" s="1">
        <v>100.92</v>
      </c>
      <c r="I609" s="1">
        <v>97.888999999999996</v>
      </c>
      <c r="J609" s="1">
        <v>122.401</v>
      </c>
      <c r="K609" s="1">
        <v>166.78899999999999</v>
      </c>
      <c r="L609" s="1">
        <v>186.34</v>
      </c>
    </row>
    <row r="610" spans="1:12" x14ac:dyDescent="0.15">
      <c r="A610" s="1" t="s">
        <v>846</v>
      </c>
      <c r="B610" s="1" t="s">
        <v>342</v>
      </c>
      <c r="C610" s="1" t="s">
        <v>872</v>
      </c>
      <c r="D610" s="1" t="s">
        <v>33</v>
      </c>
      <c r="E610" s="1" t="s">
        <v>1437</v>
      </c>
      <c r="F610" s="1" t="s">
        <v>35</v>
      </c>
      <c r="G610" s="1">
        <v>100.2</v>
      </c>
      <c r="H610" s="1">
        <v>100.92</v>
      </c>
      <c r="I610" s="1">
        <v>109.539</v>
      </c>
      <c r="J610" s="1">
        <v>144.964</v>
      </c>
      <c r="K610" s="1">
        <v>191.19900000000001</v>
      </c>
      <c r="L610" s="1">
        <v>217.387</v>
      </c>
    </row>
    <row r="611" spans="1:12" x14ac:dyDescent="0.15">
      <c r="A611" s="1" t="s">
        <v>846</v>
      </c>
      <c r="B611" s="1" t="s">
        <v>344</v>
      </c>
      <c r="C611" s="1" t="s">
        <v>873</v>
      </c>
      <c r="D611" s="1" t="s">
        <v>33</v>
      </c>
      <c r="E611" s="1" t="s">
        <v>1437</v>
      </c>
      <c r="F611" s="1" t="s">
        <v>35</v>
      </c>
      <c r="G611" s="1">
        <v>100.2</v>
      </c>
      <c r="H611" s="1">
        <v>100.92</v>
      </c>
      <c r="I611" s="1">
        <v>113.11199999999999</v>
      </c>
      <c r="J611" s="1">
        <v>144.29499999999999</v>
      </c>
      <c r="K611" s="1">
        <v>205.64500000000001</v>
      </c>
      <c r="L611" s="1">
        <v>242.429</v>
      </c>
    </row>
    <row r="612" spans="1:12" x14ac:dyDescent="0.15">
      <c r="A612" s="1" t="s">
        <v>846</v>
      </c>
      <c r="B612" s="1" t="s">
        <v>346</v>
      </c>
      <c r="C612" s="1" t="s">
        <v>874</v>
      </c>
      <c r="D612" s="1" t="s">
        <v>33</v>
      </c>
      <c r="E612" s="1" t="s">
        <v>1437</v>
      </c>
      <c r="F612" s="1" t="s">
        <v>35</v>
      </c>
      <c r="G612" s="1">
        <v>100.2</v>
      </c>
      <c r="H612" s="1">
        <v>100.92</v>
      </c>
      <c r="I612" s="1">
        <v>114.648</v>
      </c>
      <c r="J612" s="1">
        <v>156.09700000000001</v>
      </c>
      <c r="K612" s="1">
        <v>199.989</v>
      </c>
      <c r="L612" s="1">
        <v>240.35900000000001</v>
      </c>
    </row>
    <row r="613" spans="1:12" x14ac:dyDescent="0.15">
      <c r="A613" s="1" t="s">
        <v>846</v>
      </c>
      <c r="B613" s="1" t="s">
        <v>348</v>
      </c>
      <c r="C613" s="1" t="s">
        <v>875</v>
      </c>
      <c r="D613" s="1" t="s">
        <v>33</v>
      </c>
      <c r="E613" s="1" t="s">
        <v>1437</v>
      </c>
      <c r="F613" s="1" t="s">
        <v>35</v>
      </c>
      <c r="G613" s="1">
        <v>100.2</v>
      </c>
      <c r="H613" s="1">
        <v>100.92</v>
      </c>
      <c r="I613" s="1">
        <v>99.147999999999996</v>
      </c>
      <c r="J613" s="1">
        <v>126.995</v>
      </c>
      <c r="K613" s="1">
        <v>166.416</v>
      </c>
      <c r="L613" s="1">
        <v>188.732</v>
      </c>
    </row>
    <row r="614" spans="1:12" x14ac:dyDescent="0.15">
      <c r="A614" s="1" t="s">
        <v>846</v>
      </c>
      <c r="B614" s="1" t="s">
        <v>185</v>
      </c>
      <c r="C614" s="1" t="s">
        <v>876</v>
      </c>
      <c r="D614" s="1" t="s">
        <v>33</v>
      </c>
      <c r="E614" s="1" t="s">
        <v>1437</v>
      </c>
      <c r="F614" s="1" t="s">
        <v>35</v>
      </c>
      <c r="G614" s="1">
        <v>100.2</v>
      </c>
      <c r="H614" s="1">
        <v>100.92</v>
      </c>
      <c r="I614" s="1">
        <v>115.11</v>
      </c>
      <c r="J614" s="1">
        <v>154.88200000000001</v>
      </c>
      <c r="K614" s="1">
        <v>196.423</v>
      </c>
      <c r="L614" s="1">
        <v>230.88399999999999</v>
      </c>
    </row>
    <row r="615" spans="1:12" x14ac:dyDescent="0.15">
      <c r="A615" s="1" t="s">
        <v>846</v>
      </c>
      <c r="B615" s="1" t="s">
        <v>351</v>
      </c>
      <c r="C615" s="1" t="s">
        <v>877</v>
      </c>
      <c r="D615" s="1" t="s">
        <v>33</v>
      </c>
      <c r="E615" s="1" t="s">
        <v>1437</v>
      </c>
      <c r="F615" s="1" t="s">
        <v>35</v>
      </c>
      <c r="G615" s="1">
        <v>100.2</v>
      </c>
      <c r="H615" s="1">
        <v>100.92</v>
      </c>
      <c r="I615" s="1">
        <v>115.27800000000001</v>
      </c>
      <c r="J615" s="1">
        <v>155.74700000000001</v>
      </c>
      <c r="K615" s="1">
        <v>197.19800000000001</v>
      </c>
      <c r="L615" s="1">
        <v>231.24299999999999</v>
      </c>
    </row>
    <row r="616" spans="1:12" x14ac:dyDescent="0.15">
      <c r="A616" s="1" t="s">
        <v>846</v>
      </c>
      <c r="B616" s="1" t="s">
        <v>353</v>
      </c>
      <c r="C616" s="1" t="s">
        <v>878</v>
      </c>
      <c r="D616" s="1" t="s">
        <v>33</v>
      </c>
      <c r="E616" s="1" t="s">
        <v>1437</v>
      </c>
      <c r="F616" s="1" t="s">
        <v>35</v>
      </c>
      <c r="G616" s="1">
        <v>100.2</v>
      </c>
      <c r="H616" s="1">
        <v>100.92</v>
      </c>
      <c r="I616" s="1">
        <v>114.94499999999999</v>
      </c>
      <c r="J616" s="1">
        <v>156.34200000000001</v>
      </c>
      <c r="K616" s="1">
        <v>200.80799999999999</v>
      </c>
      <c r="L616" s="1">
        <v>239.38800000000001</v>
      </c>
    </row>
    <row r="617" spans="1:12" x14ac:dyDescent="0.15">
      <c r="A617" s="1" t="s">
        <v>846</v>
      </c>
      <c r="B617" s="1" t="s">
        <v>187</v>
      </c>
      <c r="C617" s="1" t="s">
        <v>879</v>
      </c>
      <c r="D617" s="1" t="s">
        <v>33</v>
      </c>
      <c r="E617" s="1" t="s">
        <v>1437</v>
      </c>
      <c r="F617" s="1" t="s">
        <v>35</v>
      </c>
      <c r="G617" s="1">
        <v>100.2</v>
      </c>
      <c r="H617" s="1">
        <v>100.92</v>
      </c>
      <c r="I617" s="1">
        <v>99.07</v>
      </c>
      <c r="J617" s="1">
        <v>126.956</v>
      </c>
      <c r="K617" s="1">
        <v>166.07599999999999</v>
      </c>
      <c r="L617" s="1">
        <v>188.55699999999999</v>
      </c>
    </row>
    <row r="618" spans="1:12" x14ac:dyDescent="0.15">
      <c r="A618" s="1" t="s">
        <v>846</v>
      </c>
      <c r="B618" s="1" t="s">
        <v>189</v>
      </c>
      <c r="C618" s="1" t="s">
        <v>880</v>
      </c>
      <c r="D618" s="1" t="s">
        <v>33</v>
      </c>
      <c r="E618" s="1" t="s">
        <v>1437</v>
      </c>
      <c r="F618" s="1" t="s">
        <v>35</v>
      </c>
      <c r="G618" s="1">
        <v>100.2</v>
      </c>
      <c r="H618" s="1">
        <v>100.92</v>
      </c>
      <c r="I618" s="1">
        <v>115.26</v>
      </c>
      <c r="J618" s="1">
        <v>154.96799999999999</v>
      </c>
      <c r="K618" s="1">
        <v>196.52699999999999</v>
      </c>
      <c r="L618" s="1">
        <v>230.40799999999999</v>
      </c>
    </row>
    <row r="619" spans="1:12" x14ac:dyDescent="0.15">
      <c r="A619" s="1" t="s">
        <v>846</v>
      </c>
      <c r="B619" s="1" t="s">
        <v>191</v>
      </c>
      <c r="C619" s="1" t="s">
        <v>881</v>
      </c>
      <c r="D619" s="1" t="s">
        <v>33</v>
      </c>
      <c r="E619" s="1" t="s">
        <v>1437</v>
      </c>
      <c r="F619" s="1" t="s">
        <v>35</v>
      </c>
      <c r="G619" s="1">
        <v>100.226</v>
      </c>
      <c r="H619" s="1">
        <v>102.76900000000001</v>
      </c>
      <c r="I619" s="1">
        <v>108.873</v>
      </c>
      <c r="J619" s="1">
        <v>140.92400000000001</v>
      </c>
      <c r="K619" s="1">
        <v>184.95</v>
      </c>
      <c r="L619" s="1">
        <v>210.80500000000001</v>
      </c>
    </row>
    <row r="620" spans="1:12" x14ac:dyDescent="0.15">
      <c r="A620" s="1" t="s">
        <v>846</v>
      </c>
      <c r="B620" s="1" t="s">
        <v>193</v>
      </c>
      <c r="C620" s="1" t="s">
        <v>882</v>
      </c>
      <c r="D620" s="1" t="s">
        <v>33</v>
      </c>
      <c r="E620" s="1" t="s">
        <v>1437</v>
      </c>
      <c r="F620" s="1" t="s">
        <v>35</v>
      </c>
      <c r="G620" s="1">
        <v>100.226</v>
      </c>
      <c r="H620" s="1">
        <v>102.768</v>
      </c>
      <c r="I620" s="1">
        <v>111.098</v>
      </c>
      <c r="J620" s="1">
        <v>142.32400000000001</v>
      </c>
      <c r="K620" s="1">
        <v>191.42400000000001</v>
      </c>
      <c r="L620" s="1">
        <v>228.28800000000001</v>
      </c>
    </row>
    <row r="621" spans="1:12" x14ac:dyDescent="0.15">
      <c r="A621" s="1" t="s">
        <v>846</v>
      </c>
      <c r="B621" s="1" t="s">
        <v>195</v>
      </c>
      <c r="C621" s="1" t="s">
        <v>883</v>
      </c>
      <c r="D621" s="1" t="s">
        <v>33</v>
      </c>
      <c r="E621" s="1" t="s">
        <v>1437</v>
      </c>
      <c r="F621" s="1" t="s">
        <v>35</v>
      </c>
      <c r="G621" s="1">
        <v>100.226</v>
      </c>
      <c r="H621" s="1">
        <v>102.76900000000001</v>
      </c>
      <c r="I621" s="1">
        <v>109.633</v>
      </c>
      <c r="J621" s="1">
        <v>137.62100000000001</v>
      </c>
      <c r="K621" s="1">
        <v>201.11799999999999</v>
      </c>
      <c r="L621" s="1">
        <v>233.023</v>
      </c>
    </row>
    <row r="622" spans="1:12" x14ac:dyDescent="0.15">
      <c r="A622" s="1" t="s">
        <v>846</v>
      </c>
      <c r="B622" s="1" t="s">
        <v>197</v>
      </c>
      <c r="C622" s="1" t="s">
        <v>884</v>
      </c>
      <c r="D622" s="1" t="s">
        <v>33</v>
      </c>
      <c r="E622" s="1" t="s">
        <v>1437</v>
      </c>
      <c r="F622" s="1" t="s">
        <v>35</v>
      </c>
      <c r="G622" s="1">
        <v>100.2</v>
      </c>
      <c r="H622" s="1">
        <v>100.92</v>
      </c>
      <c r="I622" s="1">
        <v>115.11</v>
      </c>
      <c r="J622" s="1">
        <v>154.88200000000001</v>
      </c>
      <c r="K622" s="1">
        <v>196.423</v>
      </c>
      <c r="L622" s="1">
        <v>230.88399999999999</v>
      </c>
    </row>
    <row r="623" spans="1:12" x14ac:dyDescent="0.15">
      <c r="A623" s="1" t="s">
        <v>846</v>
      </c>
      <c r="B623" s="1" t="s">
        <v>199</v>
      </c>
      <c r="C623" s="1" t="s">
        <v>885</v>
      </c>
      <c r="D623" s="1" t="s">
        <v>33</v>
      </c>
      <c r="E623" s="1" t="s">
        <v>1437</v>
      </c>
      <c r="F623" s="1" t="s">
        <v>35</v>
      </c>
      <c r="G623" s="1">
        <v>100.2</v>
      </c>
      <c r="H623" s="1">
        <v>100.92</v>
      </c>
      <c r="I623" s="1">
        <v>110.09699999999999</v>
      </c>
      <c r="J623" s="1">
        <v>147.75200000000001</v>
      </c>
      <c r="K623" s="1">
        <v>190.851</v>
      </c>
      <c r="L623" s="1">
        <v>215.60900000000001</v>
      </c>
    </row>
    <row r="624" spans="1:12" x14ac:dyDescent="0.15">
      <c r="A624" s="1" t="s">
        <v>846</v>
      </c>
      <c r="B624" s="1" t="s">
        <v>201</v>
      </c>
      <c r="C624" s="1" t="s">
        <v>886</v>
      </c>
      <c r="D624" s="1" t="s">
        <v>33</v>
      </c>
      <c r="E624" s="1" t="s">
        <v>1437</v>
      </c>
      <c r="F624" s="1" t="s">
        <v>35</v>
      </c>
      <c r="G624" s="1">
        <v>100.2</v>
      </c>
      <c r="H624" s="1">
        <v>100.92</v>
      </c>
      <c r="I624" s="1">
        <v>113.13</v>
      </c>
      <c r="J624" s="1">
        <v>145.66800000000001</v>
      </c>
      <c r="K624" s="1">
        <v>206.57499999999999</v>
      </c>
      <c r="L624" s="1">
        <v>244.45400000000001</v>
      </c>
    </row>
    <row r="625" spans="1:12" x14ac:dyDescent="0.15">
      <c r="A625" s="1" t="s">
        <v>846</v>
      </c>
      <c r="B625" s="1" t="s">
        <v>708</v>
      </c>
      <c r="C625" s="1" t="s">
        <v>887</v>
      </c>
      <c r="D625" s="1" t="s">
        <v>33</v>
      </c>
      <c r="E625" s="1" t="s">
        <v>1437</v>
      </c>
      <c r="F625" s="1" t="s">
        <v>35</v>
      </c>
      <c r="G625" s="1">
        <v>100.226</v>
      </c>
      <c r="H625" s="1">
        <v>102.76900000000001</v>
      </c>
      <c r="I625" s="1">
        <v>111.098</v>
      </c>
      <c r="J625" s="1">
        <v>142.32400000000001</v>
      </c>
      <c r="K625" s="1">
        <v>189.702</v>
      </c>
      <c r="L625" s="1">
        <v>228.565</v>
      </c>
    </row>
    <row r="626" spans="1:12" x14ac:dyDescent="0.15">
      <c r="A626" s="1" t="s">
        <v>846</v>
      </c>
      <c r="B626" s="1" t="s">
        <v>203</v>
      </c>
      <c r="C626" s="1" t="s">
        <v>888</v>
      </c>
      <c r="D626" s="1" t="s">
        <v>33</v>
      </c>
      <c r="E626" s="1" t="s">
        <v>1437</v>
      </c>
      <c r="F626" s="1" t="s">
        <v>35</v>
      </c>
      <c r="G626" s="1">
        <v>100.226</v>
      </c>
      <c r="H626" s="1">
        <v>102.76900000000001</v>
      </c>
      <c r="I626" s="1">
        <v>111.098</v>
      </c>
      <c r="J626" s="1">
        <v>142.32400000000001</v>
      </c>
      <c r="K626" s="1">
        <v>192.28299999999999</v>
      </c>
      <c r="L626" s="1">
        <v>233.82900000000001</v>
      </c>
    </row>
    <row r="627" spans="1:12" x14ac:dyDescent="0.15">
      <c r="A627" s="1" t="s">
        <v>846</v>
      </c>
      <c r="B627" s="1" t="s">
        <v>205</v>
      </c>
      <c r="C627" s="1" t="s">
        <v>889</v>
      </c>
      <c r="D627" s="1" t="s">
        <v>33</v>
      </c>
      <c r="E627" s="1" t="s">
        <v>1437</v>
      </c>
      <c r="F627" s="1" t="s">
        <v>35</v>
      </c>
      <c r="G627" s="1">
        <v>100.226</v>
      </c>
      <c r="H627" s="1">
        <v>102.76900000000001</v>
      </c>
      <c r="I627" s="1">
        <v>111.10299999999999</v>
      </c>
      <c r="J627" s="1">
        <v>143.62799999999999</v>
      </c>
      <c r="K627" s="1">
        <v>192.364</v>
      </c>
      <c r="L627" s="1">
        <v>234.30799999999999</v>
      </c>
    </row>
    <row r="628" spans="1:12" x14ac:dyDescent="0.15">
      <c r="A628" s="1" t="s">
        <v>846</v>
      </c>
      <c r="B628" s="1" t="s">
        <v>36</v>
      </c>
      <c r="C628" s="1" t="s">
        <v>890</v>
      </c>
      <c r="D628" s="1" t="s">
        <v>33</v>
      </c>
      <c r="E628" s="1" t="s">
        <v>1437</v>
      </c>
      <c r="F628" s="1" t="s">
        <v>35</v>
      </c>
      <c r="G628" s="1">
        <v>100.46299999999999</v>
      </c>
      <c r="H628" s="1">
        <v>100.044</v>
      </c>
      <c r="I628" s="1">
        <v>101.874</v>
      </c>
      <c r="J628" s="1">
        <v>108.32299999999999</v>
      </c>
      <c r="K628" s="1">
        <v>123.32</v>
      </c>
      <c r="L628" s="1">
        <v>115.90900000000001</v>
      </c>
    </row>
    <row r="629" spans="1:12" x14ac:dyDescent="0.15">
      <c r="A629" s="1" t="s">
        <v>846</v>
      </c>
      <c r="B629" s="1" t="s">
        <v>38</v>
      </c>
      <c r="C629" s="1" t="s">
        <v>891</v>
      </c>
      <c r="D629" s="1" t="s">
        <v>33</v>
      </c>
      <c r="E629" s="1" t="s">
        <v>1437</v>
      </c>
      <c r="F629" s="1" t="s">
        <v>35</v>
      </c>
      <c r="G629" s="1">
        <v>100.46299999999999</v>
      </c>
      <c r="H629" s="1">
        <v>100.044</v>
      </c>
      <c r="I629" s="1">
        <v>111.884</v>
      </c>
      <c r="J629" s="1">
        <v>134.65799999999999</v>
      </c>
      <c r="K629" s="1">
        <v>180.27600000000001</v>
      </c>
      <c r="L629" s="1">
        <v>213.96899999999999</v>
      </c>
    </row>
    <row r="630" spans="1:12" x14ac:dyDescent="0.15">
      <c r="A630" s="1" t="s">
        <v>846</v>
      </c>
      <c r="B630" s="1" t="s">
        <v>40</v>
      </c>
      <c r="C630" s="1" t="s">
        <v>892</v>
      </c>
      <c r="D630" s="1" t="s">
        <v>33</v>
      </c>
      <c r="E630" s="1" t="s">
        <v>1437</v>
      </c>
      <c r="F630" s="1" t="s">
        <v>35</v>
      </c>
      <c r="G630" s="1">
        <v>100.46299999999999</v>
      </c>
      <c r="H630" s="1">
        <v>100.044</v>
      </c>
      <c r="I630" s="1">
        <v>119.011</v>
      </c>
      <c r="J630" s="1">
        <v>140.596</v>
      </c>
      <c r="K630" s="1">
        <v>176.40899999999999</v>
      </c>
      <c r="L630" s="1">
        <v>221.17099999999999</v>
      </c>
    </row>
    <row r="631" spans="1:12" x14ac:dyDescent="0.15">
      <c r="A631" s="1" t="s">
        <v>846</v>
      </c>
      <c r="B631" s="1" t="s">
        <v>42</v>
      </c>
      <c r="C631" s="1" t="s">
        <v>893</v>
      </c>
      <c r="D631" s="1" t="s">
        <v>33</v>
      </c>
      <c r="E631" s="1" t="s">
        <v>1437</v>
      </c>
      <c r="F631" s="1" t="s">
        <v>35</v>
      </c>
      <c r="G631" s="1">
        <v>100.46299999999999</v>
      </c>
      <c r="H631" s="1">
        <v>100.044</v>
      </c>
      <c r="I631" s="1">
        <v>111.85599999999999</v>
      </c>
      <c r="J631" s="1">
        <v>132.62299999999999</v>
      </c>
      <c r="K631" s="1">
        <v>184.71299999999999</v>
      </c>
      <c r="L631" s="1">
        <v>234.13900000000001</v>
      </c>
    </row>
    <row r="632" spans="1:12" x14ac:dyDescent="0.15">
      <c r="A632" s="1" t="s">
        <v>846</v>
      </c>
      <c r="B632" s="1" t="s">
        <v>44</v>
      </c>
      <c r="C632" s="1" t="s">
        <v>894</v>
      </c>
      <c r="D632" s="1" t="s">
        <v>33</v>
      </c>
      <c r="E632" s="1" t="s">
        <v>1437</v>
      </c>
      <c r="F632" s="1" t="s">
        <v>35</v>
      </c>
      <c r="G632" s="1">
        <v>100.46299999999999</v>
      </c>
      <c r="H632" s="1">
        <v>100.044</v>
      </c>
      <c r="I632" s="1">
        <v>102.786</v>
      </c>
      <c r="J632" s="1">
        <v>109.327</v>
      </c>
      <c r="K632" s="1">
        <v>142.233</v>
      </c>
      <c r="L632" s="1">
        <v>168.25700000000001</v>
      </c>
    </row>
    <row r="633" spans="1:12" x14ac:dyDescent="0.15">
      <c r="A633" s="1" t="s">
        <v>846</v>
      </c>
      <c r="B633" s="1" t="s">
        <v>48</v>
      </c>
      <c r="C633" s="1" t="s">
        <v>895</v>
      </c>
      <c r="D633" s="1" t="s">
        <v>33</v>
      </c>
      <c r="E633" s="1" t="s">
        <v>1437</v>
      </c>
      <c r="F633" s="1" t="s">
        <v>35</v>
      </c>
      <c r="G633" s="1">
        <v>100.46299999999999</v>
      </c>
      <c r="H633" s="1">
        <v>100.044</v>
      </c>
      <c r="I633" s="1">
        <v>112.44199999999999</v>
      </c>
      <c r="J633" s="1">
        <v>134.07499999999999</v>
      </c>
      <c r="K633" s="1">
        <v>179.48</v>
      </c>
      <c r="L633" s="1">
        <v>218.042</v>
      </c>
    </row>
    <row r="634" spans="1:12" x14ac:dyDescent="0.15">
      <c r="A634" s="1" t="s">
        <v>846</v>
      </c>
      <c r="B634" s="1" t="s">
        <v>50</v>
      </c>
      <c r="C634" s="1" t="s">
        <v>896</v>
      </c>
      <c r="D634" s="1" t="s">
        <v>33</v>
      </c>
      <c r="E634" s="1" t="s">
        <v>1437</v>
      </c>
      <c r="F634" s="1" t="s">
        <v>35</v>
      </c>
      <c r="G634" s="1">
        <v>100.46299999999999</v>
      </c>
      <c r="H634" s="1">
        <v>100.044</v>
      </c>
      <c r="I634" s="1">
        <v>112.416</v>
      </c>
      <c r="J634" s="1">
        <v>142.733</v>
      </c>
      <c r="K634" s="1">
        <v>199.47900000000001</v>
      </c>
      <c r="L634" s="1">
        <v>253.80799999999999</v>
      </c>
    </row>
    <row r="635" spans="1:12" x14ac:dyDescent="0.15">
      <c r="A635" s="1" t="s">
        <v>846</v>
      </c>
      <c r="B635" s="1" t="s">
        <v>52</v>
      </c>
      <c r="C635" s="1" t="s">
        <v>897</v>
      </c>
      <c r="D635" s="1" t="s">
        <v>33</v>
      </c>
      <c r="E635" s="1" t="s">
        <v>1437</v>
      </c>
      <c r="F635" s="1" t="s">
        <v>35</v>
      </c>
      <c r="G635" s="1">
        <v>100.46299999999999</v>
      </c>
      <c r="H635" s="1">
        <v>100.044</v>
      </c>
      <c r="I635" s="1">
        <v>100.38800000000001</v>
      </c>
      <c r="J635" s="1">
        <v>110.97199999999999</v>
      </c>
      <c r="K635" s="1">
        <v>133.483</v>
      </c>
      <c r="L635" s="1">
        <v>126.226</v>
      </c>
    </row>
    <row r="636" spans="1:12" x14ac:dyDescent="0.15">
      <c r="A636" s="1" t="s">
        <v>846</v>
      </c>
      <c r="B636" s="1" t="s">
        <v>54</v>
      </c>
      <c r="C636" s="1" t="s">
        <v>898</v>
      </c>
      <c r="D636" s="1" t="s">
        <v>33</v>
      </c>
      <c r="E636" s="1" t="s">
        <v>1437</v>
      </c>
      <c r="F636" s="1" t="s">
        <v>35</v>
      </c>
      <c r="G636" s="1">
        <v>100.46299999999999</v>
      </c>
      <c r="H636" s="1">
        <v>100.044</v>
      </c>
      <c r="I636" s="1">
        <v>112.667</v>
      </c>
      <c r="J636" s="1">
        <v>135.34700000000001</v>
      </c>
      <c r="K636" s="1">
        <v>180.52699999999999</v>
      </c>
      <c r="L636" s="1">
        <v>215.02699999999999</v>
      </c>
    </row>
    <row r="637" spans="1:12" x14ac:dyDescent="0.15">
      <c r="A637" s="1" t="s">
        <v>846</v>
      </c>
      <c r="B637" s="1" t="s">
        <v>56</v>
      </c>
      <c r="C637" s="1" t="s">
        <v>899</v>
      </c>
      <c r="D637" s="1" t="s">
        <v>33</v>
      </c>
      <c r="E637" s="1" t="s">
        <v>1437</v>
      </c>
      <c r="F637" s="1" t="s">
        <v>35</v>
      </c>
      <c r="G637" s="1">
        <v>100.46299999999999</v>
      </c>
      <c r="H637" s="1">
        <v>100.044</v>
      </c>
      <c r="I637" s="1">
        <v>112.57299999999999</v>
      </c>
      <c r="J637" s="1">
        <v>138.99</v>
      </c>
      <c r="K637" s="1">
        <v>189.34899999999999</v>
      </c>
      <c r="L637" s="1">
        <v>226.578</v>
      </c>
    </row>
    <row r="638" spans="1:12" x14ac:dyDescent="0.15">
      <c r="A638" s="1" t="s">
        <v>846</v>
      </c>
      <c r="B638" s="1" t="s">
        <v>58</v>
      </c>
      <c r="C638" s="1" t="s">
        <v>900</v>
      </c>
      <c r="D638" s="1" t="s">
        <v>33</v>
      </c>
      <c r="E638" s="1" t="s">
        <v>1437</v>
      </c>
      <c r="F638" s="1" t="s">
        <v>35</v>
      </c>
      <c r="G638" s="1">
        <v>100.46299999999999</v>
      </c>
      <c r="H638" s="1">
        <v>100.044</v>
      </c>
      <c r="I638" s="1">
        <v>113.279</v>
      </c>
      <c r="J638" s="1">
        <v>139.911</v>
      </c>
      <c r="K638" s="1">
        <v>195.00299999999999</v>
      </c>
      <c r="L638" s="1">
        <v>247.47499999999999</v>
      </c>
    </row>
    <row r="639" spans="1:12" x14ac:dyDescent="0.15">
      <c r="A639" s="1" t="s">
        <v>846</v>
      </c>
      <c r="B639" s="1" t="s">
        <v>62</v>
      </c>
      <c r="C639" s="1" t="s">
        <v>901</v>
      </c>
      <c r="D639" s="1" t="s">
        <v>33</v>
      </c>
      <c r="E639" s="1" t="s">
        <v>1437</v>
      </c>
      <c r="F639" s="1" t="s">
        <v>35</v>
      </c>
      <c r="G639" s="1">
        <v>100.46299999999999</v>
      </c>
      <c r="H639" s="1">
        <v>100.044</v>
      </c>
      <c r="I639" s="1">
        <v>101.17</v>
      </c>
      <c r="J639" s="1">
        <v>113.887</v>
      </c>
      <c r="K639" s="1">
        <v>139.398</v>
      </c>
      <c r="L639" s="1">
        <v>160.94900000000001</v>
      </c>
    </row>
    <row r="640" spans="1:12" x14ac:dyDescent="0.15">
      <c r="A640" s="1" t="s">
        <v>846</v>
      </c>
      <c r="B640" s="1" t="s">
        <v>64</v>
      </c>
      <c r="C640" s="1" t="s">
        <v>902</v>
      </c>
      <c r="D640" s="1" t="s">
        <v>33</v>
      </c>
      <c r="E640" s="1" t="s">
        <v>1437</v>
      </c>
      <c r="F640" s="1" t="s">
        <v>35</v>
      </c>
      <c r="G640" s="1">
        <v>100.46299999999999</v>
      </c>
      <c r="H640" s="1">
        <v>100.044</v>
      </c>
      <c r="I640" s="1">
        <v>112.37</v>
      </c>
      <c r="J640" s="1">
        <v>135.126</v>
      </c>
      <c r="K640" s="1">
        <v>166.065</v>
      </c>
      <c r="L640" s="1">
        <v>134.81200000000001</v>
      </c>
    </row>
    <row r="641" spans="1:12" x14ac:dyDescent="0.15">
      <c r="A641" s="1" t="s">
        <v>846</v>
      </c>
      <c r="B641" s="1" t="s">
        <v>66</v>
      </c>
      <c r="C641" s="1" t="s">
        <v>903</v>
      </c>
      <c r="D641" s="1" t="s">
        <v>33</v>
      </c>
      <c r="E641" s="1" t="s">
        <v>1437</v>
      </c>
      <c r="F641" s="1" t="s">
        <v>35</v>
      </c>
      <c r="G641" s="1">
        <v>100.46299999999999</v>
      </c>
      <c r="H641" s="1">
        <v>100.044</v>
      </c>
      <c r="I641" s="1">
        <v>112.64700000000001</v>
      </c>
      <c r="J641" s="1">
        <v>135.22</v>
      </c>
      <c r="K641" s="1">
        <v>179.90299999999999</v>
      </c>
      <c r="L641" s="1">
        <v>214.142</v>
      </c>
    </row>
    <row r="642" spans="1:12" x14ac:dyDescent="0.15">
      <c r="A642" s="1" t="s">
        <v>846</v>
      </c>
      <c r="B642" s="1" t="s">
        <v>68</v>
      </c>
      <c r="C642" s="1" t="s">
        <v>904</v>
      </c>
      <c r="D642" s="1" t="s">
        <v>33</v>
      </c>
      <c r="E642" s="1" t="s">
        <v>1437</v>
      </c>
      <c r="F642" s="1" t="s">
        <v>35</v>
      </c>
      <c r="G642" s="1">
        <v>100.46299999999999</v>
      </c>
      <c r="H642" s="1">
        <v>100.044</v>
      </c>
      <c r="I642" s="1">
        <v>115.944</v>
      </c>
      <c r="J642" s="1">
        <v>144.24700000000001</v>
      </c>
      <c r="K642" s="1">
        <v>198.60400000000001</v>
      </c>
      <c r="L642" s="1">
        <v>251.30600000000001</v>
      </c>
    </row>
    <row r="643" spans="1:12" x14ac:dyDescent="0.15">
      <c r="A643" s="1" t="s">
        <v>846</v>
      </c>
      <c r="B643" s="1" t="s">
        <v>70</v>
      </c>
      <c r="C643" s="1" t="s">
        <v>905</v>
      </c>
      <c r="D643" s="1" t="s">
        <v>33</v>
      </c>
      <c r="E643" s="1" t="s">
        <v>1437</v>
      </c>
      <c r="F643" s="1" t="s">
        <v>35</v>
      </c>
      <c r="G643" s="1">
        <v>100.46299999999999</v>
      </c>
      <c r="H643" s="1">
        <v>100.044</v>
      </c>
      <c r="I643" s="1">
        <v>100.35899999999999</v>
      </c>
      <c r="J643" s="1">
        <v>116.004</v>
      </c>
      <c r="K643" s="1">
        <v>161.01900000000001</v>
      </c>
      <c r="L643" s="1">
        <v>190.101</v>
      </c>
    </row>
    <row r="644" spans="1:12" x14ac:dyDescent="0.15">
      <c r="A644" s="1" t="s">
        <v>846</v>
      </c>
      <c r="B644" s="1" t="s">
        <v>72</v>
      </c>
      <c r="C644" s="1" t="s">
        <v>906</v>
      </c>
      <c r="D644" s="1" t="s">
        <v>33</v>
      </c>
      <c r="E644" s="1" t="s">
        <v>1437</v>
      </c>
      <c r="F644" s="1" t="s">
        <v>35</v>
      </c>
      <c r="G644" s="1">
        <v>100.46299999999999</v>
      </c>
      <c r="H644" s="1">
        <v>100.044</v>
      </c>
      <c r="I644" s="1">
        <v>117.417</v>
      </c>
      <c r="J644" s="1">
        <v>146.26400000000001</v>
      </c>
      <c r="K644" s="1">
        <v>196.833</v>
      </c>
      <c r="L644" s="1">
        <v>241.78800000000001</v>
      </c>
    </row>
    <row r="645" spans="1:12" x14ac:dyDescent="0.15">
      <c r="A645" s="1" t="s">
        <v>846</v>
      </c>
      <c r="B645" s="1" t="s">
        <v>74</v>
      </c>
      <c r="C645" s="1" t="s">
        <v>907</v>
      </c>
      <c r="D645" s="1" t="s">
        <v>33</v>
      </c>
      <c r="E645" s="1" t="s">
        <v>1437</v>
      </c>
      <c r="F645" s="1" t="s">
        <v>35</v>
      </c>
      <c r="G645" s="1">
        <v>100.46299999999999</v>
      </c>
      <c r="H645" s="1">
        <v>100.044</v>
      </c>
      <c r="I645" s="1">
        <v>117.039</v>
      </c>
      <c r="J645" s="1">
        <v>145.29</v>
      </c>
      <c r="K645" s="1">
        <v>196.792</v>
      </c>
      <c r="L645" s="1">
        <v>244.376</v>
      </c>
    </row>
    <row r="646" spans="1:12" x14ac:dyDescent="0.15">
      <c r="A646" s="1" t="s">
        <v>846</v>
      </c>
      <c r="B646" s="1" t="s">
        <v>76</v>
      </c>
      <c r="C646" s="1" t="s">
        <v>908</v>
      </c>
      <c r="D646" s="1" t="s">
        <v>33</v>
      </c>
      <c r="E646" s="1" t="s">
        <v>1437</v>
      </c>
      <c r="F646" s="1" t="s">
        <v>35</v>
      </c>
      <c r="G646" s="1">
        <v>100.46299999999999</v>
      </c>
      <c r="H646" s="1">
        <v>100.044</v>
      </c>
      <c r="I646" s="1">
        <v>116.426</v>
      </c>
      <c r="J646" s="1">
        <v>144.72800000000001</v>
      </c>
      <c r="K646" s="1">
        <v>198.99</v>
      </c>
      <c r="L646" s="1">
        <v>248.93199999999999</v>
      </c>
    </row>
    <row r="647" spans="1:12" x14ac:dyDescent="0.15">
      <c r="A647" s="1" t="s">
        <v>846</v>
      </c>
      <c r="B647" s="1" t="s">
        <v>78</v>
      </c>
      <c r="C647" s="1" t="s">
        <v>909</v>
      </c>
      <c r="D647" s="1" t="s">
        <v>33</v>
      </c>
      <c r="E647" s="1" t="s">
        <v>1437</v>
      </c>
      <c r="F647" s="1" t="s">
        <v>35</v>
      </c>
      <c r="G647" s="1">
        <v>100.46299999999999</v>
      </c>
      <c r="H647" s="1">
        <v>100.044</v>
      </c>
      <c r="I647" s="1">
        <v>115.94799999999999</v>
      </c>
      <c r="J647" s="1">
        <v>144.23099999999999</v>
      </c>
      <c r="K647" s="1">
        <v>198.56</v>
      </c>
      <c r="L647" s="1">
        <v>251.208</v>
      </c>
    </row>
    <row r="648" spans="1:12" x14ac:dyDescent="0.15">
      <c r="A648" s="1" t="s">
        <v>846</v>
      </c>
      <c r="B648" s="1" t="s">
        <v>80</v>
      </c>
      <c r="C648" s="1" t="s">
        <v>910</v>
      </c>
      <c r="D648" s="1" t="s">
        <v>33</v>
      </c>
      <c r="E648" s="1" t="s">
        <v>1437</v>
      </c>
      <c r="F648" s="1" t="s">
        <v>35</v>
      </c>
      <c r="G648" s="1">
        <v>100.46299999999999</v>
      </c>
      <c r="H648" s="1">
        <v>100.044</v>
      </c>
      <c r="I648" s="1">
        <v>100.282</v>
      </c>
      <c r="J648" s="1">
        <v>116.02200000000001</v>
      </c>
      <c r="K648" s="1">
        <v>161.071</v>
      </c>
      <c r="L648" s="1">
        <v>190.16200000000001</v>
      </c>
    </row>
    <row r="649" spans="1:12" x14ac:dyDescent="0.15">
      <c r="A649" s="1" t="s">
        <v>846</v>
      </c>
      <c r="B649" s="1" t="s">
        <v>82</v>
      </c>
      <c r="C649" s="1" t="s">
        <v>911</v>
      </c>
      <c r="D649" s="1" t="s">
        <v>33</v>
      </c>
      <c r="E649" s="1" t="s">
        <v>1437</v>
      </c>
      <c r="F649" s="1" t="s">
        <v>35</v>
      </c>
      <c r="G649" s="1">
        <v>100.46299999999999</v>
      </c>
      <c r="H649" s="1">
        <v>100.044</v>
      </c>
      <c r="I649" s="1">
        <v>117.43300000000001</v>
      </c>
      <c r="J649" s="1">
        <v>146.27199999999999</v>
      </c>
      <c r="K649" s="1">
        <v>196.84899999999999</v>
      </c>
      <c r="L649" s="1">
        <v>241.85</v>
      </c>
    </row>
    <row r="650" spans="1:12" x14ac:dyDescent="0.15">
      <c r="A650" s="1" t="s">
        <v>846</v>
      </c>
      <c r="B650" s="1" t="s">
        <v>93</v>
      </c>
      <c r="C650" s="1" t="s">
        <v>912</v>
      </c>
      <c r="D650" s="1" t="s">
        <v>33</v>
      </c>
      <c r="E650" s="1" t="s">
        <v>1437</v>
      </c>
      <c r="F650" s="1" t="s">
        <v>35</v>
      </c>
      <c r="G650" s="1">
        <v>100.465</v>
      </c>
      <c r="H650" s="1">
        <v>100.056</v>
      </c>
      <c r="I650" s="1">
        <v>113.955</v>
      </c>
      <c r="J650" s="1">
        <v>131.239</v>
      </c>
      <c r="K650" s="1">
        <v>180.94</v>
      </c>
      <c r="L650" s="1">
        <v>204.46299999999999</v>
      </c>
    </row>
    <row r="651" spans="1:12" x14ac:dyDescent="0.15">
      <c r="A651" s="1" t="s">
        <v>846</v>
      </c>
      <c r="B651" s="1" t="s">
        <v>95</v>
      </c>
      <c r="C651" s="1" t="s">
        <v>913</v>
      </c>
      <c r="D651" s="1" t="s">
        <v>33</v>
      </c>
      <c r="E651" s="1" t="s">
        <v>1437</v>
      </c>
      <c r="F651" s="1" t="s">
        <v>35</v>
      </c>
      <c r="G651" s="1">
        <v>100.465</v>
      </c>
      <c r="H651" s="1">
        <v>100.056</v>
      </c>
      <c r="I651" s="1">
        <v>109.29900000000001</v>
      </c>
      <c r="J651" s="1">
        <v>134.06100000000001</v>
      </c>
      <c r="K651" s="1">
        <v>183.494</v>
      </c>
      <c r="L651" s="1">
        <v>229.214</v>
      </c>
    </row>
    <row r="652" spans="1:12" x14ac:dyDescent="0.15">
      <c r="A652" s="1" t="s">
        <v>846</v>
      </c>
      <c r="B652" s="1" t="s">
        <v>97</v>
      </c>
      <c r="C652" s="1" t="s">
        <v>914</v>
      </c>
      <c r="D652" s="1" t="s">
        <v>33</v>
      </c>
      <c r="E652" s="1" t="s">
        <v>1437</v>
      </c>
      <c r="F652" s="1" t="s">
        <v>35</v>
      </c>
      <c r="G652" s="1">
        <v>100.465</v>
      </c>
      <c r="H652" s="1">
        <v>100.056</v>
      </c>
      <c r="I652" s="1">
        <v>117.331</v>
      </c>
      <c r="J652" s="1">
        <v>146.30099999999999</v>
      </c>
      <c r="K652" s="1">
        <v>197.47399999999999</v>
      </c>
      <c r="L652" s="1">
        <v>241.72499999999999</v>
      </c>
    </row>
    <row r="653" spans="1:12" x14ac:dyDescent="0.15">
      <c r="A653" s="1" t="s">
        <v>846</v>
      </c>
      <c r="B653" s="1" t="s">
        <v>99</v>
      </c>
      <c r="C653" s="1" t="s">
        <v>915</v>
      </c>
      <c r="D653" s="1" t="s">
        <v>33</v>
      </c>
      <c r="E653" s="1" t="s">
        <v>1437</v>
      </c>
      <c r="F653" s="1" t="s">
        <v>35</v>
      </c>
      <c r="G653" s="1">
        <v>100.465</v>
      </c>
      <c r="H653" s="1">
        <v>100.056</v>
      </c>
      <c r="I653" s="1">
        <v>111.075</v>
      </c>
      <c r="J653" s="1">
        <v>135.22999999999999</v>
      </c>
      <c r="K653" s="1">
        <v>186.54599999999999</v>
      </c>
      <c r="L653" s="1">
        <v>244.29499999999999</v>
      </c>
    </row>
    <row r="654" spans="1:12" x14ac:dyDescent="0.15">
      <c r="A654" s="1" t="s">
        <v>846</v>
      </c>
      <c r="B654" s="1" t="s">
        <v>101</v>
      </c>
      <c r="C654" s="1" t="s">
        <v>916</v>
      </c>
      <c r="D654" s="1" t="s">
        <v>33</v>
      </c>
      <c r="E654" s="1" t="s">
        <v>1437</v>
      </c>
      <c r="F654" s="1" t="s">
        <v>35</v>
      </c>
      <c r="G654" s="1">
        <v>100.465</v>
      </c>
      <c r="H654" s="1">
        <v>100.056</v>
      </c>
      <c r="I654" s="1">
        <v>111.075</v>
      </c>
      <c r="J654" s="1">
        <v>135.999</v>
      </c>
      <c r="K654" s="1">
        <v>170.24600000000001</v>
      </c>
      <c r="L654" s="1">
        <v>198.751</v>
      </c>
    </row>
    <row r="655" spans="1:12" x14ac:dyDescent="0.15">
      <c r="A655" s="1" t="s">
        <v>846</v>
      </c>
      <c r="B655" s="1" t="s">
        <v>103</v>
      </c>
      <c r="C655" s="1" t="s">
        <v>917</v>
      </c>
      <c r="D655" s="1" t="s">
        <v>33</v>
      </c>
      <c r="E655" s="1" t="s">
        <v>1437</v>
      </c>
      <c r="F655" s="1" t="s">
        <v>35</v>
      </c>
      <c r="G655" s="1">
        <v>100.465</v>
      </c>
      <c r="H655" s="1">
        <v>100.056</v>
      </c>
      <c r="I655" s="1">
        <v>111.075</v>
      </c>
      <c r="J655" s="1">
        <v>134.38300000000001</v>
      </c>
      <c r="K655" s="1">
        <v>165.702</v>
      </c>
      <c r="L655" s="1">
        <v>193.33199999999999</v>
      </c>
    </row>
    <row r="656" spans="1:12" x14ac:dyDescent="0.15">
      <c r="A656" s="1" t="s">
        <v>846</v>
      </c>
      <c r="B656" s="1" t="s">
        <v>105</v>
      </c>
      <c r="C656" s="1" t="s">
        <v>918</v>
      </c>
      <c r="D656" s="1" t="s">
        <v>33</v>
      </c>
      <c r="E656" s="1" t="s">
        <v>1437</v>
      </c>
      <c r="F656" s="1" t="s">
        <v>35</v>
      </c>
      <c r="G656" s="1">
        <v>100.465</v>
      </c>
      <c r="H656" s="1">
        <v>100.056</v>
      </c>
      <c r="I656" s="1">
        <v>111.075</v>
      </c>
      <c r="J656" s="1">
        <v>139.19900000000001</v>
      </c>
      <c r="K656" s="1">
        <v>170.69499999999999</v>
      </c>
      <c r="L656" s="1">
        <v>199.20400000000001</v>
      </c>
    </row>
    <row r="657" spans="1:12" x14ac:dyDescent="0.15">
      <c r="A657" s="1" t="s">
        <v>846</v>
      </c>
      <c r="B657" s="1" t="s">
        <v>107</v>
      </c>
      <c r="C657" s="1" t="s">
        <v>919</v>
      </c>
      <c r="D657" s="1" t="s">
        <v>33</v>
      </c>
      <c r="E657" s="1" t="s">
        <v>1437</v>
      </c>
      <c r="F657" s="1" t="s">
        <v>35</v>
      </c>
      <c r="G657" s="1">
        <v>100.465</v>
      </c>
      <c r="H657" s="1">
        <v>100.056</v>
      </c>
      <c r="I657" s="1">
        <v>111.075</v>
      </c>
      <c r="J657" s="1">
        <v>136.02600000000001</v>
      </c>
      <c r="K657" s="1">
        <v>185.18100000000001</v>
      </c>
      <c r="L657" s="1">
        <v>224.16399999999999</v>
      </c>
    </row>
    <row r="658" spans="1:12" x14ac:dyDescent="0.15">
      <c r="A658" s="1" t="s">
        <v>846</v>
      </c>
      <c r="B658" s="1" t="s">
        <v>109</v>
      </c>
      <c r="C658" s="1" t="s">
        <v>920</v>
      </c>
      <c r="D658" s="1" t="s">
        <v>33</v>
      </c>
      <c r="E658" s="1" t="s">
        <v>1437</v>
      </c>
      <c r="F658" s="1" t="s">
        <v>35</v>
      </c>
      <c r="G658" s="1">
        <v>100.465</v>
      </c>
      <c r="H658" s="1">
        <v>100.056</v>
      </c>
      <c r="I658" s="1">
        <v>111.075</v>
      </c>
      <c r="J658" s="1">
        <v>135.22999999999999</v>
      </c>
      <c r="K658" s="1">
        <v>176.91499999999999</v>
      </c>
      <c r="L658" s="1">
        <v>198.304</v>
      </c>
    </row>
    <row r="659" spans="1:12" x14ac:dyDescent="0.15">
      <c r="A659" s="1" t="s">
        <v>846</v>
      </c>
      <c r="B659" s="1" t="s">
        <v>111</v>
      </c>
      <c r="C659" s="1" t="s">
        <v>921</v>
      </c>
      <c r="D659" s="1" t="s">
        <v>33</v>
      </c>
      <c r="E659" s="1" t="s">
        <v>1437</v>
      </c>
      <c r="F659" s="1" t="s">
        <v>35</v>
      </c>
      <c r="G659" s="1">
        <v>100.465</v>
      </c>
      <c r="H659" s="1">
        <v>100.056</v>
      </c>
      <c r="I659" s="1">
        <v>110.06</v>
      </c>
      <c r="J659" s="1">
        <v>133.959</v>
      </c>
      <c r="K659" s="1">
        <v>179.084</v>
      </c>
      <c r="L659" s="1">
        <v>233.476</v>
      </c>
    </row>
    <row r="660" spans="1:12" x14ac:dyDescent="0.15">
      <c r="A660" s="1" t="s">
        <v>846</v>
      </c>
      <c r="B660" s="1" t="s">
        <v>113</v>
      </c>
      <c r="C660" s="1" t="s">
        <v>922</v>
      </c>
      <c r="D660" s="1" t="s">
        <v>33</v>
      </c>
      <c r="E660" s="1" t="s">
        <v>1437</v>
      </c>
      <c r="F660" s="1" t="s">
        <v>35</v>
      </c>
      <c r="G660" s="1">
        <v>100.465</v>
      </c>
      <c r="H660" s="1">
        <v>100.056</v>
      </c>
      <c r="I660" s="1">
        <v>110.06</v>
      </c>
      <c r="J660" s="1">
        <v>134.536</v>
      </c>
      <c r="K660" s="1">
        <v>174.81200000000001</v>
      </c>
      <c r="L660" s="1">
        <v>198.87200000000001</v>
      </c>
    </row>
    <row r="661" spans="1:12" x14ac:dyDescent="0.15">
      <c r="A661" s="1" t="s">
        <v>846</v>
      </c>
      <c r="B661" s="1" t="s">
        <v>115</v>
      </c>
      <c r="C661" s="1" t="s">
        <v>923</v>
      </c>
      <c r="D661" s="1" t="s">
        <v>33</v>
      </c>
      <c r="E661" s="1" t="s">
        <v>1437</v>
      </c>
      <c r="F661" s="1" t="s">
        <v>35</v>
      </c>
      <c r="G661" s="1">
        <v>100.465</v>
      </c>
      <c r="H661" s="1">
        <v>100.056</v>
      </c>
      <c r="I661" s="1">
        <v>110.06</v>
      </c>
      <c r="J661" s="1">
        <v>136.18299999999999</v>
      </c>
      <c r="K661" s="1">
        <v>179.30500000000001</v>
      </c>
      <c r="L661" s="1">
        <v>223.41499999999999</v>
      </c>
    </row>
    <row r="662" spans="1:12" x14ac:dyDescent="0.15">
      <c r="A662" s="1" t="s">
        <v>924</v>
      </c>
      <c r="B662" s="1" t="s">
        <v>293</v>
      </c>
      <c r="C662" s="1" t="s">
        <v>925</v>
      </c>
      <c r="D662" s="1" t="s">
        <v>33</v>
      </c>
      <c r="E662" s="1" t="s">
        <v>1437</v>
      </c>
      <c r="F662" s="1" t="s">
        <v>35</v>
      </c>
      <c r="G662" s="1">
        <v>98.593069139999997</v>
      </c>
      <c r="H662" s="1">
        <v>104.62109820000001</v>
      </c>
      <c r="I662" s="1">
        <v>150.86028479999999</v>
      </c>
      <c r="J662" s="1">
        <v>200.16527679999999</v>
      </c>
      <c r="K662" s="1">
        <v>107.85483600000001</v>
      </c>
      <c r="L662" s="1">
        <v>124.5367533</v>
      </c>
    </row>
    <row r="663" spans="1:12" x14ac:dyDescent="0.15">
      <c r="A663" s="1" t="s">
        <v>924</v>
      </c>
      <c r="B663" s="1" t="s">
        <v>295</v>
      </c>
      <c r="C663" s="1" t="s">
        <v>926</v>
      </c>
      <c r="D663" s="1" t="s">
        <v>33</v>
      </c>
      <c r="E663" s="1" t="s">
        <v>1437</v>
      </c>
      <c r="F663" s="1" t="s">
        <v>35</v>
      </c>
      <c r="G663" s="1">
        <v>98.593069139999997</v>
      </c>
      <c r="H663" s="1">
        <v>104.609731</v>
      </c>
      <c r="I663" s="1">
        <v>148.76787920000001</v>
      </c>
      <c r="J663" s="1">
        <v>191.38084699999999</v>
      </c>
      <c r="K663" s="1">
        <v>129.07551659999999</v>
      </c>
      <c r="L663" s="1">
        <v>146.09846970000001</v>
      </c>
    </row>
    <row r="664" spans="1:12" x14ac:dyDescent="0.15">
      <c r="A664" s="1" t="s">
        <v>924</v>
      </c>
      <c r="B664" s="1" t="s">
        <v>297</v>
      </c>
      <c r="C664" s="1" t="s">
        <v>927</v>
      </c>
      <c r="D664" s="1" t="s">
        <v>33</v>
      </c>
      <c r="E664" s="1" t="s">
        <v>1437</v>
      </c>
      <c r="F664" s="1" t="s">
        <v>35</v>
      </c>
      <c r="G664" s="1">
        <v>98.593069139999997</v>
      </c>
      <c r="H664" s="1">
        <v>104.6039428</v>
      </c>
      <c r="I664" s="1">
        <v>150.7948452</v>
      </c>
      <c r="J664" s="1">
        <v>153.19682280000001</v>
      </c>
      <c r="K664" s="1">
        <v>147.50591489999999</v>
      </c>
      <c r="L664" s="1">
        <v>156.19087669999999</v>
      </c>
    </row>
    <row r="665" spans="1:12" x14ac:dyDescent="0.15">
      <c r="A665" s="1" t="s">
        <v>924</v>
      </c>
      <c r="B665" s="1" t="s">
        <v>303</v>
      </c>
      <c r="C665" s="1" t="s">
        <v>928</v>
      </c>
      <c r="D665" s="1" t="s">
        <v>33</v>
      </c>
      <c r="E665" s="1" t="s">
        <v>1437</v>
      </c>
      <c r="F665" s="1" t="s">
        <v>35</v>
      </c>
      <c r="G665" s="1">
        <v>98.593069139999997</v>
      </c>
      <c r="H665" s="1">
        <v>104.4982993</v>
      </c>
      <c r="I665" s="1">
        <v>145.7790588</v>
      </c>
      <c r="J665" s="1">
        <v>94.263530660000001</v>
      </c>
      <c r="K665" s="1">
        <v>47.842521730000001</v>
      </c>
      <c r="L665" s="1">
        <v>38.229443140000001</v>
      </c>
    </row>
    <row r="666" spans="1:12" x14ac:dyDescent="0.15">
      <c r="A666" s="1" t="s">
        <v>924</v>
      </c>
      <c r="B666" s="1" t="s">
        <v>155</v>
      </c>
      <c r="C666" s="1" t="s">
        <v>929</v>
      </c>
      <c r="D666" s="1" t="s">
        <v>33</v>
      </c>
      <c r="E666" s="1" t="s">
        <v>1437</v>
      </c>
      <c r="F666" s="1" t="s">
        <v>35</v>
      </c>
      <c r="G666" s="1">
        <v>98.593069139999997</v>
      </c>
      <c r="H666" s="1">
        <v>104.5180715</v>
      </c>
      <c r="I666" s="1">
        <v>148.5339208</v>
      </c>
      <c r="J666" s="1">
        <v>194.15340879999999</v>
      </c>
      <c r="K666" s="1">
        <v>114.8159562</v>
      </c>
      <c r="L666" s="1">
        <v>116.18705989999999</v>
      </c>
    </row>
    <row r="667" spans="1:12" x14ac:dyDescent="0.15">
      <c r="A667" s="1" t="s">
        <v>924</v>
      </c>
      <c r="B667" s="1" t="s">
        <v>157</v>
      </c>
      <c r="C667" s="1" t="s">
        <v>930</v>
      </c>
      <c r="D667" s="1" t="s">
        <v>33</v>
      </c>
      <c r="E667" s="1" t="s">
        <v>1437</v>
      </c>
      <c r="F667" s="1" t="s">
        <v>35</v>
      </c>
      <c r="G667" s="1">
        <v>98.593069139999997</v>
      </c>
      <c r="H667" s="1">
        <v>104.5134869</v>
      </c>
      <c r="I667" s="1">
        <v>145.8750412</v>
      </c>
      <c r="J667" s="1">
        <v>182.96025019999999</v>
      </c>
      <c r="K667" s="1">
        <v>123.1067413</v>
      </c>
      <c r="L667" s="1">
        <v>123.2422785</v>
      </c>
    </row>
    <row r="668" spans="1:12" x14ac:dyDescent="0.15">
      <c r="A668" s="1" t="s">
        <v>924</v>
      </c>
      <c r="B668" s="1" t="s">
        <v>159</v>
      </c>
      <c r="C668" s="1" t="s">
        <v>931</v>
      </c>
      <c r="D668" s="1" t="s">
        <v>33</v>
      </c>
      <c r="E668" s="1" t="s">
        <v>1437</v>
      </c>
      <c r="F668" s="1" t="s">
        <v>35</v>
      </c>
      <c r="G668" s="1">
        <v>98.593069139999997</v>
      </c>
      <c r="H668" s="1">
        <v>104.7152174</v>
      </c>
      <c r="I668" s="1">
        <v>148.2351089</v>
      </c>
      <c r="J668" s="1">
        <v>145.8473036</v>
      </c>
      <c r="K668" s="1">
        <v>129.04286999999999</v>
      </c>
      <c r="L668" s="1">
        <v>129.76173309999999</v>
      </c>
    </row>
    <row r="669" spans="1:12" x14ac:dyDescent="0.15">
      <c r="A669" s="1" t="s">
        <v>924</v>
      </c>
      <c r="B669" s="1" t="s">
        <v>308</v>
      </c>
      <c r="C669" s="1" t="s">
        <v>932</v>
      </c>
      <c r="D669" s="1" t="s">
        <v>33</v>
      </c>
      <c r="E669" s="1" t="s">
        <v>1437</v>
      </c>
      <c r="F669" s="1" t="s">
        <v>35</v>
      </c>
      <c r="G669" s="1">
        <v>98.593069139999997</v>
      </c>
      <c r="H669" s="1">
        <v>104.7697819</v>
      </c>
      <c r="I669" s="1">
        <v>150.5041138</v>
      </c>
      <c r="J669" s="1">
        <v>197.96084279999999</v>
      </c>
      <c r="K669" s="1">
        <v>97.11862472</v>
      </c>
      <c r="L669" s="1">
        <v>102.4872223</v>
      </c>
    </row>
    <row r="670" spans="1:12" x14ac:dyDescent="0.15">
      <c r="A670" s="1" t="s">
        <v>924</v>
      </c>
      <c r="B670" s="1" t="s">
        <v>310</v>
      </c>
      <c r="C670" s="1" t="s">
        <v>933</v>
      </c>
      <c r="D670" s="1" t="s">
        <v>33</v>
      </c>
      <c r="E670" s="1" t="s">
        <v>1437</v>
      </c>
      <c r="F670" s="1" t="s">
        <v>35</v>
      </c>
      <c r="G670" s="1">
        <v>98.593069139999997</v>
      </c>
      <c r="H670" s="1">
        <v>104.61125920000001</v>
      </c>
      <c r="I670" s="1">
        <v>147.92280500000001</v>
      </c>
      <c r="J670" s="1">
        <v>188.81448510000001</v>
      </c>
      <c r="K670" s="1">
        <v>117.36663849999999</v>
      </c>
      <c r="L670" s="1">
        <v>119.8185228</v>
      </c>
    </row>
    <row r="671" spans="1:12" x14ac:dyDescent="0.15">
      <c r="A671" s="1" t="s">
        <v>924</v>
      </c>
      <c r="B671" s="1" t="s">
        <v>312</v>
      </c>
      <c r="C671" s="1" t="s">
        <v>934</v>
      </c>
      <c r="D671" s="1" t="s">
        <v>33</v>
      </c>
      <c r="E671" s="1" t="s">
        <v>1437</v>
      </c>
      <c r="F671" s="1" t="s">
        <v>35</v>
      </c>
      <c r="G671" s="1">
        <v>98.593069139999997</v>
      </c>
      <c r="H671" s="1">
        <v>104.6780596</v>
      </c>
      <c r="I671" s="1">
        <v>150.0555296</v>
      </c>
      <c r="J671" s="1">
        <v>151.24877799999999</v>
      </c>
      <c r="K671" s="1">
        <v>135.28985829999999</v>
      </c>
      <c r="L671" s="1">
        <v>132.76811720000001</v>
      </c>
    </row>
    <row r="672" spans="1:12" x14ac:dyDescent="0.15">
      <c r="A672" s="1" t="s">
        <v>924</v>
      </c>
      <c r="B672" s="1" t="s">
        <v>314</v>
      </c>
      <c r="C672" s="1" t="s">
        <v>935</v>
      </c>
      <c r="D672" s="1" t="s">
        <v>33</v>
      </c>
      <c r="E672" s="1" t="s">
        <v>1437</v>
      </c>
      <c r="F672" s="1" t="s">
        <v>35</v>
      </c>
      <c r="G672" s="1">
        <v>98.593069139999997</v>
      </c>
      <c r="H672" s="1">
        <v>104.51378</v>
      </c>
      <c r="I672" s="1">
        <v>149.22741189999999</v>
      </c>
      <c r="J672" s="1">
        <v>195.7876215</v>
      </c>
      <c r="K672" s="1">
        <v>122.72695659999999</v>
      </c>
      <c r="L672" s="1">
        <v>134.4824443</v>
      </c>
    </row>
    <row r="673" spans="1:12" x14ac:dyDescent="0.15">
      <c r="A673" s="1" t="s">
        <v>924</v>
      </c>
      <c r="B673" s="1" t="s">
        <v>316</v>
      </c>
      <c r="C673" s="1" t="s">
        <v>936</v>
      </c>
      <c r="D673" s="1" t="s">
        <v>33</v>
      </c>
      <c r="E673" s="1" t="s">
        <v>1437</v>
      </c>
      <c r="F673" s="1" t="s">
        <v>35</v>
      </c>
      <c r="G673" s="1">
        <v>98.593069139999997</v>
      </c>
      <c r="H673" s="1">
        <v>104.51173900000001</v>
      </c>
      <c r="I673" s="1">
        <v>146.3572035</v>
      </c>
      <c r="J673" s="1">
        <v>185.85196830000001</v>
      </c>
      <c r="K673" s="1">
        <v>127.9114816</v>
      </c>
      <c r="L673" s="1">
        <v>138.7935923</v>
      </c>
    </row>
    <row r="674" spans="1:12" x14ac:dyDescent="0.15">
      <c r="A674" s="1" t="s">
        <v>924</v>
      </c>
      <c r="B674" s="1" t="s">
        <v>318</v>
      </c>
      <c r="C674" s="1" t="s">
        <v>937</v>
      </c>
      <c r="D674" s="1" t="s">
        <v>33</v>
      </c>
      <c r="E674" s="1" t="s">
        <v>1437</v>
      </c>
      <c r="F674" s="1" t="s">
        <v>35</v>
      </c>
      <c r="G674" s="1">
        <v>98.593069139999997</v>
      </c>
      <c r="H674" s="1">
        <v>104.5799629</v>
      </c>
      <c r="I674" s="1">
        <v>149.26629679999999</v>
      </c>
      <c r="J674" s="1">
        <v>149.05206870000001</v>
      </c>
      <c r="K674" s="1">
        <v>142.5162646</v>
      </c>
      <c r="L674" s="1">
        <v>150.0922478</v>
      </c>
    </row>
    <row r="675" spans="1:12" x14ac:dyDescent="0.15">
      <c r="A675" s="1" t="s">
        <v>924</v>
      </c>
      <c r="B675" s="1" t="s">
        <v>161</v>
      </c>
      <c r="C675" s="1" t="s">
        <v>938</v>
      </c>
      <c r="D675" s="1" t="s">
        <v>33</v>
      </c>
      <c r="E675" s="1" t="s">
        <v>1437</v>
      </c>
      <c r="F675" s="1" t="s">
        <v>35</v>
      </c>
      <c r="G675" s="1">
        <v>98.593069139999997</v>
      </c>
      <c r="H675" s="1">
        <v>104.005492</v>
      </c>
      <c r="I675" s="1">
        <v>142.4966076</v>
      </c>
      <c r="J675" s="1">
        <v>173.8121026</v>
      </c>
      <c r="K675" s="1">
        <v>97.235520170000001</v>
      </c>
      <c r="L675" s="1">
        <v>88.655479529999994</v>
      </c>
    </row>
    <row r="676" spans="1:12" x14ac:dyDescent="0.15">
      <c r="A676" s="1" t="s">
        <v>924</v>
      </c>
      <c r="B676" s="1" t="s">
        <v>163</v>
      </c>
      <c r="C676" s="1" t="s">
        <v>939</v>
      </c>
      <c r="D676" s="1" t="s">
        <v>33</v>
      </c>
      <c r="E676" s="1" t="s">
        <v>1437</v>
      </c>
      <c r="F676" s="1" t="s">
        <v>35</v>
      </c>
      <c r="G676" s="1">
        <v>98.593069139999997</v>
      </c>
      <c r="H676" s="1">
        <v>104.0112908</v>
      </c>
      <c r="I676" s="1">
        <v>141.5875695</v>
      </c>
      <c r="J676" s="1">
        <v>166.51675019999999</v>
      </c>
      <c r="K676" s="1">
        <v>102.51238499999999</v>
      </c>
      <c r="L676" s="1">
        <v>96.950775910000004</v>
      </c>
    </row>
    <row r="677" spans="1:12" x14ac:dyDescent="0.15">
      <c r="A677" s="1" t="s">
        <v>924</v>
      </c>
      <c r="B677" s="1" t="s">
        <v>165</v>
      </c>
      <c r="C677" s="1" t="s">
        <v>940</v>
      </c>
      <c r="D677" s="1" t="s">
        <v>33</v>
      </c>
      <c r="E677" s="1" t="s">
        <v>1437</v>
      </c>
      <c r="F677" s="1" t="s">
        <v>35</v>
      </c>
      <c r="G677" s="1">
        <v>98.593069139999997</v>
      </c>
      <c r="H677" s="1">
        <v>104.005492</v>
      </c>
      <c r="I677" s="1">
        <v>142.48912369999999</v>
      </c>
      <c r="J677" s="1">
        <v>139.06254190000001</v>
      </c>
      <c r="K677" s="1">
        <v>114.4300902</v>
      </c>
      <c r="L677" s="1">
        <v>106.3114245</v>
      </c>
    </row>
    <row r="678" spans="1:12" x14ac:dyDescent="0.15">
      <c r="A678" s="1" t="s">
        <v>924</v>
      </c>
      <c r="B678" s="1" t="s">
        <v>173</v>
      </c>
      <c r="C678" s="1" t="s">
        <v>941</v>
      </c>
      <c r="D678" s="1" t="s">
        <v>33</v>
      </c>
      <c r="E678" s="1" t="s">
        <v>1437</v>
      </c>
      <c r="F678" s="1" t="s">
        <v>35</v>
      </c>
      <c r="G678" s="1">
        <v>98.593069139999997</v>
      </c>
      <c r="H678" s="1">
        <v>104.6851143</v>
      </c>
      <c r="I678" s="1">
        <v>151.56815760000001</v>
      </c>
      <c r="J678" s="1">
        <v>198.6513927</v>
      </c>
      <c r="K678" s="1">
        <v>127.61936849999999</v>
      </c>
      <c r="L678" s="1">
        <v>128.56270689999999</v>
      </c>
    </row>
    <row r="679" spans="1:12" x14ac:dyDescent="0.15">
      <c r="A679" s="1" t="s">
        <v>924</v>
      </c>
      <c r="B679" s="1" t="s">
        <v>175</v>
      </c>
      <c r="C679" s="1" t="s">
        <v>942</v>
      </c>
      <c r="D679" s="1" t="s">
        <v>33</v>
      </c>
      <c r="E679" s="1" t="s">
        <v>1437</v>
      </c>
      <c r="F679" s="1" t="s">
        <v>35</v>
      </c>
      <c r="G679" s="1">
        <v>98.593069139999997</v>
      </c>
      <c r="H679" s="1">
        <v>104.6851143</v>
      </c>
      <c r="I679" s="1">
        <v>149.49705230000001</v>
      </c>
      <c r="J679" s="1">
        <v>190.08741889999999</v>
      </c>
      <c r="K679" s="1">
        <v>133.4277999</v>
      </c>
      <c r="L679" s="1">
        <v>137.7103415</v>
      </c>
    </row>
    <row r="680" spans="1:12" x14ac:dyDescent="0.15">
      <c r="A680" s="1" t="s">
        <v>924</v>
      </c>
      <c r="B680" s="1" t="s">
        <v>177</v>
      </c>
      <c r="C680" s="1" t="s">
        <v>943</v>
      </c>
      <c r="D680" s="1" t="s">
        <v>33</v>
      </c>
      <c r="E680" s="1" t="s">
        <v>1437</v>
      </c>
      <c r="F680" s="1" t="s">
        <v>35</v>
      </c>
      <c r="G680" s="1">
        <v>98.593069139999997</v>
      </c>
      <c r="H680" s="1">
        <v>104.8395026</v>
      </c>
      <c r="I680" s="1">
        <v>152.29649330000001</v>
      </c>
      <c r="J680" s="1">
        <v>150.49499700000001</v>
      </c>
      <c r="K680" s="1">
        <v>139.97431180000001</v>
      </c>
      <c r="L680" s="1">
        <v>144.41695669999999</v>
      </c>
    </row>
    <row r="681" spans="1:12" x14ac:dyDescent="0.15">
      <c r="A681" s="1" t="s">
        <v>924</v>
      </c>
      <c r="B681" s="1" t="s">
        <v>329</v>
      </c>
      <c r="C681" s="1" t="s">
        <v>944</v>
      </c>
      <c r="D681" s="1" t="s">
        <v>33</v>
      </c>
      <c r="E681" s="1" t="s">
        <v>1437</v>
      </c>
      <c r="F681" s="1" t="s">
        <v>35</v>
      </c>
      <c r="G681" s="1">
        <v>98.593069139999997</v>
      </c>
      <c r="H681" s="1">
        <v>104.9016452</v>
      </c>
      <c r="I681" s="1">
        <v>149.38571479999999</v>
      </c>
      <c r="J681" s="1">
        <v>180.88638159999999</v>
      </c>
      <c r="K681" s="1">
        <v>207.2363842</v>
      </c>
      <c r="L681" s="1">
        <v>214.64404759999999</v>
      </c>
    </row>
    <row r="682" spans="1:12" x14ac:dyDescent="0.15">
      <c r="A682" s="1" t="s">
        <v>924</v>
      </c>
      <c r="B682" s="1" t="s">
        <v>331</v>
      </c>
      <c r="C682" s="1" t="s">
        <v>945</v>
      </c>
      <c r="D682" s="1" t="s">
        <v>33</v>
      </c>
      <c r="E682" s="1" t="s">
        <v>1437</v>
      </c>
      <c r="F682" s="1" t="s">
        <v>35</v>
      </c>
      <c r="G682" s="1">
        <v>98.593069139999997</v>
      </c>
      <c r="H682" s="1">
        <v>104.47423569999999</v>
      </c>
      <c r="I682" s="1">
        <v>145.15380210000001</v>
      </c>
      <c r="J682" s="1">
        <v>157.84261119999999</v>
      </c>
      <c r="K682" s="1">
        <v>161.5385612</v>
      </c>
      <c r="L682" s="1">
        <v>156.2246433</v>
      </c>
    </row>
    <row r="683" spans="1:12" x14ac:dyDescent="0.15">
      <c r="A683" s="1" t="s">
        <v>924</v>
      </c>
      <c r="B683" s="1" t="s">
        <v>179</v>
      </c>
      <c r="C683" s="1" t="s">
        <v>946</v>
      </c>
      <c r="D683" s="1" t="s">
        <v>33</v>
      </c>
      <c r="E683" s="1" t="s">
        <v>1437</v>
      </c>
      <c r="F683" s="1" t="s">
        <v>35</v>
      </c>
      <c r="G683" s="1">
        <v>98.593069139999997</v>
      </c>
      <c r="H683" s="1">
        <v>104.50409809999999</v>
      </c>
      <c r="I683" s="1">
        <v>148.42864370000001</v>
      </c>
      <c r="J683" s="1">
        <v>192.32021839999999</v>
      </c>
      <c r="K683" s="1">
        <v>196.67725369999999</v>
      </c>
      <c r="L683" s="1">
        <v>192.57835549999999</v>
      </c>
    </row>
    <row r="684" spans="1:12" x14ac:dyDescent="0.15">
      <c r="A684" s="1" t="s">
        <v>924</v>
      </c>
      <c r="B684" s="1" t="s">
        <v>181</v>
      </c>
      <c r="C684" s="1" t="s">
        <v>947</v>
      </c>
      <c r="D684" s="1" t="s">
        <v>33</v>
      </c>
      <c r="E684" s="1" t="s">
        <v>1437</v>
      </c>
      <c r="F684" s="1" t="s">
        <v>35</v>
      </c>
      <c r="G684" s="1">
        <v>98.593069139999997</v>
      </c>
      <c r="H684" s="1">
        <v>104.5044225</v>
      </c>
      <c r="I684" s="1">
        <v>146.11469360000001</v>
      </c>
      <c r="J684" s="1">
        <v>186.5049416</v>
      </c>
      <c r="K684" s="1">
        <v>202.301424</v>
      </c>
      <c r="L684" s="1">
        <v>203.8271776</v>
      </c>
    </row>
    <row r="685" spans="1:12" x14ac:dyDescent="0.15">
      <c r="A685" s="1" t="s">
        <v>924</v>
      </c>
      <c r="B685" s="1" t="s">
        <v>183</v>
      </c>
      <c r="C685" s="1" t="s">
        <v>948</v>
      </c>
      <c r="D685" s="1" t="s">
        <v>33</v>
      </c>
      <c r="E685" s="1" t="s">
        <v>1437</v>
      </c>
      <c r="F685" s="1" t="s">
        <v>35</v>
      </c>
      <c r="G685" s="1">
        <v>98.593069139999997</v>
      </c>
      <c r="H685" s="1">
        <v>104.6642013</v>
      </c>
      <c r="I685" s="1">
        <v>146.47700879999999</v>
      </c>
      <c r="J685" s="1">
        <v>175.68204270000001</v>
      </c>
      <c r="K685" s="1">
        <v>197.8011583</v>
      </c>
      <c r="L685" s="1">
        <v>203.4044992</v>
      </c>
    </row>
    <row r="686" spans="1:12" x14ac:dyDescent="0.15">
      <c r="A686" s="1" t="s">
        <v>924</v>
      </c>
      <c r="B686" s="1" t="s">
        <v>336</v>
      </c>
      <c r="C686" s="1" t="s">
        <v>949</v>
      </c>
      <c r="D686" s="1" t="s">
        <v>33</v>
      </c>
      <c r="E686" s="1" t="s">
        <v>1437</v>
      </c>
      <c r="F686" s="1" t="s">
        <v>35</v>
      </c>
      <c r="G686" s="1">
        <v>98.593069139999997</v>
      </c>
      <c r="H686" s="1">
        <v>104.7575879</v>
      </c>
      <c r="I686" s="1">
        <v>148.1504309</v>
      </c>
      <c r="J686" s="1">
        <v>178.28663</v>
      </c>
      <c r="K686" s="1">
        <v>198.44261789999999</v>
      </c>
      <c r="L686" s="1">
        <v>199.63895410000001</v>
      </c>
    </row>
    <row r="687" spans="1:12" x14ac:dyDescent="0.15">
      <c r="A687" s="1" t="s">
        <v>924</v>
      </c>
      <c r="B687" s="1" t="s">
        <v>338</v>
      </c>
      <c r="C687" s="1" t="s">
        <v>950</v>
      </c>
      <c r="D687" s="1" t="s">
        <v>33</v>
      </c>
      <c r="E687" s="1" t="s">
        <v>1437</v>
      </c>
      <c r="F687" s="1" t="s">
        <v>35</v>
      </c>
      <c r="G687" s="1">
        <v>98.593069139999997</v>
      </c>
      <c r="H687" s="1">
        <v>104.6624219</v>
      </c>
      <c r="I687" s="1">
        <v>147.35233260000001</v>
      </c>
      <c r="J687" s="1">
        <v>178.69743879999999</v>
      </c>
      <c r="K687" s="1">
        <v>204.7562495</v>
      </c>
      <c r="L687" s="1">
        <v>215.5442305</v>
      </c>
    </row>
    <row r="688" spans="1:12" x14ac:dyDescent="0.15">
      <c r="A688" s="1" t="s">
        <v>924</v>
      </c>
      <c r="B688" s="1" t="s">
        <v>340</v>
      </c>
      <c r="C688" s="1" t="s">
        <v>951</v>
      </c>
      <c r="D688" s="1" t="s">
        <v>33</v>
      </c>
      <c r="E688" s="1" t="s">
        <v>1437</v>
      </c>
      <c r="F688" s="1" t="s">
        <v>35</v>
      </c>
      <c r="G688" s="1">
        <v>98.593069139999997</v>
      </c>
      <c r="H688" s="1">
        <v>104.1564994</v>
      </c>
      <c r="I688" s="1">
        <v>141.89658679999999</v>
      </c>
      <c r="J688" s="1">
        <v>159.74823319999999</v>
      </c>
      <c r="K688" s="1">
        <v>169.661351</v>
      </c>
      <c r="L688" s="1">
        <v>168.69661809999999</v>
      </c>
    </row>
    <row r="689" spans="1:12" x14ac:dyDescent="0.15">
      <c r="A689" s="1" t="s">
        <v>924</v>
      </c>
      <c r="B689" s="1" t="s">
        <v>342</v>
      </c>
      <c r="C689" s="1" t="s">
        <v>952</v>
      </c>
      <c r="D689" s="1" t="s">
        <v>33</v>
      </c>
      <c r="E689" s="1" t="s">
        <v>1437</v>
      </c>
      <c r="F689" s="1" t="s">
        <v>35</v>
      </c>
      <c r="G689" s="1">
        <v>98.593069139999997</v>
      </c>
      <c r="H689" s="1">
        <v>104.6642013</v>
      </c>
      <c r="I689" s="1">
        <v>145.9401354</v>
      </c>
      <c r="J689" s="1">
        <v>162.70376859999999</v>
      </c>
      <c r="K689" s="1">
        <v>167.02021289999999</v>
      </c>
      <c r="L689" s="1">
        <v>154.06027700000001</v>
      </c>
    </row>
    <row r="690" spans="1:12" x14ac:dyDescent="0.15">
      <c r="A690" s="1" t="s">
        <v>924</v>
      </c>
      <c r="B690" s="1" t="s">
        <v>344</v>
      </c>
      <c r="C690" s="1" t="s">
        <v>953</v>
      </c>
      <c r="D690" s="1" t="s">
        <v>33</v>
      </c>
      <c r="E690" s="1" t="s">
        <v>1437</v>
      </c>
      <c r="F690" s="1" t="s">
        <v>35</v>
      </c>
      <c r="G690" s="1">
        <v>98.593069139999997</v>
      </c>
      <c r="H690" s="1">
        <v>104.839377</v>
      </c>
      <c r="I690" s="1">
        <v>150.1859484</v>
      </c>
      <c r="J690" s="1">
        <v>180.61763089999999</v>
      </c>
      <c r="K690" s="1">
        <v>206.78343530000001</v>
      </c>
      <c r="L690" s="1">
        <v>211.23772990000001</v>
      </c>
    </row>
    <row r="691" spans="1:12" x14ac:dyDescent="0.15">
      <c r="A691" s="1" t="s">
        <v>924</v>
      </c>
      <c r="B691" s="1" t="s">
        <v>346</v>
      </c>
      <c r="C691" s="1" t="s">
        <v>954</v>
      </c>
      <c r="D691" s="1" t="s">
        <v>33</v>
      </c>
      <c r="E691" s="1" t="s">
        <v>1437</v>
      </c>
      <c r="F691" s="1" t="s">
        <v>35</v>
      </c>
      <c r="G691" s="1">
        <v>98.593069139999997</v>
      </c>
      <c r="H691" s="1">
        <v>104.89942619999999</v>
      </c>
      <c r="I691" s="1">
        <v>151.06985510000001</v>
      </c>
      <c r="J691" s="1">
        <v>202.32438859999999</v>
      </c>
      <c r="K691" s="1">
        <v>236.1394975</v>
      </c>
      <c r="L691" s="1">
        <v>252.39659069999999</v>
      </c>
    </row>
    <row r="692" spans="1:12" x14ac:dyDescent="0.15">
      <c r="A692" s="1" t="s">
        <v>924</v>
      </c>
      <c r="B692" s="1" t="s">
        <v>348</v>
      </c>
      <c r="C692" s="1" t="s">
        <v>955</v>
      </c>
      <c r="D692" s="1" t="s">
        <v>33</v>
      </c>
      <c r="E692" s="1" t="s">
        <v>1437</v>
      </c>
      <c r="F692" s="1" t="s">
        <v>35</v>
      </c>
      <c r="G692" s="1">
        <v>98.593069139999997</v>
      </c>
      <c r="H692" s="1">
        <v>104.4743613</v>
      </c>
      <c r="I692" s="1">
        <v>143.10443670000001</v>
      </c>
      <c r="J692" s="1">
        <v>177.42567740000001</v>
      </c>
      <c r="K692" s="1">
        <v>193.92430709999999</v>
      </c>
      <c r="L692" s="1">
        <v>197.2088517</v>
      </c>
    </row>
    <row r="693" spans="1:12" x14ac:dyDescent="0.15">
      <c r="A693" s="1" t="s">
        <v>924</v>
      </c>
      <c r="B693" s="1" t="s">
        <v>185</v>
      </c>
      <c r="C693" s="1" t="s">
        <v>956</v>
      </c>
      <c r="D693" s="1" t="s">
        <v>33</v>
      </c>
      <c r="E693" s="1" t="s">
        <v>1437</v>
      </c>
      <c r="F693" s="1" t="s">
        <v>35</v>
      </c>
      <c r="G693" s="1">
        <v>98.593069139999997</v>
      </c>
      <c r="H693" s="1">
        <v>104.8036322</v>
      </c>
      <c r="I693" s="1">
        <v>148.5931745</v>
      </c>
      <c r="J693" s="1">
        <v>195.69680980000001</v>
      </c>
      <c r="K693" s="1">
        <v>226.7034342</v>
      </c>
      <c r="L693" s="1">
        <v>241.04594560000001</v>
      </c>
    </row>
    <row r="694" spans="1:12" x14ac:dyDescent="0.15">
      <c r="A694" s="1" t="s">
        <v>924</v>
      </c>
      <c r="B694" s="1" t="s">
        <v>351</v>
      </c>
      <c r="C694" s="1" t="s">
        <v>957</v>
      </c>
      <c r="D694" s="1" t="s">
        <v>33</v>
      </c>
      <c r="E694" s="1" t="s">
        <v>1437</v>
      </c>
      <c r="F694" s="1" t="s">
        <v>35</v>
      </c>
      <c r="G694" s="1">
        <v>98.593069139999997</v>
      </c>
      <c r="H694" s="1">
        <v>104.9009544</v>
      </c>
      <c r="I694" s="1">
        <v>150.44350979999999</v>
      </c>
      <c r="J694" s="1">
        <v>199.67671910000001</v>
      </c>
      <c r="K694" s="1">
        <v>231.59675669999999</v>
      </c>
      <c r="L694" s="1">
        <v>245.13998699999999</v>
      </c>
    </row>
    <row r="695" spans="1:12" x14ac:dyDescent="0.15">
      <c r="A695" s="1" t="s">
        <v>924</v>
      </c>
      <c r="B695" s="1" t="s">
        <v>353</v>
      </c>
      <c r="C695" s="1" t="s">
        <v>958</v>
      </c>
      <c r="D695" s="1" t="s">
        <v>33</v>
      </c>
      <c r="E695" s="1" t="s">
        <v>1437</v>
      </c>
      <c r="F695" s="1" t="s">
        <v>35</v>
      </c>
      <c r="G695" s="1">
        <v>98.593069139999997</v>
      </c>
      <c r="H695" s="1">
        <v>104.8019889</v>
      </c>
      <c r="I695" s="1">
        <v>149.38972369999999</v>
      </c>
      <c r="J695" s="1">
        <v>198.5480206</v>
      </c>
      <c r="K695" s="1">
        <v>231.67406589999999</v>
      </c>
      <c r="L695" s="1">
        <v>248.2054364</v>
      </c>
    </row>
    <row r="696" spans="1:12" x14ac:dyDescent="0.15">
      <c r="A696" s="1" t="s">
        <v>924</v>
      </c>
      <c r="B696" s="1" t="s">
        <v>187</v>
      </c>
      <c r="C696" s="1" t="s">
        <v>959</v>
      </c>
      <c r="D696" s="1" t="s">
        <v>33</v>
      </c>
      <c r="E696" s="1" t="s">
        <v>1437</v>
      </c>
      <c r="F696" s="1" t="s">
        <v>35</v>
      </c>
      <c r="G696" s="1">
        <v>98.593069139999997</v>
      </c>
      <c r="H696" s="1">
        <v>104.29639090000001</v>
      </c>
      <c r="I696" s="1">
        <v>141.96566899999999</v>
      </c>
      <c r="J696" s="1">
        <v>174.64786119999999</v>
      </c>
      <c r="K696" s="1">
        <v>189.94483740000001</v>
      </c>
      <c r="L696" s="1">
        <v>192.01020679999999</v>
      </c>
    </row>
    <row r="697" spans="1:12" x14ac:dyDescent="0.15">
      <c r="A697" s="1" t="s">
        <v>924</v>
      </c>
      <c r="B697" s="1" t="s">
        <v>189</v>
      </c>
      <c r="C697" s="1" t="s">
        <v>960</v>
      </c>
      <c r="D697" s="1" t="s">
        <v>33</v>
      </c>
      <c r="E697" s="1" t="s">
        <v>1437</v>
      </c>
      <c r="F697" s="1" t="s">
        <v>35</v>
      </c>
      <c r="G697" s="1">
        <v>98.593069139999997</v>
      </c>
      <c r="H697" s="1">
        <v>104.9830575</v>
      </c>
      <c r="I697" s="1">
        <v>150.38276980000001</v>
      </c>
      <c r="J697" s="1">
        <v>200.11486769999999</v>
      </c>
      <c r="K697" s="1">
        <v>232.746117</v>
      </c>
      <c r="L697" s="1">
        <v>248.05345550000001</v>
      </c>
    </row>
    <row r="698" spans="1:12" x14ac:dyDescent="0.15">
      <c r="A698" s="1" t="s">
        <v>924</v>
      </c>
      <c r="B698" s="1" t="s">
        <v>191</v>
      </c>
      <c r="C698" s="1" t="s">
        <v>961</v>
      </c>
      <c r="D698" s="1" t="s">
        <v>33</v>
      </c>
      <c r="E698" s="1" t="s">
        <v>1437</v>
      </c>
      <c r="F698" s="1" t="s">
        <v>35</v>
      </c>
      <c r="G698" s="1">
        <v>98.593069139999997</v>
      </c>
      <c r="H698" s="1">
        <v>108.190387</v>
      </c>
      <c r="I698" s="1">
        <v>137.9310696</v>
      </c>
      <c r="J698" s="1">
        <v>138.67286590000001</v>
      </c>
      <c r="K698" s="1">
        <v>144.18713270000001</v>
      </c>
      <c r="L698" s="1">
        <v>140.0290646</v>
      </c>
    </row>
    <row r="699" spans="1:12" x14ac:dyDescent="0.15">
      <c r="A699" s="1" t="s">
        <v>924</v>
      </c>
      <c r="B699" s="1" t="s">
        <v>358</v>
      </c>
      <c r="C699" s="1" t="s">
        <v>962</v>
      </c>
      <c r="D699" s="1" t="s">
        <v>33</v>
      </c>
      <c r="E699" s="1" t="s">
        <v>1437</v>
      </c>
      <c r="F699" s="1" t="s">
        <v>35</v>
      </c>
      <c r="G699" s="1">
        <v>98.593069139999997</v>
      </c>
      <c r="H699" s="1">
        <v>108.190387</v>
      </c>
      <c r="I699" s="1">
        <v>142.73765209999999</v>
      </c>
      <c r="J699" s="1">
        <v>176.5248455</v>
      </c>
      <c r="K699" s="1">
        <v>151.68577529999999</v>
      </c>
      <c r="L699" s="1">
        <v>142.98377310000001</v>
      </c>
    </row>
    <row r="700" spans="1:12" x14ac:dyDescent="0.15">
      <c r="A700" s="1" t="s">
        <v>924</v>
      </c>
      <c r="B700" s="1" t="s">
        <v>193</v>
      </c>
      <c r="C700" s="1" t="s">
        <v>963</v>
      </c>
      <c r="D700" s="1" t="s">
        <v>33</v>
      </c>
      <c r="E700" s="1" t="s">
        <v>1437</v>
      </c>
      <c r="F700" s="1" t="s">
        <v>35</v>
      </c>
      <c r="G700" s="1">
        <v>98.593069139999997</v>
      </c>
      <c r="H700" s="1">
        <v>108.190387</v>
      </c>
      <c r="I700" s="1">
        <v>142.2268416</v>
      </c>
      <c r="J700" s="1">
        <v>179.35110299999999</v>
      </c>
      <c r="K700" s="1">
        <v>150.9072712</v>
      </c>
      <c r="L700" s="1">
        <v>141.31479949999999</v>
      </c>
    </row>
    <row r="701" spans="1:12" x14ac:dyDescent="0.15">
      <c r="A701" s="1" t="s">
        <v>924</v>
      </c>
      <c r="B701" s="1" t="s">
        <v>195</v>
      </c>
      <c r="C701" s="1" t="s">
        <v>964</v>
      </c>
      <c r="D701" s="1" t="s">
        <v>33</v>
      </c>
      <c r="E701" s="1" t="s">
        <v>1437</v>
      </c>
      <c r="F701" s="1" t="s">
        <v>35</v>
      </c>
      <c r="G701" s="1">
        <v>98.593069139999997</v>
      </c>
      <c r="H701" s="1">
        <v>108.190387</v>
      </c>
      <c r="I701" s="1">
        <v>142.97842449999999</v>
      </c>
      <c r="J701" s="1">
        <v>166.63187669999999</v>
      </c>
      <c r="K701" s="1">
        <v>181.4376785</v>
      </c>
      <c r="L701" s="1">
        <v>181.03892769999999</v>
      </c>
    </row>
    <row r="702" spans="1:12" x14ac:dyDescent="0.15">
      <c r="A702" s="1" t="s">
        <v>924</v>
      </c>
      <c r="B702" s="1" t="s">
        <v>538</v>
      </c>
      <c r="C702" s="1" t="s">
        <v>965</v>
      </c>
      <c r="D702" s="1" t="s">
        <v>33</v>
      </c>
      <c r="E702" s="1" t="s">
        <v>1437</v>
      </c>
      <c r="F702" s="1" t="s">
        <v>35</v>
      </c>
      <c r="G702" s="1">
        <v>98.593069139999997</v>
      </c>
      <c r="H702" s="1">
        <v>108.190387</v>
      </c>
      <c r="I702" s="1">
        <v>142.2268416</v>
      </c>
      <c r="J702" s="1">
        <v>179.35110299999999</v>
      </c>
      <c r="K702" s="1">
        <v>183.8778293</v>
      </c>
      <c r="L702" s="1">
        <v>178.60897170000001</v>
      </c>
    </row>
    <row r="703" spans="1:12" x14ac:dyDescent="0.15">
      <c r="A703" s="1" t="s">
        <v>924</v>
      </c>
      <c r="B703" s="1" t="s">
        <v>197</v>
      </c>
      <c r="C703" s="1" t="s">
        <v>966</v>
      </c>
      <c r="D703" s="1" t="s">
        <v>33</v>
      </c>
      <c r="E703" s="1" t="s">
        <v>1437</v>
      </c>
      <c r="F703" s="1" t="s">
        <v>35</v>
      </c>
      <c r="G703" s="1">
        <v>98.593069139999997</v>
      </c>
      <c r="H703" s="1">
        <v>104.6175289</v>
      </c>
      <c r="I703" s="1">
        <v>141.7452026</v>
      </c>
      <c r="J703" s="1">
        <v>180.2430588</v>
      </c>
      <c r="K703" s="1">
        <v>202.7618464</v>
      </c>
      <c r="L703" s="1">
        <v>208.15258170000001</v>
      </c>
    </row>
    <row r="704" spans="1:12" x14ac:dyDescent="0.15">
      <c r="A704" s="1" t="s">
        <v>924</v>
      </c>
      <c r="B704" s="1" t="s">
        <v>363</v>
      </c>
      <c r="C704" s="1" t="s">
        <v>967</v>
      </c>
      <c r="D704" s="1" t="s">
        <v>33</v>
      </c>
      <c r="E704" s="1" t="s">
        <v>1437</v>
      </c>
      <c r="F704" s="1" t="s">
        <v>35</v>
      </c>
      <c r="G704" s="1">
        <v>98.593069139999997</v>
      </c>
      <c r="H704" s="1">
        <v>108.3517882</v>
      </c>
      <c r="I704" s="1">
        <v>142.96942290000001</v>
      </c>
      <c r="J704" s="1">
        <v>180.3520412</v>
      </c>
      <c r="K704" s="1">
        <v>202.79799940000001</v>
      </c>
      <c r="L704" s="1">
        <v>208.40272200000001</v>
      </c>
    </row>
    <row r="705" spans="1:12" x14ac:dyDescent="0.15">
      <c r="A705" s="1" t="s">
        <v>924</v>
      </c>
      <c r="B705" s="1" t="s">
        <v>199</v>
      </c>
      <c r="C705" s="1" t="s">
        <v>968</v>
      </c>
      <c r="D705" s="1" t="s">
        <v>33</v>
      </c>
      <c r="E705" s="1" t="s">
        <v>1437</v>
      </c>
      <c r="F705" s="1" t="s">
        <v>35</v>
      </c>
      <c r="G705" s="1">
        <v>98.593069139999997</v>
      </c>
      <c r="H705" s="1">
        <v>104.6175289</v>
      </c>
      <c r="I705" s="1">
        <v>139.72363759999999</v>
      </c>
      <c r="J705" s="1">
        <v>138.18825430000001</v>
      </c>
      <c r="K705" s="1">
        <v>141.29811509999999</v>
      </c>
      <c r="L705" s="1">
        <v>136.3589681</v>
      </c>
    </row>
    <row r="706" spans="1:12" x14ac:dyDescent="0.15">
      <c r="A706" s="1" t="s">
        <v>924</v>
      </c>
      <c r="B706" s="1" t="s">
        <v>366</v>
      </c>
      <c r="C706" s="1" t="s">
        <v>969</v>
      </c>
      <c r="D706" s="1" t="s">
        <v>33</v>
      </c>
      <c r="E706" s="1" t="s">
        <v>1437</v>
      </c>
      <c r="F706" s="1" t="s">
        <v>35</v>
      </c>
      <c r="G706" s="1">
        <v>98.593069139999997</v>
      </c>
      <c r="H706" s="1">
        <v>108.3517882</v>
      </c>
      <c r="I706" s="1">
        <v>142.96942290000001</v>
      </c>
      <c r="J706" s="1">
        <v>180.3520412</v>
      </c>
      <c r="K706" s="1">
        <v>166.2570848</v>
      </c>
      <c r="L706" s="1">
        <v>147.3367891</v>
      </c>
    </row>
    <row r="707" spans="1:12" x14ac:dyDescent="0.15">
      <c r="A707" s="1" t="s">
        <v>924</v>
      </c>
      <c r="B707" s="1" t="s">
        <v>201</v>
      </c>
      <c r="C707" s="1" t="s">
        <v>970</v>
      </c>
      <c r="D707" s="1" t="s">
        <v>33</v>
      </c>
      <c r="E707" s="1" t="s">
        <v>1437</v>
      </c>
      <c r="F707" s="1" t="s">
        <v>35</v>
      </c>
      <c r="G707" s="1">
        <v>98.593069139999997</v>
      </c>
      <c r="H707" s="1">
        <v>104.6175289</v>
      </c>
      <c r="I707" s="1">
        <v>142.9381161</v>
      </c>
      <c r="J707" s="1">
        <v>167.13480559999999</v>
      </c>
      <c r="K707" s="1">
        <v>181.85702839999999</v>
      </c>
      <c r="L707" s="1">
        <v>181.16340120000001</v>
      </c>
    </row>
    <row r="708" spans="1:12" x14ac:dyDescent="0.15">
      <c r="A708" s="1" t="s">
        <v>924</v>
      </c>
      <c r="B708" s="1" t="s">
        <v>369</v>
      </c>
      <c r="C708" s="1" t="s">
        <v>971</v>
      </c>
      <c r="D708" s="1" t="s">
        <v>33</v>
      </c>
      <c r="E708" s="1" t="s">
        <v>1437</v>
      </c>
      <c r="F708" s="1" t="s">
        <v>35</v>
      </c>
      <c r="G708" s="1">
        <v>98.593069139999997</v>
      </c>
      <c r="H708" s="1">
        <v>108.190387</v>
      </c>
      <c r="I708" s="1">
        <v>142.73765209999999</v>
      </c>
      <c r="J708" s="1">
        <v>176.5248455</v>
      </c>
      <c r="K708" s="1">
        <v>202.3522936</v>
      </c>
      <c r="L708" s="1">
        <v>210.67726390000001</v>
      </c>
    </row>
    <row r="709" spans="1:12" x14ac:dyDescent="0.15">
      <c r="A709" s="1" t="s">
        <v>924</v>
      </c>
      <c r="B709" s="1" t="s">
        <v>203</v>
      </c>
      <c r="C709" s="1" t="s">
        <v>972</v>
      </c>
      <c r="D709" s="1" t="s">
        <v>33</v>
      </c>
      <c r="E709" s="1" t="s">
        <v>1437</v>
      </c>
      <c r="F709" s="1" t="s">
        <v>35</v>
      </c>
      <c r="G709" s="1">
        <v>98.593069139999997</v>
      </c>
      <c r="H709" s="1">
        <v>108.190387</v>
      </c>
      <c r="I709" s="1">
        <v>142.2268416</v>
      </c>
      <c r="J709" s="1">
        <v>179.35110299999999</v>
      </c>
      <c r="K709" s="1">
        <v>203.21450229999999</v>
      </c>
      <c r="L709" s="1">
        <v>209.51722720000001</v>
      </c>
    </row>
    <row r="710" spans="1:12" x14ac:dyDescent="0.15">
      <c r="A710" s="1" t="s">
        <v>924</v>
      </c>
      <c r="B710" s="1" t="s">
        <v>205</v>
      </c>
      <c r="C710" s="1" t="s">
        <v>973</v>
      </c>
      <c r="D710" s="1" t="s">
        <v>33</v>
      </c>
      <c r="E710" s="1" t="s">
        <v>1437</v>
      </c>
      <c r="F710" s="1" t="s">
        <v>35</v>
      </c>
      <c r="G710" s="1">
        <v>98.593069139999997</v>
      </c>
      <c r="H710" s="1">
        <v>108.190387</v>
      </c>
      <c r="I710" s="1">
        <v>142.23092370000001</v>
      </c>
      <c r="J710" s="1">
        <v>179.7514448</v>
      </c>
      <c r="K710" s="1">
        <v>203.24360050000001</v>
      </c>
      <c r="L710" s="1">
        <v>209.07164710000001</v>
      </c>
    </row>
    <row r="711" spans="1:12" x14ac:dyDescent="0.15">
      <c r="A711" s="1" t="s">
        <v>974</v>
      </c>
      <c r="B711" s="1" t="s">
        <v>31</v>
      </c>
      <c r="C711" s="1" t="s">
        <v>975</v>
      </c>
      <c r="D711" s="1" t="s">
        <v>33</v>
      </c>
      <c r="E711" s="1" t="s">
        <v>1437</v>
      </c>
      <c r="F711" s="1" t="s">
        <v>35</v>
      </c>
      <c r="G711" s="1">
        <v>98.593069139999997</v>
      </c>
      <c r="H711" s="1">
        <v>105.3320587</v>
      </c>
      <c r="I711" s="1">
        <v>140.10081589999999</v>
      </c>
      <c r="J711" s="1">
        <v>154.27879659999999</v>
      </c>
      <c r="K711" s="1">
        <v>136.83666109999999</v>
      </c>
      <c r="L711" s="1">
        <v>141.63424190000001</v>
      </c>
    </row>
    <row r="712" spans="1:12" x14ac:dyDescent="0.15">
      <c r="A712" s="1" t="s">
        <v>974</v>
      </c>
      <c r="B712" s="1" t="s">
        <v>36</v>
      </c>
      <c r="C712" s="1" t="s">
        <v>976</v>
      </c>
      <c r="D712" s="1" t="s">
        <v>33</v>
      </c>
      <c r="E712" s="1" t="s">
        <v>1437</v>
      </c>
      <c r="F712" s="1" t="s">
        <v>35</v>
      </c>
      <c r="G712" s="1">
        <v>98.593069139999997</v>
      </c>
      <c r="H712" s="1">
        <v>105.124833</v>
      </c>
      <c r="I712" s="1">
        <v>130.9054099</v>
      </c>
      <c r="J712" s="1">
        <v>80.53894382</v>
      </c>
      <c r="K712" s="1">
        <v>59.649109330000002</v>
      </c>
      <c r="L712" s="1">
        <v>43.336247960000001</v>
      </c>
    </row>
    <row r="713" spans="1:12" x14ac:dyDescent="0.15">
      <c r="A713" s="1" t="s">
        <v>974</v>
      </c>
      <c r="B713" s="1" t="s">
        <v>38</v>
      </c>
      <c r="C713" s="1" t="s">
        <v>977</v>
      </c>
      <c r="D713" s="1" t="s">
        <v>33</v>
      </c>
      <c r="E713" s="1" t="s">
        <v>1437</v>
      </c>
      <c r="F713" s="1" t="s">
        <v>35</v>
      </c>
      <c r="G713" s="1">
        <v>98.593069139999997</v>
      </c>
      <c r="H713" s="1">
        <v>105.27277359999999</v>
      </c>
      <c r="I713" s="1">
        <v>138.7191091</v>
      </c>
      <c r="J713" s="1">
        <v>141.2711103</v>
      </c>
      <c r="K713" s="1">
        <v>132.82730810000001</v>
      </c>
      <c r="L713" s="1">
        <v>127.83467469999999</v>
      </c>
    </row>
    <row r="714" spans="1:12" x14ac:dyDescent="0.15">
      <c r="A714" s="1" t="s">
        <v>974</v>
      </c>
      <c r="B714" s="1" t="s">
        <v>40</v>
      </c>
      <c r="C714" s="1" t="s">
        <v>978</v>
      </c>
      <c r="D714" s="1" t="s">
        <v>33</v>
      </c>
      <c r="E714" s="1" t="s">
        <v>1437</v>
      </c>
      <c r="F714" s="1" t="s">
        <v>35</v>
      </c>
      <c r="G714" s="1">
        <v>98.593069139999997</v>
      </c>
      <c r="H714" s="1">
        <v>105.33352410000001</v>
      </c>
      <c r="I714" s="1">
        <v>139.24376749999999</v>
      </c>
      <c r="J714" s="1">
        <v>150.9217261</v>
      </c>
      <c r="K714" s="1">
        <v>128.3418532</v>
      </c>
      <c r="L714" s="1">
        <v>122.6711361</v>
      </c>
    </row>
    <row r="715" spans="1:12" x14ac:dyDescent="0.15">
      <c r="A715" s="1" t="s">
        <v>974</v>
      </c>
      <c r="B715" s="1" t="s">
        <v>42</v>
      </c>
      <c r="C715" s="1" t="s">
        <v>979</v>
      </c>
      <c r="D715" s="1" t="s">
        <v>33</v>
      </c>
      <c r="E715" s="1" t="s">
        <v>1437</v>
      </c>
      <c r="F715" s="1" t="s">
        <v>35</v>
      </c>
      <c r="G715" s="1">
        <v>98.593069139999997</v>
      </c>
      <c r="H715" s="1">
        <v>105.2703976</v>
      </c>
      <c r="I715" s="1">
        <v>140.2918492</v>
      </c>
      <c r="J715" s="1">
        <v>141.17938789999999</v>
      </c>
      <c r="K715" s="1">
        <v>140.54041950000001</v>
      </c>
      <c r="L715" s="1">
        <v>142.16749369999999</v>
      </c>
    </row>
    <row r="716" spans="1:12" x14ac:dyDescent="0.15">
      <c r="A716" s="1" t="s">
        <v>974</v>
      </c>
      <c r="B716" s="1" t="s">
        <v>44</v>
      </c>
      <c r="C716" s="1" t="s">
        <v>980</v>
      </c>
      <c r="D716" s="1" t="s">
        <v>33</v>
      </c>
      <c r="E716" s="1" t="s">
        <v>1437</v>
      </c>
      <c r="F716" s="1" t="s">
        <v>35</v>
      </c>
      <c r="G716" s="1">
        <v>98.593069139999997</v>
      </c>
      <c r="H716" s="1">
        <v>104.93124589999999</v>
      </c>
      <c r="I716" s="1">
        <v>134.8382072</v>
      </c>
      <c r="J716" s="1">
        <v>133.71688800000001</v>
      </c>
      <c r="K716" s="1">
        <v>118.241732</v>
      </c>
      <c r="L716" s="1">
        <v>105.6190115</v>
      </c>
    </row>
    <row r="717" spans="1:12" x14ac:dyDescent="0.15">
      <c r="A717" s="1" t="s">
        <v>974</v>
      </c>
      <c r="B717" s="1" t="s">
        <v>46</v>
      </c>
      <c r="C717" s="1" t="s">
        <v>981</v>
      </c>
      <c r="D717" s="1" t="s">
        <v>33</v>
      </c>
      <c r="E717" s="1" t="s">
        <v>1437</v>
      </c>
      <c r="F717" s="1" t="s">
        <v>35</v>
      </c>
      <c r="G717" s="1">
        <v>98.593069139999997</v>
      </c>
      <c r="H717" s="1">
        <v>105.27247010000001</v>
      </c>
      <c r="I717" s="1">
        <v>128.29686599999999</v>
      </c>
      <c r="J717" s="1">
        <v>69.370032030000004</v>
      </c>
      <c r="K717" s="1">
        <v>42.351156719999999</v>
      </c>
      <c r="L717" s="1">
        <v>22.025488289999998</v>
      </c>
    </row>
    <row r="718" spans="1:12" x14ac:dyDescent="0.15">
      <c r="A718" s="1" t="s">
        <v>974</v>
      </c>
      <c r="B718" s="1" t="s">
        <v>48</v>
      </c>
      <c r="C718" s="1" t="s">
        <v>982</v>
      </c>
      <c r="D718" s="1" t="s">
        <v>33</v>
      </c>
      <c r="E718" s="1" t="s">
        <v>1437</v>
      </c>
      <c r="F718" s="1" t="s">
        <v>35</v>
      </c>
      <c r="G718" s="1">
        <v>98.593069139999997</v>
      </c>
      <c r="H718" s="1">
        <v>105.4670411</v>
      </c>
      <c r="I718" s="1">
        <v>144.8211503</v>
      </c>
      <c r="J718" s="1">
        <v>144.2711304</v>
      </c>
      <c r="K718" s="1">
        <v>139.9153512</v>
      </c>
      <c r="L718" s="1">
        <v>140.54719159999999</v>
      </c>
    </row>
    <row r="719" spans="1:12" x14ac:dyDescent="0.15">
      <c r="A719" s="1" t="s">
        <v>974</v>
      </c>
      <c r="B719" s="1" t="s">
        <v>50</v>
      </c>
      <c r="C719" s="1" t="s">
        <v>983</v>
      </c>
      <c r="D719" s="1" t="s">
        <v>33</v>
      </c>
      <c r="E719" s="1" t="s">
        <v>1437</v>
      </c>
      <c r="F719" s="1" t="s">
        <v>35</v>
      </c>
      <c r="G719" s="1">
        <v>98.593069139999997</v>
      </c>
      <c r="H719" s="1">
        <v>105.3320587</v>
      </c>
      <c r="I719" s="1">
        <v>143.23743039999999</v>
      </c>
      <c r="J719" s="1">
        <v>161.13774839999999</v>
      </c>
      <c r="K719" s="1">
        <v>163.77763049999999</v>
      </c>
      <c r="L719" s="1">
        <v>159.2157455</v>
      </c>
    </row>
    <row r="720" spans="1:12" x14ac:dyDescent="0.15">
      <c r="A720" s="1" t="s">
        <v>974</v>
      </c>
      <c r="B720" s="1" t="s">
        <v>52</v>
      </c>
      <c r="C720" s="1" t="s">
        <v>984</v>
      </c>
      <c r="D720" s="1" t="s">
        <v>33</v>
      </c>
      <c r="E720" s="1" t="s">
        <v>1437</v>
      </c>
      <c r="F720" s="1" t="s">
        <v>35</v>
      </c>
      <c r="G720" s="1">
        <v>98.593069139999997</v>
      </c>
      <c r="H720" s="1">
        <v>105.124833</v>
      </c>
      <c r="I720" s="1">
        <v>140.32386769999999</v>
      </c>
      <c r="J720" s="1">
        <v>138.6520366</v>
      </c>
      <c r="K720" s="1">
        <v>114.1380714</v>
      </c>
      <c r="L720" s="1">
        <v>93.40287112</v>
      </c>
    </row>
    <row r="721" spans="1:12" x14ac:dyDescent="0.15">
      <c r="A721" s="1" t="s">
        <v>974</v>
      </c>
      <c r="B721" s="1" t="s">
        <v>54</v>
      </c>
      <c r="C721" s="1" t="s">
        <v>985</v>
      </c>
      <c r="D721" s="1" t="s">
        <v>33</v>
      </c>
      <c r="E721" s="1" t="s">
        <v>1437</v>
      </c>
      <c r="F721" s="1" t="s">
        <v>35</v>
      </c>
      <c r="G721" s="1">
        <v>98.593069139999997</v>
      </c>
      <c r="H721" s="1">
        <v>105.27277359999999</v>
      </c>
      <c r="I721" s="1">
        <v>140.81570160000001</v>
      </c>
      <c r="J721" s="1">
        <v>154.44754560000001</v>
      </c>
      <c r="K721" s="1">
        <v>159.79373330000001</v>
      </c>
      <c r="L721" s="1">
        <v>161.2428894</v>
      </c>
    </row>
    <row r="722" spans="1:12" x14ac:dyDescent="0.15">
      <c r="A722" s="1" t="s">
        <v>974</v>
      </c>
      <c r="B722" s="1" t="s">
        <v>56</v>
      </c>
      <c r="C722" s="1" t="s">
        <v>986</v>
      </c>
      <c r="D722" s="1" t="s">
        <v>33</v>
      </c>
      <c r="E722" s="1" t="s">
        <v>1437</v>
      </c>
      <c r="F722" s="1" t="s">
        <v>35</v>
      </c>
      <c r="G722" s="1">
        <v>98.593069139999997</v>
      </c>
      <c r="H722" s="1">
        <v>105.33352410000001</v>
      </c>
      <c r="I722" s="1">
        <v>142.4626212</v>
      </c>
      <c r="J722" s="1">
        <v>160.5844209</v>
      </c>
      <c r="K722" s="1">
        <v>159.7412099</v>
      </c>
      <c r="L722" s="1">
        <v>150.32164259999999</v>
      </c>
    </row>
    <row r="723" spans="1:12" x14ac:dyDescent="0.15">
      <c r="A723" s="1" t="s">
        <v>974</v>
      </c>
      <c r="B723" s="1" t="s">
        <v>58</v>
      </c>
      <c r="C723" s="1" t="s">
        <v>987</v>
      </c>
      <c r="D723" s="1" t="s">
        <v>33</v>
      </c>
      <c r="E723" s="1" t="s">
        <v>1437</v>
      </c>
      <c r="F723" s="1" t="s">
        <v>35</v>
      </c>
      <c r="G723" s="1">
        <v>98.593069139999997</v>
      </c>
      <c r="H723" s="1">
        <v>105.2703976</v>
      </c>
      <c r="I723" s="1">
        <v>143.1972581</v>
      </c>
      <c r="J723" s="1">
        <v>156.706523</v>
      </c>
      <c r="K723" s="1">
        <v>162.8167703</v>
      </c>
      <c r="L723" s="1">
        <v>169.13701710000001</v>
      </c>
    </row>
    <row r="724" spans="1:12" x14ac:dyDescent="0.15">
      <c r="A724" s="1" t="s">
        <v>974</v>
      </c>
      <c r="B724" s="1" t="s">
        <v>62</v>
      </c>
      <c r="C724" s="1" t="s">
        <v>988</v>
      </c>
      <c r="D724" s="1" t="s">
        <v>33</v>
      </c>
      <c r="E724" s="1" t="s">
        <v>1437</v>
      </c>
      <c r="F724" s="1" t="s">
        <v>35</v>
      </c>
      <c r="G724" s="1">
        <v>98.593069139999997</v>
      </c>
      <c r="H724" s="1">
        <v>104.93124589999999</v>
      </c>
      <c r="I724" s="1">
        <v>135.42771909999999</v>
      </c>
      <c r="J724" s="1">
        <v>144.7764458</v>
      </c>
      <c r="K724" s="1">
        <v>145.06150400000001</v>
      </c>
      <c r="L724" s="1">
        <v>138.5885542</v>
      </c>
    </row>
    <row r="725" spans="1:12" x14ac:dyDescent="0.15">
      <c r="A725" s="1" t="s">
        <v>974</v>
      </c>
      <c r="B725" s="1" t="s">
        <v>64</v>
      </c>
      <c r="C725" s="1" t="s">
        <v>989</v>
      </c>
      <c r="D725" s="1" t="s">
        <v>33</v>
      </c>
      <c r="E725" s="1" t="s">
        <v>1437</v>
      </c>
      <c r="F725" s="1" t="s">
        <v>35</v>
      </c>
      <c r="G725" s="1">
        <v>98.593069139999997</v>
      </c>
      <c r="H725" s="1">
        <v>105.27247010000001</v>
      </c>
      <c r="I725" s="1">
        <v>139.7556247</v>
      </c>
      <c r="J725" s="1">
        <v>136.8446683</v>
      </c>
      <c r="K725" s="1">
        <v>120.9616448</v>
      </c>
      <c r="L725" s="1">
        <v>92.160197479999994</v>
      </c>
    </row>
    <row r="726" spans="1:12" x14ac:dyDescent="0.15">
      <c r="A726" s="1" t="s">
        <v>974</v>
      </c>
      <c r="B726" s="1" t="s">
        <v>66</v>
      </c>
      <c r="C726" s="1" t="s">
        <v>990</v>
      </c>
      <c r="D726" s="1" t="s">
        <v>33</v>
      </c>
      <c r="E726" s="1" t="s">
        <v>1437</v>
      </c>
      <c r="F726" s="1" t="s">
        <v>35</v>
      </c>
      <c r="G726" s="1">
        <v>98.593069139999997</v>
      </c>
      <c r="H726" s="1">
        <v>105.4670411</v>
      </c>
      <c r="I726" s="1">
        <v>145.32860099999999</v>
      </c>
      <c r="J726" s="1">
        <v>160.21320879999999</v>
      </c>
      <c r="K726" s="1">
        <v>165.72354000000001</v>
      </c>
      <c r="L726" s="1">
        <v>170.50430040000001</v>
      </c>
    </row>
    <row r="727" spans="1:12" x14ac:dyDescent="0.15">
      <c r="A727" s="1" t="s">
        <v>974</v>
      </c>
      <c r="B727" s="1" t="s">
        <v>68</v>
      </c>
      <c r="C727" s="1" t="s">
        <v>991</v>
      </c>
      <c r="D727" s="1" t="s">
        <v>33</v>
      </c>
      <c r="E727" s="1" t="s">
        <v>1437</v>
      </c>
      <c r="F727" s="1" t="s">
        <v>35</v>
      </c>
      <c r="G727" s="1">
        <v>98.593069139999997</v>
      </c>
      <c r="H727" s="1">
        <v>104.6756208</v>
      </c>
      <c r="I727" s="1">
        <v>143.36368340000001</v>
      </c>
      <c r="J727" s="1">
        <v>184.4775674</v>
      </c>
      <c r="K727" s="1">
        <v>210.35203329999999</v>
      </c>
      <c r="L727" s="1">
        <v>216.64496120000001</v>
      </c>
    </row>
    <row r="728" spans="1:12" x14ac:dyDescent="0.15">
      <c r="A728" s="1" t="s">
        <v>974</v>
      </c>
      <c r="B728" s="1" t="s">
        <v>70</v>
      </c>
      <c r="C728" s="1" t="s">
        <v>992</v>
      </c>
      <c r="D728" s="1" t="s">
        <v>33</v>
      </c>
      <c r="E728" s="1" t="s">
        <v>1437</v>
      </c>
      <c r="F728" s="1" t="s">
        <v>35</v>
      </c>
      <c r="G728" s="1">
        <v>98.593069139999997</v>
      </c>
      <c r="H728" s="1">
        <v>104.45156420000001</v>
      </c>
      <c r="I728" s="1">
        <v>139.5247018</v>
      </c>
      <c r="J728" s="1">
        <v>168.3527038</v>
      </c>
      <c r="K728" s="1">
        <v>179.643844</v>
      </c>
      <c r="L728" s="1">
        <v>176.28810290000001</v>
      </c>
    </row>
    <row r="729" spans="1:12" x14ac:dyDescent="0.15">
      <c r="A729" s="1" t="s">
        <v>974</v>
      </c>
      <c r="B729" s="1" t="s">
        <v>72</v>
      </c>
      <c r="C729" s="1" t="s">
        <v>993</v>
      </c>
      <c r="D729" s="1" t="s">
        <v>33</v>
      </c>
      <c r="E729" s="1" t="s">
        <v>1437</v>
      </c>
      <c r="F729" s="1" t="s">
        <v>35</v>
      </c>
      <c r="G729" s="1">
        <v>98.593069139999997</v>
      </c>
      <c r="H729" s="1">
        <v>104.6175289</v>
      </c>
      <c r="I729" s="1">
        <v>141.71678470000001</v>
      </c>
      <c r="J729" s="1">
        <v>180.18237120000001</v>
      </c>
      <c r="K729" s="1">
        <v>202.7383375</v>
      </c>
      <c r="L729" s="1">
        <v>207.8295282</v>
      </c>
    </row>
    <row r="730" spans="1:12" x14ac:dyDescent="0.15">
      <c r="A730" s="1" t="s">
        <v>974</v>
      </c>
      <c r="B730" s="1" t="s">
        <v>74</v>
      </c>
      <c r="C730" s="1" t="s">
        <v>994</v>
      </c>
      <c r="D730" s="1" t="s">
        <v>33</v>
      </c>
      <c r="E730" s="1" t="s">
        <v>1437</v>
      </c>
      <c r="F730" s="1" t="s">
        <v>35</v>
      </c>
      <c r="G730" s="1">
        <v>98.593069139999997</v>
      </c>
      <c r="H730" s="1">
        <v>104.6767303</v>
      </c>
      <c r="I730" s="1">
        <v>142.8058341</v>
      </c>
      <c r="J730" s="1">
        <v>182.45829470000001</v>
      </c>
      <c r="K730" s="1">
        <v>206.51263299999999</v>
      </c>
      <c r="L730" s="1">
        <v>211.04360890000001</v>
      </c>
    </row>
    <row r="731" spans="1:12" x14ac:dyDescent="0.15">
      <c r="A731" s="1" t="s">
        <v>974</v>
      </c>
      <c r="B731" s="1" t="s">
        <v>76</v>
      </c>
      <c r="C731" s="1" t="s">
        <v>995</v>
      </c>
      <c r="D731" s="1" t="s">
        <v>33</v>
      </c>
      <c r="E731" s="1" t="s">
        <v>1437</v>
      </c>
      <c r="F731" s="1" t="s">
        <v>35</v>
      </c>
      <c r="G731" s="1">
        <v>98.593069139999997</v>
      </c>
      <c r="H731" s="1">
        <v>104.6158228</v>
      </c>
      <c r="I731" s="1">
        <v>142.25547929999999</v>
      </c>
      <c r="J731" s="1">
        <v>182.1639208</v>
      </c>
      <c r="K731" s="1">
        <v>206.50124489999999</v>
      </c>
      <c r="L731" s="1">
        <v>213.37858729999999</v>
      </c>
    </row>
    <row r="732" spans="1:12" x14ac:dyDescent="0.15">
      <c r="A732" s="1" t="s">
        <v>974</v>
      </c>
      <c r="B732" s="1" t="s">
        <v>78</v>
      </c>
      <c r="C732" s="1" t="s">
        <v>996</v>
      </c>
      <c r="D732" s="1" t="s">
        <v>33</v>
      </c>
      <c r="E732" s="1" t="s">
        <v>1437</v>
      </c>
      <c r="F732" s="1" t="s">
        <v>35</v>
      </c>
      <c r="G732" s="1">
        <v>98.593069139999997</v>
      </c>
      <c r="H732" s="1">
        <v>104.8527957</v>
      </c>
      <c r="I732" s="1">
        <v>145.24197609999999</v>
      </c>
      <c r="J732" s="1">
        <v>188.87504720000001</v>
      </c>
      <c r="K732" s="1">
        <v>216.79306919999999</v>
      </c>
      <c r="L732" s="1">
        <v>225.0980476</v>
      </c>
    </row>
    <row r="733" spans="1:12" x14ac:dyDescent="0.15">
      <c r="A733" s="1" t="s">
        <v>974</v>
      </c>
      <c r="B733" s="1" t="s">
        <v>80</v>
      </c>
      <c r="C733" s="1" t="s">
        <v>997</v>
      </c>
      <c r="D733" s="1" t="s">
        <v>33</v>
      </c>
      <c r="E733" s="1" t="s">
        <v>1437</v>
      </c>
      <c r="F733" s="1" t="s">
        <v>35</v>
      </c>
      <c r="G733" s="1">
        <v>98.593069139999997</v>
      </c>
      <c r="H733" s="1">
        <v>104.2747347</v>
      </c>
      <c r="I733" s="1">
        <v>137.51001360000001</v>
      </c>
      <c r="J733" s="1">
        <v>163.260142</v>
      </c>
      <c r="K733" s="1">
        <v>172.5339773</v>
      </c>
      <c r="L733" s="1">
        <v>168.96457330000001</v>
      </c>
    </row>
    <row r="734" spans="1:12" x14ac:dyDescent="0.15">
      <c r="A734" s="1" t="s">
        <v>974</v>
      </c>
      <c r="B734" s="1" t="s">
        <v>82</v>
      </c>
      <c r="C734" s="1" t="s">
        <v>998</v>
      </c>
      <c r="D734" s="1" t="s">
        <v>33</v>
      </c>
      <c r="E734" s="1" t="s">
        <v>1437</v>
      </c>
      <c r="F734" s="1" t="s">
        <v>35</v>
      </c>
      <c r="G734" s="1">
        <v>98.593069139999997</v>
      </c>
      <c r="H734" s="1">
        <v>104.7969542</v>
      </c>
      <c r="I734" s="1">
        <v>143.490533</v>
      </c>
      <c r="J734" s="1">
        <v>184.09250739999999</v>
      </c>
      <c r="K734" s="1">
        <v>207.7871159</v>
      </c>
      <c r="L734" s="1">
        <v>213.70379700000001</v>
      </c>
    </row>
    <row r="735" spans="1:12" x14ac:dyDescent="0.15">
      <c r="A735" s="1" t="s">
        <v>974</v>
      </c>
      <c r="B735" s="1" t="s">
        <v>88</v>
      </c>
      <c r="C735" s="1" t="s">
        <v>999</v>
      </c>
      <c r="D735" s="1" t="s">
        <v>33</v>
      </c>
      <c r="E735" s="1" t="s">
        <v>1437</v>
      </c>
      <c r="F735" s="1" t="s">
        <v>35</v>
      </c>
      <c r="G735" s="1">
        <v>98.593069139999997</v>
      </c>
      <c r="H735" s="1">
        <v>104.4530086</v>
      </c>
      <c r="I735" s="1">
        <v>134.5121078</v>
      </c>
      <c r="J735" s="1">
        <v>108.59646480000001</v>
      </c>
      <c r="K735" s="1">
        <v>112.18284629999999</v>
      </c>
      <c r="L735" s="1">
        <v>115.05570280000001</v>
      </c>
    </row>
    <row r="736" spans="1:12" x14ac:dyDescent="0.15">
      <c r="A736" s="1" t="s">
        <v>974</v>
      </c>
      <c r="B736" s="1" t="s">
        <v>90</v>
      </c>
      <c r="C736" s="1" t="s">
        <v>1000</v>
      </c>
      <c r="D736" s="1" t="s">
        <v>33</v>
      </c>
      <c r="E736" s="1" t="s">
        <v>1437</v>
      </c>
      <c r="F736" s="1" t="s">
        <v>35</v>
      </c>
      <c r="G736" s="1">
        <v>98.593069139999997</v>
      </c>
      <c r="H736" s="1">
        <v>104.6175289</v>
      </c>
      <c r="I736" s="1">
        <v>139.35527250000001</v>
      </c>
      <c r="J736" s="1">
        <v>153.62090380000001</v>
      </c>
      <c r="K736" s="1">
        <v>167.2454104</v>
      </c>
      <c r="L736" s="1">
        <v>169.80293810000001</v>
      </c>
    </row>
    <row r="737" spans="1:12" x14ac:dyDescent="0.15">
      <c r="A737" s="1" t="s">
        <v>1001</v>
      </c>
      <c r="B737" s="1" t="s">
        <v>146</v>
      </c>
      <c r="C737" s="1" t="s">
        <v>1002</v>
      </c>
      <c r="D737" s="1" t="s">
        <v>33</v>
      </c>
      <c r="E737" s="1" t="s">
        <v>1437</v>
      </c>
      <c r="F737" s="1" t="s">
        <v>35</v>
      </c>
      <c r="G737" s="1">
        <v>99.225362599999997</v>
      </c>
      <c r="H737" s="1">
        <v>100.5849754</v>
      </c>
      <c r="I737" s="1">
        <v>121.8339486</v>
      </c>
      <c r="J737" s="1">
        <v>140.73541299999999</v>
      </c>
      <c r="K737" s="1">
        <v>154.38847060000001</v>
      </c>
      <c r="L737" s="1">
        <v>155.00590560000001</v>
      </c>
    </row>
    <row r="738" spans="1:12" x14ac:dyDescent="0.15">
      <c r="A738" s="1" t="s">
        <v>1001</v>
      </c>
      <c r="B738" s="1" t="s">
        <v>148</v>
      </c>
      <c r="C738" s="1" t="s">
        <v>1003</v>
      </c>
      <c r="D738" s="1" t="s">
        <v>33</v>
      </c>
      <c r="E738" s="1" t="s">
        <v>1437</v>
      </c>
      <c r="F738" s="1" t="s">
        <v>35</v>
      </c>
      <c r="G738" s="1">
        <v>99.225362599999997</v>
      </c>
      <c r="H738" s="1">
        <v>100.5849754</v>
      </c>
      <c r="I738" s="1">
        <v>122.30319919999999</v>
      </c>
      <c r="J738" s="1">
        <v>134.094324</v>
      </c>
      <c r="K738" s="1">
        <v>136.9077346</v>
      </c>
      <c r="L738" s="1">
        <v>136.40248439999999</v>
      </c>
    </row>
    <row r="739" spans="1:12" x14ac:dyDescent="0.15">
      <c r="A739" s="1" t="s">
        <v>1001</v>
      </c>
      <c r="B739" s="1" t="s">
        <v>150</v>
      </c>
      <c r="C739" s="1" t="s">
        <v>1004</v>
      </c>
      <c r="D739" s="1" t="s">
        <v>33</v>
      </c>
      <c r="E739" s="1" t="s">
        <v>1437</v>
      </c>
      <c r="F739" s="1" t="s">
        <v>35</v>
      </c>
      <c r="G739" s="1">
        <v>99.225362599999997</v>
      </c>
      <c r="H739" s="1">
        <v>100.58330100000001</v>
      </c>
      <c r="I739" s="1">
        <v>121.1507934</v>
      </c>
      <c r="J739" s="1">
        <v>124.33173480000001</v>
      </c>
      <c r="K739" s="1">
        <v>127.2723998</v>
      </c>
      <c r="L739" s="1">
        <v>134.291066</v>
      </c>
    </row>
    <row r="740" spans="1:12" x14ac:dyDescent="0.15">
      <c r="A740" s="1" t="s">
        <v>1001</v>
      </c>
      <c r="B740" s="1" t="s">
        <v>152</v>
      </c>
      <c r="C740" s="1" t="s">
        <v>1005</v>
      </c>
      <c r="D740" s="1" t="s">
        <v>33</v>
      </c>
      <c r="E740" s="1" t="s">
        <v>1437</v>
      </c>
      <c r="F740" s="1" t="s">
        <v>35</v>
      </c>
      <c r="G740" s="1">
        <v>99.225362599999997</v>
      </c>
      <c r="H740" s="1">
        <v>100.33381540000001</v>
      </c>
      <c r="I740" s="1">
        <v>120.6304736</v>
      </c>
      <c r="J740" s="1">
        <v>140.56587999999999</v>
      </c>
      <c r="K740" s="1">
        <v>156.4094714</v>
      </c>
      <c r="L740" s="1">
        <v>165.07156119999999</v>
      </c>
    </row>
    <row r="741" spans="1:12" x14ac:dyDescent="0.15">
      <c r="A741" s="1" t="s">
        <v>1006</v>
      </c>
      <c r="B741" s="1" t="s">
        <v>144</v>
      </c>
      <c r="C741" s="1" t="s">
        <v>1007</v>
      </c>
      <c r="D741" s="1" t="s">
        <v>33</v>
      </c>
      <c r="E741" s="1" t="s">
        <v>1437</v>
      </c>
      <c r="F741" s="1" t="s">
        <v>35</v>
      </c>
      <c r="G741" s="1">
        <v>116.7534138</v>
      </c>
      <c r="H741" s="1">
        <v>125.4229394</v>
      </c>
      <c r="I741" s="1">
        <v>92.876500309999997</v>
      </c>
      <c r="J741" s="1">
        <v>92.204222130000005</v>
      </c>
      <c r="K741" s="1">
        <v>93.38665881</v>
      </c>
      <c r="L741" s="1">
        <v>99.551469499999996</v>
      </c>
    </row>
    <row r="742" spans="1:12" x14ac:dyDescent="0.15">
      <c r="A742" s="1" t="s">
        <v>1006</v>
      </c>
      <c r="B742" s="1" t="s">
        <v>146</v>
      </c>
      <c r="C742" s="1" t="s">
        <v>1008</v>
      </c>
      <c r="D742" s="1" t="s">
        <v>33</v>
      </c>
      <c r="E742" s="1" t="s">
        <v>1437</v>
      </c>
      <c r="F742" s="1" t="s">
        <v>35</v>
      </c>
      <c r="G742" s="1">
        <v>116.7534138</v>
      </c>
      <c r="H742" s="1">
        <v>125.4229394</v>
      </c>
      <c r="I742" s="1">
        <v>123.73541710000001</v>
      </c>
      <c r="J742" s="1">
        <v>135.25527819999999</v>
      </c>
      <c r="K742" s="1">
        <v>147.5274919</v>
      </c>
      <c r="L742" s="1">
        <v>163.70701199999999</v>
      </c>
    </row>
    <row r="743" spans="1:12" x14ac:dyDescent="0.15">
      <c r="A743" s="1" t="s">
        <v>1006</v>
      </c>
      <c r="B743" s="1" t="s">
        <v>148</v>
      </c>
      <c r="C743" s="1" t="s">
        <v>1009</v>
      </c>
      <c r="D743" s="1" t="s">
        <v>33</v>
      </c>
      <c r="E743" s="1" t="s">
        <v>1437</v>
      </c>
      <c r="F743" s="1" t="s">
        <v>35</v>
      </c>
      <c r="G743" s="1">
        <v>116.7534138</v>
      </c>
      <c r="H743" s="1">
        <v>125.4229394</v>
      </c>
      <c r="I743" s="1">
        <v>101.30905749999999</v>
      </c>
      <c r="J743" s="1">
        <v>102.88608189999999</v>
      </c>
      <c r="K743" s="1">
        <v>105.1565085</v>
      </c>
      <c r="L743" s="1">
        <v>110.44446619999999</v>
      </c>
    </row>
    <row r="744" spans="1:12" x14ac:dyDescent="0.15">
      <c r="A744" s="1" t="s">
        <v>1006</v>
      </c>
      <c r="B744" s="1" t="s">
        <v>150</v>
      </c>
      <c r="C744" s="1" t="s">
        <v>1010</v>
      </c>
      <c r="D744" s="1" t="s">
        <v>33</v>
      </c>
      <c r="E744" s="1" t="s">
        <v>1437</v>
      </c>
      <c r="F744" s="1" t="s">
        <v>35</v>
      </c>
      <c r="G744" s="1">
        <v>116.7534138</v>
      </c>
      <c r="H744" s="1">
        <v>125.4229394</v>
      </c>
      <c r="I744" s="1">
        <v>85.734604110000006</v>
      </c>
      <c r="J744" s="1">
        <v>84.105852389999995</v>
      </c>
      <c r="K744" s="1">
        <v>85.242429099999995</v>
      </c>
      <c r="L744" s="1">
        <v>93.259708579999995</v>
      </c>
    </row>
    <row r="745" spans="1:12" x14ac:dyDescent="0.15">
      <c r="A745" s="1" t="s">
        <v>1006</v>
      </c>
      <c r="B745" s="1" t="s">
        <v>152</v>
      </c>
      <c r="C745" s="1" t="s">
        <v>1011</v>
      </c>
      <c r="D745" s="1" t="s">
        <v>33</v>
      </c>
      <c r="E745" s="1" t="s">
        <v>1437</v>
      </c>
      <c r="F745" s="1" t="s">
        <v>35</v>
      </c>
      <c r="G745" s="1">
        <v>116.7556541</v>
      </c>
      <c r="H745" s="1">
        <v>125.4208598</v>
      </c>
      <c r="I745" s="1">
        <v>141.14131209999999</v>
      </c>
      <c r="J745" s="1">
        <v>160.2572859</v>
      </c>
      <c r="K745" s="1">
        <v>186.41375919999999</v>
      </c>
      <c r="L745" s="1">
        <v>220.5451874</v>
      </c>
    </row>
    <row r="746" spans="1:12" x14ac:dyDescent="0.15">
      <c r="A746" s="1" t="s">
        <v>1006</v>
      </c>
      <c r="B746" s="1" t="s">
        <v>31</v>
      </c>
      <c r="C746" s="1" t="s">
        <v>1012</v>
      </c>
      <c r="D746" s="1" t="s">
        <v>33</v>
      </c>
      <c r="E746" s="1" t="s">
        <v>1437</v>
      </c>
      <c r="F746" s="1" t="s">
        <v>35</v>
      </c>
      <c r="G746" s="1">
        <v>117.1034195</v>
      </c>
      <c r="H746" s="1">
        <v>125.8124253</v>
      </c>
      <c r="I746" s="1">
        <v>101.2019835</v>
      </c>
      <c r="J746" s="1">
        <v>102.6948336</v>
      </c>
      <c r="K746" s="1">
        <v>99.725284810000005</v>
      </c>
      <c r="L746" s="1">
        <v>107.40191009999999</v>
      </c>
    </row>
    <row r="747" spans="1:12" x14ac:dyDescent="0.15">
      <c r="A747" s="1" t="s">
        <v>1006</v>
      </c>
      <c r="B747" s="1" t="s">
        <v>36</v>
      </c>
      <c r="C747" s="1" t="s">
        <v>1013</v>
      </c>
      <c r="D747" s="1" t="s">
        <v>33</v>
      </c>
      <c r="E747" s="1" t="s">
        <v>1437</v>
      </c>
      <c r="F747" s="1" t="s">
        <v>35</v>
      </c>
      <c r="G747" s="1">
        <v>117.1321671</v>
      </c>
      <c r="H747" s="1">
        <v>121.4715697</v>
      </c>
      <c r="I747" s="1">
        <v>103.5225181</v>
      </c>
      <c r="J747" s="1">
        <v>101.6549899</v>
      </c>
      <c r="K747" s="1">
        <v>100.4144895</v>
      </c>
      <c r="L747" s="1">
        <v>99.530198530000007</v>
      </c>
    </row>
    <row r="748" spans="1:12" x14ac:dyDescent="0.15">
      <c r="A748" s="1" t="s">
        <v>1006</v>
      </c>
      <c r="B748" s="1" t="s">
        <v>38</v>
      </c>
      <c r="C748" s="1" t="s">
        <v>1014</v>
      </c>
      <c r="D748" s="1" t="s">
        <v>33</v>
      </c>
      <c r="E748" s="1" t="s">
        <v>1437</v>
      </c>
      <c r="F748" s="1" t="s">
        <v>35</v>
      </c>
      <c r="G748" s="1">
        <v>117.1143058</v>
      </c>
      <c r="H748" s="1">
        <v>125.7992637</v>
      </c>
      <c r="I748" s="1">
        <v>101.20026300000001</v>
      </c>
      <c r="J748" s="1">
        <v>102.6932453</v>
      </c>
      <c r="K748" s="1">
        <v>99.725819090000002</v>
      </c>
      <c r="L748" s="1">
        <v>106.9016309</v>
      </c>
    </row>
    <row r="749" spans="1:12" x14ac:dyDescent="0.15">
      <c r="A749" s="1" t="s">
        <v>1006</v>
      </c>
      <c r="B749" s="1" t="s">
        <v>40</v>
      </c>
      <c r="C749" s="1" t="s">
        <v>1015</v>
      </c>
      <c r="D749" s="1" t="s">
        <v>33</v>
      </c>
      <c r="E749" s="1" t="s">
        <v>1437</v>
      </c>
      <c r="F749" s="1" t="s">
        <v>35</v>
      </c>
      <c r="G749" s="1">
        <v>117.1143058</v>
      </c>
      <c r="H749" s="1">
        <v>125.7992637</v>
      </c>
      <c r="I749" s="1">
        <v>101.20026300000001</v>
      </c>
      <c r="J749" s="1">
        <v>102.6932453</v>
      </c>
      <c r="K749" s="1">
        <v>99.725819090000002</v>
      </c>
      <c r="L749" s="1">
        <v>106.9016309</v>
      </c>
    </row>
    <row r="750" spans="1:12" x14ac:dyDescent="0.15">
      <c r="A750" s="1" t="s">
        <v>1006</v>
      </c>
      <c r="B750" s="1" t="s">
        <v>42</v>
      </c>
      <c r="C750" s="1" t="s">
        <v>1016</v>
      </c>
      <c r="D750" s="1" t="s">
        <v>33</v>
      </c>
      <c r="E750" s="1" t="s">
        <v>1437</v>
      </c>
      <c r="F750" s="1" t="s">
        <v>35</v>
      </c>
      <c r="G750" s="1">
        <v>117.1034195</v>
      </c>
      <c r="H750" s="1">
        <v>125.8124253</v>
      </c>
      <c r="I750" s="1">
        <v>101.2019835</v>
      </c>
      <c r="J750" s="1">
        <v>102.6948336</v>
      </c>
      <c r="K750" s="1">
        <v>99.725284810000005</v>
      </c>
      <c r="L750" s="1">
        <v>107.40191009999999</v>
      </c>
    </row>
    <row r="751" spans="1:12" x14ac:dyDescent="0.15">
      <c r="A751" s="1" t="s">
        <v>1006</v>
      </c>
      <c r="B751" s="1" t="s">
        <v>1017</v>
      </c>
      <c r="C751" s="1" t="s">
        <v>1018</v>
      </c>
      <c r="D751" s="1" t="s">
        <v>33</v>
      </c>
      <c r="E751" s="1" t="s">
        <v>1437</v>
      </c>
      <c r="F751" s="1" t="s">
        <v>35</v>
      </c>
      <c r="G751" s="1">
        <v>117.1321603</v>
      </c>
      <c r="H751" s="1">
        <v>125.96692590000001</v>
      </c>
      <c r="I751" s="1">
        <v>96.454759960000004</v>
      </c>
      <c r="J751" s="1">
        <v>97.695147500000004</v>
      </c>
      <c r="K751" s="1">
        <v>97.124297159999998</v>
      </c>
      <c r="L751" s="1">
        <v>97.450846369999994</v>
      </c>
    </row>
    <row r="752" spans="1:12" x14ac:dyDescent="0.15">
      <c r="A752" s="1" t="s">
        <v>1006</v>
      </c>
      <c r="B752" s="1" t="s">
        <v>44</v>
      </c>
      <c r="C752" s="1" t="s">
        <v>1019</v>
      </c>
      <c r="D752" s="1" t="s">
        <v>33</v>
      </c>
      <c r="E752" s="1" t="s">
        <v>1437</v>
      </c>
      <c r="F752" s="1" t="s">
        <v>35</v>
      </c>
      <c r="G752" s="1">
        <v>117.1034811</v>
      </c>
      <c r="H752" s="1">
        <v>121.228337</v>
      </c>
      <c r="I752" s="1">
        <v>104.9880308</v>
      </c>
      <c r="J752" s="1">
        <v>103.3237802</v>
      </c>
      <c r="K752" s="1">
        <v>102.5510477</v>
      </c>
      <c r="L752" s="1">
        <v>103.77174669999999</v>
      </c>
    </row>
    <row r="753" spans="1:12" x14ac:dyDescent="0.15">
      <c r="A753" s="1" t="s">
        <v>1006</v>
      </c>
      <c r="B753" s="1" t="s">
        <v>46</v>
      </c>
      <c r="C753" s="1" t="s">
        <v>1020</v>
      </c>
      <c r="D753" s="1" t="s">
        <v>33</v>
      </c>
      <c r="E753" s="1" t="s">
        <v>1437</v>
      </c>
      <c r="F753" s="1" t="s">
        <v>35</v>
      </c>
      <c r="G753" s="1">
        <v>117.1143058</v>
      </c>
      <c r="H753" s="1">
        <v>125.7992637</v>
      </c>
      <c r="I753" s="1">
        <v>101.20026300000001</v>
      </c>
      <c r="J753" s="1">
        <v>101.4858821</v>
      </c>
      <c r="K753" s="1">
        <v>95.706795880000001</v>
      </c>
      <c r="L753" s="1">
        <v>98.636668790000002</v>
      </c>
    </row>
    <row r="754" spans="1:12" x14ac:dyDescent="0.15">
      <c r="A754" s="1" t="s">
        <v>1006</v>
      </c>
      <c r="B754" s="1" t="s">
        <v>48</v>
      </c>
      <c r="C754" s="1" t="s">
        <v>1021</v>
      </c>
      <c r="D754" s="1" t="s">
        <v>33</v>
      </c>
      <c r="E754" s="1" t="s">
        <v>1437</v>
      </c>
      <c r="F754" s="1" t="s">
        <v>35</v>
      </c>
      <c r="G754" s="1">
        <v>117.1321603</v>
      </c>
      <c r="H754" s="1">
        <v>125.96692590000001</v>
      </c>
      <c r="I754" s="1">
        <v>98.413254719999998</v>
      </c>
      <c r="J754" s="1">
        <v>101.64869969999999</v>
      </c>
      <c r="K754" s="1">
        <v>104.3445559</v>
      </c>
      <c r="L754" s="1">
        <v>109.8239343</v>
      </c>
    </row>
    <row r="755" spans="1:12" x14ac:dyDescent="0.15">
      <c r="A755" s="1" t="s">
        <v>1006</v>
      </c>
      <c r="B755" s="1" t="s">
        <v>50</v>
      </c>
      <c r="C755" s="1" t="s">
        <v>1022</v>
      </c>
      <c r="D755" s="1" t="s">
        <v>33</v>
      </c>
      <c r="E755" s="1" t="s">
        <v>1437</v>
      </c>
      <c r="F755" s="1" t="s">
        <v>35</v>
      </c>
      <c r="G755" s="1">
        <v>117.103481</v>
      </c>
      <c r="H755" s="1">
        <v>126.167637</v>
      </c>
      <c r="I755" s="1">
        <v>118.87502720000001</v>
      </c>
      <c r="J755" s="1">
        <v>121.12006580000001</v>
      </c>
      <c r="K755" s="1">
        <v>126.63841410000001</v>
      </c>
      <c r="L755" s="1">
        <v>136.9492735</v>
      </c>
    </row>
    <row r="756" spans="1:12" x14ac:dyDescent="0.15">
      <c r="A756" s="1" t="s">
        <v>1006</v>
      </c>
      <c r="B756" s="1" t="s">
        <v>52</v>
      </c>
      <c r="C756" s="1" t="s">
        <v>1023</v>
      </c>
      <c r="D756" s="1" t="s">
        <v>33</v>
      </c>
      <c r="E756" s="1" t="s">
        <v>1437</v>
      </c>
      <c r="F756" s="1" t="s">
        <v>35</v>
      </c>
      <c r="G756" s="1">
        <v>117.1321671</v>
      </c>
      <c r="H756" s="1">
        <v>121.47157060000001</v>
      </c>
      <c r="I756" s="1">
        <v>118.6024232</v>
      </c>
      <c r="J756" s="1">
        <v>113.6636853</v>
      </c>
      <c r="K756" s="1">
        <v>115.69556830000001</v>
      </c>
      <c r="L756" s="1">
        <v>118.8846759</v>
      </c>
    </row>
    <row r="757" spans="1:12" x14ac:dyDescent="0.15">
      <c r="A757" s="1" t="s">
        <v>1006</v>
      </c>
      <c r="B757" s="1" t="s">
        <v>54</v>
      </c>
      <c r="C757" s="1" t="s">
        <v>1024</v>
      </c>
      <c r="D757" s="1" t="s">
        <v>33</v>
      </c>
      <c r="E757" s="1" t="s">
        <v>1437</v>
      </c>
      <c r="F757" s="1" t="s">
        <v>35</v>
      </c>
      <c r="G757" s="1">
        <v>117.1034811</v>
      </c>
      <c r="H757" s="1">
        <v>126.1676372</v>
      </c>
      <c r="I757" s="1">
        <v>118.87502720000001</v>
      </c>
      <c r="J757" s="1">
        <v>121.12006580000001</v>
      </c>
      <c r="K757" s="1">
        <v>126.63841410000001</v>
      </c>
      <c r="L757" s="1">
        <v>136.0139614</v>
      </c>
    </row>
    <row r="758" spans="1:12" x14ac:dyDescent="0.15">
      <c r="A758" s="1" t="s">
        <v>1006</v>
      </c>
      <c r="B758" s="1" t="s">
        <v>56</v>
      </c>
      <c r="C758" s="1" t="s">
        <v>1025</v>
      </c>
      <c r="D758" s="1" t="s">
        <v>33</v>
      </c>
      <c r="E758" s="1" t="s">
        <v>1437</v>
      </c>
      <c r="F758" s="1" t="s">
        <v>35</v>
      </c>
      <c r="G758" s="1">
        <v>117.103481</v>
      </c>
      <c r="H758" s="1">
        <v>126.167637</v>
      </c>
      <c r="I758" s="1">
        <v>118.87502720000001</v>
      </c>
      <c r="J758" s="1">
        <v>121.12006580000001</v>
      </c>
      <c r="K758" s="1">
        <v>126.63841410000001</v>
      </c>
      <c r="L758" s="1">
        <v>136.9492735</v>
      </c>
    </row>
    <row r="759" spans="1:12" x14ac:dyDescent="0.15">
      <c r="A759" s="1" t="s">
        <v>1006</v>
      </c>
      <c r="B759" s="1" t="s">
        <v>58</v>
      </c>
      <c r="C759" s="1" t="s">
        <v>1026</v>
      </c>
      <c r="D759" s="1" t="s">
        <v>33</v>
      </c>
      <c r="E759" s="1" t="s">
        <v>1437</v>
      </c>
      <c r="F759" s="1" t="s">
        <v>35</v>
      </c>
      <c r="G759" s="1">
        <v>117.103481</v>
      </c>
      <c r="H759" s="1">
        <v>126.167637</v>
      </c>
      <c r="I759" s="1">
        <v>118.87502720000001</v>
      </c>
      <c r="J759" s="1">
        <v>121.12006580000001</v>
      </c>
      <c r="K759" s="1">
        <v>126.63841410000001</v>
      </c>
      <c r="L759" s="1">
        <v>136.9492735</v>
      </c>
    </row>
    <row r="760" spans="1:12" x14ac:dyDescent="0.15">
      <c r="A760" s="1" t="s">
        <v>1006</v>
      </c>
      <c r="B760" s="1" t="s">
        <v>60</v>
      </c>
      <c r="C760" s="1" t="s">
        <v>1027</v>
      </c>
      <c r="D760" s="1" t="s">
        <v>33</v>
      </c>
      <c r="E760" s="1" t="s">
        <v>1437</v>
      </c>
      <c r="F760" s="1" t="s">
        <v>35</v>
      </c>
      <c r="G760" s="1">
        <v>117.1321671</v>
      </c>
      <c r="H760" s="1">
        <v>126.32772420000001</v>
      </c>
      <c r="I760" s="1">
        <v>120.0310356</v>
      </c>
      <c r="J760" s="1">
        <v>119.31877660000001</v>
      </c>
      <c r="K760" s="1">
        <v>119.58808449999999</v>
      </c>
      <c r="L760" s="1">
        <v>108.79221560000001</v>
      </c>
    </row>
    <row r="761" spans="1:12" x14ac:dyDescent="0.15">
      <c r="A761" s="1" t="s">
        <v>1006</v>
      </c>
      <c r="B761" s="1" t="s">
        <v>62</v>
      </c>
      <c r="C761" s="1" t="s">
        <v>1028</v>
      </c>
      <c r="D761" s="1" t="s">
        <v>33</v>
      </c>
      <c r="E761" s="1" t="s">
        <v>1437</v>
      </c>
      <c r="F761" s="1" t="s">
        <v>35</v>
      </c>
      <c r="G761" s="1">
        <v>117.1034811</v>
      </c>
      <c r="H761" s="1">
        <v>121.228337</v>
      </c>
      <c r="I761" s="1">
        <v>117.48087889999999</v>
      </c>
      <c r="J761" s="1">
        <v>111.84965099999999</v>
      </c>
      <c r="K761" s="1">
        <v>113.44857690000001</v>
      </c>
      <c r="L761" s="1">
        <v>118.34377379999999</v>
      </c>
    </row>
    <row r="762" spans="1:12" x14ac:dyDescent="0.15">
      <c r="A762" s="1" t="s">
        <v>1006</v>
      </c>
      <c r="B762" s="1" t="s">
        <v>64</v>
      </c>
      <c r="C762" s="1" t="s">
        <v>1029</v>
      </c>
      <c r="D762" s="1" t="s">
        <v>33</v>
      </c>
      <c r="E762" s="1" t="s">
        <v>1437</v>
      </c>
      <c r="F762" s="1" t="s">
        <v>35</v>
      </c>
      <c r="G762" s="1">
        <v>117.1034811</v>
      </c>
      <c r="H762" s="1">
        <v>126.1676372</v>
      </c>
      <c r="I762" s="1">
        <v>118.87502720000001</v>
      </c>
      <c r="J762" s="1">
        <v>120.4049084</v>
      </c>
      <c r="K762" s="1">
        <v>125.0258917</v>
      </c>
      <c r="L762" s="1">
        <v>133.42732380000001</v>
      </c>
    </row>
    <row r="763" spans="1:12" x14ac:dyDescent="0.15">
      <c r="A763" s="1" t="s">
        <v>1006</v>
      </c>
      <c r="B763" s="1" t="s">
        <v>66</v>
      </c>
      <c r="C763" s="1" t="s">
        <v>1030</v>
      </c>
      <c r="D763" s="1" t="s">
        <v>33</v>
      </c>
      <c r="E763" s="1" t="s">
        <v>1437</v>
      </c>
      <c r="F763" s="1" t="s">
        <v>35</v>
      </c>
      <c r="G763" s="1">
        <v>117.1321671</v>
      </c>
      <c r="H763" s="1">
        <v>126.32772420000001</v>
      </c>
      <c r="I763" s="1">
        <v>120.0310356</v>
      </c>
      <c r="J763" s="1">
        <v>120.11403319999999</v>
      </c>
      <c r="K763" s="1">
        <v>121.6876216</v>
      </c>
      <c r="L763" s="1">
        <v>114.50289739999999</v>
      </c>
    </row>
    <row r="764" spans="1:12" x14ac:dyDescent="0.15">
      <c r="A764" s="1" t="s">
        <v>1006</v>
      </c>
      <c r="B764" s="1" t="s">
        <v>68</v>
      </c>
      <c r="C764" s="1" t="s">
        <v>1031</v>
      </c>
      <c r="D764" s="1" t="s">
        <v>33</v>
      </c>
      <c r="E764" s="1" t="s">
        <v>1437</v>
      </c>
      <c r="F764" s="1" t="s">
        <v>35</v>
      </c>
      <c r="G764" s="1">
        <v>117.103481</v>
      </c>
      <c r="H764" s="1">
        <v>126.4200033</v>
      </c>
      <c r="I764" s="1">
        <v>141.7635252</v>
      </c>
      <c r="J764" s="1">
        <v>158.60149920000001</v>
      </c>
      <c r="K764" s="1">
        <v>178.8984155</v>
      </c>
      <c r="L764" s="1">
        <v>203.42202349999999</v>
      </c>
    </row>
    <row r="765" spans="1:12" x14ac:dyDescent="0.15">
      <c r="A765" s="1" t="s">
        <v>1006</v>
      </c>
      <c r="B765" s="1" t="s">
        <v>70</v>
      </c>
      <c r="C765" s="1" t="s">
        <v>1032</v>
      </c>
      <c r="D765" s="1" t="s">
        <v>33</v>
      </c>
      <c r="E765" s="1" t="s">
        <v>1437</v>
      </c>
      <c r="F765" s="1" t="s">
        <v>35</v>
      </c>
      <c r="G765" s="1">
        <v>117.132167</v>
      </c>
      <c r="H765" s="1">
        <v>121.7270453</v>
      </c>
      <c r="I765" s="1">
        <v>127.3737007</v>
      </c>
      <c r="J765" s="1">
        <v>132.3837685</v>
      </c>
      <c r="K765" s="1">
        <v>141.3197074</v>
      </c>
      <c r="L765" s="1">
        <v>154.68448549999999</v>
      </c>
    </row>
    <row r="766" spans="1:12" x14ac:dyDescent="0.15">
      <c r="A766" s="1" t="s">
        <v>1006</v>
      </c>
      <c r="B766" s="1" t="s">
        <v>72</v>
      </c>
      <c r="C766" s="1" t="s">
        <v>1033</v>
      </c>
      <c r="D766" s="1" t="s">
        <v>33</v>
      </c>
      <c r="E766" s="1" t="s">
        <v>1437</v>
      </c>
      <c r="F766" s="1" t="s">
        <v>35</v>
      </c>
      <c r="G766" s="1">
        <v>117.103481</v>
      </c>
      <c r="H766" s="1">
        <v>126.4200033</v>
      </c>
      <c r="I766" s="1">
        <v>141.7635252</v>
      </c>
      <c r="J766" s="1">
        <v>158.60149920000001</v>
      </c>
      <c r="K766" s="1">
        <v>178.8984155</v>
      </c>
      <c r="L766" s="1">
        <v>203.42202349999999</v>
      </c>
    </row>
    <row r="767" spans="1:12" x14ac:dyDescent="0.15">
      <c r="A767" s="1" t="s">
        <v>1006</v>
      </c>
      <c r="B767" s="1" t="s">
        <v>74</v>
      </c>
      <c r="C767" s="1" t="s">
        <v>1034</v>
      </c>
      <c r="D767" s="1" t="s">
        <v>33</v>
      </c>
      <c r="E767" s="1" t="s">
        <v>1437</v>
      </c>
      <c r="F767" s="1" t="s">
        <v>35</v>
      </c>
      <c r="G767" s="1">
        <v>117.103481</v>
      </c>
      <c r="H767" s="1">
        <v>126.4200033</v>
      </c>
      <c r="I767" s="1">
        <v>141.7635252</v>
      </c>
      <c r="J767" s="1">
        <v>158.60149920000001</v>
      </c>
      <c r="K767" s="1">
        <v>178.8984155</v>
      </c>
      <c r="L767" s="1">
        <v>203.42202349999999</v>
      </c>
    </row>
    <row r="768" spans="1:12" x14ac:dyDescent="0.15">
      <c r="A768" s="1" t="s">
        <v>1006</v>
      </c>
      <c r="B768" s="1" t="s">
        <v>76</v>
      </c>
      <c r="C768" s="1" t="s">
        <v>1035</v>
      </c>
      <c r="D768" s="1" t="s">
        <v>33</v>
      </c>
      <c r="E768" s="1" t="s">
        <v>1437</v>
      </c>
      <c r="F768" s="1" t="s">
        <v>35</v>
      </c>
      <c r="G768" s="1">
        <v>117.103481</v>
      </c>
      <c r="H768" s="1">
        <v>126.4200033</v>
      </c>
      <c r="I768" s="1">
        <v>141.7635252</v>
      </c>
      <c r="J768" s="1">
        <v>158.60149920000001</v>
      </c>
      <c r="K768" s="1">
        <v>178.8984155</v>
      </c>
      <c r="L768" s="1">
        <v>203.42202349999999</v>
      </c>
    </row>
    <row r="769" spans="1:12" x14ac:dyDescent="0.15">
      <c r="A769" s="1" t="s">
        <v>1006</v>
      </c>
      <c r="B769" s="1" t="s">
        <v>78</v>
      </c>
      <c r="C769" s="1" t="s">
        <v>1036</v>
      </c>
      <c r="D769" s="1" t="s">
        <v>33</v>
      </c>
      <c r="E769" s="1" t="s">
        <v>1437</v>
      </c>
      <c r="F769" s="1" t="s">
        <v>35</v>
      </c>
      <c r="G769" s="1">
        <v>117.132167</v>
      </c>
      <c r="H769" s="1">
        <v>126.58398819999999</v>
      </c>
      <c r="I769" s="1">
        <v>142.7131009</v>
      </c>
      <c r="J769" s="1">
        <v>160.3169427</v>
      </c>
      <c r="K769" s="1">
        <v>180.84590119999999</v>
      </c>
      <c r="L769" s="1">
        <v>207.05267649999999</v>
      </c>
    </row>
    <row r="770" spans="1:12" x14ac:dyDescent="0.15">
      <c r="A770" s="1" t="s">
        <v>1006</v>
      </c>
      <c r="B770" s="1" t="s">
        <v>80</v>
      </c>
      <c r="C770" s="1" t="s">
        <v>1037</v>
      </c>
      <c r="D770" s="1" t="s">
        <v>33</v>
      </c>
      <c r="E770" s="1" t="s">
        <v>1437</v>
      </c>
      <c r="F770" s="1" t="s">
        <v>35</v>
      </c>
      <c r="G770" s="1">
        <v>117.1034811</v>
      </c>
      <c r="H770" s="1">
        <v>121.4774065</v>
      </c>
      <c r="I770" s="1">
        <v>126.3154828</v>
      </c>
      <c r="J770" s="1">
        <v>130.4815376</v>
      </c>
      <c r="K770" s="1">
        <v>138.9796834</v>
      </c>
      <c r="L770" s="1">
        <v>154.04636970000001</v>
      </c>
    </row>
    <row r="771" spans="1:12" x14ac:dyDescent="0.15">
      <c r="A771" s="1" t="s">
        <v>1006</v>
      </c>
      <c r="B771" s="1" t="s">
        <v>82</v>
      </c>
      <c r="C771" s="1" t="s">
        <v>1038</v>
      </c>
      <c r="D771" s="1" t="s">
        <v>33</v>
      </c>
      <c r="E771" s="1" t="s">
        <v>1437</v>
      </c>
      <c r="F771" s="1" t="s">
        <v>35</v>
      </c>
      <c r="G771" s="1">
        <v>117.132167</v>
      </c>
      <c r="H771" s="1">
        <v>126.58398819999999</v>
      </c>
      <c r="I771" s="1">
        <v>142.7131009</v>
      </c>
      <c r="J771" s="1">
        <v>160.3169427</v>
      </c>
      <c r="K771" s="1">
        <v>180.84590119999999</v>
      </c>
      <c r="L771" s="1">
        <v>205.42802470000001</v>
      </c>
    </row>
    <row r="772" spans="1:12" x14ac:dyDescent="0.15">
      <c r="A772" s="1" t="s">
        <v>1039</v>
      </c>
      <c r="B772" s="1" t="s">
        <v>1040</v>
      </c>
      <c r="C772" s="1" t="s">
        <v>1041</v>
      </c>
      <c r="D772" s="1" t="s">
        <v>33</v>
      </c>
      <c r="E772" s="1" t="s">
        <v>1437</v>
      </c>
      <c r="F772" s="1" t="s">
        <v>35</v>
      </c>
      <c r="H772" s="1">
        <v>109.2428261</v>
      </c>
      <c r="I772" s="1">
        <v>100.7932752</v>
      </c>
      <c r="J772" s="1">
        <v>105.7596345</v>
      </c>
      <c r="K772" s="1">
        <v>87.205164300000007</v>
      </c>
      <c r="L772" s="1">
        <v>68.969036790000004</v>
      </c>
    </row>
    <row r="773" spans="1:12" x14ac:dyDescent="0.15">
      <c r="A773" s="1" t="s">
        <v>1039</v>
      </c>
      <c r="B773" s="1" t="s">
        <v>1042</v>
      </c>
      <c r="C773" s="1" t="s">
        <v>1043</v>
      </c>
      <c r="D773" s="1" t="s">
        <v>33</v>
      </c>
      <c r="E773" s="1" t="s">
        <v>1437</v>
      </c>
      <c r="F773" s="1" t="s">
        <v>35</v>
      </c>
      <c r="H773" s="1">
        <v>109.2428261</v>
      </c>
      <c r="I773" s="1">
        <v>100.7932752</v>
      </c>
      <c r="J773" s="1">
        <v>98.833951089999999</v>
      </c>
      <c r="K773" s="1">
        <v>78.01786783</v>
      </c>
      <c r="L773" s="1">
        <v>59.784561850000003</v>
      </c>
    </row>
    <row r="774" spans="1:12" x14ac:dyDescent="0.15">
      <c r="A774" s="1" t="s">
        <v>1039</v>
      </c>
      <c r="B774" s="1" t="s">
        <v>1044</v>
      </c>
      <c r="C774" s="1" t="s">
        <v>1045</v>
      </c>
      <c r="D774" s="1" t="s">
        <v>33</v>
      </c>
      <c r="E774" s="1" t="s">
        <v>1437</v>
      </c>
      <c r="F774" s="1" t="s">
        <v>35</v>
      </c>
      <c r="H774" s="1">
        <v>109.2428261</v>
      </c>
      <c r="I774" s="1">
        <v>131.57986790000001</v>
      </c>
      <c r="J774" s="1">
        <v>123.3478044</v>
      </c>
      <c r="K774" s="1">
        <v>103.36580859999999</v>
      </c>
      <c r="L774" s="1">
        <v>70.029971219999993</v>
      </c>
    </row>
    <row r="775" spans="1:12" x14ac:dyDescent="0.15">
      <c r="A775" s="1" t="s">
        <v>1039</v>
      </c>
      <c r="B775" s="1" t="s">
        <v>1046</v>
      </c>
      <c r="C775" s="1" t="s">
        <v>1047</v>
      </c>
      <c r="D775" s="1" t="s">
        <v>33</v>
      </c>
      <c r="E775" s="1" t="s">
        <v>1437</v>
      </c>
      <c r="F775" s="1" t="s">
        <v>35</v>
      </c>
      <c r="H775" s="1">
        <v>109.2428261</v>
      </c>
      <c r="I775" s="1">
        <v>143.4126752</v>
      </c>
      <c r="J775" s="1">
        <v>133.16476729999999</v>
      </c>
      <c r="K775" s="1">
        <v>103.03613729999999</v>
      </c>
      <c r="L775" s="1">
        <v>61.524870649999997</v>
      </c>
    </row>
    <row r="776" spans="1:12" x14ac:dyDescent="0.15">
      <c r="A776" s="1" t="s">
        <v>1039</v>
      </c>
      <c r="B776" s="1" t="s">
        <v>1048</v>
      </c>
      <c r="C776" s="1" t="s">
        <v>1049</v>
      </c>
      <c r="D776" s="1" t="s">
        <v>33</v>
      </c>
      <c r="E776" s="1" t="s">
        <v>1437</v>
      </c>
      <c r="F776" s="1" t="s">
        <v>35</v>
      </c>
      <c r="H776" s="1">
        <v>109.2428261</v>
      </c>
      <c r="I776" s="1">
        <v>100.7932752</v>
      </c>
      <c r="J776" s="1">
        <v>107.0283196</v>
      </c>
      <c r="K776" s="1">
        <v>88.512575909999995</v>
      </c>
      <c r="L776" s="1">
        <v>70.456663390000003</v>
      </c>
    </row>
    <row r="777" spans="1:12" x14ac:dyDescent="0.15">
      <c r="A777" s="1" t="s">
        <v>1039</v>
      </c>
      <c r="B777" s="1" t="s">
        <v>1050</v>
      </c>
      <c r="C777" s="1" t="s">
        <v>1051</v>
      </c>
      <c r="D777" s="1" t="s">
        <v>33</v>
      </c>
      <c r="E777" s="1" t="s">
        <v>1437</v>
      </c>
      <c r="F777" s="1" t="s">
        <v>35</v>
      </c>
      <c r="H777" s="1">
        <v>109.2428261</v>
      </c>
      <c r="I777" s="1">
        <v>100.7932752</v>
      </c>
      <c r="J777" s="1">
        <v>101.6124518</v>
      </c>
      <c r="K777" s="1">
        <v>82.471740319999995</v>
      </c>
      <c r="L777" s="1">
        <v>72.222267220000006</v>
      </c>
    </row>
    <row r="778" spans="1:12" x14ac:dyDescent="0.15">
      <c r="A778" s="1" t="s">
        <v>1039</v>
      </c>
      <c r="B778" s="1" t="s">
        <v>1052</v>
      </c>
      <c r="C778" s="1" t="s">
        <v>1053</v>
      </c>
      <c r="D778" s="1" t="s">
        <v>33</v>
      </c>
      <c r="E778" s="1" t="s">
        <v>1437</v>
      </c>
      <c r="F778" s="1" t="s">
        <v>35</v>
      </c>
      <c r="H778" s="1">
        <v>109.2428261</v>
      </c>
      <c r="I778" s="1">
        <v>100.7932752</v>
      </c>
      <c r="J778" s="1">
        <v>91.756860829999994</v>
      </c>
      <c r="K778" s="1">
        <v>73.213104369999996</v>
      </c>
      <c r="L778" s="1">
        <v>59.72637383</v>
      </c>
    </row>
    <row r="779" spans="1:12" x14ac:dyDescent="0.15">
      <c r="A779" s="1" t="s">
        <v>1039</v>
      </c>
      <c r="B779" s="1" t="s">
        <v>1054</v>
      </c>
      <c r="C779" s="1" t="s">
        <v>1055</v>
      </c>
      <c r="D779" s="1" t="s">
        <v>33</v>
      </c>
      <c r="E779" s="1" t="s">
        <v>1437</v>
      </c>
      <c r="F779" s="1" t="s">
        <v>35</v>
      </c>
      <c r="H779" s="1">
        <v>109.2428261</v>
      </c>
      <c r="I779" s="1">
        <v>100.7932752</v>
      </c>
      <c r="J779" s="1">
        <v>87.576390959999998</v>
      </c>
      <c r="K779" s="1">
        <v>67.231006469999997</v>
      </c>
      <c r="L779" s="1">
        <v>53.471364960000002</v>
      </c>
    </row>
    <row r="780" spans="1:12" x14ac:dyDescent="0.15">
      <c r="A780" s="1" t="s">
        <v>1039</v>
      </c>
      <c r="B780" s="1" t="s">
        <v>1056</v>
      </c>
      <c r="C780" s="1" t="s">
        <v>1057</v>
      </c>
      <c r="D780" s="1" t="s">
        <v>33</v>
      </c>
      <c r="E780" s="1" t="s">
        <v>1437</v>
      </c>
      <c r="F780" s="1" t="s">
        <v>35</v>
      </c>
      <c r="H780" s="1">
        <v>109.2428261</v>
      </c>
      <c r="I780" s="1">
        <v>100.7932752</v>
      </c>
      <c r="J780" s="1">
        <v>92.324139540000004</v>
      </c>
      <c r="K780" s="1">
        <v>74.156384599999996</v>
      </c>
      <c r="L780" s="1">
        <v>61.96285365</v>
      </c>
    </row>
    <row r="781" spans="1:12" x14ac:dyDescent="0.15">
      <c r="A781" s="1" t="s">
        <v>1039</v>
      </c>
      <c r="B781" s="1" t="s">
        <v>1058</v>
      </c>
      <c r="C781" s="1" t="s">
        <v>1059</v>
      </c>
      <c r="D781" s="1" t="s">
        <v>33</v>
      </c>
      <c r="E781" s="1" t="s">
        <v>1437</v>
      </c>
      <c r="F781" s="1" t="s">
        <v>35</v>
      </c>
      <c r="H781" s="1">
        <v>109.2428261</v>
      </c>
      <c r="I781" s="1">
        <v>117.839546</v>
      </c>
      <c r="J781" s="1">
        <v>107.0676696</v>
      </c>
      <c r="K781" s="1">
        <v>81.082371379999998</v>
      </c>
      <c r="L781" s="1">
        <v>47.92474232</v>
      </c>
    </row>
    <row r="782" spans="1:12" x14ac:dyDescent="0.15">
      <c r="A782" s="1" t="s">
        <v>1039</v>
      </c>
      <c r="B782" s="1" t="s">
        <v>1060</v>
      </c>
      <c r="C782" s="1" t="s">
        <v>1061</v>
      </c>
      <c r="D782" s="1" t="s">
        <v>33</v>
      </c>
      <c r="E782" s="1" t="s">
        <v>1437</v>
      </c>
      <c r="F782" s="1" t="s">
        <v>35</v>
      </c>
      <c r="H782" s="1">
        <v>109.2428261</v>
      </c>
      <c r="I782" s="1">
        <v>100.7932752</v>
      </c>
      <c r="J782" s="1">
        <v>92.246559090000005</v>
      </c>
      <c r="K782" s="1">
        <v>75.648477330000006</v>
      </c>
      <c r="L782" s="1">
        <v>62.060494779999999</v>
      </c>
    </row>
    <row r="783" spans="1:12" x14ac:dyDescent="0.15">
      <c r="A783" s="1" t="s">
        <v>1039</v>
      </c>
      <c r="B783" s="1" t="s">
        <v>1062</v>
      </c>
      <c r="C783" s="1" t="s">
        <v>1063</v>
      </c>
      <c r="D783" s="1" t="s">
        <v>33</v>
      </c>
      <c r="E783" s="1" t="s">
        <v>1437</v>
      </c>
      <c r="F783" s="1" t="s">
        <v>35</v>
      </c>
      <c r="H783" s="1">
        <v>109.2428261</v>
      </c>
      <c r="I783" s="1">
        <v>138.2683394</v>
      </c>
      <c r="J783" s="1">
        <v>138.6896758</v>
      </c>
      <c r="K783" s="1">
        <v>110.6401711</v>
      </c>
      <c r="L783" s="1">
        <v>72.955974330000004</v>
      </c>
    </row>
    <row r="784" spans="1:12" x14ac:dyDescent="0.15">
      <c r="A784" s="1" t="s">
        <v>1039</v>
      </c>
      <c r="B784" s="1" t="s">
        <v>1064</v>
      </c>
      <c r="C784" s="1" t="s">
        <v>1065</v>
      </c>
      <c r="D784" s="1" t="s">
        <v>33</v>
      </c>
      <c r="E784" s="1" t="s">
        <v>1437</v>
      </c>
      <c r="F784" s="1" t="s">
        <v>35</v>
      </c>
      <c r="H784" s="1">
        <v>109.2428261</v>
      </c>
      <c r="I784" s="1">
        <v>100.7932752</v>
      </c>
      <c r="J784" s="1">
        <v>82.376144609999997</v>
      </c>
      <c r="K784" s="1">
        <v>59.1760722</v>
      </c>
      <c r="L784" s="1">
        <v>36.052435180000003</v>
      </c>
    </row>
    <row r="785" spans="1:12" x14ac:dyDescent="0.15">
      <c r="A785" s="1" t="s">
        <v>1039</v>
      </c>
      <c r="B785" s="1" t="s">
        <v>1066</v>
      </c>
      <c r="C785" s="1" t="s">
        <v>1067</v>
      </c>
      <c r="D785" s="1" t="s">
        <v>33</v>
      </c>
      <c r="E785" s="1" t="s">
        <v>1437</v>
      </c>
      <c r="F785" s="1" t="s">
        <v>35</v>
      </c>
      <c r="H785" s="1">
        <v>109.2428261</v>
      </c>
      <c r="I785" s="1">
        <v>100.7932752</v>
      </c>
      <c r="J785" s="1">
        <v>82.376144609999997</v>
      </c>
      <c r="K785" s="1">
        <v>59.1760722</v>
      </c>
      <c r="L785" s="1">
        <v>37.769320610000001</v>
      </c>
    </row>
    <row r="786" spans="1:12" x14ac:dyDescent="0.15">
      <c r="A786" s="1" t="s">
        <v>1039</v>
      </c>
      <c r="B786" s="1" t="s">
        <v>1068</v>
      </c>
      <c r="C786" s="1" t="s">
        <v>1069</v>
      </c>
      <c r="D786" s="1" t="s">
        <v>33</v>
      </c>
      <c r="E786" s="1" t="s">
        <v>1437</v>
      </c>
      <c r="F786" s="1" t="s">
        <v>35</v>
      </c>
      <c r="H786" s="1">
        <v>109.2428261</v>
      </c>
      <c r="I786" s="1">
        <v>100.7932752</v>
      </c>
      <c r="J786" s="1">
        <v>82.376144609999997</v>
      </c>
      <c r="K786" s="1">
        <v>59.1760722</v>
      </c>
      <c r="L786" s="1">
        <v>33.884005940000002</v>
      </c>
    </row>
    <row r="787" spans="1:12" x14ac:dyDescent="0.15">
      <c r="A787" s="1" t="s">
        <v>1070</v>
      </c>
      <c r="B787" s="1" t="s">
        <v>1071</v>
      </c>
      <c r="C787" s="1" t="s">
        <v>1072</v>
      </c>
      <c r="D787" s="1" t="s">
        <v>33</v>
      </c>
      <c r="E787" s="1" t="s">
        <v>1437</v>
      </c>
      <c r="F787" s="1" t="s">
        <v>35</v>
      </c>
      <c r="G787" s="1">
        <v>125.0010442</v>
      </c>
      <c r="H787" s="1">
        <v>113.6188157</v>
      </c>
      <c r="I787" s="1">
        <v>103.80932679999999</v>
      </c>
      <c r="J787" s="1">
        <v>98.562744010000003</v>
      </c>
      <c r="K787" s="1">
        <v>80.744602839999999</v>
      </c>
      <c r="L787" s="1">
        <v>55.582354530000003</v>
      </c>
    </row>
    <row r="788" spans="1:12" x14ac:dyDescent="0.15">
      <c r="A788" s="1" t="s">
        <v>1070</v>
      </c>
      <c r="B788" s="1" t="s">
        <v>1073</v>
      </c>
      <c r="C788" s="1" t="s">
        <v>1074</v>
      </c>
      <c r="D788" s="1" t="s">
        <v>33</v>
      </c>
      <c r="E788" s="1" t="s">
        <v>1437</v>
      </c>
      <c r="F788" s="1" t="s">
        <v>35</v>
      </c>
      <c r="G788" s="1">
        <v>125.0010442</v>
      </c>
      <c r="H788" s="1">
        <v>113.2613444</v>
      </c>
      <c r="I788" s="1">
        <v>90.16232814</v>
      </c>
      <c r="J788" s="1">
        <v>65.194449120000002</v>
      </c>
      <c r="K788" s="1">
        <v>37.785800379999998</v>
      </c>
      <c r="L788" s="1">
        <v>31.844309500000001</v>
      </c>
    </row>
    <row r="789" spans="1:12" x14ac:dyDescent="0.15">
      <c r="A789" s="1" t="s">
        <v>1070</v>
      </c>
      <c r="B789" s="1" t="s">
        <v>1075</v>
      </c>
      <c r="C789" s="1" t="s">
        <v>1076</v>
      </c>
      <c r="D789" s="1" t="s">
        <v>33</v>
      </c>
      <c r="E789" s="1" t="s">
        <v>1437</v>
      </c>
      <c r="F789" s="1" t="s">
        <v>35</v>
      </c>
      <c r="G789" s="1">
        <v>125.0010442</v>
      </c>
      <c r="H789" s="1">
        <v>113.650105</v>
      </c>
      <c r="I789" s="1">
        <v>97.520200750000001</v>
      </c>
      <c r="J789" s="1">
        <v>87.959615799999995</v>
      </c>
      <c r="K789" s="1">
        <v>71.714831529999998</v>
      </c>
      <c r="L789" s="1">
        <v>48.188914349999997</v>
      </c>
    </row>
    <row r="790" spans="1:12" x14ac:dyDescent="0.15">
      <c r="A790" s="1" t="s">
        <v>1070</v>
      </c>
      <c r="B790" s="1" t="s">
        <v>1077</v>
      </c>
      <c r="C790" s="1" t="s">
        <v>1078</v>
      </c>
      <c r="D790" s="1" t="s">
        <v>33</v>
      </c>
      <c r="E790" s="1" t="s">
        <v>1437</v>
      </c>
      <c r="F790" s="1" t="s">
        <v>35</v>
      </c>
      <c r="G790" s="1">
        <v>125.0010442</v>
      </c>
      <c r="H790" s="1">
        <v>113.2613444</v>
      </c>
      <c r="I790" s="1">
        <v>94.149227199999999</v>
      </c>
      <c r="J790" s="1">
        <v>79.702383139999995</v>
      </c>
      <c r="K790" s="1">
        <v>61.937893219999999</v>
      </c>
      <c r="L790" s="1">
        <v>40.268396920000001</v>
      </c>
    </row>
    <row r="791" spans="1:12" x14ac:dyDescent="0.15">
      <c r="A791" s="1" t="s">
        <v>1070</v>
      </c>
      <c r="B791" s="1" t="s">
        <v>1079</v>
      </c>
      <c r="C791" s="1" t="s">
        <v>1080</v>
      </c>
      <c r="D791" s="1" t="s">
        <v>33</v>
      </c>
      <c r="E791" s="1" t="s">
        <v>1437</v>
      </c>
      <c r="F791" s="1" t="s">
        <v>35</v>
      </c>
      <c r="G791" s="1">
        <v>125.0010442</v>
      </c>
      <c r="H791" s="1">
        <v>113.2613444</v>
      </c>
      <c r="I791" s="1">
        <v>89.22473952</v>
      </c>
      <c r="J791" s="1">
        <v>63.930163620000002</v>
      </c>
      <c r="K791" s="1">
        <v>36.911525640000001</v>
      </c>
      <c r="L791" s="1">
        <v>18.721321490000001</v>
      </c>
    </row>
    <row r="792" spans="1:12" x14ac:dyDescent="0.15">
      <c r="A792" s="1" t="s">
        <v>1070</v>
      </c>
      <c r="B792" s="1" t="s">
        <v>1081</v>
      </c>
      <c r="C792" s="1" t="s">
        <v>1082</v>
      </c>
      <c r="D792" s="1" t="s">
        <v>33</v>
      </c>
      <c r="E792" s="1" t="s">
        <v>1437</v>
      </c>
      <c r="F792" s="1" t="s">
        <v>35</v>
      </c>
      <c r="G792" s="1">
        <v>125.0010442</v>
      </c>
      <c r="H792" s="1">
        <v>117.14711730000001</v>
      </c>
      <c r="I792" s="1">
        <v>116.7402067</v>
      </c>
      <c r="J792" s="1">
        <v>101.46268860000001</v>
      </c>
      <c r="K792" s="1">
        <v>73.685913209999995</v>
      </c>
      <c r="L792" s="1">
        <v>43.170423220000004</v>
      </c>
    </row>
    <row r="793" spans="1:12" x14ac:dyDescent="0.15">
      <c r="A793" s="1" t="s">
        <v>1070</v>
      </c>
      <c r="B793" s="1" t="s">
        <v>1083</v>
      </c>
      <c r="C793" s="1" t="s">
        <v>1084</v>
      </c>
      <c r="D793" s="1" t="s">
        <v>33</v>
      </c>
      <c r="E793" s="1" t="s">
        <v>1437</v>
      </c>
      <c r="F793" s="1" t="s">
        <v>35</v>
      </c>
      <c r="G793" s="1">
        <v>125.0010442</v>
      </c>
      <c r="H793" s="1">
        <v>113.6366275</v>
      </c>
      <c r="I793" s="1">
        <v>102.1150615</v>
      </c>
      <c r="J793" s="1">
        <v>97.38442345</v>
      </c>
      <c r="K793" s="1">
        <v>76.947123820000002</v>
      </c>
      <c r="L793" s="1">
        <v>59.309334509999999</v>
      </c>
    </row>
    <row r="794" spans="1:12" x14ac:dyDescent="0.15">
      <c r="A794" s="1" t="s">
        <v>1070</v>
      </c>
      <c r="B794" s="1" t="s">
        <v>1085</v>
      </c>
      <c r="C794" s="1" t="s">
        <v>1086</v>
      </c>
      <c r="D794" s="1" t="s">
        <v>33</v>
      </c>
      <c r="E794" s="1" t="s">
        <v>1437</v>
      </c>
      <c r="F794" s="1" t="s">
        <v>35</v>
      </c>
      <c r="G794" s="1">
        <v>125.0010442</v>
      </c>
      <c r="H794" s="1">
        <v>139.45540800000001</v>
      </c>
      <c r="I794" s="1">
        <v>153.2230903</v>
      </c>
      <c r="J794" s="1">
        <v>130.46207219999999</v>
      </c>
      <c r="K794" s="1">
        <v>98.620794540000006</v>
      </c>
      <c r="L794" s="1">
        <v>65.934245829999995</v>
      </c>
    </row>
    <row r="795" spans="1:12" x14ac:dyDescent="0.15">
      <c r="A795" s="1" t="s">
        <v>1070</v>
      </c>
      <c r="B795" s="1" t="s">
        <v>1087</v>
      </c>
      <c r="C795" s="1" t="s">
        <v>1088</v>
      </c>
      <c r="D795" s="1" t="s">
        <v>33</v>
      </c>
      <c r="E795" s="1" t="s">
        <v>1437</v>
      </c>
      <c r="F795" s="1" t="s">
        <v>35</v>
      </c>
      <c r="G795" s="1">
        <v>125.0010442</v>
      </c>
      <c r="H795" s="1">
        <v>113.6421211</v>
      </c>
      <c r="I795" s="1">
        <v>104.47035579999999</v>
      </c>
      <c r="J795" s="1">
        <v>94.546917919999999</v>
      </c>
      <c r="K795" s="1">
        <v>74.203177400000001</v>
      </c>
      <c r="L795" s="1">
        <v>47.45682377</v>
      </c>
    </row>
    <row r="796" spans="1:12" x14ac:dyDescent="0.15">
      <c r="A796" s="1" t="s">
        <v>1070</v>
      </c>
      <c r="B796" s="1" t="s">
        <v>1089</v>
      </c>
      <c r="C796" s="1" t="s">
        <v>1090</v>
      </c>
      <c r="D796" s="1" t="s">
        <v>33</v>
      </c>
      <c r="E796" s="1" t="s">
        <v>1437</v>
      </c>
      <c r="F796" s="1" t="s">
        <v>35</v>
      </c>
      <c r="G796" s="1">
        <v>125.0010442</v>
      </c>
      <c r="H796" s="1">
        <v>113.6202569</v>
      </c>
      <c r="I796" s="1">
        <v>108.0086716</v>
      </c>
      <c r="J796" s="1">
        <v>102.13425340000001</v>
      </c>
      <c r="K796" s="1">
        <v>83.549150100000006</v>
      </c>
      <c r="L796" s="1">
        <v>57.609641869999997</v>
      </c>
    </row>
    <row r="797" spans="1:12" x14ac:dyDescent="0.15">
      <c r="A797" s="1" t="s">
        <v>1070</v>
      </c>
      <c r="B797" s="1" t="s">
        <v>1091</v>
      </c>
      <c r="C797" s="1" t="s">
        <v>1092</v>
      </c>
      <c r="D797" s="1" t="s">
        <v>33</v>
      </c>
      <c r="E797" s="1" t="s">
        <v>1437</v>
      </c>
      <c r="F797" s="1" t="s">
        <v>35</v>
      </c>
      <c r="G797" s="1">
        <v>125.0010442</v>
      </c>
      <c r="H797" s="1">
        <v>113.6408354</v>
      </c>
      <c r="I797" s="1">
        <v>101.7134446</v>
      </c>
      <c r="J797" s="1">
        <v>92.641694130000005</v>
      </c>
      <c r="K797" s="1">
        <v>74.117632529999995</v>
      </c>
      <c r="L797" s="1">
        <v>57.688473989999999</v>
      </c>
    </row>
    <row r="798" spans="1:12" x14ac:dyDescent="0.15">
      <c r="A798" s="1" t="s">
        <v>1070</v>
      </c>
      <c r="B798" s="1" t="s">
        <v>1093</v>
      </c>
      <c r="C798" s="1" t="s">
        <v>1094</v>
      </c>
      <c r="D798" s="1" t="s">
        <v>33</v>
      </c>
      <c r="E798" s="1" t="s">
        <v>1437</v>
      </c>
      <c r="F798" s="1" t="s">
        <v>35</v>
      </c>
      <c r="G798" s="1">
        <v>125.0010442</v>
      </c>
      <c r="H798" s="1">
        <v>113.6444516</v>
      </c>
      <c r="I798" s="1">
        <v>101.9541715</v>
      </c>
      <c r="J798" s="1">
        <v>93.273283899999996</v>
      </c>
      <c r="K798" s="1">
        <v>80.086366420000004</v>
      </c>
      <c r="L798" s="1">
        <v>57.63559884</v>
      </c>
    </row>
    <row r="799" spans="1:12" x14ac:dyDescent="0.15">
      <c r="A799" s="1" t="s">
        <v>1070</v>
      </c>
      <c r="B799" s="1" t="s">
        <v>1095</v>
      </c>
      <c r="C799" s="1" t="s">
        <v>1096</v>
      </c>
      <c r="D799" s="1" t="s">
        <v>33</v>
      </c>
      <c r="E799" s="1" t="s">
        <v>1437</v>
      </c>
      <c r="F799" s="1" t="s">
        <v>35</v>
      </c>
      <c r="G799" s="1">
        <v>125.0010442</v>
      </c>
      <c r="H799" s="1">
        <v>113.2613444</v>
      </c>
      <c r="I799" s="1">
        <v>89.22473952</v>
      </c>
      <c r="J799" s="1">
        <v>61.507767100000002</v>
      </c>
      <c r="K799" s="1">
        <v>43.249121299999999</v>
      </c>
      <c r="L799" s="1">
        <v>42.16485024</v>
      </c>
    </row>
    <row r="800" spans="1:12" x14ac:dyDescent="0.15">
      <c r="A800" s="1" t="s">
        <v>1097</v>
      </c>
      <c r="B800" s="1" t="s">
        <v>142</v>
      </c>
      <c r="C800" s="1" t="s">
        <v>1098</v>
      </c>
      <c r="D800" s="1" t="s">
        <v>33</v>
      </c>
      <c r="E800" s="1" t="s">
        <v>1437</v>
      </c>
      <c r="F800" s="1" t="s">
        <v>35</v>
      </c>
      <c r="G800" s="1">
        <v>98.513000000000005</v>
      </c>
      <c r="H800" s="1">
        <v>118.215</v>
      </c>
      <c r="I800" s="1">
        <v>140.08199999999999</v>
      </c>
      <c r="J800" s="1">
        <v>163.61500000000001</v>
      </c>
      <c r="K800" s="1">
        <v>173.98599999999999</v>
      </c>
      <c r="L800" s="1">
        <v>170.589</v>
      </c>
    </row>
    <row r="801" spans="1:12" x14ac:dyDescent="0.15">
      <c r="A801" s="1" t="s">
        <v>1097</v>
      </c>
      <c r="B801" s="1" t="s">
        <v>144</v>
      </c>
      <c r="C801" s="1" t="s">
        <v>1099</v>
      </c>
      <c r="D801" s="1" t="s">
        <v>33</v>
      </c>
      <c r="E801" s="1" t="s">
        <v>1437</v>
      </c>
      <c r="F801" s="1" t="s">
        <v>35</v>
      </c>
      <c r="G801" s="1">
        <v>98.513000000000005</v>
      </c>
      <c r="H801" s="1">
        <v>118.90900000000001</v>
      </c>
      <c r="I801" s="1">
        <v>177.334</v>
      </c>
      <c r="J801" s="1">
        <v>204.38300000000001</v>
      </c>
      <c r="K801" s="1">
        <v>204.17699999999999</v>
      </c>
      <c r="L801" s="1">
        <v>174.54400000000001</v>
      </c>
    </row>
    <row r="802" spans="1:12" x14ac:dyDescent="0.15">
      <c r="A802" s="1" t="s">
        <v>1097</v>
      </c>
      <c r="B802" s="1" t="s">
        <v>146</v>
      </c>
      <c r="C802" s="1" t="s">
        <v>1100</v>
      </c>
      <c r="D802" s="1" t="s">
        <v>33</v>
      </c>
      <c r="E802" s="1" t="s">
        <v>1437</v>
      </c>
      <c r="F802" s="1" t="s">
        <v>35</v>
      </c>
      <c r="G802" s="1">
        <v>98.513000000000005</v>
      </c>
      <c r="H802" s="1">
        <v>118.90900000000001</v>
      </c>
      <c r="I802" s="1">
        <v>175.08699999999999</v>
      </c>
      <c r="J802" s="1">
        <v>209.898</v>
      </c>
      <c r="K802" s="1">
        <v>219.501</v>
      </c>
      <c r="L802" s="1">
        <v>207.66499999999999</v>
      </c>
    </row>
    <row r="803" spans="1:12" x14ac:dyDescent="0.15">
      <c r="A803" s="1" t="s">
        <v>1097</v>
      </c>
      <c r="B803" s="1" t="s">
        <v>148</v>
      </c>
      <c r="C803" s="1" t="s">
        <v>1101</v>
      </c>
      <c r="D803" s="1" t="s">
        <v>33</v>
      </c>
      <c r="E803" s="1" t="s">
        <v>1437</v>
      </c>
      <c r="F803" s="1" t="s">
        <v>35</v>
      </c>
      <c r="G803" s="1">
        <v>98.513000000000005</v>
      </c>
      <c r="H803" s="1">
        <v>118.215</v>
      </c>
      <c r="I803" s="1">
        <v>163.01599999999999</v>
      </c>
      <c r="J803" s="1">
        <v>195.33600000000001</v>
      </c>
      <c r="K803" s="1">
        <v>205.49700000000001</v>
      </c>
      <c r="L803" s="1">
        <v>191.00200000000001</v>
      </c>
    </row>
    <row r="804" spans="1:12" x14ac:dyDescent="0.15">
      <c r="A804" s="1" t="s">
        <v>1097</v>
      </c>
      <c r="B804" s="1" t="s">
        <v>150</v>
      </c>
      <c r="C804" s="1" t="s">
        <v>1102</v>
      </c>
      <c r="D804" s="1" t="s">
        <v>33</v>
      </c>
      <c r="E804" s="1" t="s">
        <v>1437</v>
      </c>
      <c r="F804" s="1" t="s">
        <v>35</v>
      </c>
      <c r="G804" s="1">
        <v>98.513000000000005</v>
      </c>
      <c r="H804" s="1">
        <v>118.215</v>
      </c>
      <c r="I804" s="1">
        <v>149.90100000000001</v>
      </c>
      <c r="J804" s="1">
        <v>183.52600000000001</v>
      </c>
      <c r="K804" s="1">
        <v>186.96199999999999</v>
      </c>
      <c r="L804" s="1">
        <v>164.73400000000001</v>
      </c>
    </row>
    <row r="805" spans="1:12" x14ac:dyDescent="0.15">
      <c r="A805" s="1" t="s">
        <v>1097</v>
      </c>
      <c r="B805" s="1" t="s">
        <v>152</v>
      </c>
      <c r="C805" s="1" t="s">
        <v>1103</v>
      </c>
      <c r="D805" s="1" t="s">
        <v>33</v>
      </c>
      <c r="E805" s="1" t="s">
        <v>1437</v>
      </c>
      <c r="F805" s="1" t="s">
        <v>35</v>
      </c>
      <c r="G805" s="1">
        <v>98.513000000000005</v>
      </c>
      <c r="H805" s="1">
        <v>118.20699999999999</v>
      </c>
      <c r="I805" s="1">
        <v>175.453</v>
      </c>
      <c r="J805" s="1">
        <v>203.096</v>
      </c>
      <c r="K805" s="1">
        <v>213.33699999999999</v>
      </c>
      <c r="L805" s="1">
        <v>215.899</v>
      </c>
    </row>
    <row r="806" spans="1:12" x14ac:dyDescent="0.15">
      <c r="A806" s="1" t="s">
        <v>1104</v>
      </c>
      <c r="B806" s="1" t="s">
        <v>396</v>
      </c>
      <c r="C806" s="1" t="s">
        <v>1105</v>
      </c>
      <c r="D806" s="1" t="s">
        <v>33</v>
      </c>
      <c r="E806" s="1" t="s">
        <v>1437</v>
      </c>
      <c r="F806" s="1" t="s">
        <v>35</v>
      </c>
      <c r="G806" s="1">
        <v>98.180000309999997</v>
      </c>
      <c r="H806" s="1">
        <v>117.36000060000001</v>
      </c>
      <c r="I806" s="1">
        <v>162.03999329999999</v>
      </c>
      <c r="J806" s="1">
        <v>213</v>
      </c>
      <c r="K806" s="1">
        <v>220.6499939</v>
      </c>
      <c r="L806" s="1">
        <v>204.52999879999999</v>
      </c>
    </row>
    <row r="807" spans="1:12" x14ac:dyDescent="0.15">
      <c r="A807" s="1" t="s">
        <v>1104</v>
      </c>
      <c r="B807" s="1" t="s">
        <v>398</v>
      </c>
      <c r="C807" s="1" t="s">
        <v>1106</v>
      </c>
      <c r="D807" s="1" t="s">
        <v>33</v>
      </c>
      <c r="E807" s="1" t="s">
        <v>1437</v>
      </c>
      <c r="F807" s="1" t="s">
        <v>35</v>
      </c>
      <c r="G807" s="1">
        <v>98.180000309999997</v>
      </c>
      <c r="H807" s="1">
        <v>117.5599976</v>
      </c>
      <c r="I807" s="1">
        <v>164.07000729999999</v>
      </c>
      <c r="J807" s="1">
        <v>219.16999820000001</v>
      </c>
      <c r="K807" s="1">
        <v>229.77999879999999</v>
      </c>
      <c r="L807" s="1">
        <v>212.8500061</v>
      </c>
    </row>
    <row r="808" spans="1:12" x14ac:dyDescent="0.15">
      <c r="A808" s="1" t="s">
        <v>1104</v>
      </c>
      <c r="B808" s="1" t="s">
        <v>1107</v>
      </c>
      <c r="C808" s="1" t="s">
        <v>1108</v>
      </c>
      <c r="D808" s="1" t="s">
        <v>33</v>
      </c>
      <c r="E808" s="1" t="s">
        <v>1437</v>
      </c>
      <c r="F808" s="1" t="s">
        <v>35</v>
      </c>
      <c r="G808" s="1">
        <v>98.180000309999997</v>
      </c>
      <c r="H808" s="1">
        <v>117.2799988</v>
      </c>
      <c r="I808" s="1">
        <v>159.21000670000001</v>
      </c>
      <c r="J808" s="1">
        <v>207.11000060000001</v>
      </c>
      <c r="K808" s="1">
        <v>217.42999270000001</v>
      </c>
      <c r="L808" s="1">
        <v>203.0899963</v>
      </c>
    </row>
    <row r="809" spans="1:12" x14ac:dyDescent="0.15">
      <c r="A809" s="1" t="s">
        <v>1104</v>
      </c>
      <c r="B809" s="1" t="s">
        <v>400</v>
      </c>
      <c r="C809" s="1" t="s">
        <v>1109</v>
      </c>
      <c r="D809" s="1" t="s">
        <v>33</v>
      </c>
      <c r="E809" s="1" t="s">
        <v>1437</v>
      </c>
      <c r="F809" s="1" t="s">
        <v>35</v>
      </c>
      <c r="G809" s="1">
        <v>98.180000309999997</v>
      </c>
      <c r="H809" s="1">
        <v>116.0400009</v>
      </c>
      <c r="I809" s="1">
        <v>159.77000430000001</v>
      </c>
      <c r="J809" s="1">
        <v>206.9499969</v>
      </c>
      <c r="K809" s="1">
        <v>209.11999510000001</v>
      </c>
      <c r="L809" s="1">
        <v>190.8099976</v>
      </c>
    </row>
    <row r="810" spans="1:12" x14ac:dyDescent="0.15">
      <c r="A810" s="1" t="s">
        <v>1104</v>
      </c>
      <c r="B810" s="1" t="s">
        <v>402</v>
      </c>
      <c r="C810" s="1" t="s">
        <v>1110</v>
      </c>
      <c r="D810" s="1" t="s">
        <v>33</v>
      </c>
      <c r="E810" s="1" t="s">
        <v>1437</v>
      </c>
      <c r="F810" s="1" t="s">
        <v>35</v>
      </c>
      <c r="G810" s="1">
        <v>98.180000309999997</v>
      </c>
      <c r="H810" s="1">
        <v>115.8499985</v>
      </c>
      <c r="I810" s="1">
        <v>155.72000120000001</v>
      </c>
      <c r="J810" s="1">
        <v>204.1600037</v>
      </c>
      <c r="K810" s="1">
        <v>208.13000489999999</v>
      </c>
      <c r="L810" s="1">
        <v>190.0500031</v>
      </c>
    </row>
    <row r="811" spans="1:12" x14ac:dyDescent="0.15">
      <c r="A811" s="1" t="s">
        <v>1104</v>
      </c>
      <c r="B811" s="1" t="s">
        <v>406</v>
      </c>
      <c r="C811" s="1" t="s">
        <v>1111</v>
      </c>
      <c r="D811" s="1" t="s">
        <v>33</v>
      </c>
      <c r="E811" s="1" t="s">
        <v>1437</v>
      </c>
      <c r="F811" s="1" t="s">
        <v>35</v>
      </c>
      <c r="G811" s="1">
        <v>98.180000309999997</v>
      </c>
      <c r="H811" s="1">
        <v>116.1900024</v>
      </c>
      <c r="I811" s="1">
        <v>148.13000489999999</v>
      </c>
      <c r="J811" s="1">
        <v>180.5599976</v>
      </c>
      <c r="K811" s="1">
        <v>187.8500061</v>
      </c>
      <c r="L811" s="1">
        <v>184.03999329999999</v>
      </c>
    </row>
    <row r="812" spans="1:12" x14ac:dyDescent="0.15">
      <c r="A812" s="1" t="s">
        <v>1104</v>
      </c>
      <c r="B812" s="1" t="s">
        <v>408</v>
      </c>
      <c r="C812" s="1" t="s">
        <v>1112</v>
      </c>
      <c r="D812" s="1" t="s">
        <v>33</v>
      </c>
      <c r="E812" s="1" t="s">
        <v>1437</v>
      </c>
      <c r="F812" s="1" t="s">
        <v>35</v>
      </c>
      <c r="G812" s="1">
        <v>98.180000309999997</v>
      </c>
      <c r="H812" s="1">
        <v>117.48999790000001</v>
      </c>
      <c r="I812" s="1">
        <v>165.1999969</v>
      </c>
      <c r="J812" s="1">
        <v>211.86999510000001</v>
      </c>
      <c r="K812" s="1">
        <v>211.41999820000001</v>
      </c>
      <c r="L812" s="1">
        <v>194.4499969</v>
      </c>
    </row>
    <row r="813" spans="1:12" x14ac:dyDescent="0.15">
      <c r="A813" s="1" t="s">
        <v>1104</v>
      </c>
      <c r="B813" s="1" t="s">
        <v>410</v>
      </c>
      <c r="C813" s="1" t="s">
        <v>1113</v>
      </c>
      <c r="D813" s="1" t="s">
        <v>33</v>
      </c>
      <c r="E813" s="1" t="s">
        <v>1437</v>
      </c>
      <c r="F813" s="1" t="s">
        <v>35</v>
      </c>
      <c r="G813" s="1">
        <v>98.180000309999997</v>
      </c>
      <c r="H813" s="1">
        <v>121.9700012</v>
      </c>
      <c r="I813" s="1">
        <v>178.08000179999999</v>
      </c>
      <c r="J813" s="1">
        <v>243.16999820000001</v>
      </c>
      <c r="K813" s="1">
        <v>258.51000979999998</v>
      </c>
      <c r="L813" s="1">
        <v>242.52999879999999</v>
      </c>
    </row>
    <row r="814" spans="1:12" x14ac:dyDescent="0.15">
      <c r="A814" s="1" t="s">
        <v>1104</v>
      </c>
      <c r="B814" s="1" t="s">
        <v>412</v>
      </c>
      <c r="C814" s="1" t="s">
        <v>1114</v>
      </c>
      <c r="D814" s="1" t="s">
        <v>33</v>
      </c>
      <c r="E814" s="1" t="s">
        <v>1437</v>
      </c>
      <c r="F814" s="1" t="s">
        <v>35</v>
      </c>
      <c r="G814" s="1">
        <v>98.180000309999997</v>
      </c>
      <c r="H814" s="1">
        <v>117.08000180000001</v>
      </c>
      <c r="I814" s="1">
        <v>159.8099976</v>
      </c>
      <c r="J814" s="1">
        <v>205.5099945</v>
      </c>
      <c r="K814" s="1">
        <v>207.16999820000001</v>
      </c>
      <c r="L814" s="1">
        <v>189.4400024</v>
      </c>
    </row>
    <row r="815" spans="1:12" x14ac:dyDescent="0.15">
      <c r="A815" s="1" t="s">
        <v>1104</v>
      </c>
      <c r="B815" s="1" t="s">
        <v>414</v>
      </c>
      <c r="C815" s="1" t="s">
        <v>1115</v>
      </c>
      <c r="D815" s="1" t="s">
        <v>33</v>
      </c>
      <c r="E815" s="1" t="s">
        <v>1437</v>
      </c>
      <c r="F815" s="1" t="s">
        <v>35</v>
      </c>
      <c r="G815" s="1">
        <v>98.180000309999997</v>
      </c>
      <c r="H815" s="1">
        <v>117.36000060000001</v>
      </c>
      <c r="I815" s="1">
        <v>170.5500031</v>
      </c>
      <c r="J815" s="1">
        <v>241.22999569999999</v>
      </c>
      <c r="K815" s="1">
        <v>268.94000240000003</v>
      </c>
      <c r="L815" s="1">
        <v>245.52000430000001</v>
      </c>
    </row>
    <row r="816" spans="1:12" x14ac:dyDescent="0.15">
      <c r="A816" s="1" t="s">
        <v>1104</v>
      </c>
      <c r="B816" s="1" t="s">
        <v>416</v>
      </c>
      <c r="C816" s="1" t="s">
        <v>1116</v>
      </c>
      <c r="D816" s="1" t="s">
        <v>33</v>
      </c>
      <c r="E816" s="1" t="s">
        <v>1437</v>
      </c>
      <c r="F816" s="1" t="s">
        <v>35</v>
      </c>
      <c r="G816" s="1">
        <v>98.180000309999997</v>
      </c>
      <c r="H816" s="1">
        <v>117.5599976</v>
      </c>
      <c r="I816" s="1">
        <v>172.5599976</v>
      </c>
      <c r="J816" s="1">
        <v>248.6600037</v>
      </c>
      <c r="K816" s="1">
        <v>283.7099915</v>
      </c>
      <c r="L816" s="1">
        <v>264.17999270000001</v>
      </c>
    </row>
    <row r="817" spans="1:12" x14ac:dyDescent="0.15">
      <c r="A817" s="1" t="s">
        <v>1104</v>
      </c>
      <c r="B817" s="1" t="s">
        <v>1117</v>
      </c>
      <c r="C817" s="1" t="s">
        <v>1118</v>
      </c>
      <c r="D817" s="1" t="s">
        <v>33</v>
      </c>
      <c r="E817" s="1" t="s">
        <v>1437</v>
      </c>
      <c r="F817" s="1" t="s">
        <v>35</v>
      </c>
      <c r="G817" s="1">
        <v>98.180000309999997</v>
      </c>
      <c r="H817" s="1">
        <v>117.2799988</v>
      </c>
      <c r="I817" s="1">
        <v>168.02000430000001</v>
      </c>
      <c r="J817" s="1">
        <v>233.9400024</v>
      </c>
      <c r="K817" s="1">
        <v>263.85000609999997</v>
      </c>
      <c r="L817" s="1">
        <v>246.9900055</v>
      </c>
    </row>
    <row r="818" spans="1:12" x14ac:dyDescent="0.15">
      <c r="A818" s="1" t="s">
        <v>1104</v>
      </c>
      <c r="B818" s="1" t="s">
        <v>418</v>
      </c>
      <c r="C818" s="1" t="s">
        <v>1119</v>
      </c>
      <c r="D818" s="1" t="s">
        <v>33</v>
      </c>
      <c r="E818" s="1" t="s">
        <v>1437</v>
      </c>
      <c r="F818" s="1" t="s">
        <v>35</v>
      </c>
      <c r="G818" s="1">
        <v>98.180000309999997</v>
      </c>
      <c r="H818" s="1">
        <v>116.0500031</v>
      </c>
      <c r="I818" s="1">
        <v>166.25</v>
      </c>
      <c r="J818" s="1">
        <v>227.27999879999999</v>
      </c>
      <c r="K818" s="1">
        <v>244.1600037</v>
      </c>
      <c r="L818" s="1">
        <v>215.22000120000001</v>
      </c>
    </row>
    <row r="819" spans="1:12" x14ac:dyDescent="0.15">
      <c r="A819" s="1" t="s">
        <v>1104</v>
      </c>
      <c r="B819" s="1" t="s">
        <v>420</v>
      </c>
      <c r="C819" s="1" t="s">
        <v>1120</v>
      </c>
      <c r="D819" s="1" t="s">
        <v>33</v>
      </c>
      <c r="E819" s="1" t="s">
        <v>1437</v>
      </c>
      <c r="F819" s="1" t="s">
        <v>35</v>
      </c>
      <c r="G819" s="1">
        <v>98.180000309999997</v>
      </c>
      <c r="H819" s="1">
        <v>115.8700027</v>
      </c>
      <c r="I819" s="1">
        <v>169.11000060000001</v>
      </c>
      <c r="J819" s="1">
        <v>247.5</v>
      </c>
      <c r="K819" s="1">
        <v>284.60000609999997</v>
      </c>
      <c r="L819" s="1">
        <v>261.69000240000003</v>
      </c>
    </row>
    <row r="820" spans="1:12" x14ac:dyDescent="0.15">
      <c r="A820" s="1" t="s">
        <v>1104</v>
      </c>
      <c r="B820" s="1" t="s">
        <v>422</v>
      </c>
      <c r="C820" s="1" t="s">
        <v>1121</v>
      </c>
      <c r="D820" s="1" t="s">
        <v>33</v>
      </c>
      <c r="E820" s="1" t="s">
        <v>1437</v>
      </c>
      <c r="F820" s="1" t="s">
        <v>35</v>
      </c>
      <c r="G820" s="1">
        <v>98.180000309999997</v>
      </c>
      <c r="H820" s="1">
        <v>120.6900024</v>
      </c>
      <c r="I820" s="1">
        <v>184.63999939999999</v>
      </c>
      <c r="J820" s="1">
        <v>271.0400085</v>
      </c>
      <c r="K820" s="1">
        <v>313.13000490000002</v>
      </c>
      <c r="L820" s="1">
        <v>297.82000729999999</v>
      </c>
    </row>
    <row r="821" spans="1:12" x14ac:dyDescent="0.15">
      <c r="A821" s="1" t="s">
        <v>1104</v>
      </c>
      <c r="B821" s="1" t="s">
        <v>424</v>
      </c>
      <c r="C821" s="1" t="s">
        <v>1122</v>
      </c>
      <c r="D821" s="1" t="s">
        <v>33</v>
      </c>
      <c r="E821" s="1" t="s">
        <v>1437</v>
      </c>
      <c r="F821" s="1" t="s">
        <v>35</v>
      </c>
      <c r="G821" s="1">
        <v>98.180000309999997</v>
      </c>
      <c r="H821" s="1">
        <v>116.1900024</v>
      </c>
      <c r="I821" s="1">
        <v>161.3099976</v>
      </c>
      <c r="J821" s="1">
        <v>216.83000179999999</v>
      </c>
      <c r="K821" s="1">
        <v>240.53999329999999</v>
      </c>
      <c r="L821" s="1">
        <v>232.9499969</v>
      </c>
    </row>
    <row r="822" spans="1:12" x14ac:dyDescent="0.15">
      <c r="A822" s="1" t="s">
        <v>1104</v>
      </c>
      <c r="B822" s="1" t="s">
        <v>426</v>
      </c>
      <c r="C822" s="1" t="s">
        <v>1123</v>
      </c>
      <c r="D822" s="1" t="s">
        <v>33</v>
      </c>
      <c r="E822" s="1" t="s">
        <v>1437</v>
      </c>
      <c r="F822" s="1" t="s">
        <v>35</v>
      </c>
      <c r="G822" s="1">
        <v>98.180000309999997</v>
      </c>
      <c r="H822" s="1">
        <v>117.5</v>
      </c>
      <c r="I822" s="1">
        <v>175.77000430000001</v>
      </c>
      <c r="J822" s="1">
        <v>246.5500031</v>
      </c>
      <c r="K822" s="1">
        <v>267.85000609999997</v>
      </c>
      <c r="L822" s="1">
        <v>238.3500061</v>
      </c>
    </row>
    <row r="823" spans="1:12" x14ac:dyDescent="0.15">
      <c r="A823" s="1" t="s">
        <v>1104</v>
      </c>
      <c r="B823" s="1" t="s">
        <v>428</v>
      </c>
      <c r="C823" s="1" t="s">
        <v>1124</v>
      </c>
      <c r="D823" s="1" t="s">
        <v>33</v>
      </c>
      <c r="E823" s="1" t="s">
        <v>1437</v>
      </c>
      <c r="F823" s="1" t="s">
        <v>35</v>
      </c>
      <c r="G823" s="1">
        <v>98.180000309999997</v>
      </c>
      <c r="H823" s="1">
        <v>121.9700012</v>
      </c>
      <c r="I823" s="1">
        <v>191.21000670000001</v>
      </c>
      <c r="J823" s="1">
        <v>282.17999270000001</v>
      </c>
      <c r="K823" s="1">
        <v>323.42999270000001</v>
      </c>
      <c r="L823" s="1">
        <v>304.73001099999999</v>
      </c>
    </row>
    <row r="824" spans="1:12" x14ac:dyDescent="0.15">
      <c r="A824" s="1" t="s">
        <v>1104</v>
      </c>
      <c r="B824" s="1" t="s">
        <v>430</v>
      </c>
      <c r="C824" s="1" t="s">
        <v>1125</v>
      </c>
      <c r="D824" s="1" t="s">
        <v>33</v>
      </c>
      <c r="E824" s="1" t="s">
        <v>1437</v>
      </c>
      <c r="F824" s="1" t="s">
        <v>35</v>
      </c>
      <c r="G824" s="1">
        <v>98.180000309999997</v>
      </c>
      <c r="H824" s="1">
        <v>117.08000180000001</v>
      </c>
      <c r="I824" s="1">
        <v>168.33000179999999</v>
      </c>
      <c r="J824" s="1">
        <v>233.2599945</v>
      </c>
      <c r="K824" s="1">
        <v>254.33000179999999</v>
      </c>
      <c r="L824" s="1">
        <v>228.46000670000001</v>
      </c>
    </row>
    <row r="825" spans="1:12" x14ac:dyDescent="0.15">
      <c r="A825" s="1" t="s">
        <v>1104</v>
      </c>
      <c r="B825" s="1" t="s">
        <v>432</v>
      </c>
      <c r="C825" s="1" t="s">
        <v>1126</v>
      </c>
      <c r="D825" s="1" t="s">
        <v>33</v>
      </c>
      <c r="E825" s="1" t="s">
        <v>1437</v>
      </c>
      <c r="F825" s="1" t="s">
        <v>35</v>
      </c>
      <c r="G825" s="1">
        <v>98.180000309999997</v>
      </c>
      <c r="H825" s="1">
        <v>117.4599991</v>
      </c>
      <c r="I825" s="1">
        <v>171.77999879999999</v>
      </c>
      <c r="J825" s="1">
        <v>241.4499969</v>
      </c>
      <c r="K825" s="1">
        <v>289.85000609999997</v>
      </c>
      <c r="L825" s="1">
        <v>310.2900085</v>
      </c>
    </row>
    <row r="826" spans="1:12" x14ac:dyDescent="0.15">
      <c r="A826" s="1" t="s">
        <v>1104</v>
      </c>
      <c r="B826" s="1" t="s">
        <v>434</v>
      </c>
      <c r="C826" s="1" t="s">
        <v>1127</v>
      </c>
      <c r="D826" s="1" t="s">
        <v>33</v>
      </c>
      <c r="E826" s="1" t="s">
        <v>1437</v>
      </c>
      <c r="F826" s="1" t="s">
        <v>35</v>
      </c>
      <c r="G826" s="1">
        <v>98.180000309999997</v>
      </c>
      <c r="H826" s="1">
        <v>117.6600037</v>
      </c>
      <c r="I826" s="1">
        <v>173.3399963</v>
      </c>
      <c r="J826" s="1">
        <v>247.4400024</v>
      </c>
      <c r="K826" s="1">
        <v>303.27999879999999</v>
      </c>
      <c r="L826" s="1">
        <v>330.4100037</v>
      </c>
    </row>
    <row r="827" spans="1:12" x14ac:dyDescent="0.15">
      <c r="A827" s="1" t="s">
        <v>1104</v>
      </c>
      <c r="B827" s="1" t="s">
        <v>1128</v>
      </c>
      <c r="C827" s="1" t="s">
        <v>1129</v>
      </c>
      <c r="D827" s="1" t="s">
        <v>33</v>
      </c>
      <c r="E827" s="1" t="s">
        <v>1437</v>
      </c>
      <c r="F827" s="1" t="s">
        <v>35</v>
      </c>
      <c r="G827" s="1">
        <v>98.180000309999997</v>
      </c>
      <c r="H827" s="1">
        <v>117.3799973</v>
      </c>
      <c r="I827" s="1">
        <v>170.27000430000001</v>
      </c>
      <c r="J827" s="1">
        <v>236.86999510000001</v>
      </c>
      <c r="K827" s="1">
        <v>284.89999390000003</v>
      </c>
      <c r="L827" s="1">
        <v>306.9500122</v>
      </c>
    </row>
    <row r="828" spans="1:12" x14ac:dyDescent="0.15">
      <c r="A828" s="1" t="s">
        <v>1104</v>
      </c>
      <c r="B828" s="1" t="s">
        <v>436</v>
      </c>
      <c r="C828" s="1" t="s">
        <v>1130</v>
      </c>
      <c r="D828" s="1" t="s">
        <v>33</v>
      </c>
      <c r="E828" s="1" t="s">
        <v>1437</v>
      </c>
      <c r="F828" s="1" t="s">
        <v>35</v>
      </c>
      <c r="G828" s="1">
        <v>98.180000309999997</v>
      </c>
      <c r="H828" s="1">
        <v>116.1299973</v>
      </c>
      <c r="I828" s="1">
        <v>165.61000060000001</v>
      </c>
      <c r="J828" s="1">
        <v>226.9100037</v>
      </c>
      <c r="K828" s="1">
        <v>259.26000979999998</v>
      </c>
      <c r="L828" s="1">
        <v>263.11999509999998</v>
      </c>
    </row>
    <row r="829" spans="1:12" x14ac:dyDescent="0.15">
      <c r="A829" s="1" t="s">
        <v>1104</v>
      </c>
      <c r="B829" s="1" t="s">
        <v>438</v>
      </c>
      <c r="C829" s="1" t="s">
        <v>1131</v>
      </c>
      <c r="D829" s="1" t="s">
        <v>33</v>
      </c>
      <c r="E829" s="1" t="s">
        <v>1437</v>
      </c>
      <c r="F829" s="1" t="s">
        <v>35</v>
      </c>
      <c r="G829" s="1">
        <v>98.180000309999997</v>
      </c>
      <c r="H829" s="1">
        <v>115.9400024</v>
      </c>
      <c r="I829" s="1">
        <v>172.32000729999999</v>
      </c>
      <c r="J829" s="1">
        <v>252.0099945</v>
      </c>
      <c r="K829" s="1">
        <v>319.86999509999998</v>
      </c>
      <c r="L829" s="1">
        <v>364.32998659999998</v>
      </c>
    </row>
    <row r="830" spans="1:12" x14ac:dyDescent="0.15">
      <c r="A830" s="1" t="s">
        <v>1104</v>
      </c>
      <c r="B830" s="1" t="s">
        <v>440</v>
      </c>
      <c r="C830" s="1" t="s">
        <v>1132</v>
      </c>
      <c r="D830" s="1" t="s">
        <v>33</v>
      </c>
      <c r="E830" s="1" t="s">
        <v>1437</v>
      </c>
      <c r="F830" s="1" t="s">
        <v>35</v>
      </c>
      <c r="G830" s="1">
        <v>98.180000309999997</v>
      </c>
      <c r="H830" s="1">
        <v>120.7900009</v>
      </c>
      <c r="I830" s="1">
        <v>188.5500031</v>
      </c>
      <c r="J830" s="1">
        <v>276.82998659999998</v>
      </c>
      <c r="K830" s="1">
        <v>349.5</v>
      </c>
      <c r="L830" s="1">
        <v>396.76000979999998</v>
      </c>
    </row>
    <row r="831" spans="1:12" x14ac:dyDescent="0.15">
      <c r="A831" s="1" t="s">
        <v>1104</v>
      </c>
      <c r="B831" s="1" t="s">
        <v>442</v>
      </c>
      <c r="C831" s="1" t="s">
        <v>1133</v>
      </c>
      <c r="D831" s="1" t="s">
        <v>33</v>
      </c>
      <c r="E831" s="1" t="s">
        <v>1437</v>
      </c>
      <c r="F831" s="1" t="s">
        <v>35</v>
      </c>
      <c r="G831" s="1">
        <v>98.180000309999997</v>
      </c>
      <c r="H831" s="1">
        <v>116.2799988</v>
      </c>
      <c r="I831" s="1">
        <v>164.22000120000001</v>
      </c>
      <c r="J831" s="1">
        <v>220.52000430000001</v>
      </c>
      <c r="K831" s="1">
        <v>258.67999270000001</v>
      </c>
      <c r="L831" s="1">
        <v>275.76998900000001</v>
      </c>
    </row>
    <row r="832" spans="1:12" x14ac:dyDescent="0.15">
      <c r="A832" s="1" t="s">
        <v>1104</v>
      </c>
      <c r="B832" s="1" t="s">
        <v>444</v>
      </c>
      <c r="C832" s="1" t="s">
        <v>1134</v>
      </c>
      <c r="D832" s="1" t="s">
        <v>33</v>
      </c>
      <c r="E832" s="1" t="s">
        <v>1437</v>
      </c>
      <c r="F832" s="1" t="s">
        <v>35</v>
      </c>
      <c r="G832" s="1">
        <v>98.180000309999997</v>
      </c>
      <c r="H832" s="1">
        <v>117.58000180000001</v>
      </c>
      <c r="I832" s="1">
        <v>175.27999879999999</v>
      </c>
      <c r="J832" s="1">
        <v>244.07000729999999</v>
      </c>
      <c r="K832" s="1">
        <v>275.5499878</v>
      </c>
      <c r="L832" s="1">
        <v>270.72000120000001</v>
      </c>
    </row>
    <row r="833" spans="1:12" x14ac:dyDescent="0.15">
      <c r="A833" s="1" t="s">
        <v>1104</v>
      </c>
      <c r="B833" s="1" t="s">
        <v>446</v>
      </c>
      <c r="C833" s="1" t="s">
        <v>1135</v>
      </c>
      <c r="D833" s="1" t="s">
        <v>33</v>
      </c>
      <c r="E833" s="1" t="s">
        <v>1437</v>
      </c>
      <c r="F833" s="1" t="s">
        <v>35</v>
      </c>
      <c r="G833" s="1">
        <v>98.180000309999997</v>
      </c>
      <c r="H833" s="1">
        <v>122.0699997</v>
      </c>
      <c r="I833" s="1">
        <v>194.88999939999999</v>
      </c>
      <c r="J833" s="1">
        <v>289.10998540000003</v>
      </c>
      <c r="K833" s="1">
        <v>366.23001099999999</v>
      </c>
      <c r="L833" s="1">
        <v>419.69000240000003</v>
      </c>
    </row>
    <row r="834" spans="1:12" x14ac:dyDescent="0.15">
      <c r="A834" s="1" t="s">
        <v>1104</v>
      </c>
      <c r="B834" s="1" t="s">
        <v>448</v>
      </c>
      <c r="C834" s="1" t="s">
        <v>1136</v>
      </c>
      <c r="D834" s="1" t="s">
        <v>33</v>
      </c>
      <c r="E834" s="1" t="s">
        <v>1437</v>
      </c>
      <c r="F834" s="1" t="s">
        <v>35</v>
      </c>
      <c r="G834" s="1">
        <v>98.180000309999997</v>
      </c>
      <c r="H834" s="1">
        <v>117.16999819999999</v>
      </c>
      <c r="I834" s="1">
        <v>169.6900024</v>
      </c>
      <c r="J834" s="1">
        <v>234.78999329999999</v>
      </c>
      <c r="K834" s="1">
        <v>276.25</v>
      </c>
      <c r="L834" s="1">
        <v>290.02999879999999</v>
      </c>
    </row>
    <row r="835" spans="1:12" x14ac:dyDescent="0.15">
      <c r="A835" s="1" t="s">
        <v>1104</v>
      </c>
      <c r="B835" s="1" t="s">
        <v>450</v>
      </c>
      <c r="C835" s="1" t="s">
        <v>1137</v>
      </c>
      <c r="D835" s="1" t="s">
        <v>33</v>
      </c>
      <c r="E835" s="1" t="s">
        <v>1437</v>
      </c>
      <c r="F835" s="1" t="s">
        <v>35</v>
      </c>
      <c r="G835" s="1">
        <v>98.180000309999997</v>
      </c>
      <c r="H835" s="1">
        <v>117.3199997</v>
      </c>
      <c r="I835" s="1">
        <v>167.8000031</v>
      </c>
      <c r="J835" s="1">
        <v>189.52999879999999</v>
      </c>
      <c r="K835" s="1">
        <v>190.96000670000001</v>
      </c>
      <c r="L835" s="1">
        <v>172.0099945</v>
      </c>
    </row>
    <row r="836" spans="1:12" x14ac:dyDescent="0.15">
      <c r="A836" s="1" t="s">
        <v>1104</v>
      </c>
      <c r="B836" s="1" t="s">
        <v>452</v>
      </c>
      <c r="C836" s="1" t="s">
        <v>1138</v>
      </c>
      <c r="D836" s="1" t="s">
        <v>33</v>
      </c>
      <c r="E836" s="1" t="s">
        <v>1437</v>
      </c>
      <c r="F836" s="1" t="s">
        <v>35</v>
      </c>
      <c r="G836" s="1">
        <v>98.180000309999997</v>
      </c>
      <c r="H836" s="1">
        <v>117.3199997</v>
      </c>
      <c r="I836" s="1">
        <v>167.78999329999999</v>
      </c>
      <c r="J836" s="1">
        <v>235.78999329999999</v>
      </c>
      <c r="K836" s="1">
        <v>143.4900055</v>
      </c>
      <c r="L836" s="1">
        <v>99.900001529999997</v>
      </c>
    </row>
    <row r="837" spans="1:12" x14ac:dyDescent="0.15">
      <c r="A837" s="1" t="s">
        <v>1104</v>
      </c>
      <c r="B837" s="1" t="s">
        <v>454</v>
      </c>
      <c r="C837" s="1" t="s">
        <v>1139</v>
      </c>
      <c r="D837" s="1" t="s">
        <v>33</v>
      </c>
      <c r="E837" s="1" t="s">
        <v>1437</v>
      </c>
      <c r="F837" s="1" t="s">
        <v>35</v>
      </c>
      <c r="G837" s="1">
        <v>98.180000309999997</v>
      </c>
      <c r="H837" s="1">
        <v>117.41999819999999</v>
      </c>
      <c r="I837" s="1">
        <v>167.96000670000001</v>
      </c>
      <c r="J837" s="1">
        <v>236.02999879999999</v>
      </c>
      <c r="K837" s="1">
        <v>279.47000120000001</v>
      </c>
      <c r="L837" s="1">
        <v>297.22000120000001</v>
      </c>
    </row>
    <row r="838" spans="1:12" x14ac:dyDescent="0.15">
      <c r="A838" s="1" t="s">
        <v>1140</v>
      </c>
      <c r="B838" s="1" t="s">
        <v>293</v>
      </c>
      <c r="C838" s="1" t="s">
        <v>1141</v>
      </c>
      <c r="D838" s="1" t="s">
        <v>33</v>
      </c>
      <c r="E838" s="1" t="s">
        <v>1437</v>
      </c>
      <c r="F838" s="1" t="s">
        <v>35</v>
      </c>
      <c r="G838" s="1">
        <v>98.183999999999997</v>
      </c>
      <c r="H838" s="1">
        <v>118.31399999999999</v>
      </c>
      <c r="I838" s="1">
        <v>166.53399999999999</v>
      </c>
      <c r="J838" s="1">
        <v>225.922</v>
      </c>
      <c r="K838" s="1">
        <v>121.999</v>
      </c>
      <c r="L838" s="1">
        <v>31.504999999999999</v>
      </c>
    </row>
    <row r="839" spans="1:12" x14ac:dyDescent="0.15">
      <c r="A839" s="1" t="s">
        <v>1140</v>
      </c>
      <c r="B839" s="1" t="s">
        <v>295</v>
      </c>
      <c r="C839" s="1" t="s">
        <v>1142</v>
      </c>
      <c r="D839" s="1" t="s">
        <v>33</v>
      </c>
      <c r="E839" s="1" t="s">
        <v>1437</v>
      </c>
      <c r="F839" s="1" t="s">
        <v>35</v>
      </c>
      <c r="G839" s="1">
        <v>98.183999999999997</v>
      </c>
      <c r="H839" s="1">
        <v>118.31399999999999</v>
      </c>
      <c r="I839" s="1">
        <v>162.55699999999999</v>
      </c>
      <c r="J839" s="1">
        <v>223.91499999999999</v>
      </c>
      <c r="K839" s="1">
        <v>129.881</v>
      </c>
      <c r="L839" s="1">
        <v>72.649000000000001</v>
      </c>
    </row>
    <row r="840" spans="1:12" x14ac:dyDescent="0.15">
      <c r="A840" s="1" t="s">
        <v>1140</v>
      </c>
      <c r="B840" s="1" t="s">
        <v>297</v>
      </c>
      <c r="C840" s="1" t="s">
        <v>1143</v>
      </c>
      <c r="D840" s="1" t="s">
        <v>33</v>
      </c>
      <c r="E840" s="1" t="s">
        <v>1437</v>
      </c>
      <c r="F840" s="1" t="s">
        <v>35</v>
      </c>
      <c r="G840" s="1">
        <v>98.183999999999997</v>
      </c>
      <c r="H840" s="1">
        <v>118.31399999999999</v>
      </c>
      <c r="I840" s="1">
        <v>130.636</v>
      </c>
      <c r="J840" s="1">
        <v>165.78299999999999</v>
      </c>
      <c r="K840" s="1">
        <v>179.917</v>
      </c>
      <c r="L840" s="1">
        <v>179.37799999999999</v>
      </c>
    </row>
    <row r="841" spans="1:12" x14ac:dyDescent="0.15">
      <c r="A841" s="1" t="s">
        <v>1140</v>
      </c>
      <c r="B841" s="1" t="s">
        <v>303</v>
      </c>
      <c r="C841" s="1" t="s">
        <v>1144</v>
      </c>
      <c r="D841" s="1" t="s">
        <v>33</v>
      </c>
      <c r="E841" s="1" t="s">
        <v>1437</v>
      </c>
      <c r="F841" s="1" t="s">
        <v>35</v>
      </c>
      <c r="G841" s="1">
        <v>98.183999999999997</v>
      </c>
      <c r="H841" s="1">
        <v>118.31399999999999</v>
      </c>
      <c r="I841" s="1">
        <v>125.629</v>
      </c>
      <c r="J841" s="1">
        <v>110.517</v>
      </c>
      <c r="K841" s="1">
        <v>69.775000000000006</v>
      </c>
      <c r="L841" s="1">
        <v>32.786999999999999</v>
      </c>
    </row>
    <row r="842" spans="1:12" x14ac:dyDescent="0.15">
      <c r="A842" s="1" t="s">
        <v>1140</v>
      </c>
      <c r="B842" s="1" t="s">
        <v>155</v>
      </c>
      <c r="C842" s="1" t="s">
        <v>1145</v>
      </c>
      <c r="D842" s="1" t="s">
        <v>33</v>
      </c>
      <c r="E842" s="1" t="s">
        <v>1437</v>
      </c>
      <c r="F842" s="1" t="s">
        <v>35</v>
      </c>
      <c r="G842" s="1">
        <v>98.183999999999997</v>
      </c>
      <c r="H842" s="1">
        <v>118.31399999999999</v>
      </c>
      <c r="I842" s="1">
        <v>171.99799999999999</v>
      </c>
      <c r="J842" s="1">
        <v>239.87899999999999</v>
      </c>
      <c r="K842" s="1">
        <v>200.858</v>
      </c>
      <c r="L842" s="1">
        <v>138.92500000000001</v>
      </c>
    </row>
    <row r="843" spans="1:12" x14ac:dyDescent="0.15">
      <c r="A843" s="1" t="s">
        <v>1140</v>
      </c>
      <c r="B843" s="1" t="s">
        <v>157</v>
      </c>
      <c r="C843" s="1" t="s">
        <v>1146</v>
      </c>
      <c r="D843" s="1" t="s">
        <v>33</v>
      </c>
      <c r="E843" s="1" t="s">
        <v>1437</v>
      </c>
      <c r="F843" s="1" t="s">
        <v>35</v>
      </c>
      <c r="G843" s="1">
        <v>98.183999999999997</v>
      </c>
      <c r="H843" s="1">
        <v>118.31399999999999</v>
      </c>
      <c r="I843" s="1">
        <v>169.95500000000001</v>
      </c>
      <c r="J843" s="1">
        <v>240.875</v>
      </c>
      <c r="K843" s="1">
        <v>226.054</v>
      </c>
      <c r="L843" s="1">
        <v>173.61</v>
      </c>
    </row>
    <row r="844" spans="1:12" x14ac:dyDescent="0.15">
      <c r="A844" s="1" t="s">
        <v>1140</v>
      </c>
      <c r="B844" s="1" t="s">
        <v>159</v>
      </c>
      <c r="C844" s="1" t="s">
        <v>1147</v>
      </c>
      <c r="D844" s="1" t="s">
        <v>33</v>
      </c>
      <c r="E844" s="1" t="s">
        <v>1437</v>
      </c>
      <c r="F844" s="1" t="s">
        <v>35</v>
      </c>
      <c r="G844" s="1">
        <v>98.183999999999997</v>
      </c>
      <c r="H844" s="1">
        <v>118.31399999999999</v>
      </c>
      <c r="I844" s="1">
        <v>167.90700000000001</v>
      </c>
      <c r="J844" s="1">
        <v>221.45099999999999</v>
      </c>
      <c r="K844" s="1">
        <v>227.31700000000001</v>
      </c>
      <c r="L844" s="1">
        <v>203.25200000000001</v>
      </c>
    </row>
    <row r="845" spans="1:12" x14ac:dyDescent="0.15">
      <c r="A845" s="1" t="s">
        <v>1140</v>
      </c>
      <c r="B845" s="1" t="s">
        <v>308</v>
      </c>
      <c r="C845" s="1" t="s">
        <v>1148</v>
      </c>
      <c r="D845" s="1" t="s">
        <v>33</v>
      </c>
      <c r="E845" s="1" t="s">
        <v>1437</v>
      </c>
      <c r="F845" s="1" t="s">
        <v>35</v>
      </c>
      <c r="G845" s="1">
        <v>98.183999999999997</v>
      </c>
      <c r="H845" s="1">
        <v>118.31399999999999</v>
      </c>
      <c r="I845" s="1">
        <v>171.99299999999999</v>
      </c>
      <c r="J845" s="1">
        <v>239.42099999999999</v>
      </c>
      <c r="K845" s="1">
        <v>131.15600000000001</v>
      </c>
      <c r="L845" s="1">
        <v>34.948</v>
      </c>
    </row>
    <row r="846" spans="1:12" x14ac:dyDescent="0.15">
      <c r="A846" s="1" t="s">
        <v>1140</v>
      </c>
      <c r="B846" s="1" t="s">
        <v>310</v>
      </c>
      <c r="C846" s="1" t="s">
        <v>1149</v>
      </c>
      <c r="D846" s="1" t="s">
        <v>33</v>
      </c>
      <c r="E846" s="1" t="s">
        <v>1437</v>
      </c>
      <c r="F846" s="1" t="s">
        <v>35</v>
      </c>
      <c r="G846" s="1">
        <v>98.183999999999997</v>
      </c>
      <c r="H846" s="1">
        <v>118.31399999999999</v>
      </c>
      <c r="I846" s="1">
        <v>169.79400000000001</v>
      </c>
      <c r="J846" s="1">
        <v>240.155</v>
      </c>
      <c r="K846" s="1">
        <v>141.76400000000001</v>
      </c>
      <c r="L846" s="1">
        <v>67.204999999999998</v>
      </c>
    </row>
    <row r="847" spans="1:12" x14ac:dyDescent="0.15">
      <c r="A847" s="1" t="s">
        <v>1140</v>
      </c>
      <c r="B847" s="1" t="s">
        <v>312</v>
      </c>
      <c r="C847" s="1" t="s">
        <v>1150</v>
      </c>
      <c r="D847" s="1" t="s">
        <v>33</v>
      </c>
      <c r="E847" s="1" t="s">
        <v>1437</v>
      </c>
      <c r="F847" s="1" t="s">
        <v>35</v>
      </c>
      <c r="G847" s="1">
        <v>98.183999999999997</v>
      </c>
      <c r="H847" s="1">
        <v>118.31399999999999</v>
      </c>
      <c r="I847" s="1">
        <v>141.95599999999999</v>
      </c>
      <c r="J847" s="1">
        <v>151.97</v>
      </c>
      <c r="K847" s="1">
        <v>139.99199999999999</v>
      </c>
      <c r="L847" s="1">
        <v>118.39400000000001</v>
      </c>
    </row>
    <row r="848" spans="1:12" x14ac:dyDescent="0.15">
      <c r="A848" s="1" t="s">
        <v>1140</v>
      </c>
      <c r="B848" s="1" t="s">
        <v>314</v>
      </c>
      <c r="C848" s="1" t="s">
        <v>1151</v>
      </c>
      <c r="D848" s="1" t="s">
        <v>33</v>
      </c>
      <c r="E848" s="1" t="s">
        <v>1437</v>
      </c>
      <c r="F848" s="1" t="s">
        <v>35</v>
      </c>
      <c r="G848" s="1">
        <v>98.183999999999997</v>
      </c>
      <c r="H848" s="1">
        <v>118.31399999999999</v>
      </c>
      <c r="I848" s="1">
        <v>166.971</v>
      </c>
      <c r="J848" s="1">
        <v>226.892</v>
      </c>
      <c r="K848" s="1">
        <v>176.60599999999999</v>
      </c>
      <c r="L848" s="1">
        <v>134.887</v>
      </c>
    </row>
    <row r="849" spans="1:12" x14ac:dyDescent="0.15">
      <c r="A849" s="1" t="s">
        <v>1140</v>
      </c>
      <c r="B849" s="1" t="s">
        <v>316</v>
      </c>
      <c r="C849" s="1" t="s">
        <v>1152</v>
      </c>
      <c r="D849" s="1" t="s">
        <v>33</v>
      </c>
      <c r="E849" s="1" t="s">
        <v>1437</v>
      </c>
      <c r="F849" s="1" t="s">
        <v>35</v>
      </c>
      <c r="G849" s="1">
        <v>98.183999999999997</v>
      </c>
      <c r="H849" s="1">
        <v>118.31399999999999</v>
      </c>
      <c r="I849" s="1">
        <v>166.292</v>
      </c>
      <c r="J849" s="1">
        <v>236.70099999999999</v>
      </c>
      <c r="K849" s="1">
        <v>214.607</v>
      </c>
      <c r="L849" s="1">
        <v>176.08</v>
      </c>
    </row>
    <row r="850" spans="1:12" x14ac:dyDescent="0.15">
      <c r="A850" s="1" t="s">
        <v>1140</v>
      </c>
      <c r="B850" s="1" t="s">
        <v>318</v>
      </c>
      <c r="C850" s="1" t="s">
        <v>1153</v>
      </c>
      <c r="D850" s="1" t="s">
        <v>33</v>
      </c>
      <c r="E850" s="1" t="s">
        <v>1437</v>
      </c>
      <c r="F850" s="1" t="s">
        <v>35</v>
      </c>
      <c r="G850" s="1">
        <v>98.183999999999997</v>
      </c>
      <c r="H850" s="1">
        <v>118.31399999999999</v>
      </c>
      <c r="I850" s="1">
        <v>159.88900000000001</v>
      </c>
      <c r="J850" s="1">
        <v>217.71299999999999</v>
      </c>
      <c r="K850" s="1">
        <v>240.934</v>
      </c>
      <c r="L850" s="1">
        <v>229.22800000000001</v>
      </c>
    </row>
    <row r="851" spans="1:12" x14ac:dyDescent="0.15">
      <c r="A851" s="1" t="s">
        <v>1140</v>
      </c>
      <c r="B851" s="1" t="s">
        <v>161</v>
      </c>
      <c r="C851" s="1" t="s">
        <v>1154</v>
      </c>
      <c r="D851" s="1" t="s">
        <v>33</v>
      </c>
      <c r="E851" s="1" t="s">
        <v>1437</v>
      </c>
      <c r="F851" s="1" t="s">
        <v>35</v>
      </c>
      <c r="G851" s="1">
        <v>98.183999999999997</v>
      </c>
      <c r="H851" s="1">
        <v>118.31399999999999</v>
      </c>
      <c r="I851" s="1">
        <v>163.89599999999999</v>
      </c>
      <c r="J851" s="1">
        <v>211.024</v>
      </c>
      <c r="K851" s="1">
        <v>195.68700000000001</v>
      </c>
      <c r="L851" s="1">
        <v>147.45500000000001</v>
      </c>
    </row>
    <row r="852" spans="1:12" x14ac:dyDescent="0.15">
      <c r="A852" s="1" t="s">
        <v>1140</v>
      </c>
      <c r="B852" s="1" t="s">
        <v>163</v>
      </c>
      <c r="C852" s="1" t="s">
        <v>1155</v>
      </c>
      <c r="D852" s="1" t="s">
        <v>33</v>
      </c>
      <c r="E852" s="1" t="s">
        <v>1437</v>
      </c>
      <c r="F852" s="1" t="s">
        <v>35</v>
      </c>
      <c r="G852" s="1">
        <v>98.183999999999997</v>
      </c>
      <c r="H852" s="1">
        <v>118.31399999999999</v>
      </c>
      <c r="I852" s="1">
        <v>160.37799999999999</v>
      </c>
      <c r="J852" s="1">
        <v>212.727</v>
      </c>
      <c r="K852" s="1">
        <v>207.32300000000001</v>
      </c>
      <c r="L852" s="1">
        <v>168.36799999999999</v>
      </c>
    </row>
    <row r="853" spans="1:12" x14ac:dyDescent="0.15">
      <c r="A853" s="1" t="s">
        <v>1140</v>
      </c>
      <c r="B853" s="1" t="s">
        <v>165</v>
      </c>
      <c r="C853" s="1" t="s">
        <v>1156</v>
      </c>
      <c r="D853" s="1" t="s">
        <v>33</v>
      </c>
      <c r="E853" s="1" t="s">
        <v>1437</v>
      </c>
      <c r="F853" s="1" t="s">
        <v>35</v>
      </c>
      <c r="G853" s="1">
        <v>98.183999999999997</v>
      </c>
      <c r="H853" s="1">
        <v>118.31399999999999</v>
      </c>
      <c r="I853" s="1">
        <v>159.17500000000001</v>
      </c>
      <c r="J853" s="1">
        <v>205.029</v>
      </c>
      <c r="K853" s="1">
        <v>210.214</v>
      </c>
      <c r="L853" s="1">
        <v>187.239</v>
      </c>
    </row>
    <row r="854" spans="1:12" x14ac:dyDescent="0.15">
      <c r="A854" s="1" t="s">
        <v>1140</v>
      </c>
      <c r="B854" s="1" t="s">
        <v>171</v>
      </c>
      <c r="C854" s="1" t="s">
        <v>1157</v>
      </c>
      <c r="D854" s="1" t="s">
        <v>33</v>
      </c>
      <c r="E854" s="1" t="s">
        <v>1437</v>
      </c>
      <c r="F854" s="1" t="s">
        <v>35</v>
      </c>
      <c r="G854" s="1">
        <v>98.183999999999997</v>
      </c>
      <c r="H854" s="1">
        <v>118.31399999999999</v>
      </c>
      <c r="I854" s="1">
        <v>116.733</v>
      </c>
      <c r="J854" s="1">
        <v>88.328000000000003</v>
      </c>
      <c r="K854" s="1">
        <v>57.755000000000003</v>
      </c>
      <c r="L854" s="1">
        <v>31.681999999999999</v>
      </c>
    </row>
    <row r="855" spans="1:12" x14ac:dyDescent="0.15">
      <c r="A855" s="1" t="s">
        <v>1140</v>
      </c>
      <c r="B855" s="1" t="s">
        <v>173</v>
      </c>
      <c r="C855" s="1" t="s">
        <v>1158</v>
      </c>
      <c r="D855" s="1" t="s">
        <v>33</v>
      </c>
      <c r="E855" s="1" t="s">
        <v>1437</v>
      </c>
      <c r="F855" s="1" t="s">
        <v>35</v>
      </c>
      <c r="G855" s="1">
        <v>98.183999999999997</v>
      </c>
      <c r="H855" s="1">
        <v>118.31399999999999</v>
      </c>
      <c r="I855" s="1">
        <v>171.37</v>
      </c>
      <c r="J855" s="1">
        <v>241.31899999999999</v>
      </c>
      <c r="K855" s="1">
        <v>213.27600000000001</v>
      </c>
      <c r="L855" s="1">
        <v>153.97</v>
      </c>
    </row>
    <row r="856" spans="1:12" x14ac:dyDescent="0.15">
      <c r="A856" s="1" t="s">
        <v>1140</v>
      </c>
      <c r="B856" s="1" t="s">
        <v>175</v>
      </c>
      <c r="C856" s="1" t="s">
        <v>1159</v>
      </c>
      <c r="D856" s="1" t="s">
        <v>33</v>
      </c>
      <c r="E856" s="1" t="s">
        <v>1437</v>
      </c>
      <c r="F856" s="1" t="s">
        <v>35</v>
      </c>
      <c r="G856" s="1">
        <v>98.183999999999997</v>
      </c>
      <c r="H856" s="1">
        <v>118.31399999999999</v>
      </c>
      <c r="I856" s="1">
        <v>169.55</v>
      </c>
      <c r="J856" s="1">
        <v>246.755</v>
      </c>
      <c r="K856" s="1">
        <v>248.04900000000001</v>
      </c>
      <c r="L856" s="1">
        <v>198.52199999999999</v>
      </c>
    </row>
    <row r="857" spans="1:12" x14ac:dyDescent="0.15">
      <c r="A857" s="1" t="s">
        <v>1140</v>
      </c>
      <c r="B857" s="1" t="s">
        <v>177</v>
      </c>
      <c r="C857" s="1" t="s">
        <v>1160</v>
      </c>
      <c r="D857" s="1" t="s">
        <v>33</v>
      </c>
      <c r="E857" s="1" t="s">
        <v>1437</v>
      </c>
      <c r="F857" s="1" t="s">
        <v>35</v>
      </c>
      <c r="G857" s="1">
        <v>98.183999999999997</v>
      </c>
      <c r="H857" s="1">
        <v>118.31399999999999</v>
      </c>
      <c r="I857" s="1">
        <v>167.37799999999999</v>
      </c>
      <c r="J857" s="1">
        <v>231.17099999999999</v>
      </c>
      <c r="K857" s="1">
        <v>252.49100000000001</v>
      </c>
      <c r="L857" s="1">
        <v>231.04</v>
      </c>
    </row>
    <row r="858" spans="1:12" x14ac:dyDescent="0.15">
      <c r="A858" s="1" t="s">
        <v>1140</v>
      </c>
      <c r="B858" s="1" t="s">
        <v>329</v>
      </c>
      <c r="C858" s="1" t="s">
        <v>1161</v>
      </c>
      <c r="D858" s="1" t="s">
        <v>33</v>
      </c>
      <c r="E858" s="1" t="s">
        <v>1437</v>
      </c>
      <c r="F858" s="1" t="s">
        <v>35</v>
      </c>
      <c r="G858" s="1">
        <v>98.183999999999997</v>
      </c>
      <c r="H858" s="1">
        <v>118.31399999999999</v>
      </c>
      <c r="I858" s="1">
        <v>163.886</v>
      </c>
      <c r="J858" s="1">
        <v>221.53800000000001</v>
      </c>
      <c r="K858" s="1">
        <v>248.63399999999999</v>
      </c>
      <c r="L858" s="1">
        <v>258.23599999999999</v>
      </c>
    </row>
    <row r="859" spans="1:12" x14ac:dyDescent="0.15">
      <c r="A859" s="1" t="s">
        <v>1140</v>
      </c>
      <c r="B859" s="1" t="s">
        <v>331</v>
      </c>
      <c r="C859" s="1" t="s">
        <v>1162</v>
      </c>
      <c r="D859" s="1" t="s">
        <v>33</v>
      </c>
      <c r="E859" s="1" t="s">
        <v>1437</v>
      </c>
      <c r="F859" s="1" t="s">
        <v>35</v>
      </c>
      <c r="G859" s="1">
        <v>98.183999999999997</v>
      </c>
      <c r="H859" s="1">
        <v>118.31399999999999</v>
      </c>
      <c r="I859" s="1">
        <v>161.54599999999999</v>
      </c>
      <c r="J859" s="1">
        <v>218.768</v>
      </c>
      <c r="K859" s="1">
        <v>247.863</v>
      </c>
      <c r="L859" s="1">
        <v>237.39500000000001</v>
      </c>
    </row>
    <row r="860" spans="1:12" x14ac:dyDescent="0.15">
      <c r="A860" s="1" t="s">
        <v>1140</v>
      </c>
      <c r="B860" s="1" t="s">
        <v>179</v>
      </c>
      <c r="C860" s="1" t="s">
        <v>1163</v>
      </c>
      <c r="D860" s="1" t="s">
        <v>33</v>
      </c>
      <c r="E860" s="1" t="s">
        <v>1437</v>
      </c>
      <c r="F860" s="1" t="s">
        <v>35</v>
      </c>
      <c r="G860" s="1">
        <v>98.183999999999997</v>
      </c>
      <c r="H860" s="1">
        <v>118.31399999999999</v>
      </c>
      <c r="I860" s="1">
        <v>171.99799999999999</v>
      </c>
      <c r="J860" s="1">
        <v>239.87899999999999</v>
      </c>
      <c r="K860" s="1">
        <v>275.17399999999998</v>
      </c>
      <c r="L860" s="1">
        <v>281.80399999999997</v>
      </c>
    </row>
    <row r="861" spans="1:12" x14ac:dyDescent="0.15">
      <c r="A861" s="1" t="s">
        <v>1140</v>
      </c>
      <c r="B861" s="1" t="s">
        <v>181</v>
      </c>
      <c r="C861" s="1" t="s">
        <v>1164</v>
      </c>
      <c r="D861" s="1" t="s">
        <v>33</v>
      </c>
      <c r="E861" s="1" t="s">
        <v>1437</v>
      </c>
      <c r="F861" s="1" t="s">
        <v>35</v>
      </c>
      <c r="G861" s="1">
        <v>98.183999999999997</v>
      </c>
      <c r="H861" s="1">
        <v>118.31399999999999</v>
      </c>
      <c r="I861" s="1">
        <v>169.95500000000001</v>
      </c>
      <c r="J861" s="1">
        <v>240.875</v>
      </c>
      <c r="K861" s="1">
        <v>288.07100000000003</v>
      </c>
      <c r="L861" s="1">
        <v>298.59800000000001</v>
      </c>
    </row>
    <row r="862" spans="1:12" x14ac:dyDescent="0.15">
      <c r="A862" s="1" t="s">
        <v>1140</v>
      </c>
      <c r="B862" s="1" t="s">
        <v>183</v>
      </c>
      <c r="C862" s="1" t="s">
        <v>1165</v>
      </c>
      <c r="D862" s="1" t="s">
        <v>33</v>
      </c>
      <c r="E862" s="1" t="s">
        <v>1437</v>
      </c>
      <c r="F862" s="1" t="s">
        <v>35</v>
      </c>
      <c r="G862" s="1">
        <v>98.183999999999997</v>
      </c>
      <c r="H862" s="1">
        <v>118.31399999999999</v>
      </c>
      <c r="I862" s="1">
        <v>172.309</v>
      </c>
      <c r="J862" s="1">
        <v>242.768</v>
      </c>
      <c r="K862" s="1">
        <v>285.755</v>
      </c>
      <c r="L862" s="1">
        <v>297.17899999999997</v>
      </c>
    </row>
    <row r="863" spans="1:12" x14ac:dyDescent="0.15">
      <c r="A863" s="1" t="s">
        <v>1140</v>
      </c>
      <c r="B863" s="1" t="s">
        <v>336</v>
      </c>
      <c r="C863" s="1" t="s">
        <v>1166</v>
      </c>
      <c r="D863" s="1" t="s">
        <v>33</v>
      </c>
      <c r="E863" s="1" t="s">
        <v>1437</v>
      </c>
      <c r="F863" s="1" t="s">
        <v>35</v>
      </c>
      <c r="G863" s="1">
        <v>98.183999999999997</v>
      </c>
      <c r="H863" s="1">
        <v>118.31399999999999</v>
      </c>
      <c r="I863" s="1">
        <v>170.93100000000001</v>
      </c>
      <c r="J863" s="1">
        <v>235.822</v>
      </c>
      <c r="K863" s="1">
        <v>261.20999999999998</v>
      </c>
      <c r="L863" s="1">
        <v>257.53899999999999</v>
      </c>
    </row>
    <row r="864" spans="1:12" x14ac:dyDescent="0.15">
      <c r="A864" s="1" t="s">
        <v>1140</v>
      </c>
      <c r="B864" s="1" t="s">
        <v>338</v>
      </c>
      <c r="C864" s="1" t="s">
        <v>1167</v>
      </c>
      <c r="D864" s="1" t="s">
        <v>33</v>
      </c>
      <c r="E864" s="1" t="s">
        <v>1437</v>
      </c>
      <c r="F864" s="1" t="s">
        <v>35</v>
      </c>
      <c r="G864" s="1">
        <v>98.183999999999997</v>
      </c>
      <c r="H864" s="1">
        <v>118.31399999999999</v>
      </c>
      <c r="I864" s="1">
        <v>168.24199999999999</v>
      </c>
      <c r="J864" s="1">
        <v>238.70599999999999</v>
      </c>
      <c r="K864" s="1">
        <v>284.62200000000001</v>
      </c>
      <c r="L864" s="1">
        <v>306.95600000000002</v>
      </c>
    </row>
    <row r="865" spans="1:12" x14ac:dyDescent="0.15">
      <c r="A865" s="1" t="s">
        <v>1140</v>
      </c>
      <c r="B865" s="1" t="s">
        <v>340</v>
      </c>
      <c r="C865" s="1" t="s">
        <v>1168</v>
      </c>
      <c r="D865" s="1" t="s">
        <v>33</v>
      </c>
      <c r="E865" s="1" t="s">
        <v>1437</v>
      </c>
      <c r="F865" s="1" t="s">
        <v>35</v>
      </c>
      <c r="G865" s="1">
        <v>98.183999999999997</v>
      </c>
      <c r="H865" s="1">
        <v>118.31399999999999</v>
      </c>
      <c r="I865" s="1">
        <v>161.744</v>
      </c>
      <c r="J865" s="1">
        <v>211.143</v>
      </c>
      <c r="K865" s="1">
        <v>237.803</v>
      </c>
      <c r="L865" s="1">
        <v>244.727</v>
      </c>
    </row>
    <row r="866" spans="1:12" x14ac:dyDescent="0.15">
      <c r="A866" s="1" t="s">
        <v>1140</v>
      </c>
      <c r="B866" s="1" t="s">
        <v>342</v>
      </c>
      <c r="C866" s="1" t="s">
        <v>1169</v>
      </c>
      <c r="D866" s="1" t="s">
        <v>33</v>
      </c>
      <c r="E866" s="1" t="s">
        <v>1437</v>
      </c>
      <c r="F866" s="1" t="s">
        <v>35</v>
      </c>
      <c r="G866" s="1">
        <v>98.183999999999997</v>
      </c>
      <c r="H866" s="1">
        <v>118.31399999999999</v>
      </c>
      <c r="I866" s="1">
        <v>169.23599999999999</v>
      </c>
      <c r="J866" s="1">
        <v>227.19399999999999</v>
      </c>
      <c r="K866" s="1">
        <v>227.00399999999999</v>
      </c>
      <c r="L866" s="1">
        <v>190.52</v>
      </c>
    </row>
    <row r="867" spans="1:12" x14ac:dyDescent="0.15">
      <c r="A867" s="1" t="s">
        <v>1140</v>
      </c>
      <c r="B867" s="1" t="s">
        <v>344</v>
      </c>
      <c r="C867" s="1" t="s">
        <v>1170</v>
      </c>
      <c r="D867" s="1" t="s">
        <v>33</v>
      </c>
      <c r="E867" s="1" t="s">
        <v>1437</v>
      </c>
      <c r="F867" s="1" t="s">
        <v>35</v>
      </c>
      <c r="G867" s="1">
        <v>98.183999999999997</v>
      </c>
      <c r="H867" s="1">
        <v>118.31399999999999</v>
      </c>
      <c r="I867" s="1">
        <v>171.74199999999999</v>
      </c>
      <c r="J867" s="1">
        <v>247.86600000000001</v>
      </c>
      <c r="K867" s="1">
        <v>302.60700000000003</v>
      </c>
      <c r="L867" s="1">
        <v>325.47000000000003</v>
      </c>
    </row>
    <row r="868" spans="1:12" x14ac:dyDescent="0.15">
      <c r="A868" s="1" t="s">
        <v>1140</v>
      </c>
      <c r="B868" s="1" t="s">
        <v>346</v>
      </c>
      <c r="C868" s="1" t="s">
        <v>1171</v>
      </c>
      <c r="D868" s="1" t="s">
        <v>33</v>
      </c>
      <c r="E868" s="1" t="s">
        <v>1437</v>
      </c>
      <c r="F868" s="1" t="s">
        <v>35</v>
      </c>
      <c r="G868" s="1">
        <v>98.183999999999997</v>
      </c>
      <c r="H868" s="1">
        <v>118.31399999999999</v>
      </c>
      <c r="I868" s="1">
        <v>174.23599999999999</v>
      </c>
      <c r="J868" s="1">
        <v>236.25899999999999</v>
      </c>
      <c r="K868" s="1">
        <v>282.11599999999999</v>
      </c>
      <c r="L868" s="1">
        <v>315.09699999999998</v>
      </c>
    </row>
    <row r="869" spans="1:12" x14ac:dyDescent="0.15">
      <c r="A869" s="1" t="s">
        <v>1140</v>
      </c>
      <c r="B869" s="1" t="s">
        <v>348</v>
      </c>
      <c r="C869" s="1" t="s">
        <v>1172</v>
      </c>
      <c r="D869" s="1" t="s">
        <v>33</v>
      </c>
      <c r="E869" s="1" t="s">
        <v>1437</v>
      </c>
      <c r="F869" s="1" t="s">
        <v>35</v>
      </c>
      <c r="G869" s="1">
        <v>98.183999999999997</v>
      </c>
      <c r="H869" s="1">
        <v>118.31399999999999</v>
      </c>
      <c r="I869" s="1">
        <v>165.06399999999999</v>
      </c>
      <c r="J869" s="1">
        <v>212.983</v>
      </c>
      <c r="K869" s="1">
        <v>245.62200000000001</v>
      </c>
      <c r="L869" s="1">
        <v>267.91199999999998</v>
      </c>
    </row>
    <row r="870" spans="1:12" x14ac:dyDescent="0.15">
      <c r="A870" s="1" t="s">
        <v>1140</v>
      </c>
      <c r="B870" s="1" t="s">
        <v>185</v>
      </c>
      <c r="C870" s="1" t="s">
        <v>1173</v>
      </c>
      <c r="D870" s="1" t="s">
        <v>33</v>
      </c>
      <c r="E870" s="1" t="s">
        <v>1437</v>
      </c>
      <c r="F870" s="1" t="s">
        <v>35</v>
      </c>
      <c r="G870" s="1">
        <v>98.183999999999997</v>
      </c>
      <c r="H870" s="1">
        <v>118.31399999999999</v>
      </c>
      <c r="I870" s="1">
        <v>174.976</v>
      </c>
      <c r="J870" s="1">
        <v>237.52099999999999</v>
      </c>
      <c r="K870" s="1">
        <v>286.06</v>
      </c>
      <c r="L870" s="1">
        <v>323.32900000000001</v>
      </c>
    </row>
    <row r="871" spans="1:12" x14ac:dyDescent="0.15">
      <c r="A871" s="1" t="s">
        <v>1140</v>
      </c>
      <c r="B871" s="1" t="s">
        <v>351</v>
      </c>
      <c r="C871" s="1" t="s">
        <v>1174</v>
      </c>
      <c r="D871" s="1" t="s">
        <v>33</v>
      </c>
      <c r="E871" s="1" t="s">
        <v>1437</v>
      </c>
      <c r="F871" s="1" t="s">
        <v>35</v>
      </c>
      <c r="G871" s="1">
        <v>98.183999999999997</v>
      </c>
      <c r="H871" s="1">
        <v>118.31399999999999</v>
      </c>
      <c r="I871" s="1">
        <v>174.786</v>
      </c>
      <c r="J871" s="1">
        <v>237.524</v>
      </c>
      <c r="K871" s="1">
        <v>285.76799999999997</v>
      </c>
      <c r="L871" s="1">
        <v>322.512</v>
      </c>
    </row>
    <row r="872" spans="1:12" x14ac:dyDescent="0.15">
      <c r="A872" s="1" t="s">
        <v>1140</v>
      </c>
      <c r="B872" s="1" t="s">
        <v>353</v>
      </c>
      <c r="C872" s="1" t="s">
        <v>1175</v>
      </c>
      <c r="D872" s="1" t="s">
        <v>33</v>
      </c>
      <c r="E872" s="1" t="s">
        <v>1437</v>
      </c>
      <c r="F872" s="1" t="s">
        <v>35</v>
      </c>
      <c r="G872" s="1">
        <v>98.183999999999997</v>
      </c>
      <c r="H872" s="1">
        <v>118.31399999999999</v>
      </c>
      <c r="I872" s="1">
        <v>174.35400000000001</v>
      </c>
      <c r="J872" s="1">
        <v>236.53899999999999</v>
      </c>
      <c r="K872" s="1">
        <v>282.99299999999999</v>
      </c>
      <c r="L872" s="1">
        <v>316.52300000000002</v>
      </c>
    </row>
    <row r="873" spans="1:12" x14ac:dyDescent="0.15">
      <c r="A873" s="1" t="s">
        <v>1140</v>
      </c>
      <c r="B873" s="1" t="s">
        <v>187</v>
      </c>
      <c r="C873" s="1" t="s">
        <v>1176</v>
      </c>
      <c r="D873" s="1" t="s">
        <v>33</v>
      </c>
      <c r="E873" s="1" t="s">
        <v>1437</v>
      </c>
      <c r="F873" s="1" t="s">
        <v>35</v>
      </c>
      <c r="G873" s="1">
        <v>98.183999999999997</v>
      </c>
      <c r="H873" s="1">
        <v>118.31399999999999</v>
      </c>
      <c r="I873" s="1">
        <v>164.34</v>
      </c>
      <c r="J873" s="1">
        <v>210.90799999999999</v>
      </c>
      <c r="K873" s="1">
        <v>242.386</v>
      </c>
      <c r="L873" s="1">
        <v>264.19900000000001</v>
      </c>
    </row>
    <row r="874" spans="1:12" x14ac:dyDescent="0.15">
      <c r="A874" s="1" t="s">
        <v>1140</v>
      </c>
      <c r="B874" s="1" t="s">
        <v>189</v>
      </c>
      <c r="C874" s="1" t="s">
        <v>1177</v>
      </c>
      <c r="D874" s="1" t="s">
        <v>33</v>
      </c>
      <c r="E874" s="1" t="s">
        <v>1437</v>
      </c>
      <c r="F874" s="1" t="s">
        <v>35</v>
      </c>
      <c r="G874" s="1">
        <v>98.183999999999997</v>
      </c>
      <c r="H874" s="1">
        <v>118.31399999999999</v>
      </c>
      <c r="I874" s="1">
        <v>175.53200000000001</v>
      </c>
      <c r="J874" s="1">
        <v>240.255</v>
      </c>
      <c r="K874" s="1">
        <v>290.90100000000001</v>
      </c>
      <c r="L874" s="1">
        <v>329.46</v>
      </c>
    </row>
    <row r="875" spans="1:12" x14ac:dyDescent="0.15">
      <c r="A875" s="1" t="s">
        <v>1140</v>
      </c>
      <c r="B875" s="1" t="s">
        <v>191</v>
      </c>
      <c r="C875" s="1" t="s">
        <v>1178</v>
      </c>
      <c r="D875" s="1" t="s">
        <v>33</v>
      </c>
      <c r="E875" s="1" t="s">
        <v>1437</v>
      </c>
      <c r="F875" s="1" t="s">
        <v>35</v>
      </c>
      <c r="G875" s="1">
        <v>98.183999999999997</v>
      </c>
      <c r="H875" s="1">
        <v>118.20399999999999</v>
      </c>
      <c r="I875" s="1">
        <v>155.27600000000001</v>
      </c>
      <c r="J875" s="1">
        <v>211.07</v>
      </c>
      <c r="K875" s="1">
        <v>224.18299999999999</v>
      </c>
      <c r="L875" s="1">
        <v>203.24</v>
      </c>
    </row>
    <row r="876" spans="1:12" x14ac:dyDescent="0.15">
      <c r="A876" s="1" t="s">
        <v>1140</v>
      </c>
      <c r="B876" s="1" t="s">
        <v>358</v>
      </c>
      <c r="C876" s="1" t="s">
        <v>1179</v>
      </c>
      <c r="D876" s="1" t="s">
        <v>33</v>
      </c>
      <c r="E876" s="1" t="s">
        <v>1437</v>
      </c>
      <c r="F876" s="1" t="s">
        <v>35</v>
      </c>
      <c r="G876" s="1">
        <v>98.183999999999997</v>
      </c>
      <c r="H876" s="1">
        <v>118.18</v>
      </c>
      <c r="I876" s="1">
        <v>162.482</v>
      </c>
      <c r="J876" s="1">
        <v>232.643</v>
      </c>
      <c r="K876" s="1">
        <v>238.08099999999999</v>
      </c>
      <c r="L876" s="1">
        <v>207.57599999999999</v>
      </c>
    </row>
    <row r="877" spans="1:12" x14ac:dyDescent="0.15">
      <c r="A877" s="1" t="s">
        <v>1140</v>
      </c>
      <c r="B877" s="1" t="s">
        <v>193</v>
      </c>
      <c r="C877" s="1" t="s">
        <v>1180</v>
      </c>
      <c r="D877" s="1" t="s">
        <v>33</v>
      </c>
      <c r="E877" s="1" t="s">
        <v>1437</v>
      </c>
      <c r="F877" s="1" t="s">
        <v>35</v>
      </c>
      <c r="G877" s="1">
        <v>98.183999999999997</v>
      </c>
      <c r="H877" s="1">
        <v>118.182</v>
      </c>
      <c r="I877" s="1">
        <v>158.334</v>
      </c>
      <c r="J877" s="1">
        <v>224.11</v>
      </c>
      <c r="K877" s="1">
        <v>234.60900000000001</v>
      </c>
      <c r="L877" s="1">
        <v>208.65700000000001</v>
      </c>
    </row>
    <row r="878" spans="1:12" x14ac:dyDescent="0.15">
      <c r="A878" s="1" t="s">
        <v>1140</v>
      </c>
      <c r="B878" s="1" t="s">
        <v>195</v>
      </c>
      <c r="C878" s="1" t="s">
        <v>1181</v>
      </c>
      <c r="D878" s="1" t="s">
        <v>33</v>
      </c>
      <c r="E878" s="1" t="s">
        <v>1437</v>
      </c>
      <c r="F878" s="1" t="s">
        <v>35</v>
      </c>
      <c r="G878" s="1">
        <v>98.183999999999997</v>
      </c>
      <c r="H878" s="1">
        <v>118.205</v>
      </c>
      <c r="I878" s="1">
        <v>159.27799999999999</v>
      </c>
      <c r="J878" s="1">
        <v>228.88300000000001</v>
      </c>
      <c r="K878" s="1">
        <v>268.41699999999997</v>
      </c>
      <c r="L878" s="1">
        <v>277.505</v>
      </c>
    </row>
    <row r="879" spans="1:12" x14ac:dyDescent="0.15">
      <c r="A879" s="1" t="s">
        <v>1140</v>
      </c>
      <c r="B879" s="1" t="s">
        <v>538</v>
      </c>
      <c r="C879" s="1" t="s">
        <v>1182</v>
      </c>
      <c r="D879" s="1" t="s">
        <v>33</v>
      </c>
      <c r="E879" s="1" t="s">
        <v>1437</v>
      </c>
      <c r="F879" s="1" t="s">
        <v>35</v>
      </c>
      <c r="G879" s="1">
        <v>98.183999999999997</v>
      </c>
      <c r="H879" s="1">
        <v>118.224</v>
      </c>
      <c r="I879" s="1">
        <v>158.422</v>
      </c>
      <c r="J879" s="1">
        <v>224.261</v>
      </c>
      <c r="K879" s="1">
        <v>275.21199999999999</v>
      </c>
      <c r="L879" s="1">
        <v>294.55099999999999</v>
      </c>
    </row>
    <row r="880" spans="1:12" x14ac:dyDescent="0.15">
      <c r="A880" s="1" t="s">
        <v>1140</v>
      </c>
      <c r="B880" s="1" t="s">
        <v>197</v>
      </c>
      <c r="C880" s="1" t="s">
        <v>1183</v>
      </c>
      <c r="D880" s="1" t="s">
        <v>33</v>
      </c>
      <c r="E880" s="1" t="s">
        <v>1437</v>
      </c>
      <c r="F880" s="1" t="s">
        <v>35</v>
      </c>
      <c r="G880" s="1">
        <v>98.183999999999997</v>
      </c>
      <c r="H880" s="1">
        <v>118.285</v>
      </c>
      <c r="I880" s="1">
        <v>174.52199999999999</v>
      </c>
      <c r="J880" s="1">
        <v>236.935</v>
      </c>
      <c r="K880" s="1">
        <v>285.00900000000001</v>
      </c>
      <c r="L880" s="1">
        <v>322.04399999999998</v>
      </c>
    </row>
    <row r="881" spans="1:12" x14ac:dyDescent="0.15">
      <c r="A881" s="1" t="s">
        <v>1140</v>
      </c>
      <c r="B881" s="1" t="s">
        <v>699</v>
      </c>
      <c r="C881" s="1" t="s">
        <v>1184</v>
      </c>
      <c r="D881" s="1" t="s">
        <v>33</v>
      </c>
      <c r="E881" s="1" t="s">
        <v>1437</v>
      </c>
      <c r="F881" s="1" t="s">
        <v>35</v>
      </c>
      <c r="G881" s="1">
        <v>98.183999999999997</v>
      </c>
      <c r="H881" s="1">
        <v>118.26300000000001</v>
      </c>
      <c r="I881" s="1">
        <v>166.71899999999999</v>
      </c>
      <c r="J881" s="1">
        <v>227.126</v>
      </c>
      <c r="K881" s="1">
        <v>272.786</v>
      </c>
      <c r="L881" s="1">
        <v>306.63200000000001</v>
      </c>
    </row>
    <row r="882" spans="1:12" x14ac:dyDescent="0.15">
      <c r="A882" s="1" t="s">
        <v>1140</v>
      </c>
      <c r="B882" s="1" t="s">
        <v>363</v>
      </c>
      <c r="C882" s="1" t="s">
        <v>1185</v>
      </c>
      <c r="D882" s="1" t="s">
        <v>33</v>
      </c>
      <c r="E882" s="1" t="s">
        <v>1437</v>
      </c>
      <c r="F882" s="1" t="s">
        <v>35</v>
      </c>
      <c r="G882" s="1">
        <v>98.183999999999997</v>
      </c>
      <c r="H882" s="1">
        <v>118.23699999999999</v>
      </c>
      <c r="I882" s="1">
        <v>166.56899999999999</v>
      </c>
      <c r="J882" s="1">
        <v>226.965</v>
      </c>
      <c r="K882" s="1">
        <v>276.226</v>
      </c>
      <c r="L882" s="1">
        <v>318.74799999999999</v>
      </c>
    </row>
    <row r="883" spans="1:12" x14ac:dyDescent="0.15">
      <c r="A883" s="1" t="s">
        <v>1140</v>
      </c>
      <c r="B883" s="1" t="s">
        <v>199</v>
      </c>
      <c r="C883" s="1" t="s">
        <v>1186</v>
      </c>
      <c r="D883" s="1" t="s">
        <v>33</v>
      </c>
      <c r="E883" s="1" t="s">
        <v>1437</v>
      </c>
      <c r="F883" s="1" t="s">
        <v>35</v>
      </c>
      <c r="G883" s="1">
        <v>98.183999999999997</v>
      </c>
      <c r="H883" s="1">
        <v>118.21299999999999</v>
      </c>
      <c r="I883" s="1">
        <v>167.47</v>
      </c>
      <c r="J883" s="1">
        <v>221.39699999999999</v>
      </c>
      <c r="K883" s="1">
        <v>227.471</v>
      </c>
      <c r="L883" s="1">
        <v>203.73</v>
      </c>
    </row>
    <row r="884" spans="1:12" x14ac:dyDescent="0.15">
      <c r="A884" s="1" t="s">
        <v>1140</v>
      </c>
      <c r="B884" s="1" t="s">
        <v>366</v>
      </c>
      <c r="C884" s="1" t="s">
        <v>1187</v>
      </c>
      <c r="D884" s="1" t="s">
        <v>33</v>
      </c>
      <c r="E884" s="1" t="s">
        <v>1437</v>
      </c>
      <c r="F884" s="1" t="s">
        <v>35</v>
      </c>
      <c r="G884" s="1">
        <v>98.183999999999997</v>
      </c>
      <c r="H884" s="1">
        <v>118.199</v>
      </c>
      <c r="I884" s="1">
        <v>166.6</v>
      </c>
      <c r="J884" s="1">
        <v>226.953</v>
      </c>
      <c r="K884" s="1">
        <v>238.62899999999999</v>
      </c>
      <c r="L884" s="1">
        <v>213.83799999999999</v>
      </c>
    </row>
    <row r="885" spans="1:12" x14ac:dyDescent="0.15">
      <c r="A885" s="1" t="s">
        <v>1140</v>
      </c>
      <c r="B885" s="1" t="s">
        <v>201</v>
      </c>
      <c r="C885" s="1" t="s">
        <v>1188</v>
      </c>
      <c r="D885" s="1" t="s">
        <v>33</v>
      </c>
      <c r="E885" s="1" t="s">
        <v>1437</v>
      </c>
      <c r="F885" s="1" t="s">
        <v>35</v>
      </c>
      <c r="G885" s="1">
        <v>98.183999999999997</v>
      </c>
      <c r="H885" s="1">
        <v>118.215</v>
      </c>
      <c r="I885" s="1">
        <v>171.34100000000001</v>
      </c>
      <c r="J885" s="1">
        <v>238.27600000000001</v>
      </c>
      <c r="K885" s="1">
        <v>272.62900000000002</v>
      </c>
      <c r="L885" s="1">
        <v>279.02300000000002</v>
      </c>
    </row>
    <row r="886" spans="1:12" x14ac:dyDescent="0.15">
      <c r="A886" s="1" t="s">
        <v>1140</v>
      </c>
      <c r="B886" s="1" t="s">
        <v>705</v>
      </c>
      <c r="C886" s="1" t="s">
        <v>1189</v>
      </c>
      <c r="D886" s="1" t="s">
        <v>33</v>
      </c>
      <c r="E886" s="1" t="s">
        <v>1437</v>
      </c>
      <c r="F886" s="1" t="s">
        <v>35</v>
      </c>
      <c r="G886" s="1">
        <v>98.183999999999997</v>
      </c>
      <c r="H886" s="1">
        <v>118.256</v>
      </c>
      <c r="I886" s="1">
        <v>162.57900000000001</v>
      </c>
      <c r="J886" s="1">
        <v>232.834</v>
      </c>
      <c r="K886" s="1">
        <v>274.76299999999998</v>
      </c>
      <c r="L886" s="1">
        <v>297.69200000000001</v>
      </c>
    </row>
    <row r="887" spans="1:12" x14ac:dyDescent="0.15">
      <c r="A887" s="1" t="s">
        <v>1140</v>
      </c>
      <c r="B887" s="1" t="s">
        <v>369</v>
      </c>
      <c r="C887" s="1" t="s">
        <v>1190</v>
      </c>
      <c r="D887" s="1" t="s">
        <v>33</v>
      </c>
      <c r="E887" s="1" t="s">
        <v>1437</v>
      </c>
      <c r="F887" s="1" t="s">
        <v>35</v>
      </c>
      <c r="G887" s="1">
        <v>98.183999999999997</v>
      </c>
      <c r="H887" s="1">
        <v>118.211</v>
      </c>
      <c r="I887" s="1">
        <v>162.44499999999999</v>
      </c>
      <c r="J887" s="1">
        <v>232.71299999999999</v>
      </c>
      <c r="K887" s="1">
        <v>280.52699999999999</v>
      </c>
      <c r="L887" s="1">
        <v>310.89100000000002</v>
      </c>
    </row>
    <row r="888" spans="1:12" x14ac:dyDescent="0.15">
      <c r="A888" s="1" t="s">
        <v>1140</v>
      </c>
      <c r="B888" s="1" t="s">
        <v>708</v>
      </c>
      <c r="C888" s="1" t="s">
        <v>1191</v>
      </c>
      <c r="D888" s="1" t="s">
        <v>33</v>
      </c>
      <c r="E888" s="1" t="s">
        <v>1437</v>
      </c>
      <c r="F888" s="1" t="s">
        <v>35</v>
      </c>
      <c r="G888" s="1">
        <v>98.183999999999997</v>
      </c>
      <c r="H888" s="1">
        <v>118.25700000000001</v>
      </c>
      <c r="I888" s="1">
        <v>158.44200000000001</v>
      </c>
      <c r="J888" s="1">
        <v>224.28899999999999</v>
      </c>
      <c r="K888" s="1">
        <v>272.50599999999997</v>
      </c>
      <c r="L888" s="1">
        <v>302.72500000000002</v>
      </c>
    </row>
    <row r="889" spans="1:12" x14ac:dyDescent="0.15">
      <c r="A889" s="1" t="s">
        <v>1140</v>
      </c>
      <c r="B889" s="1" t="s">
        <v>203</v>
      </c>
      <c r="C889" s="1" t="s">
        <v>1192</v>
      </c>
      <c r="D889" s="1" t="s">
        <v>33</v>
      </c>
      <c r="E889" s="1" t="s">
        <v>1437</v>
      </c>
      <c r="F889" s="1" t="s">
        <v>35</v>
      </c>
      <c r="G889" s="1">
        <v>98.183999999999997</v>
      </c>
      <c r="H889" s="1">
        <v>118.21599999999999</v>
      </c>
      <c r="I889" s="1">
        <v>158.34800000000001</v>
      </c>
      <c r="J889" s="1">
        <v>224.136</v>
      </c>
      <c r="K889" s="1">
        <v>273.89499999999998</v>
      </c>
      <c r="L889" s="1">
        <v>309.16399999999999</v>
      </c>
    </row>
    <row r="890" spans="1:12" x14ac:dyDescent="0.15">
      <c r="A890" s="1" t="s">
        <v>1140</v>
      </c>
      <c r="B890" s="1" t="s">
        <v>205</v>
      </c>
      <c r="C890" s="1" t="s">
        <v>1193</v>
      </c>
      <c r="D890" s="1" t="s">
        <v>33</v>
      </c>
      <c r="E890" s="1" t="s">
        <v>1437</v>
      </c>
      <c r="F890" s="1" t="s">
        <v>35</v>
      </c>
      <c r="G890" s="1">
        <v>98.183999999999997</v>
      </c>
      <c r="H890" s="1">
        <v>118.25700000000001</v>
      </c>
      <c r="I890" s="1">
        <v>158.982</v>
      </c>
      <c r="J890" s="1">
        <v>227.08799999999999</v>
      </c>
      <c r="K890" s="1">
        <v>276.12</v>
      </c>
      <c r="L890" s="1">
        <v>310.37599999999998</v>
      </c>
    </row>
    <row r="891" spans="1:12" x14ac:dyDescent="0.15">
      <c r="A891" s="1" t="s">
        <v>1140</v>
      </c>
      <c r="B891" s="1" t="s">
        <v>31</v>
      </c>
      <c r="C891" s="1" t="s">
        <v>1194</v>
      </c>
      <c r="D891" s="1" t="s">
        <v>33</v>
      </c>
      <c r="E891" s="1" t="s">
        <v>1437</v>
      </c>
      <c r="F891" s="1" t="s">
        <v>35</v>
      </c>
      <c r="G891" s="1">
        <v>98.183999999999997</v>
      </c>
      <c r="H891" s="1">
        <v>116.962</v>
      </c>
      <c r="I891" s="1">
        <v>93.180999999999997</v>
      </c>
      <c r="J891" s="1">
        <v>112.38500000000001</v>
      </c>
      <c r="K891" s="1">
        <v>119.712</v>
      </c>
      <c r="L891" s="1">
        <v>119.17700000000001</v>
      </c>
    </row>
    <row r="892" spans="1:12" x14ac:dyDescent="0.15">
      <c r="A892" s="1" t="s">
        <v>1140</v>
      </c>
      <c r="B892" s="1" t="s">
        <v>36</v>
      </c>
      <c r="C892" s="1" t="s">
        <v>1195</v>
      </c>
      <c r="D892" s="1" t="s">
        <v>33</v>
      </c>
      <c r="E892" s="1" t="s">
        <v>1437</v>
      </c>
      <c r="F892" s="1" t="s">
        <v>35</v>
      </c>
      <c r="G892" s="1">
        <v>98.183999999999997</v>
      </c>
      <c r="H892" s="1">
        <v>116.962</v>
      </c>
      <c r="I892" s="1">
        <v>65.483999999999995</v>
      </c>
      <c r="J892" s="1">
        <v>21.093</v>
      </c>
      <c r="K892" s="1">
        <v>0.378</v>
      </c>
      <c r="L892" s="1">
        <v>9.2999999999999999E-2</v>
      </c>
    </row>
    <row r="893" spans="1:12" x14ac:dyDescent="0.15">
      <c r="A893" s="1" t="s">
        <v>1140</v>
      </c>
      <c r="B893" s="1" t="s">
        <v>38</v>
      </c>
      <c r="C893" s="1" t="s">
        <v>1196</v>
      </c>
      <c r="D893" s="1" t="s">
        <v>33</v>
      </c>
      <c r="E893" s="1" t="s">
        <v>1437</v>
      </c>
      <c r="F893" s="1" t="s">
        <v>35</v>
      </c>
      <c r="G893" s="1">
        <v>98.183999999999997</v>
      </c>
      <c r="H893" s="1">
        <v>116.962</v>
      </c>
      <c r="I893" s="1">
        <v>144.25800000000001</v>
      </c>
      <c r="J893" s="1">
        <v>169.19499999999999</v>
      </c>
      <c r="K893" s="1">
        <v>166.869</v>
      </c>
      <c r="L893" s="1">
        <v>143.19200000000001</v>
      </c>
    </row>
    <row r="894" spans="1:12" x14ac:dyDescent="0.15">
      <c r="A894" s="1" t="s">
        <v>1140</v>
      </c>
      <c r="B894" s="1" t="s">
        <v>40</v>
      </c>
      <c r="C894" s="1" t="s">
        <v>1197</v>
      </c>
      <c r="D894" s="1" t="s">
        <v>33</v>
      </c>
      <c r="E894" s="1" t="s">
        <v>1437</v>
      </c>
      <c r="F894" s="1" t="s">
        <v>35</v>
      </c>
      <c r="G894" s="1">
        <v>98.183999999999997</v>
      </c>
      <c r="H894" s="1">
        <v>116.962</v>
      </c>
      <c r="I894" s="1">
        <v>104.967</v>
      </c>
      <c r="J894" s="1">
        <v>100.98</v>
      </c>
      <c r="K894" s="1">
        <v>88.019000000000005</v>
      </c>
      <c r="L894" s="1">
        <v>69.813000000000002</v>
      </c>
    </row>
    <row r="895" spans="1:12" x14ac:dyDescent="0.15">
      <c r="A895" s="1" t="s">
        <v>1140</v>
      </c>
      <c r="B895" s="1" t="s">
        <v>42</v>
      </c>
      <c r="C895" s="1" t="s">
        <v>1198</v>
      </c>
      <c r="D895" s="1" t="s">
        <v>33</v>
      </c>
      <c r="E895" s="1" t="s">
        <v>1437</v>
      </c>
      <c r="F895" s="1" t="s">
        <v>35</v>
      </c>
      <c r="G895" s="1">
        <v>98.183999999999997</v>
      </c>
      <c r="H895" s="1">
        <v>116.962</v>
      </c>
      <c r="I895" s="1">
        <v>135.22399999999999</v>
      </c>
      <c r="J895" s="1">
        <v>170.38499999999999</v>
      </c>
      <c r="K895" s="1">
        <v>173.58699999999999</v>
      </c>
      <c r="L895" s="1">
        <v>151.755</v>
      </c>
    </row>
    <row r="896" spans="1:12" x14ac:dyDescent="0.15">
      <c r="A896" s="1" t="s">
        <v>1140</v>
      </c>
      <c r="B896" s="1" t="s">
        <v>44</v>
      </c>
      <c r="C896" s="1" t="s">
        <v>1199</v>
      </c>
      <c r="D896" s="1" t="s">
        <v>33</v>
      </c>
      <c r="E896" s="1" t="s">
        <v>1437</v>
      </c>
      <c r="F896" s="1" t="s">
        <v>35</v>
      </c>
      <c r="G896" s="1">
        <v>98.183999999999997</v>
      </c>
      <c r="H896" s="1">
        <v>116.962</v>
      </c>
      <c r="I896" s="1">
        <v>140.65700000000001</v>
      </c>
      <c r="J896" s="1">
        <v>161.27600000000001</v>
      </c>
      <c r="K896" s="1">
        <v>160.965</v>
      </c>
      <c r="L896" s="1">
        <v>137.39500000000001</v>
      </c>
    </row>
    <row r="897" spans="1:12" x14ac:dyDescent="0.15">
      <c r="A897" s="1" t="s">
        <v>1140</v>
      </c>
      <c r="B897" s="1" t="s">
        <v>46</v>
      </c>
      <c r="C897" s="1" t="s">
        <v>1200</v>
      </c>
      <c r="D897" s="1" t="s">
        <v>33</v>
      </c>
      <c r="E897" s="1" t="s">
        <v>1437</v>
      </c>
      <c r="F897" s="1" t="s">
        <v>35</v>
      </c>
      <c r="G897" s="1">
        <v>98.183999999999997</v>
      </c>
      <c r="H897" s="1">
        <v>116.962</v>
      </c>
      <c r="I897" s="1">
        <v>65.617999999999995</v>
      </c>
      <c r="J897" s="1">
        <v>17.199000000000002</v>
      </c>
      <c r="K897" s="1">
        <v>0.91700000000000004</v>
      </c>
      <c r="L897" s="1">
        <v>0.27500000000000002</v>
      </c>
    </row>
    <row r="898" spans="1:12" x14ac:dyDescent="0.15">
      <c r="A898" s="1" t="s">
        <v>1140</v>
      </c>
      <c r="B898" s="1" t="s">
        <v>48</v>
      </c>
      <c r="C898" s="1" t="s">
        <v>1201</v>
      </c>
      <c r="D898" s="1" t="s">
        <v>33</v>
      </c>
      <c r="E898" s="1" t="s">
        <v>1437</v>
      </c>
      <c r="F898" s="1" t="s">
        <v>35</v>
      </c>
      <c r="G898" s="1">
        <v>98.183999999999997</v>
      </c>
      <c r="H898" s="1">
        <v>116.962</v>
      </c>
      <c r="I898" s="1">
        <v>144.179</v>
      </c>
      <c r="J898" s="1">
        <v>183.81899999999999</v>
      </c>
      <c r="K898" s="1">
        <v>193.524</v>
      </c>
      <c r="L898" s="1">
        <v>160.68100000000001</v>
      </c>
    </row>
    <row r="899" spans="1:12" x14ac:dyDescent="0.15">
      <c r="A899" s="1" t="s">
        <v>1140</v>
      </c>
      <c r="B899" s="1" t="s">
        <v>50</v>
      </c>
      <c r="C899" s="1" t="s">
        <v>1202</v>
      </c>
      <c r="D899" s="1" t="s">
        <v>33</v>
      </c>
      <c r="E899" s="1" t="s">
        <v>1437</v>
      </c>
      <c r="F899" s="1" t="s">
        <v>35</v>
      </c>
      <c r="G899" s="1">
        <v>98.183999999999997</v>
      </c>
      <c r="H899" s="1">
        <v>116.962</v>
      </c>
      <c r="I899" s="1">
        <v>150.035</v>
      </c>
      <c r="J899" s="1">
        <v>191.57300000000001</v>
      </c>
      <c r="K899" s="1">
        <v>218.791</v>
      </c>
      <c r="L899" s="1">
        <v>219.11500000000001</v>
      </c>
    </row>
    <row r="900" spans="1:12" x14ac:dyDescent="0.15">
      <c r="A900" s="1" t="s">
        <v>1140</v>
      </c>
      <c r="B900" s="1" t="s">
        <v>52</v>
      </c>
      <c r="C900" s="1" t="s">
        <v>1203</v>
      </c>
      <c r="D900" s="1" t="s">
        <v>33</v>
      </c>
      <c r="E900" s="1" t="s">
        <v>1437</v>
      </c>
      <c r="F900" s="1" t="s">
        <v>35</v>
      </c>
      <c r="G900" s="1">
        <v>98.183999999999997</v>
      </c>
      <c r="H900" s="1">
        <v>116.962</v>
      </c>
      <c r="I900" s="1">
        <v>148.12799999999999</v>
      </c>
      <c r="J900" s="1">
        <v>171.38200000000001</v>
      </c>
      <c r="K900" s="1">
        <v>149.851</v>
      </c>
      <c r="L900" s="1">
        <v>86.744</v>
      </c>
    </row>
    <row r="901" spans="1:12" x14ac:dyDescent="0.15">
      <c r="A901" s="1" t="s">
        <v>1140</v>
      </c>
      <c r="B901" s="1" t="s">
        <v>54</v>
      </c>
      <c r="C901" s="1" t="s">
        <v>1204</v>
      </c>
      <c r="D901" s="1" t="s">
        <v>33</v>
      </c>
      <c r="E901" s="1" t="s">
        <v>1437</v>
      </c>
      <c r="F901" s="1" t="s">
        <v>35</v>
      </c>
      <c r="G901" s="1">
        <v>98.183999999999997</v>
      </c>
      <c r="H901" s="1">
        <v>116.962</v>
      </c>
      <c r="I901" s="1">
        <v>156.953</v>
      </c>
      <c r="J901" s="1">
        <v>193.66399999999999</v>
      </c>
      <c r="K901" s="1">
        <v>199.108</v>
      </c>
      <c r="L901" s="1">
        <v>179.42400000000001</v>
      </c>
    </row>
    <row r="902" spans="1:12" x14ac:dyDescent="0.15">
      <c r="A902" s="1" t="s">
        <v>1140</v>
      </c>
      <c r="B902" s="1" t="s">
        <v>56</v>
      </c>
      <c r="C902" s="1" t="s">
        <v>1205</v>
      </c>
      <c r="D902" s="1" t="s">
        <v>33</v>
      </c>
      <c r="E902" s="1" t="s">
        <v>1437</v>
      </c>
      <c r="F902" s="1" t="s">
        <v>35</v>
      </c>
      <c r="G902" s="1">
        <v>98.183999999999997</v>
      </c>
      <c r="H902" s="1">
        <v>116.962</v>
      </c>
      <c r="I902" s="1">
        <v>154.20400000000001</v>
      </c>
      <c r="J902" s="1">
        <v>188.227</v>
      </c>
      <c r="K902" s="1">
        <v>200.25</v>
      </c>
      <c r="L902" s="1">
        <v>186.30099999999999</v>
      </c>
    </row>
    <row r="903" spans="1:12" x14ac:dyDescent="0.15">
      <c r="A903" s="1" t="s">
        <v>1140</v>
      </c>
      <c r="B903" s="1" t="s">
        <v>58</v>
      </c>
      <c r="C903" s="1" t="s">
        <v>1206</v>
      </c>
      <c r="D903" s="1" t="s">
        <v>33</v>
      </c>
      <c r="E903" s="1" t="s">
        <v>1437</v>
      </c>
      <c r="F903" s="1" t="s">
        <v>35</v>
      </c>
      <c r="G903" s="1">
        <v>98.183999999999997</v>
      </c>
      <c r="H903" s="1">
        <v>116.962</v>
      </c>
      <c r="I903" s="1">
        <v>153.173</v>
      </c>
      <c r="J903" s="1">
        <v>196.459</v>
      </c>
      <c r="K903" s="1">
        <v>220.28100000000001</v>
      </c>
      <c r="L903" s="1">
        <v>212.93899999999999</v>
      </c>
    </row>
    <row r="904" spans="1:12" x14ac:dyDescent="0.15">
      <c r="A904" s="1" t="s">
        <v>1140</v>
      </c>
      <c r="B904" s="1" t="s">
        <v>60</v>
      </c>
      <c r="C904" s="1" t="s">
        <v>1207</v>
      </c>
      <c r="D904" s="1" t="s">
        <v>33</v>
      </c>
      <c r="E904" s="1" t="s">
        <v>1437</v>
      </c>
      <c r="F904" s="1" t="s">
        <v>35</v>
      </c>
      <c r="G904" s="1">
        <v>98.183999999999997</v>
      </c>
      <c r="H904" s="1">
        <v>116.962</v>
      </c>
      <c r="I904" s="1">
        <v>117.349</v>
      </c>
      <c r="J904" s="1">
        <v>110.825</v>
      </c>
      <c r="K904" s="1">
        <v>87.834999999999994</v>
      </c>
      <c r="L904" s="1">
        <v>81.988</v>
      </c>
    </row>
    <row r="905" spans="1:12" x14ac:dyDescent="0.15">
      <c r="A905" s="1" t="s">
        <v>1140</v>
      </c>
      <c r="B905" s="1" t="s">
        <v>62</v>
      </c>
      <c r="C905" s="1" t="s">
        <v>1208</v>
      </c>
      <c r="D905" s="1" t="s">
        <v>33</v>
      </c>
      <c r="E905" s="1" t="s">
        <v>1437</v>
      </c>
      <c r="F905" s="1" t="s">
        <v>35</v>
      </c>
      <c r="G905" s="1">
        <v>98.183999999999997</v>
      </c>
      <c r="H905" s="1">
        <v>116.962</v>
      </c>
      <c r="I905" s="1">
        <v>147.92699999999999</v>
      </c>
      <c r="J905" s="1">
        <v>174.02600000000001</v>
      </c>
      <c r="K905" s="1">
        <v>179.779</v>
      </c>
      <c r="L905" s="1">
        <v>163.27500000000001</v>
      </c>
    </row>
    <row r="906" spans="1:12" x14ac:dyDescent="0.15">
      <c r="A906" s="1" t="s">
        <v>1140</v>
      </c>
      <c r="B906" s="1" t="s">
        <v>64</v>
      </c>
      <c r="C906" s="1" t="s">
        <v>1209</v>
      </c>
      <c r="D906" s="1" t="s">
        <v>33</v>
      </c>
      <c r="E906" s="1" t="s">
        <v>1437</v>
      </c>
      <c r="F906" s="1" t="s">
        <v>35</v>
      </c>
      <c r="G906" s="1">
        <v>98.183999999999997</v>
      </c>
      <c r="H906" s="1">
        <v>116.962</v>
      </c>
      <c r="I906" s="1">
        <v>152.744</v>
      </c>
      <c r="J906" s="1">
        <v>163.971</v>
      </c>
      <c r="K906" s="1">
        <v>123.934</v>
      </c>
      <c r="L906" s="1">
        <v>77.808000000000007</v>
      </c>
    </row>
    <row r="907" spans="1:12" x14ac:dyDescent="0.15">
      <c r="A907" s="1" t="s">
        <v>1140</v>
      </c>
      <c r="B907" s="1" t="s">
        <v>66</v>
      </c>
      <c r="C907" s="1" t="s">
        <v>1210</v>
      </c>
      <c r="D907" s="1" t="s">
        <v>33</v>
      </c>
      <c r="E907" s="1" t="s">
        <v>1437</v>
      </c>
      <c r="F907" s="1" t="s">
        <v>35</v>
      </c>
      <c r="G907" s="1">
        <v>98.183999999999997</v>
      </c>
      <c r="H907" s="1">
        <v>116.962</v>
      </c>
      <c r="I907" s="1">
        <v>155.821</v>
      </c>
      <c r="J907" s="1">
        <v>202.38900000000001</v>
      </c>
      <c r="K907" s="1">
        <v>225.83</v>
      </c>
      <c r="L907" s="1">
        <v>203.01900000000001</v>
      </c>
    </row>
    <row r="908" spans="1:12" x14ac:dyDescent="0.15">
      <c r="A908" s="1" t="s">
        <v>1140</v>
      </c>
      <c r="B908" s="1" t="s">
        <v>68</v>
      </c>
      <c r="C908" s="1" t="s">
        <v>1211</v>
      </c>
      <c r="D908" s="1" t="s">
        <v>33</v>
      </c>
      <c r="E908" s="1" t="s">
        <v>1437</v>
      </c>
      <c r="F908" s="1" t="s">
        <v>35</v>
      </c>
      <c r="G908" s="1">
        <v>98.183999999999997</v>
      </c>
      <c r="H908" s="1">
        <v>116.962</v>
      </c>
      <c r="I908" s="1">
        <v>159.02799999999999</v>
      </c>
      <c r="J908" s="1">
        <v>197.19399999999999</v>
      </c>
      <c r="K908" s="1">
        <v>240.05099999999999</v>
      </c>
      <c r="L908" s="1">
        <v>272.81299999999999</v>
      </c>
    </row>
    <row r="909" spans="1:12" x14ac:dyDescent="0.15">
      <c r="A909" s="1" t="s">
        <v>1140</v>
      </c>
      <c r="B909" s="1" t="s">
        <v>70</v>
      </c>
      <c r="C909" s="1" t="s">
        <v>1212</v>
      </c>
      <c r="D909" s="1" t="s">
        <v>33</v>
      </c>
      <c r="E909" s="1" t="s">
        <v>1437</v>
      </c>
      <c r="F909" s="1" t="s">
        <v>35</v>
      </c>
      <c r="G909" s="1">
        <v>98.183999999999997</v>
      </c>
      <c r="H909" s="1">
        <v>116.962</v>
      </c>
      <c r="I909" s="1">
        <v>151.983</v>
      </c>
      <c r="J909" s="1">
        <v>179.142</v>
      </c>
      <c r="K909" s="1">
        <v>208.935</v>
      </c>
      <c r="L909" s="1">
        <v>234.102</v>
      </c>
    </row>
    <row r="910" spans="1:12" x14ac:dyDescent="0.15">
      <c r="A910" s="1" t="s">
        <v>1140</v>
      </c>
      <c r="B910" s="1" t="s">
        <v>72</v>
      </c>
      <c r="C910" s="1" t="s">
        <v>1213</v>
      </c>
      <c r="D910" s="1" t="s">
        <v>33</v>
      </c>
      <c r="E910" s="1" t="s">
        <v>1437</v>
      </c>
      <c r="F910" s="1" t="s">
        <v>35</v>
      </c>
      <c r="G910" s="1">
        <v>98.183999999999997</v>
      </c>
      <c r="H910" s="1">
        <v>116.962</v>
      </c>
      <c r="I910" s="1">
        <v>159.435</v>
      </c>
      <c r="J910" s="1">
        <v>197.72</v>
      </c>
      <c r="K910" s="1">
        <v>241.185</v>
      </c>
      <c r="L910" s="1">
        <v>276.15699999999998</v>
      </c>
    </row>
    <row r="911" spans="1:12" x14ac:dyDescent="0.15">
      <c r="A911" s="1" t="s">
        <v>1140</v>
      </c>
      <c r="B911" s="1" t="s">
        <v>74</v>
      </c>
      <c r="C911" s="1" t="s">
        <v>1214</v>
      </c>
      <c r="D911" s="1" t="s">
        <v>33</v>
      </c>
      <c r="E911" s="1" t="s">
        <v>1437</v>
      </c>
      <c r="F911" s="1" t="s">
        <v>35</v>
      </c>
      <c r="G911" s="1">
        <v>98.183999999999997</v>
      </c>
      <c r="H911" s="1">
        <v>116.962</v>
      </c>
      <c r="I911" s="1">
        <v>159.39500000000001</v>
      </c>
      <c r="J911" s="1">
        <v>197.63499999999999</v>
      </c>
      <c r="K911" s="1">
        <v>241.15199999999999</v>
      </c>
      <c r="L911" s="1">
        <v>276.20299999999997</v>
      </c>
    </row>
    <row r="912" spans="1:12" x14ac:dyDescent="0.15">
      <c r="A912" s="1" t="s">
        <v>1140</v>
      </c>
      <c r="B912" s="1" t="s">
        <v>76</v>
      </c>
      <c r="C912" s="1" t="s">
        <v>1215</v>
      </c>
      <c r="D912" s="1" t="s">
        <v>33</v>
      </c>
      <c r="E912" s="1" t="s">
        <v>1437</v>
      </c>
      <c r="F912" s="1" t="s">
        <v>35</v>
      </c>
      <c r="G912" s="1">
        <v>98.183999999999997</v>
      </c>
      <c r="H912" s="1">
        <v>116.962</v>
      </c>
      <c r="I912" s="1">
        <v>159.203</v>
      </c>
      <c r="J912" s="1">
        <v>197.57499999999999</v>
      </c>
      <c r="K912" s="1">
        <v>240.46899999999999</v>
      </c>
      <c r="L912" s="1">
        <v>273.36900000000003</v>
      </c>
    </row>
    <row r="913" spans="1:12" x14ac:dyDescent="0.15">
      <c r="A913" s="1" t="s">
        <v>1140</v>
      </c>
      <c r="B913" s="1" t="s">
        <v>78</v>
      </c>
      <c r="C913" s="1" t="s">
        <v>1216</v>
      </c>
      <c r="D913" s="1" t="s">
        <v>33</v>
      </c>
      <c r="E913" s="1" t="s">
        <v>1437</v>
      </c>
      <c r="F913" s="1" t="s">
        <v>35</v>
      </c>
      <c r="G913" s="1">
        <v>98.183999999999997</v>
      </c>
      <c r="H913" s="1">
        <v>116.962</v>
      </c>
      <c r="I913" s="1">
        <v>159.44999999999999</v>
      </c>
      <c r="J913" s="1">
        <v>199.136</v>
      </c>
      <c r="K913" s="1">
        <v>243.30500000000001</v>
      </c>
      <c r="L913" s="1">
        <v>276.77</v>
      </c>
    </row>
    <row r="914" spans="1:12" x14ac:dyDescent="0.15">
      <c r="A914" s="1" t="s">
        <v>1140</v>
      </c>
      <c r="B914" s="1" t="s">
        <v>80</v>
      </c>
      <c r="C914" s="1" t="s">
        <v>1217</v>
      </c>
      <c r="D914" s="1" t="s">
        <v>33</v>
      </c>
      <c r="E914" s="1" t="s">
        <v>1437</v>
      </c>
      <c r="F914" s="1" t="s">
        <v>35</v>
      </c>
      <c r="G914" s="1">
        <v>98.183999999999997</v>
      </c>
      <c r="H914" s="1">
        <v>116.962</v>
      </c>
      <c r="I914" s="1">
        <v>151.58699999999999</v>
      </c>
      <c r="J914" s="1">
        <v>177.80099999999999</v>
      </c>
      <c r="K914" s="1">
        <v>206.749</v>
      </c>
      <c r="L914" s="1">
        <v>231.917</v>
      </c>
    </row>
    <row r="915" spans="1:12" x14ac:dyDescent="0.15">
      <c r="A915" s="1" t="s">
        <v>1140</v>
      </c>
      <c r="B915" s="1" t="s">
        <v>82</v>
      </c>
      <c r="C915" s="1" t="s">
        <v>1218</v>
      </c>
      <c r="D915" s="1" t="s">
        <v>33</v>
      </c>
      <c r="E915" s="1" t="s">
        <v>1437</v>
      </c>
      <c r="F915" s="1" t="s">
        <v>35</v>
      </c>
      <c r="G915" s="1">
        <v>98.183999999999997</v>
      </c>
      <c r="H915" s="1">
        <v>116.962</v>
      </c>
      <c r="I915" s="1">
        <v>159.881</v>
      </c>
      <c r="J915" s="1">
        <v>199.52</v>
      </c>
      <c r="K915" s="1">
        <v>244.636</v>
      </c>
      <c r="L915" s="1">
        <v>281.029</v>
      </c>
    </row>
    <row r="916" spans="1:12" x14ac:dyDescent="0.15">
      <c r="A916" s="1" t="s">
        <v>1140</v>
      </c>
      <c r="B916" s="1" t="s">
        <v>86</v>
      </c>
      <c r="C916" s="1" t="s">
        <v>1219</v>
      </c>
      <c r="D916" s="1" t="s">
        <v>33</v>
      </c>
      <c r="E916" s="1" t="s">
        <v>1437</v>
      </c>
      <c r="F916" s="1" t="s">
        <v>35</v>
      </c>
      <c r="G916" s="1">
        <v>98.183999999999997</v>
      </c>
      <c r="H916" s="1">
        <v>118.17400000000001</v>
      </c>
      <c r="I916" s="1">
        <v>166.89500000000001</v>
      </c>
      <c r="J916" s="1">
        <v>215.733</v>
      </c>
      <c r="K916" s="1">
        <v>256.00400000000002</v>
      </c>
      <c r="L916" s="1">
        <v>291.31700000000001</v>
      </c>
    </row>
    <row r="917" spans="1:12" x14ac:dyDescent="0.15">
      <c r="A917" s="1" t="s">
        <v>1140</v>
      </c>
      <c r="B917" s="1" t="s">
        <v>90</v>
      </c>
      <c r="C917" s="1" t="s">
        <v>1220</v>
      </c>
      <c r="D917" s="1" t="s">
        <v>33</v>
      </c>
      <c r="E917" s="1" t="s">
        <v>1437</v>
      </c>
      <c r="F917" s="1" t="s">
        <v>35</v>
      </c>
      <c r="G917" s="1">
        <v>98.183999999999997</v>
      </c>
      <c r="H917" s="1">
        <v>118.19</v>
      </c>
      <c r="I917" s="1">
        <v>167.322</v>
      </c>
      <c r="J917" s="1">
        <v>201.97800000000001</v>
      </c>
      <c r="K917" s="1">
        <v>207.791</v>
      </c>
      <c r="L917" s="1">
        <v>185.49199999999999</v>
      </c>
    </row>
    <row r="918" spans="1:12" x14ac:dyDescent="0.15">
      <c r="A918" s="1" t="s">
        <v>1140</v>
      </c>
      <c r="B918" s="1" t="s">
        <v>93</v>
      </c>
      <c r="C918" s="1" t="s">
        <v>1221</v>
      </c>
      <c r="D918" s="1" t="s">
        <v>33</v>
      </c>
      <c r="E918" s="1" t="s">
        <v>1437</v>
      </c>
      <c r="F918" s="1" t="s">
        <v>35</v>
      </c>
      <c r="G918" s="1">
        <v>98.183999999999997</v>
      </c>
      <c r="H918" s="1">
        <v>118.258</v>
      </c>
      <c r="I918" s="1">
        <v>154.119</v>
      </c>
      <c r="J918" s="1">
        <v>189.33500000000001</v>
      </c>
      <c r="K918" s="1">
        <v>179.71</v>
      </c>
      <c r="L918" s="1">
        <v>146.227</v>
      </c>
    </row>
    <row r="919" spans="1:12" x14ac:dyDescent="0.15">
      <c r="A919" s="1" t="s">
        <v>1140</v>
      </c>
      <c r="B919" s="1" t="s">
        <v>95</v>
      </c>
      <c r="C919" s="1" t="s">
        <v>1222</v>
      </c>
      <c r="D919" s="1" t="s">
        <v>33</v>
      </c>
      <c r="E919" s="1" t="s">
        <v>1437</v>
      </c>
      <c r="F919" s="1" t="s">
        <v>35</v>
      </c>
      <c r="G919" s="1">
        <v>98.183999999999997</v>
      </c>
      <c r="H919" s="1">
        <v>118.268</v>
      </c>
      <c r="I919" s="1">
        <v>166.995</v>
      </c>
      <c r="J919" s="1">
        <v>219.80500000000001</v>
      </c>
      <c r="K919" s="1">
        <v>228.16499999999999</v>
      </c>
      <c r="L919" s="1">
        <v>209.81200000000001</v>
      </c>
    </row>
    <row r="920" spans="1:12" x14ac:dyDescent="0.15">
      <c r="A920" s="1" t="s">
        <v>1140</v>
      </c>
      <c r="B920" s="1" t="s">
        <v>97</v>
      </c>
      <c r="C920" s="1" t="s">
        <v>1223</v>
      </c>
      <c r="D920" s="1" t="s">
        <v>33</v>
      </c>
      <c r="E920" s="1" t="s">
        <v>1437</v>
      </c>
      <c r="F920" s="1" t="s">
        <v>35</v>
      </c>
      <c r="G920" s="1">
        <v>98.183999999999997</v>
      </c>
      <c r="H920" s="1">
        <v>118.34</v>
      </c>
      <c r="I920" s="1">
        <v>174.93</v>
      </c>
      <c r="J920" s="1">
        <v>237.685</v>
      </c>
      <c r="K920" s="1">
        <v>285.685</v>
      </c>
      <c r="L920" s="1">
        <v>323.14699999999999</v>
      </c>
    </row>
    <row r="921" spans="1:12" x14ac:dyDescent="0.15">
      <c r="A921" s="1" t="s">
        <v>1140</v>
      </c>
      <c r="B921" s="1" t="s">
        <v>99</v>
      </c>
      <c r="C921" s="1" t="s">
        <v>1224</v>
      </c>
      <c r="D921" s="1" t="s">
        <v>33</v>
      </c>
      <c r="E921" s="1" t="s">
        <v>1437</v>
      </c>
      <c r="F921" s="1" t="s">
        <v>35</v>
      </c>
      <c r="G921" s="1">
        <v>98.183999999999997</v>
      </c>
      <c r="H921" s="1">
        <v>118.307</v>
      </c>
      <c r="I921" s="1">
        <v>159.881</v>
      </c>
      <c r="J921" s="1">
        <v>227.95599999999999</v>
      </c>
      <c r="K921" s="1">
        <v>276.84199999999998</v>
      </c>
      <c r="L921" s="1">
        <v>311.25099999999998</v>
      </c>
    </row>
    <row r="922" spans="1:12" x14ac:dyDescent="0.15">
      <c r="A922" s="1" t="s">
        <v>1140</v>
      </c>
      <c r="B922" s="1" t="s">
        <v>101</v>
      </c>
      <c r="C922" s="1" t="s">
        <v>1225</v>
      </c>
      <c r="D922" s="1" t="s">
        <v>33</v>
      </c>
      <c r="E922" s="1" t="s">
        <v>1437</v>
      </c>
      <c r="F922" s="1" t="s">
        <v>35</v>
      </c>
      <c r="G922" s="1">
        <v>98.183999999999997</v>
      </c>
      <c r="H922" s="1">
        <v>118.2</v>
      </c>
      <c r="I922" s="1">
        <v>159.74299999999999</v>
      </c>
      <c r="J922" s="1">
        <v>153.69</v>
      </c>
      <c r="K922" s="1">
        <v>133.654</v>
      </c>
      <c r="L922" s="1">
        <v>102.637</v>
      </c>
    </row>
    <row r="923" spans="1:12" x14ac:dyDescent="0.15">
      <c r="A923" s="1" t="s">
        <v>1140</v>
      </c>
      <c r="B923" s="1" t="s">
        <v>103</v>
      </c>
      <c r="C923" s="1" t="s">
        <v>1226</v>
      </c>
      <c r="D923" s="1" t="s">
        <v>33</v>
      </c>
      <c r="E923" s="1" t="s">
        <v>1437</v>
      </c>
      <c r="F923" s="1" t="s">
        <v>35</v>
      </c>
      <c r="G923" s="1">
        <v>98.183999999999997</v>
      </c>
      <c r="H923" s="1">
        <v>118.2</v>
      </c>
      <c r="I923" s="1">
        <v>159.74299999999999</v>
      </c>
      <c r="J923" s="1">
        <v>153.69</v>
      </c>
      <c r="K923" s="1">
        <v>133.654</v>
      </c>
      <c r="L923" s="1">
        <v>102.637</v>
      </c>
    </row>
    <row r="924" spans="1:12" x14ac:dyDescent="0.15">
      <c r="A924" s="1" t="s">
        <v>1140</v>
      </c>
      <c r="B924" s="1" t="s">
        <v>105</v>
      </c>
      <c r="C924" s="1" t="s">
        <v>1227</v>
      </c>
      <c r="D924" s="1" t="s">
        <v>33</v>
      </c>
      <c r="E924" s="1" t="s">
        <v>1437</v>
      </c>
      <c r="F924" s="1" t="s">
        <v>35</v>
      </c>
      <c r="G924" s="1">
        <v>98.183999999999997</v>
      </c>
      <c r="H924" s="1">
        <v>118.20099999999999</v>
      </c>
      <c r="I924" s="1">
        <v>159.74299999999999</v>
      </c>
      <c r="J924" s="1">
        <v>154.261</v>
      </c>
      <c r="K924" s="1">
        <v>134.596</v>
      </c>
      <c r="L924" s="1">
        <v>103.542</v>
      </c>
    </row>
    <row r="925" spans="1:12" x14ac:dyDescent="0.15">
      <c r="A925" s="1" t="s">
        <v>1140</v>
      </c>
      <c r="B925" s="1" t="s">
        <v>107</v>
      </c>
      <c r="C925" s="1" t="s">
        <v>1228</v>
      </c>
      <c r="D925" s="1" t="s">
        <v>33</v>
      </c>
      <c r="E925" s="1" t="s">
        <v>1437</v>
      </c>
      <c r="F925" s="1" t="s">
        <v>35</v>
      </c>
      <c r="G925" s="1">
        <v>98.183999999999997</v>
      </c>
      <c r="H925" s="1">
        <v>118.206</v>
      </c>
      <c r="I925" s="1">
        <v>159.755</v>
      </c>
      <c r="J925" s="1">
        <v>194.946</v>
      </c>
      <c r="K925" s="1">
        <v>206.14</v>
      </c>
      <c r="L925" s="1">
        <v>182.07599999999999</v>
      </c>
    </row>
    <row r="926" spans="1:12" x14ac:dyDescent="0.15">
      <c r="A926" s="1" t="s">
        <v>1140</v>
      </c>
      <c r="B926" s="1" t="s">
        <v>109</v>
      </c>
      <c r="C926" s="1" t="s">
        <v>1229</v>
      </c>
      <c r="D926" s="1" t="s">
        <v>33</v>
      </c>
      <c r="E926" s="1" t="s">
        <v>1437</v>
      </c>
      <c r="F926" s="1" t="s">
        <v>35</v>
      </c>
      <c r="G926" s="1">
        <v>98.183999999999997</v>
      </c>
      <c r="H926" s="1">
        <v>118.199</v>
      </c>
      <c r="I926" s="1">
        <v>159.75</v>
      </c>
      <c r="J926" s="1">
        <v>227.732</v>
      </c>
      <c r="K926" s="1">
        <v>184.95599999999999</v>
      </c>
      <c r="L926" s="1">
        <v>135.16499999999999</v>
      </c>
    </row>
    <row r="927" spans="1:12" x14ac:dyDescent="0.15">
      <c r="A927" s="1" t="s">
        <v>1140</v>
      </c>
      <c r="B927" s="1" t="s">
        <v>111</v>
      </c>
      <c r="C927" s="1" t="s">
        <v>1230</v>
      </c>
      <c r="D927" s="1" t="s">
        <v>33</v>
      </c>
      <c r="E927" s="1" t="s">
        <v>1437</v>
      </c>
      <c r="F927" s="1" t="s">
        <v>35</v>
      </c>
      <c r="G927" s="1">
        <v>98.183999999999997</v>
      </c>
      <c r="H927" s="1">
        <v>118.288</v>
      </c>
      <c r="I927" s="1">
        <v>148.26900000000001</v>
      </c>
      <c r="J927" s="1">
        <v>213.03299999999999</v>
      </c>
      <c r="K927" s="1">
        <v>256.28199999999998</v>
      </c>
      <c r="L927" s="1">
        <v>277.745</v>
      </c>
    </row>
    <row r="928" spans="1:12" x14ac:dyDescent="0.15">
      <c r="A928" s="1" t="s">
        <v>1140</v>
      </c>
      <c r="B928" s="1" t="s">
        <v>113</v>
      </c>
      <c r="C928" s="1" t="s">
        <v>1231</v>
      </c>
      <c r="D928" s="1" t="s">
        <v>33</v>
      </c>
      <c r="E928" s="1" t="s">
        <v>1437</v>
      </c>
      <c r="F928" s="1" t="s">
        <v>35</v>
      </c>
      <c r="G928" s="1">
        <v>98.183999999999997</v>
      </c>
      <c r="H928" s="1">
        <v>118.18600000000001</v>
      </c>
      <c r="I928" s="1">
        <v>148.15199999999999</v>
      </c>
      <c r="J928" s="1">
        <v>149.59800000000001</v>
      </c>
      <c r="K928" s="1">
        <v>137.08600000000001</v>
      </c>
      <c r="L928" s="1">
        <v>110.226</v>
      </c>
    </row>
    <row r="929" spans="1:12" x14ac:dyDescent="0.15">
      <c r="A929" s="1" t="s">
        <v>1140</v>
      </c>
      <c r="B929" s="1" t="s">
        <v>115</v>
      </c>
      <c r="C929" s="1" t="s">
        <v>1232</v>
      </c>
      <c r="D929" s="1" t="s">
        <v>33</v>
      </c>
      <c r="E929" s="1" t="s">
        <v>1437</v>
      </c>
      <c r="F929" s="1" t="s">
        <v>35</v>
      </c>
      <c r="G929" s="1">
        <v>98.183999999999997</v>
      </c>
      <c r="H929" s="1">
        <v>118.188</v>
      </c>
      <c r="I929" s="1">
        <v>148.16900000000001</v>
      </c>
      <c r="J929" s="1">
        <v>188.37200000000001</v>
      </c>
      <c r="K929" s="1">
        <v>204.73400000000001</v>
      </c>
      <c r="L929" s="1">
        <v>186.255</v>
      </c>
    </row>
    <row r="930" spans="1:12" x14ac:dyDescent="0.15">
      <c r="A930" s="1" t="s">
        <v>1233</v>
      </c>
      <c r="B930" s="1" t="s">
        <v>93</v>
      </c>
      <c r="C930" s="1" t="s">
        <v>1234</v>
      </c>
      <c r="D930" s="1" t="s">
        <v>33</v>
      </c>
      <c r="E930" s="1" t="s">
        <v>1437</v>
      </c>
      <c r="F930" s="1" t="s">
        <v>35</v>
      </c>
      <c r="G930" s="1">
        <v>93.511584999999997</v>
      </c>
      <c r="H930" s="1">
        <v>106.0863846</v>
      </c>
      <c r="I930" s="1">
        <v>138.303912</v>
      </c>
      <c r="J930" s="1">
        <v>167.02408159999999</v>
      </c>
      <c r="K930" s="1">
        <v>181.35736900000001</v>
      </c>
      <c r="L930" s="1">
        <v>206.7137506</v>
      </c>
    </row>
    <row r="931" spans="1:12" x14ac:dyDescent="0.15">
      <c r="A931" s="1" t="s">
        <v>1233</v>
      </c>
      <c r="B931" s="1" t="s">
        <v>95</v>
      </c>
      <c r="C931" s="1" t="s">
        <v>1235</v>
      </c>
      <c r="D931" s="1" t="s">
        <v>33</v>
      </c>
      <c r="E931" s="1" t="s">
        <v>1437</v>
      </c>
      <c r="F931" s="1" t="s">
        <v>35</v>
      </c>
      <c r="G931" s="1">
        <v>93.511584999999997</v>
      </c>
      <c r="H931" s="1">
        <v>106.0863846</v>
      </c>
      <c r="I931" s="1">
        <v>133.10838190000001</v>
      </c>
      <c r="J931" s="1">
        <v>161.4056199</v>
      </c>
      <c r="K931" s="1">
        <v>178.3041398</v>
      </c>
      <c r="L931" s="1">
        <v>194.4243812</v>
      </c>
    </row>
    <row r="932" spans="1:12" x14ac:dyDescent="0.15">
      <c r="A932" s="1" t="s">
        <v>1233</v>
      </c>
      <c r="B932" s="1" t="s">
        <v>97</v>
      </c>
      <c r="C932" s="1" t="s">
        <v>1236</v>
      </c>
      <c r="D932" s="1" t="s">
        <v>33</v>
      </c>
      <c r="E932" s="1" t="s">
        <v>1437</v>
      </c>
      <c r="F932" s="1" t="s">
        <v>35</v>
      </c>
      <c r="G932" s="1">
        <v>93.511584999999997</v>
      </c>
      <c r="H932" s="1">
        <v>106.0863846</v>
      </c>
      <c r="I932" s="1">
        <v>123.6229517</v>
      </c>
      <c r="J932" s="1">
        <v>137.906317</v>
      </c>
      <c r="K932" s="1">
        <v>153.1853725</v>
      </c>
      <c r="L932" s="1">
        <v>172.21069439999999</v>
      </c>
    </row>
    <row r="933" spans="1:12" x14ac:dyDescent="0.15">
      <c r="A933" s="1" t="s">
        <v>1233</v>
      </c>
      <c r="B933" s="1" t="s">
        <v>99</v>
      </c>
      <c r="C933" s="1" t="s">
        <v>1237</v>
      </c>
      <c r="D933" s="1" t="s">
        <v>33</v>
      </c>
      <c r="E933" s="1" t="s">
        <v>1437</v>
      </c>
      <c r="F933" s="1" t="s">
        <v>35</v>
      </c>
      <c r="G933" s="1">
        <v>93.511584999999997</v>
      </c>
      <c r="H933" s="1">
        <v>106.0863846</v>
      </c>
      <c r="I933" s="1">
        <v>126.3792189</v>
      </c>
      <c r="J933" s="1">
        <v>138.24473860000001</v>
      </c>
      <c r="K933" s="1">
        <v>154.80943769999999</v>
      </c>
      <c r="L933" s="1">
        <v>177.70477339999999</v>
      </c>
    </row>
    <row r="934" spans="1:12" x14ac:dyDescent="0.15">
      <c r="A934" s="1" t="s">
        <v>1233</v>
      </c>
      <c r="B934" s="1" t="s">
        <v>101</v>
      </c>
      <c r="C934" s="1" t="s">
        <v>1238</v>
      </c>
      <c r="D934" s="1" t="s">
        <v>33</v>
      </c>
      <c r="E934" s="1" t="s">
        <v>1437</v>
      </c>
      <c r="F934" s="1" t="s">
        <v>35</v>
      </c>
      <c r="G934" s="1">
        <v>93.511584999999997</v>
      </c>
      <c r="H934" s="1">
        <v>106.0863846</v>
      </c>
      <c r="I934" s="1">
        <v>134.86253009999999</v>
      </c>
      <c r="J934" s="1">
        <v>165.38106859999999</v>
      </c>
      <c r="K934" s="1">
        <v>179.5335091</v>
      </c>
      <c r="L934" s="1">
        <v>208.91195500000001</v>
      </c>
    </row>
    <row r="935" spans="1:12" x14ac:dyDescent="0.15">
      <c r="A935" s="1" t="s">
        <v>1233</v>
      </c>
      <c r="B935" s="1" t="s">
        <v>103</v>
      </c>
      <c r="C935" s="1" t="s">
        <v>1239</v>
      </c>
      <c r="D935" s="1" t="s">
        <v>33</v>
      </c>
      <c r="E935" s="1" t="s">
        <v>1437</v>
      </c>
      <c r="F935" s="1" t="s">
        <v>35</v>
      </c>
      <c r="G935" s="1">
        <v>93.511584999999997</v>
      </c>
      <c r="H935" s="1">
        <v>106.0863846</v>
      </c>
      <c r="I935" s="1">
        <v>134.86206089999999</v>
      </c>
      <c r="J935" s="1">
        <v>165.38119839999999</v>
      </c>
      <c r="K935" s="1">
        <v>179.5331304</v>
      </c>
      <c r="L935" s="1">
        <v>208.91195970000001</v>
      </c>
    </row>
    <row r="936" spans="1:12" x14ac:dyDescent="0.15">
      <c r="A936" s="1" t="s">
        <v>1233</v>
      </c>
      <c r="B936" s="1" t="s">
        <v>105</v>
      </c>
      <c r="C936" s="1" t="s">
        <v>1240</v>
      </c>
      <c r="D936" s="1" t="s">
        <v>33</v>
      </c>
      <c r="E936" s="1" t="s">
        <v>1437</v>
      </c>
      <c r="F936" s="1" t="s">
        <v>35</v>
      </c>
      <c r="G936" s="1">
        <v>93.511584999999997</v>
      </c>
      <c r="H936" s="1">
        <v>106.0863846</v>
      </c>
      <c r="I936" s="1">
        <v>134.8619679</v>
      </c>
      <c r="J936" s="1">
        <v>165.3811187</v>
      </c>
      <c r="K936" s="1">
        <v>179.5331606</v>
      </c>
      <c r="L936" s="1">
        <v>208.91185060000001</v>
      </c>
    </row>
    <row r="937" spans="1:12" x14ac:dyDescent="0.15">
      <c r="A937" s="1" t="s">
        <v>1233</v>
      </c>
      <c r="B937" s="1" t="s">
        <v>107</v>
      </c>
      <c r="C937" s="1" t="s">
        <v>1241</v>
      </c>
      <c r="D937" s="1" t="s">
        <v>33</v>
      </c>
      <c r="E937" s="1" t="s">
        <v>1437</v>
      </c>
      <c r="F937" s="1" t="s">
        <v>35</v>
      </c>
      <c r="G937" s="1">
        <v>93.511584999999997</v>
      </c>
      <c r="H937" s="1">
        <v>106.0863846</v>
      </c>
      <c r="I937" s="1">
        <v>130.9583623</v>
      </c>
      <c r="J937" s="1">
        <v>160.5257474</v>
      </c>
      <c r="K937" s="1">
        <v>176.8757359</v>
      </c>
      <c r="L937" s="1">
        <v>195.2741551</v>
      </c>
    </row>
    <row r="938" spans="1:12" x14ac:dyDescent="0.15">
      <c r="A938" s="1" t="s">
        <v>1233</v>
      </c>
      <c r="B938" s="1" t="s">
        <v>109</v>
      </c>
      <c r="C938" s="1" t="s">
        <v>1242</v>
      </c>
      <c r="D938" s="1" t="s">
        <v>33</v>
      </c>
      <c r="E938" s="1" t="s">
        <v>1437</v>
      </c>
      <c r="F938" s="1" t="s">
        <v>35</v>
      </c>
      <c r="G938" s="1">
        <v>93.511584999999997</v>
      </c>
      <c r="H938" s="1">
        <v>106.0863846</v>
      </c>
      <c r="I938" s="1">
        <v>131.74883259999999</v>
      </c>
      <c r="J938" s="1">
        <v>159.92924880000001</v>
      </c>
      <c r="K938" s="1">
        <v>175.17735970000001</v>
      </c>
      <c r="L938" s="1">
        <v>194.26845399999999</v>
      </c>
    </row>
    <row r="939" spans="1:12" x14ac:dyDescent="0.15">
      <c r="A939" s="1" t="s">
        <v>1233</v>
      </c>
      <c r="B939" s="1" t="s">
        <v>111</v>
      </c>
      <c r="C939" s="1" t="s">
        <v>1243</v>
      </c>
      <c r="D939" s="1" t="s">
        <v>33</v>
      </c>
      <c r="E939" s="1" t="s">
        <v>1437</v>
      </c>
      <c r="F939" s="1" t="s">
        <v>35</v>
      </c>
      <c r="G939" s="1">
        <v>93.511584999999997</v>
      </c>
      <c r="H939" s="1">
        <v>106.0863846</v>
      </c>
      <c r="I939" s="1">
        <v>121.25357320000001</v>
      </c>
      <c r="J939" s="1">
        <v>151.9709278</v>
      </c>
      <c r="K939" s="1">
        <v>165.30992169999999</v>
      </c>
      <c r="L939" s="1">
        <v>174.6645101</v>
      </c>
    </row>
    <row r="940" spans="1:12" x14ac:dyDescent="0.15">
      <c r="A940" s="1" t="s">
        <v>1233</v>
      </c>
      <c r="B940" s="1" t="s">
        <v>113</v>
      </c>
      <c r="C940" s="1" t="s">
        <v>1244</v>
      </c>
      <c r="D940" s="1" t="s">
        <v>33</v>
      </c>
      <c r="E940" s="1" t="s">
        <v>1437</v>
      </c>
      <c r="F940" s="1" t="s">
        <v>35</v>
      </c>
      <c r="G940" s="1">
        <v>93.511584999999997</v>
      </c>
      <c r="H940" s="1">
        <v>106.0863846</v>
      </c>
      <c r="I940" s="1">
        <v>127.8140989</v>
      </c>
      <c r="J940" s="1">
        <v>160.9579458</v>
      </c>
      <c r="K940" s="1">
        <v>179.05091770000001</v>
      </c>
      <c r="L940" s="1">
        <v>210.53607500000001</v>
      </c>
    </row>
    <row r="941" spans="1:12" x14ac:dyDescent="0.15">
      <c r="A941" s="1" t="s">
        <v>1233</v>
      </c>
      <c r="B941" s="1" t="s">
        <v>115</v>
      </c>
      <c r="C941" s="1" t="s">
        <v>1245</v>
      </c>
      <c r="D941" s="1" t="s">
        <v>33</v>
      </c>
      <c r="E941" s="1" t="s">
        <v>1437</v>
      </c>
      <c r="F941" s="1" t="s">
        <v>35</v>
      </c>
      <c r="G941" s="1">
        <v>93.511584999999997</v>
      </c>
      <c r="H941" s="1">
        <v>106.0863846</v>
      </c>
      <c r="I941" s="1">
        <v>125.177238</v>
      </c>
      <c r="J941" s="1">
        <v>158.58105749999999</v>
      </c>
      <c r="K941" s="1">
        <v>174.61020930000001</v>
      </c>
      <c r="L941" s="1">
        <v>192.5041923</v>
      </c>
    </row>
    <row r="942" spans="1:12" x14ac:dyDescent="0.15">
      <c r="A942" s="1" t="s">
        <v>1246</v>
      </c>
      <c r="B942" s="1" t="s">
        <v>31</v>
      </c>
      <c r="C942" s="1" t="s">
        <v>1247</v>
      </c>
      <c r="D942" s="1" t="s">
        <v>33</v>
      </c>
      <c r="E942" s="1" t="s">
        <v>1437</v>
      </c>
      <c r="F942" s="1" t="s">
        <v>35</v>
      </c>
      <c r="G942" s="1">
        <v>101.7809589</v>
      </c>
      <c r="H942" s="1">
        <v>105.114442</v>
      </c>
      <c r="I942" s="1">
        <v>151.9457002</v>
      </c>
      <c r="J942" s="1">
        <v>181.78022780000001</v>
      </c>
      <c r="K942" s="1">
        <v>211.89348870000001</v>
      </c>
      <c r="L942" s="1">
        <v>220.66530420000001</v>
      </c>
    </row>
    <row r="943" spans="1:12" x14ac:dyDescent="0.15">
      <c r="A943" s="1" t="s">
        <v>1246</v>
      </c>
      <c r="B943" s="1" t="s">
        <v>36</v>
      </c>
      <c r="C943" s="1" t="s">
        <v>1248</v>
      </c>
      <c r="D943" s="1" t="s">
        <v>33</v>
      </c>
      <c r="E943" s="1" t="s">
        <v>1437</v>
      </c>
      <c r="F943" s="1" t="s">
        <v>35</v>
      </c>
      <c r="G943" s="1">
        <v>101.7809589</v>
      </c>
      <c r="H943" s="1">
        <v>99.7270544</v>
      </c>
      <c r="I943" s="1">
        <v>137.82679769999999</v>
      </c>
      <c r="J943" s="1">
        <v>154.92396210000001</v>
      </c>
      <c r="K943" s="1">
        <v>124.98115369999999</v>
      </c>
      <c r="L943" s="1">
        <v>59.245630249999998</v>
      </c>
    </row>
    <row r="944" spans="1:12" x14ac:dyDescent="0.15">
      <c r="A944" s="1" t="s">
        <v>1246</v>
      </c>
      <c r="B944" s="1" t="s">
        <v>38</v>
      </c>
      <c r="C944" s="1" t="s">
        <v>1249</v>
      </c>
      <c r="D944" s="1" t="s">
        <v>33</v>
      </c>
      <c r="E944" s="1" t="s">
        <v>1437</v>
      </c>
      <c r="F944" s="1" t="s">
        <v>35</v>
      </c>
      <c r="G944" s="1">
        <v>101.7809589</v>
      </c>
      <c r="H944" s="1">
        <v>99.7270544</v>
      </c>
      <c r="I944" s="1">
        <v>135.46597980000001</v>
      </c>
      <c r="J944" s="1">
        <v>171.7680445</v>
      </c>
      <c r="K944" s="1">
        <v>185.56589919999999</v>
      </c>
      <c r="L944" s="1">
        <v>153.8413678</v>
      </c>
    </row>
    <row r="945" spans="1:12" x14ac:dyDescent="0.15">
      <c r="A945" s="1" t="s">
        <v>1246</v>
      </c>
      <c r="B945" s="1" t="s">
        <v>40</v>
      </c>
      <c r="C945" s="1" t="s">
        <v>1250</v>
      </c>
      <c r="D945" s="1" t="s">
        <v>33</v>
      </c>
      <c r="E945" s="1" t="s">
        <v>1437</v>
      </c>
      <c r="F945" s="1" t="s">
        <v>35</v>
      </c>
      <c r="G945" s="1">
        <v>101.7809589</v>
      </c>
      <c r="H945" s="1">
        <v>99.7270544</v>
      </c>
      <c r="I945" s="1">
        <v>142.3197108</v>
      </c>
      <c r="J945" s="1">
        <v>184.63653679999999</v>
      </c>
      <c r="K945" s="1">
        <v>198.37735699999999</v>
      </c>
      <c r="L945" s="1">
        <v>187.4179523</v>
      </c>
    </row>
    <row r="946" spans="1:12" x14ac:dyDescent="0.15">
      <c r="A946" s="1" t="s">
        <v>1246</v>
      </c>
      <c r="B946" s="1" t="s">
        <v>42</v>
      </c>
      <c r="C946" s="1" t="s">
        <v>1251</v>
      </c>
      <c r="D946" s="1" t="s">
        <v>33</v>
      </c>
      <c r="E946" s="1" t="s">
        <v>1437</v>
      </c>
      <c r="F946" s="1" t="s">
        <v>35</v>
      </c>
      <c r="G946" s="1">
        <v>101.7809589</v>
      </c>
      <c r="H946" s="1">
        <v>105.114442</v>
      </c>
      <c r="I946" s="1">
        <v>136.50384819999999</v>
      </c>
      <c r="J946" s="1">
        <v>181.4111455</v>
      </c>
      <c r="K946" s="1">
        <v>197.13576760000001</v>
      </c>
      <c r="L946" s="1">
        <v>164.87347990000001</v>
      </c>
    </row>
    <row r="947" spans="1:12" x14ac:dyDescent="0.15">
      <c r="A947" s="1" t="s">
        <v>1246</v>
      </c>
      <c r="B947" s="1" t="s">
        <v>44</v>
      </c>
      <c r="C947" s="1" t="s">
        <v>1252</v>
      </c>
      <c r="D947" s="1" t="s">
        <v>33</v>
      </c>
      <c r="E947" s="1" t="s">
        <v>1437</v>
      </c>
      <c r="F947" s="1" t="s">
        <v>35</v>
      </c>
      <c r="G947" s="1">
        <v>101.7809589</v>
      </c>
      <c r="H947" s="1">
        <v>99.7270544</v>
      </c>
      <c r="I947" s="1">
        <v>120.064279</v>
      </c>
      <c r="J947" s="1">
        <v>141.87252190000001</v>
      </c>
      <c r="K947" s="1">
        <v>142.60192649999999</v>
      </c>
      <c r="L947" s="1">
        <v>107.6778984</v>
      </c>
    </row>
    <row r="948" spans="1:12" x14ac:dyDescent="0.15">
      <c r="A948" s="1" t="s">
        <v>1246</v>
      </c>
      <c r="B948" s="1" t="s">
        <v>46</v>
      </c>
      <c r="C948" s="1" t="s">
        <v>1253</v>
      </c>
      <c r="D948" s="1" t="s">
        <v>33</v>
      </c>
      <c r="E948" s="1" t="s">
        <v>1437</v>
      </c>
      <c r="F948" s="1" t="s">
        <v>35</v>
      </c>
      <c r="G948" s="1">
        <v>101.7809589</v>
      </c>
      <c r="H948" s="1">
        <v>99.7270544</v>
      </c>
      <c r="I948" s="1">
        <v>149.95917130000001</v>
      </c>
      <c r="J948" s="1">
        <v>162.7699408</v>
      </c>
      <c r="K948" s="1">
        <v>138.06501789999999</v>
      </c>
      <c r="L948" s="1">
        <v>68.076172670000005</v>
      </c>
    </row>
    <row r="949" spans="1:12" x14ac:dyDescent="0.15">
      <c r="A949" s="1" t="s">
        <v>1246</v>
      </c>
      <c r="B949" s="1" t="s">
        <v>48</v>
      </c>
      <c r="C949" s="1" t="s">
        <v>1254</v>
      </c>
      <c r="D949" s="1" t="s">
        <v>33</v>
      </c>
      <c r="E949" s="1" t="s">
        <v>1437</v>
      </c>
      <c r="F949" s="1" t="s">
        <v>35</v>
      </c>
      <c r="G949" s="1">
        <v>101.7809589</v>
      </c>
      <c r="H949" s="1">
        <v>99.7270544</v>
      </c>
      <c r="I949" s="1">
        <v>140.4562402</v>
      </c>
      <c r="J949" s="1">
        <v>182.11364520000001</v>
      </c>
      <c r="K949" s="1">
        <v>200.1603345</v>
      </c>
      <c r="L949" s="1">
        <v>160.0435459</v>
      </c>
    </row>
    <row r="950" spans="1:12" x14ac:dyDescent="0.15">
      <c r="A950" s="1" t="s">
        <v>1246</v>
      </c>
      <c r="B950" s="1" t="s">
        <v>50</v>
      </c>
      <c r="C950" s="1" t="s">
        <v>1255</v>
      </c>
      <c r="D950" s="1" t="s">
        <v>33</v>
      </c>
      <c r="E950" s="1" t="s">
        <v>1437</v>
      </c>
      <c r="F950" s="1" t="s">
        <v>35</v>
      </c>
      <c r="G950" s="1">
        <v>101.7809589</v>
      </c>
      <c r="H950" s="1">
        <v>105.114442</v>
      </c>
      <c r="I950" s="1">
        <v>136.2860354</v>
      </c>
      <c r="J950" s="1">
        <v>166.2973077</v>
      </c>
      <c r="K950" s="1">
        <v>190.11601830000001</v>
      </c>
      <c r="L950" s="1">
        <v>212.7764889</v>
      </c>
    </row>
    <row r="951" spans="1:12" x14ac:dyDescent="0.15">
      <c r="A951" s="1" t="s">
        <v>1246</v>
      </c>
      <c r="B951" s="1" t="s">
        <v>52</v>
      </c>
      <c r="C951" s="1" t="s">
        <v>1256</v>
      </c>
      <c r="D951" s="1" t="s">
        <v>33</v>
      </c>
      <c r="E951" s="1" t="s">
        <v>1437</v>
      </c>
      <c r="F951" s="1" t="s">
        <v>35</v>
      </c>
      <c r="G951" s="1">
        <v>101.7809589</v>
      </c>
      <c r="H951" s="1">
        <v>99.7270544</v>
      </c>
      <c r="I951" s="1">
        <v>127.9244242</v>
      </c>
      <c r="J951" s="1">
        <v>163.8999311</v>
      </c>
      <c r="K951" s="1">
        <v>192.2754468</v>
      </c>
      <c r="L951" s="1">
        <v>176.373526</v>
      </c>
    </row>
    <row r="952" spans="1:12" x14ac:dyDescent="0.15">
      <c r="A952" s="1" t="s">
        <v>1246</v>
      </c>
      <c r="B952" s="1" t="s">
        <v>54</v>
      </c>
      <c r="C952" s="1" t="s">
        <v>1257</v>
      </c>
      <c r="D952" s="1" t="s">
        <v>33</v>
      </c>
      <c r="E952" s="1" t="s">
        <v>1437</v>
      </c>
      <c r="F952" s="1" t="s">
        <v>35</v>
      </c>
      <c r="G952" s="1">
        <v>101.7809589</v>
      </c>
      <c r="H952" s="1">
        <v>99.7270544</v>
      </c>
      <c r="I952" s="1">
        <v>135.4607354</v>
      </c>
      <c r="J952" s="1">
        <v>167.3996918</v>
      </c>
      <c r="K952" s="1">
        <v>177.38793430000001</v>
      </c>
      <c r="L952" s="1">
        <v>201.9557633</v>
      </c>
    </row>
    <row r="953" spans="1:12" x14ac:dyDescent="0.15">
      <c r="A953" s="1" t="s">
        <v>1246</v>
      </c>
      <c r="B953" s="1" t="s">
        <v>56</v>
      </c>
      <c r="C953" s="1" t="s">
        <v>1258</v>
      </c>
      <c r="D953" s="1" t="s">
        <v>33</v>
      </c>
      <c r="E953" s="1" t="s">
        <v>1437</v>
      </c>
      <c r="F953" s="1" t="s">
        <v>35</v>
      </c>
      <c r="G953" s="1">
        <v>101.7809589</v>
      </c>
      <c r="H953" s="1">
        <v>99.7270544</v>
      </c>
      <c r="I953" s="1">
        <v>134.88365519999999</v>
      </c>
      <c r="J953" s="1">
        <v>167.12013859999999</v>
      </c>
      <c r="K953" s="1">
        <v>179.5637955</v>
      </c>
      <c r="L953" s="1">
        <v>203.50660250000001</v>
      </c>
    </row>
    <row r="954" spans="1:12" x14ac:dyDescent="0.15">
      <c r="A954" s="1" t="s">
        <v>1246</v>
      </c>
      <c r="B954" s="1" t="s">
        <v>58</v>
      </c>
      <c r="C954" s="1" t="s">
        <v>1259</v>
      </c>
      <c r="D954" s="1" t="s">
        <v>33</v>
      </c>
      <c r="E954" s="1" t="s">
        <v>1437</v>
      </c>
      <c r="F954" s="1" t="s">
        <v>35</v>
      </c>
      <c r="G954" s="1">
        <v>101.7809589</v>
      </c>
      <c r="H954" s="1">
        <v>99.7270544</v>
      </c>
      <c r="I954" s="1">
        <v>135.83654720000001</v>
      </c>
      <c r="J954" s="1">
        <v>167.42973549999999</v>
      </c>
      <c r="K954" s="1">
        <v>183.57443409999999</v>
      </c>
      <c r="L954" s="1">
        <v>208.02730310000001</v>
      </c>
    </row>
    <row r="955" spans="1:12" x14ac:dyDescent="0.15">
      <c r="A955" s="1" t="s">
        <v>1246</v>
      </c>
      <c r="B955" s="1" t="s">
        <v>60</v>
      </c>
      <c r="C955" s="1" t="s">
        <v>1260</v>
      </c>
      <c r="D955" s="1" t="s">
        <v>33</v>
      </c>
      <c r="E955" s="1" t="s">
        <v>1437</v>
      </c>
      <c r="F955" s="1" t="s">
        <v>35</v>
      </c>
      <c r="G955" s="1">
        <v>102.22027610000001</v>
      </c>
      <c r="H955" s="1">
        <v>114.1433408</v>
      </c>
      <c r="I955" s="1">
        <v>143.29396750000001</v>
      </c>
      <c r="J955" s="1">
        <v>198.33523310000001</v>
      </c>
      <c r="K955" s="1">
        <v>232.8899467</v>
      </c>
      <c r="L955" s="1">
        <v>262.8742742</v>
      </c>
    </row>
    <row r="956" spans="1:12" x14ac:dyDescent="0.15">
      <c r="A956" s="1" t="s">
        <v>1246</v>
      </c>
      <c r="B956" s="1" t="s">
        <v>62</v>
      </c>
      <c r="C956" s="1" t="s">
        <v>1261</v>
      </c>
      <c r="D956" s="1" t="s">
        <v>33</v>
      </c>
      <c r="E956" s="1" t="s">
        <v>1437</v>
      </c>
      <c r="F956" s="1" t="s">
        <v>35</v>
      </c>
      <c r="G956" s="1">
        <v>101.7809589</v>
      </c>
      <c r="H956" s="1">
        <v>99.7270544</v>
      </c>
      <c r="I956" s="1">
        <v>127.3527869</v>
      </c>
      <c r="J956" s="1">
        <v>153.03396069999999</v>
      </c>
      <c r="K956" s="1">
        <v>158.68600290000001</v>
      </c>
      <c r="L956" s="1">
        <v>154.50217050000001</v>
      </c>
    </row>
    <row r="957" spans="1:12" x14ac:dyDescent="0.15">
      <c r="A957" s="1" t="s">
        <v>1246</v>
      </c>
      <c r="B957" s="1" t="s">
        <v>64</v>
      </c>
      <c r="C957" s="1" t="s">
        <v>1262</v>
      </c>
      <c r="D957" s="1" t="s">
        <v>33</v>
      </c>
      <c r="E957" s="1" t="s">
        <v>1437</v>
      </c>
      <c r="F957" s="1" t="s">
        <v>35</v>
      </c>
      <c r="G957" s="1">
        <v>101.7809589</v>
      </c>
      <c r="H957" s="1">
        <v>99.7270544</v>
      </c>
      <c r="I957" s="1">
        <v>136.4712997</v>
      </c>
      <c r="J957" s="1">
        <v>173.33302760000001</v>
      </c>
      <c r="K957" s="1">
        <v>215.47972999999999</v>
      </c>
      <c r="L957" s="1">
        <v>210.32134909999999</v>
      </c>
    </row>
    <row r="958" spans="1:12" x14ac:dyDescent="0.15">
      <c r="A958" s="1" t="s">
        <v>1246</v>
      </c>
      <c r="B958" s="1" t="s">
        <v>66</v>
      </c>
      <c r="C958" s="1" t="s">
        <v>1263</v>
      </c>
      <c r="D958" s="1" t="s">
        <v>33</v>
      </c>
      <c r="E958" s="1" t="s">
        <v>1437</v>
      </c>
      <c r="F958" s="1" t="s">
        <v>35</v>
      </c>
      <c r="G958" s="1">
        <v>101.7809589</v>
      </c>
      <c r="H958" s="1">
        <v>99.7270544</v>
      </c>
      <c r="I958" s="1">
        <v>135.9292298</v>
      </c>
      <c r="J958" s="1">
        <v>168.12992539999999</v>
      </c>
      <c r="K958" s="1">
        <v>182.02291199999999</v>
      </c>
      <c r="L958" s="1">
        <v>207.3278224</v>
      </c>
    </row>
    <row r="959" spans="1:12" x14ac:dyDescent="0.15">
      <c r="A959" s="1" t="s">
        <v>1246</v>
      </c>
      <c r="B959" s="1" t="s">
        <v>68</v>
      </c>
      <c r="C959" s="1" t="s">
        <v>1264</v>
      </c>
      <c r="D959" s="1" t="s">
        <v>33</v>
      </c>
      <c r="E959" s="1" t="s">
        <v>1437</v>
      </c>
      <c r="F959" s="1" t="s">
        <v>35</v>
      </c>
      <c r="G959" s="1">
        <v>101.7809589</v>
      </c>
      <c r="H959" s="1">
        <v>99.7270544</v>
      </c>
      <c r="I959" s="1">
        <v>143.56770560000001</v>
      </c>
      <c r="J959" s="1">
        <v>191.07906360000001</v>
      </c>
      <c r="K959" s="1">
        <v>227.91782649999999</v>
      </c>
      <c r="L959" s="1">
        <v>265.30273640000001</v>
      </c>
    </row>
    <row r="960" spans="1:12" x14ac:dyDescent="0.15">
      <c r="A960" s="1" t="s">
        <v>1246</v>
      </c>
      <c r="B960" s="1" t="s">
        <v>70</v>
      </c>
      <c r="C960" s="1" t="s">
        <v>1265</v>
      </c>
      <c r="D960" s="1" t="s">
        <v>33</v>
      </c>
      <c r="E960" s="1" t="s">
        <v>1437</v>
      </c>
      <c r="F960" s="1" t="s">
        <v>35</v>
      </c>
      <c r="G960" s="1">
        <v>101.7809589</v>
      </c>
      <c r="H960" s="1">
        <v>99.7270544</v>
      </c>
      <c r="I960" s="1">
        <v>134.02929019999999</v>
      </c>
      <c r="J960" s="1">
        <v>171.37554030000001</v>
      </c>
      <c r="K960" s="1">
        <v>192.35334850000001</v>
      </c>
      <c r="L960" s="1">
        <v>196.12941140000001</v>
      </c>
    </row>
    <row r="961" spans="1:12" x14ac:dyDescent="0.15">
      <c r="A961" s="1" t="s">
        <v>1246</v>
      </c>
      <c r="B961" s="1" t="s">
        <v>72</v>
      </c>
      <c r="C961" s="1" t="s">
        <v>1266</v>
      </c>
      <c r="D961" s="1" t="s">
        <v>33</v>
      </c>
      <c r="E961" s="1" t="s">
        <v>1437</v>
      </c>
      <c r="F961" s="1" t="s">
        <v>35</v>
      </c>
      <c r="G961" s="1">
        <v>101.7809589</v>
      </c>
      <c r="H961" s="1">
        <v>99.7270544</v>
      </c>
      <c r="I961" s="1">
        <v>143.34228820000001</v>
      </c>
      <c r="J961" s="1">
        <v>188.52214000000001</v>
      </c>
      <c r="K961" s="1">
        <v>225.41082</v>
      </c>
      <c r="L961" s="1">
        <v>260.37819000000002</v>
      </c>
    </row>
    <row r="962" spans="1:12" x14ac:dyDescent="0.15">
      <c r="A962" s="1" t="s">
        <v>1246</v>
      </c>
      <c r="B962" s="1" t="s">
        <v>74</v>
      </c>
      <c r="C962" s="1" t="s">
        <v>1267</v>
      </c>
      <c r="D962" s="1" t="s">
        <v>33</v>
      </c>
      <c r="E962" s="1" t="s">
        <v>1437</v>
      </c>
      <c r="F962" s="1" t="s">
        <v>35</v>
      </c>
      <c r="G962" s="1">
        <v>101.7809589</v>
      </c>
      <c r="H962" s="1">
        <v>99.7270544</v>
      </c>
      <c r="I962" s="1">
        <v>143.34228820000001</v>
      </c>
      <c r="J962" s="1">
        <v>188.52214000000001</v>
      </c>
      <c r="K962" s="1">
        <v>225.41082</v>
      </c>
      <c r="L962" s="1">
        <v>260.37819000000002</v>
      </c>
    </row>
    <row r="963" spans="1:12" x14ac:dyDescent="0.15">
      <c r="A963" s="1" t="s">
        <v>1246</v>
      </c>
      <c r="B963" s="1" t="s">
        <v>76</v>
      </c>
      <c r="C963" s="1" t="s">
        <v>1268</v>
      </c>
      <c r="D963" s="1" t="s">
        <v>33</v>
      </c>
      <c r="E963" s="1" t="s">
        <v>1437</v>
      </c>
      <c r="F963" s="1" t="s">
        <v>35</v>
      </c>
      <c r="G963" s="1">
        <v>101.7809589</v>
      </c>
      <c r="H963" s="1">
        <v>99.7270544</v>
      </c>
      <c r="I963" s="1">
        <v>143.56770589999999</v>
      </c>
      <c r="J963" s="1">
        <v>191.07906360000001</v>
      </c>
      <c r="K963" s="1">
        <v>227.9178264</v>
      </c>
      <c r="L963" s="1">
        <v>265.30273640000001</v>
      </c>
    </row>
    <row r="964" spans="1:12" x14ac:dyDescent="0.15">
      <c r="A964" s="1" t="s">
        <v>1246</v>
      </c>
      <c r="B964" s="1" t="s">
        <v>78</v>
      </c>
      <c r="C964" s="1" t="s">
        <v>1269</v>
      </c>
      <c r="D964" s="1" t="s">
        <v>33</v>
      </c>
      <c r="E964" s="1" t="s">
        <v>1437</v>
      </c>
      <c r="F964" s="1" t="s">
        <v>35</v>
      </c>
      <c r="G964" s="1">
        <v>101.7809589</v>
      </c>
      <c r="H964" s="1">
        <v>99.7270544</v>
      </c>
      <c r="I964" s="1">
        <v>145.30046770000001</v>
      </c>
      <c r="J964" s="1">
        <v>194.9777862</v>
      </c>
      <c r="K964" s="1">
        <v>233.62819010000001</v>
      </c>
      <c r="L964" s="1">
        <v>272.0233604</v>
      </c>
    </row>
    <row r="965" spans="1:12" x14ac:dyDescent="0.15">
      <c r="A965" s="1" t="s">
        <v>1246</v>
      </c>
      <c r="B965" s="1" t="s">
        <v>80</v>
      </c>
      <c r="C965" s="1" t="s">
        <v>1270</v>
      </c>
      <c r="D965" s="1" t="s">
        <v>33</v>
      </c>
      <c r="E965" s="1" t="s">
        <v>1437</v>
      </c>
      <c r="F965" s="1" t="s">
        <v>35</v>
      </c>
      <c r="G965" s="1">
        <v>101.7809589</v>
      </c>
      <c r="H965" s="1">
        <v>99.7270544</v>
      </c>
      <c r="I965" s="1">
        <v>132.57985740000001</v>
      </c>
      <c r="J965" s="1">
        <v>167.6376751</v>
      </c>
      <c r="K965" s="1">
        <v>185.99460619999999</v>
      </c>
      <c r="L965" s="1">
        <v>188.1938413</v>
      </c>
    </row>
    <row r="966" spans="1:12" x14ac:dyDescent="0.15">
      <c r="A966" s="1" t="s">
        <v>1246</v>
      </c>
      <c r="B966" s="1" t="s">
        <v>82</v>
      </c>
      <c r="C966" s="1" t="s">
        <v>1271</v>
      </c>
      <c r="D966" s="1" t="s">
        <v>33</v>
      </c>
      <c r="E966" s="1" t="s">
        <v>1437</v>
      </c>
      <c r="F966" s="1" t="s">
        <v>35</v>
      </c>
      <c r="G966" s="1">
        <v>101.7809589</v>
      </c>
      <c r="H966" s="1">
        <v>99.7270544</v>
      </c>
      <c r="I966" s="1">
        <v>144.82882140000001</v>
      </c>
      <c r="J966" s="1">
        <v>192.2832205</v>
      </c>
      <c r="K966" s="1">
        <v>230.34941620000001</v>
      </c>
      <c r="L966" s="1">
        <v>266.84304400000002</v>
      </c>
    </row>
    <row r="967" spans="1:12" x14ac:dyDescent="0.15">
      <c r="A967" s="1" t="s">
        <v>1272</v>
      </c>
      <c r="B967" s="1" t="s">
        <v>142</v>
      </c>
      <c r="C967" s="1" t="s">
        <v>1273</v>
      </c>
      <c r="D967" s="1" t="s">
        <v>33</v>
      </c>
      <c r="E967" s="1" t="s">
        <v>1437</v>
      </c>
      <c r="F967" s="1" t="s">
        <v>35</v>
      </c>
      <c r="G967" s="1">
        <v>105.8612887</v>
      </c>
      <c r="H967" s="1">
        <v>101.6557071</v>
      </c>
      <c r="I967" s="1">
        <v>123.0247882</v>
      </c>
      <c r="J967" s="1">
        <v>153.19256859999999</v>
      </c>
      <c r="K967" s="1">
        <v>206.53521240000001</v>
      </c>
      <c r="L967" s="1">
        <v>258.25008910000003</v>
      </c>
    </row>
    <row r="968" spans="1:12" x14ac:dyDescent="0.15">
      <c r="A968" s="1" t="s">
        <v>1272</v>
      </c>
      <c r="B968" s="1" t="s">
        <v>144</v>
      </c>
      <c r="C968" s="1" t="s">
        <v>1274</v>
      </c>
      <c r="D968" s="1" t="s">
        <v>33</v>
      </c>
      <c r="E968" s="1" t="s">
        <v>1437</v>
      </c>
      <c r="F968" s="1" t="s">
        <v>35</v>
      </c>
      <c r="G968" s="1">
        <v>105.8612887</v>
      </c>
      <c r="H968" s="1">
        <v>102.0111369</v>
      </c>
      <c r="I968" s="1">
        <v>122.6083331</v>
      </c>
      <c r="J968" s="1">
        <v>153.61115269999999</v>
      </c>
      <c r="K968" s="1">
        <v>175.3105965</v>
      </c>
      <c r="L968" s="1">
        <v>212.68475369999999</v>
      </c>
    </row>
    <row r="969" spans="1:12" x14ac:dyDescent="0.15">
      <c r="A969" s="1" t="s">
        <v>1272</v>
      </c>
      <c r="B969" s="1" t="s">
        <v>146</v>
      </c>
      <c r="C969" s="1" t="s">
        <v>1275</v>
      </c>
      <c r="D969" s="1" t="s">
        <v>33</v>
      </c>
      <c r="E969" s="1" t="s">
        <v>1437</v>
      </c>
      <c r="F969" s="1" t="s">
        <v>35</v>
      </c>
      <c r="G969" s="1">
        <v>105.8612887</v>
      </c>
      <c r="H969" s="1">
        <v>101.66838610000001</v>
      </c>
      <c r="I969" s="1">
        <v>123.3594456</v>
      </c>
      <c r="J969" s="1">
        <v>150.9894396</v>
      </c>
      <c r="K969" s="1">
        <v>173.9665565</v>
      </c>
      <c r="L969" s="1">
        <v>202.6475767</v>
      </c>
    </row>
    <row r="970" spans="1:12" x14ac:dyDescent="0.15">
      <c r="A970" s="1" t="s">
        <v>1272</v>
      </c>
      <c r="B970" s="1" t="s">
        <v>148</v>
      </c>
      <c r="C970" s="1" t="s">
        <v>1276</v>
      </c>
      <c r="D970" s="1" t="s">
        <v>33</v>
      </c>
      <c r="E970" s="1" t="s">
        <v>1437</v>
      </c>
      <c r="F970" s="1" t="s">
        <v>35</v>
      </c>
      <c r="G970" s="1">
        <v>105.8612887</v>
      </c>
      <c r="H970" s="1">
        <v>101.199487</v>
      </c>
      <c r="I970" s="1">
        <v>121.34050329999999</v>
      </c>
      <c r="J970" s="1">
        <v>146.6761419</v>
      </c>
      <c r="K970" s="1">
        <v>189.09995889999999</v>
      </c>
      <c r="L970" s="1">
        <v>232.90447470000001</v>
      </c>
    </row>
    <row r="971" spans="1:12" x14ac:dyDescent="0.15">
      <c r="A971" s="1" t="s">
        <v>1272</v>
      </c>
      <c r="B971" s="1" t="s">
        <v>150</v>
      </c>
      <c r="C971" s="1" t="s">
        <v>1277</v>
      </c>
      <c r="D971" s="1" t="s">
        <v>33</v>
      </c>
      <c r="E971" s="1" t="s">
        <v>1437</v>
      </c>
      <c r="F971" s="1" t="s">
        <v>35</v>
      </c>
      <c r="G971" s="1">
        <v>105.8612887</v>
      </c>
      <c r="H971" s="1">
        <v>101.6256368</v>
      </c>
      <c r="I971" s="1">
        <v>118.0936834</v>
      </c>
      <c r="J971" s="1">
        <v>165.10186160000001</v>
      </c>
      <c r="K971" s="1">
        <v>218.73857419999999</v>
      </c>
      <c r="L971" s="1">
        <v>221.22174849999999</v>
      </c>
    </row>
    <row r="972" spans="1:12" x14ac:dyDescent="0.15">
      <c r="A972" s="1" t="s">
        <v>1272</v>
      </c>
      <c r="B972" s="1" t="s">
        <v>152</v>
      </c>
      <c r="C972" s="1" t="s">
        <v>1278</v>
      </c>
      <c r="D972" s="1" t="s">
        <v>33</v>
      </c>
      <c r="E972" s="1" t="s">
        <v>1437</v>
      </c>
      <c r="F972" s="1" t="s">
        <v>35</v>
      </c>
      <c r="G972" s="1">
        <v>105.8612887</v>
      </c>
      <c r="H972" s="1">
        <v>101.434032</v>
      </c>
      <c r="I972" s="1">
        <v>124.40609069999999</v>
      </c>
      <c r="J972" s="1">
        <v>158.9608197</v>
      </c>
      <c r="K972" s="1">
        <v>189.63484700000001</v>
      </c>
      <c r="L972" s="1">
        <v>219.6530492</v>
      </c>
    </row>
    <row r="973" spans="1:12" x14ac:dyDescent="0.15">
      <c r="A973" s="1" t="s">
        <v>1279</v>
      </c>
      <c r="B973" s="1" t="s">
        <v>142</v>
      </c>
      <c r="C973" s="1" t="s">
        <v>1280</v>
      </c>
      <c r="D973" s="1" t="s">
        <v>33</v>
      </c>
      <c r="E973" s="1" t="s">
        <v>1437</v>
      </c>
      <c r="F973" s="1" t="s">
        <v>35</v>
      </c>
      <c r="G973" s="1">
        <v>97.362455179999998</v>
      </c>
      <c r="H973" s="1">
        <v>102.3688387</v>
      </c>
      <c r="I973" s="1">
        <v>106.2651874</v>
      </c>
      <c r="J973" s="1">
        <v>107.9547393</v>
      </c>
      <c r="K973" s="1">
        <v>111.8034303</v>
      </c>
      <c r="L973" s="1">
        <v>129.9736489</v>
      </c>
    </row>
    <row r="974" spans="1:12" x14ac:dyDescent="0.15">
      <c r="A974" s="1" t="s">
        <v>1279</v>
      </c>
      <c r="B974" s="1" t="s">
        <v>144</v>
      </c>
      <c r="C974" s="1" t="s">
        <v>1281</v>
      </c>
      <c r="D974" s="1" t="s">
        <v>33</v>
      </c>
      <c r="E974" s="1" t="s">
        <v>1437</v>
      </c>
      <c r="F974" s="1" t="s">
        <v>35</v>
      </c>
      <c r="G974" s="1">
        <v>97.362455179999998</v>
      </c>
      <c r="H974" s="1">
        <v>102.3688387</v>
      </c>
      <c r="I974" s="1">
        <v>112.6079397</v>
      </c>
      <c r="J974" s="1">
        <v>123.83458880000001</v>
      </c>
      <c r="K974" s="1">
        <v>127.72001590000001</v>
      </c>
      <c r="L974" s="1">
        <v>131.46785600000001</v>
      </c>
    </row>
    <row r="975" spans="1:12" x14ac:dyDescent="0.15">
      <c r="A975" s="1" t="s">
        <v>1279</v>
      </c>
      <c r="B975" s="1" t="s">
        <v>146</v>
      </c>
      <c r="C975" s="1" t="s">
        <v>1282</v>
      </c>
      <c r="D975" s="1" t="s">
        <v>33</v>
      </c>
      <c r="E975" s="1" t="s">
        <v>1437</v>
      </c>
      <c r="F975" s="1" t="s">
        <v>35</v>
      </c>
      <c r="G975" s="1">
        <v>97.362455179999998</v>
      </c>
      <c r="H975" s="1">
        <v>102.3688387</v>
      </c>
      <c r="I975" s="1">
        <v>106.9302043</v>
      </c>
      <c r="J975" s="1">
        <v>111.79613000000001</v>
      </c>
      <c r="K975" s="1">
        <v>114.9340464</v>
      </c>
      <c r="L975" s="1">
        <v>125.0898225</v>
      </c>
    </row>
    <row r="976" spans="1:12" x14ac:dyDescent="0.15">
      <c r="A976" s="1" t="s">
        <v>1279</v>
      </c>
      <c r="B976" s="1" t="s">
        <v>148</v>
      </c>
      <c r="C976" s="1" t="s">
        <v>1283</v>
      </c>
      <c r="D976" s="1" t="s">
        <v>33</v>
      </c>
      <c r="E976" s="1" t="s">
        <v>1437</v>
      </c>
      <c r="F976" s="1" t="s">
        <v>35</v>
      </c>
      <c r="G976" s="1">
        <v>97.362455179999998</v>
      </c>
      <c r="H976" s="1">
        <v>102.3688387</v>
      </c>
      <c r="I976" s="1">
        <v>95.395029769999994</v>
      </c>
      <c r="J976" s="1">
        <v>86.403420580000002</v>
      </c>
      <c r="K976" s="1">
        <v>86.906971089999999</v>
      </c>
      <c r="L976" s="1">
        <v>100.63397809999999</v>
      </c>
    </row>
    <row r="977" spans="1:12" x14ac:dyDescent="0.15">
      <c r="A977" s="1" t="s">
        <v>1279</v>
      </c>
      <c r="B977" s="1" t="s">
        <v>150</v>
      </c>
      <c r="C977" s="1" t="s">
        <v>1284</v>
      </c>
      <c r="D977" s="1" t="s">
        <v>33</v>
      </c>
      <c r="E977" s="1" t="s">
        <v>1437</v>
      </c>
      <c r="F977" s="1" t="s">
        <v>35</v>
      </c>
      <c r="G977" s="1">
        <v>81.577249629999997</v>
      </c>
      <c r="H977" s="1">
        <v>86.05780043</v>
      </c>
      <c r="I977" s="1">
        <v>73.525792390000007</v>
      </c>
      <c r="J977" s="1">
        <v>66.308545530000004</v>
      </c>
      <c r="K977" s="1">
        <v>76.793266450000004</v>
      </c>
      <c r="L977" s="1">
        <v>83.785862140000006</v>
      </c>
    </row>
    <row r="978" spans="1:12" x14ac:dyDescent="0.15">
      <c r="A978" s="1" t="s">
        <v>1279</v>
      </c>
      <c r="B978" s="1" t="s">
        <v>152</v>
      </c>
      <c r="C978" s="1" t="s">
        <v>1285</v>
      </c>
      <c r="D978" s="1" t="s">
        <v>33</v>
      </c>
      <c r="E978" s="1" t="s">
        <v>1437</v>
      </c>
      <c r="F978" s="1" t="s">
        <v>35</v>
      </c>
      <c r="G978" s="1">
        <v>97.362455179999998</v>
      </c>
      <c r="H978" s="1">
        <v>102.3688387</v>
      </c>
      <c r="I978" s="1">
        <v>114.1516676</v>
      </c>
      <c r="J978" s="1">
        <v>130.5888162</v>
      </c>
      <c r="K978" s="1">
        <v>152.04794390000001</v>
      </c>
      <c r="L978" s="1">
        <v>157.37308959999999</v>
      </c>
    </row>
    <row r="979" spans="1:12" x14ac:dyDescent="0.15">
      <c r="A979" s="1" t="s">
        <v>1286</v>
      </c>
      <c r="B979" s="1" t="s">
        <v>144</v>
      </c>
      <c r="C979" s="1" t="s">
        <v>1287</v>
      </c>
      <c r="D979" s="1" t="s">
        <v>33</v>
      </c>
      <c r="E979" s="1" t="s">
        <v>1437</v>
      </c>
      <c r="F979" s="1" t="s">
        <v>35</v>
      </c>
      <c r="G979" s="1">
        <v>93.03526316</v>
      </c>
      <c r="H979" s="1">
        <v>92.283152430000001</v>
      </c>
      <c r="I979" s="1">
        <v>105.8188899</v>
      </c>
      <c r="J979" s="1">
        <v>115.616034</v>
      </c>
      <c r="K979" s="1">
        <v>108.69083430000001</v>
      </c>
      <c r="L979" s="1">
        <v>102.8242901</v>
      </c>
    </row>
    <row r="980" spans="1:12" x14ac:dyDescent="0.15">
      <c r="A980" s="1" t="s">
        <v>1286</v>
      </c>
      <c r="B980" s="1" t="s">
        <v>146</v>
      </c>
      <c r="C980" s="1" t="s">
        <v>1288</v>
      </c>
      <c r="D980" s="1" t="s">
        <v>33</v>
      </c>
      <c r="E980" s="1" t="s">
        <v>1437</v>
      </c>
      <c r="F980" s="1" t="s">
        <v>35</v>
      </c>
      <c r="G980" s="1">
        <v>93.035284660000002</v>
      </c>
      <c r="H980" s="1">
        <v>91.903762510000007</v>
      </c>
      <c r="I980" s="1">
        <v>102.0306215</v>
      </c>
      <c r="J980" s="1">
        <v>113.256913</v>
      </c>
      <c r="K980" s="1">
        <v>122.91861</v>
      </c>
      <c r="L980" s="1">
        <v>132.75911239999999</v>
      </c>
    </row>
    <row r="981" spans="1:12" x14ac:dyDescent="0.15">
      <c r="A981" s="1" t="s">
        <v>1286</v>
      </c>
      <c r="B981" s="1" t="s">
        <v>148</v>
      </c>
      <c r="C981" s="1" t="s">
        <v>1289</v>
      </c>
      <c r="D981" s="1" t="s">
        <v>33</v>
      </c>
      <c r="E981" s="1" t="s">
        <v>1437</v>
      </c>
      <c r="F981" s="1" t="s">
        <v>35</v>
      </c>
      <c r="G981" s="1">
        <v>93.03528412</v>
      </c>
      <c r="H981" s="1">
        <v>92.882342510000001</v>
      </c>
      <c r="I981" s="1">
        <v>98.338055449999999</v>
      </c>
      <c r="J981" s="1">
        <v>107.9779186</v>
      </c>
      <c r="K981" s="1">
        <v>112.82781749999999</v>
      </c>
      <c r="L981" s="1">
        <v>126.4854182</v>
      </c>
    </row>
    <row r="982" spans="1:12" x14ac:dyDescent="0.15">
      <c r="A982" s="1" t="s">
        <v>1286</v>
      </c>
      <c r="B982" s="1" t="s">
        <v>150</v>
      </c>
      <c r="C982" s="1" t="s">
        <v>1290</v>
      </c>
      <c r="D982" s="1" t="s">
        <v>33</v>
      </c>
      <c r="E982" s="1" t="s">
        <v>1437</v>
      </c>
      <c r="F982" s="1" t="s">
        <v>35</v>
      </c>
      <c r="G982" s="1">
        <v>93.035284660000002</v>
      </c>
      <c r="H982" s="1">
        <v>94.172963749999994</v>
      </c>
      <c r="I982" s="1">
        <v>93.497006260000006</v>
      </c>
      <c r="J982" s="1">
        <v>99.900180050000003</v>
      </c>
      <c r="K982" s="1">
        <v>107.31644559999999</v>
      </c>
      <c r="L982" s="1">
        <v>127.6264616</v>
      </c>
    </row>
    <row r="983" spans="1:12" x14ac:dyDescent="0.15">
      <c r="A983" s="1" t="s">
        <v>1286</v>
      </c>
      <c r="B983" s="1" t="s">
        <v>152</v>
      </c>
      <c r="C983" s="1" t="s">
        <v>1291</v>
      </c>
      <c r="D983" s="1" t="s">
        <v>33</v>
      </c>
      <c r="E983" s="1" t="s">
        <v>1437</v>
      </c>
      <c r="F983" s="1" t="s">
        <v>35</v>
      </c>
      <c r="G983" s="1">
        <v>93.035289410000004</v>
      </c>
      <c r="H983" s="1">
        <v>92.046398740000001</v>
      </c>
      <c r="I983" s="1">
        <v>104.8865255</v>
      </c>
      <c r="J983" s="1">
        <v>116.64901860000001</v>
      </c>
      <c r="K983" s="1">
        <v>128.84415039999999</v>
      </c>
      <c r="L983" s="1">
        <v>140.32430049999999</v>
      </c>
    </row>
    <row r="984" spans="1:12" x14ac:dyDescent="0.15">
      <c r="A984" s="1" t="s">
        <v>1292</v>
      </c>
      <c r="B984" s="1" t="s">
        <v>155</v>
      </c>
      <c r="C984" s="1" t="s">
        <v>1293</v>
      </c>
      <c r="D984" s="1" t="s">
        <v>33</v>
      </c>
      <c r="E984" s="1" t="s">
        <v>1437</v>
      </c>
      <c r="F984" s="1" t="s">
        <v>35</v>
      </c>
      <c r="G984" s="1">
        <v>98.343920339999997</v>
      </c>
      <c r="H984" s="1">
        <v>106.39428700000001</v>
      </c>
      <c r="I984" s="1">
        <v>124.7174845</v>
      </c>
      <c r="J984" s="1">
        <v>146.55225770000001</v>
      </c>
      <c r="K984" s="1">
        <v>69.175579929999998</v>
      </c>
      <c r="L984" s="1">
        <v>62.29085078</v>
      </c>
    </row>
    <row r="985" spans="1:12" x14ac:dyDescent="0.15">
      <c r="A985" s="1" t="s">
        <v>1292</v>
      </c>
      <c r="B985" s="1" t="s">
        <v>157</v>
      </c>
      <c r="C985" s="1" t="s">
        <v>1294</v>
      </c>
      <c r="D985" s="1" t="s">
        <v>33</v>
      </c>
      <c r="E985" s="1" t="s">
        <v>1437</v>
      </c>
      <c r="F985" s="1" t="s">
        <v>35</v>
      </c>
      <c r="G985" s="1">
        <v>98.343920339999997</v>
      </c>
      <c r="H985" s="1">
        <v>106.37139209999999</v>
      </c>
      <c r="I985" s="1">
        <v>120.46273979999999</v>
      </c>
      <c r="J985" s="1">
        <v>132.9344609</v>
      </c>
      <c r="K985" s="1">
        <v>77.050975609999995</v>
      </c>
      <c r="L985" s="1">
        <v>71.472155709999996</v>
      </c>
    </row>
    <row r="986" spans="1:12" x14ac:dyDescent="0.15">
      <c r="A986" s="1" t="s">
        <v>1292</v>
      </c>
      <c r="B986" s="1" t="s">
        <v>159</v>
      </c>
      <c r="C986" s="1" t="s">
        <v>1295</v>
      </c>
      <c r="D986" s="1" t="s">
        <v>33</v>
      </c>
      <c r="E986" s="1" t="s">
        <v>1437</v>
      </c>
      <c r="F986" s="1" t="s">
        <v>35</v>
      </c>
      <c r="G986" s="1">
        <v>98.359483949999998</v>
      </c>
      <c r="H986" s="1">
        <v>106.4069653</v>
      </c>
      <c r="I986" s="1">
        <v>93.735921640000001</v>
      </c>
      <c r="J986" s="1">
        <v>96.56689403</v>
      </c>
      <c r="K986" s="1">
        <v>97.196624580000005</v>
      </c>
      <c r="L986" s="1">
        <v>94.387379749999994</v>
      </c>
    </row>
    <row r="987" spans="1:12" x14ac:dyDescent="0.15">
      <c r="A987" s="1" t="s">
        <v>1292</v>
      </c>
      <c r="B987" s="1" t="s">
        <v>161</v>
      </c>
      <c r="C987" s="1" t="s">
        <v>1296</v>
      </c>
      <c r="D987" s="1" t="s">
        <v>33</v>
      </c>
      <c r="E987" s="1" t="s">
        <v>1437</v>
      </c>
      <c r="F987" s="1" t="s">
        <v>35</v>
      </c>
      <c r="G987" s="1">
        <v>98.343920339999997</v>
      </c>
      <c r="H987" s="1">
        <v>103.2506954</v>
      </c>
      <c r="I987" s="1">
        <v>117.22471400000001</v>
      </c>
      <c r="J987" s="1">
        <v>124.3054313</v>
      </c>
      <c r="K987" s="1">
        <v>63.720559270000003</v>
      </c>
      <c r="L987" s="1">
        <v>53.390118149999999</v>
      </c>
    </row>
    <row r="988" spans="1:12" x14ac:dyDescent="0.15">
      <c r="A988" s="1" t="s">
        <v>1292</v>
      </c>
      <c r="B988" s="1" t="s">
        <v>163</v>
      </c>
      <c r="C988" s="1" t="s">
        <v>1297</v>
      </c>
      <c r="D988" s="1" t="s">
        <v>33</v>
      </c>
      <c r="E988" s="1" t="s">
        <v>1437</v>
      </c>
      <c r="F988" s="1" t="s">
        <v>35</v>
      </c>
      <c r="G988" s="1">
        <v>98.343920339999997</v>
      </c>
      <c r="H988" s="1">
        <v>103.2376178</v>
      </c>
      <c r="I988" s="1">
        <v>109.1161587</v>
      </c>
      <c r="J988" s="1">
        <v>117.5293999</v>
      </c>
      <c r="K988" s="1">
        <v>70.913095029999994</v>
      </c>
      <c r="L988" s="1">
        <v>60.362978009999999</v>
      </c>
    </row>
    <row r="989" spans="1:12" x14ac:dyDescent="0.15">
      <c r="A989" s="1" t="s">
        <v>1292</v>
      </c>
      <c r="B989" s="1" t="s">
        <v>165</v>
      </c>
      <c r="C989" s="1" t="s">
        <v>1298</v>
      </c>
      <c r="D989" s="1" t="s">
        <v>33</v>
      </c>
      <c r="E989" s="1" t="s">
        <v>1437</v>
      </c>
      <c r="F989" s="1" t="s">
        <v>35</v>
      </c>
      <c r="G989" s="1">
        <v>98.355482539999997</v>
      </c>
      <c r="H989" s="1">
        <v>106.42728270000001</v>
      </c>
      <c r="I989" s="1">
        <v>84.587131209999995</v>
      </c>
      <c r="J989" s="1">
        <v>82.139189950000002</v>
      </c>
      <c r="K989" s="1">
        <v>77.038904130000006</v>
      </c>
      <c r="L989" s="1">
        <v>73.934677949999994</v>
      </c>
    </row>
    <row r="990" spans="1:12" x14ac:dyDescent="0.15">
      <c r="A990" s="1" t="s">
        <v>1292</v>
      </c>
      <c r="B990" s="1" t="s">
        <v>173</v>
      </c>
      <c r="C990" s="1" t="s">
        <v>1299</v>
      </c>
      <c r="D990" s="1" t="s">
        <v>33</v>
      </c>
      <c r="E990" s="1" t="s">
        <v>1437</v>
      </c>
      <c r="F990" s="1" t="s">
        <v>35</v>
      </c>
      <c r="G990" s="1">
        <v>99.888137850000007</v>
      </c>
      <c r="H990" s="1">
        <v>105.7902117</v>
      </c>
      <c r="I990" s="1">
        <v>128.62015510000001</v>
      </c>
      <c r="J990" s="1">
        <v>153.76133909999999</v>
      </c>
      <c r="K990" s="1">
        <v>85.786735070000006</v>
      </c>
      <c r="L990" s="1">
        <v>71.572739470000002</v>
      </c>
    </row>
    <row r="991" spans="1:12" x14ac:dyDescent="0.15">
      <c r="A991" s="1" t="s">
        <v>1292</v>
      </c>
      <c r="B991" s="1" t="s">
        <v>175</v>
      </c>
      <c r="C991" s="1" t="s">
        <v>1300</v>
      </c>
      <c r="D991" s="1" t="s">
        <v>33</v>
      </c>
      <c r="E991" s="1" t="s">
        <v>1437</v>
      </c>
      <c r="F991" s="1" t="s">
        <v>35</v>
      </c>
      <c r="G991" s="1">
        <v>98.345670130000002</v>
      </c>
      <c r="H991" s="1">
        <v>106.0471241</v>
      </c>
      <c r="I991" s="1">
        <v>120.3378776</v>
      </c>
      <c r="J991" s="1">
        <v>140.36126870000001</v>
      </c>
      <c r="K991" s="1">
        <v>93.042240550000002</v>
      </c>
      <c r="L991" s="1">
        <v>80.809749420000003</v>
      </c>
    </row>
    <row r="992" spans="1:12" x14ac:dyDescent="0.15">
      <c r="A992" s="1" t="s">
        <v>1292</v>
      </c>
      <c r="B992" s="1" t="s">
        <v>177</v>
      </c>
      <c r="C992" s="1" t="s">
        <v>1301</v>
      </c>
      <c r="D992" s="1" t="s">
        <v>33</v>
      </c>
      <c r="E992" s="1" t="s">
        <v>1437</v>
      </c>
      <c r="F992" s="1" t="s">
        <v>35</v>
      </c>
      <c r="G992" s="1">
        <v>98.359483949999998</v>
      </c>
      <c r="H992" s="1">
        <v>106.4069653</v>
      </c>
      <c r="I992" s="1">
        <v>93.816650480000007</v>
      </c>
      <c r="J992" s="1">
        <v>104.77195949999999</v>
      </c>
      <c r="K992" s="1">
        <v>101.7479896</v>
      </c>
      <c r="L992" s="1">
        <v>101.4667996</v>
      </c>
    </row>
    <row r="993" spans="1:12" x14ac:dyDescent="0.15">
      <c r="A993" s="1" t="s">
        <v>1292</v>
      </c>
      <c r="B993" s="1" t="s">
        <v>179</v>
      </c>
      <c r="C993" s="1" t="s">
        <v>1302</v>
      </c>
      <c r="D993" s="1" t="s">
        <v>33</v>
      </c>
      <c r="E993" s="1" t="s">
        <v>1437</v>
      </c>
      <c r="F993" s="1" t="s">
        <v>35</v>
      </c>
      <c r="G993" s="1">
        <v>98.343920339999997</v>
      </c>
      <c r="H993" s="1">
        <v>106.39428700000001</v>
      </c>
      <c r="I993" s="1">
        <v>124.7174845</v>
      </c>
      <c r="J993" s="1">
        <v>146.55225770000001</v>
      </c>
      <c r="K993" s="1">
        <v>120.9134184</v>
      </c>
      <c r="L993" s="1">
        <v>122.6305847</v>
      </c>
    </row>
    <row r="994" spans="1:12" x14ac:dyDescent="0.15">
      <c r="A994" s="1" t="s">
        <v>1292</v>
      </c>
      <c r="B994" s="1" t="s">
        <v>181</v>
      </c>
      <c r="C994" s="1" t="s">
        <v>1303</v>
      </c>
      <c r="D994" s="1" t="s">
        <v>33</v>
      </c>
      <c r="E994" s="1" t="s">
        <v>1437</v>
      </c>
      <c r="F994" s="1" t="s">
        <v>35</v>
      </c>
      <c r="G994" s="1">
        <v>98.343920339999997</v>
      </c>
      <c r="H994" s="1">
        <v>106.37139209999999</v>
      </c>
      <c r="I994" s="1">
        <v>120.46273979999999</v>
      </c>
      <c r="J994" s="1">
        <v>132.9344609</v>
      </c>
      <c r="K994" s="1">
        <v>127.0528626</v>
      </c>
      <c r="L994" s="1">
        <v>130.60178210000001</v>
      </c>
    </row>
    <row r="995" spans="1:12" x14ac:dyDescent="0.15">
      <c r="A995" s="1" t="s">
        <v>1292</v>
      </c>
      <c r="B995" s="1" t="s">
        <v>183</v>
      </c>
      <c r="C995" s="1" t="s">
        <v>1304</v>
      </c>
      <c r="D995" s="1" t="s">
        <v>33</v>
      </c>
      <c r="E995" s="1" t="s">
        <v>1437</v>
      </c>
      <c r="F995" s="1" t="s">
        <v>35</v>
      </c>
      <c r="G995" s="1">
        <v>98.359483949999998</v>
      </c>
      <c r="H995" s="1">
        <v>106.4069653</v>
      </c>
      <c r="I995" s="1">
        <v>117.3500727</v>
      </c>
      <c r="J995" s="1">
        <v>127.4747038</v>
      </c>
      <c r="K995" s="1">
        <v>129.88374959999999</v>
      </c>
      <c r="L995" s="1">
        <v>134.70010260000001</v>
      </c>
    </row>
    <row r="996" spans="1:12" x14ac:dyDescent="0.15">
      <c r="A996" s="1" t="s">
        <v>1292</v>
      </c>
      <c r="B996" s="1" t="s">
        <v>340</v>
      </c>
      <c r="C996" s="1" t="s">
        <v>1305</v>
      </c>
      <c r="D996" s="1" t="s">
        <v>33</v>
      </c>
      <c r="E996" s="1" t="s">
        <v>1437</v>
      </c>
      <c r="F996" s="1" t="s">
        <v>35</v>
      </c>
      <c r="G996" s="1">
        <v>98.359483949999998</v>
      </c>
      <c r="H996" s="1">
        <v>106.4069653</v>
      </c>
      <c r="I996" s="1">
        <v>107.04794200000001</v>
      </c>
      <c r="J996" s="1">
        <v>107.75440709999999</v>
      </c>
      <c r="K996" s="1">
        <v>96.984849510000004</v>
      </c>
      <c r="L996" s="1">
        <v>94.935581279999994</v>
      </c>
    </row>
    <row r="997" spans="1:12" x14ac:dyDescent="0.15">
      <c r="A997" s="1" t="s">
        <v>1292</v>
      </c>
      <c r="B997" s="1" t="s">
        <v>342</v>
      </c>
      <c r="C997" s="1" t="s">
        <v>1306</v>
      </c>
      <c r="D997" s="1" t="s">
        <v>33</v>
      </c>
      <c r="E997" s="1" t="s">
        <v>1437</v>
      </c>
      <c r="F997" s="1" t="s">
        <v>35</v>
      </c>
      <c r="G997" s="1">
        <v>98.359483949999998</v>
      </c>
      <c r="H997" s="1">
        <v>106.4069653</v>
      </c>
      <c r="I997" s="1">
        <v>108.2324174</v>
      </c>
      <c r="J997" s="1">
        <v>111.92802039999999</v>
      </c>
      <c r="K997" s="1">
        <v>103.2307381</v>
      </c>
      <c r="L997" s="1">
        <v>90.09668988</v>
      </c>
    </row>
    <row r="998" spans="1:12" x14ac:dyDescent="0.15">
      <c r="A998" s="1" t="s">
        <v>1292</v>
      </c>
      <c r="B998" s="1" t="s">
        <v>344</v>
      </c>
      <c r="C998" s="1" t="s">
        <v>1307</v>
      </c>
      <c r="D998" s="1" t="s">
        <v>33</v>
      </c>
      <c r="E998" s="1" t="s">
        <v>1437</v>
      </c>
      <c r="F998" s="1" t="s">
        <v>35</v>
      </c>
      <c r="G998" s="1">
        <v>98.359483949999998</v>
      </c>
      <c r="H998" s="1">
        <v>106.4069653</v>
      </c>
      <c r="I998" s="1">
        <v>114.1376515</v>
      </c>
      <c r="J998" s="1">
        <v>131.1550489</v>
      </c>
      <c r="K998" s="1">
        <v>133.94591349999999</v>
      </c>
      <c r="L998" s="1">
        <v>142.75728559999999</v>
      </c>
    </row>
    <row r="999" spans="1:12" x14ac:dyDescent="0.15">
      <c r="A999" s="1" t="s">
        <v>1292</v>
      </c>
      <c r="B999" s="1" t="s">
        <v>185</v>
      </c>
      <c r="C999" s="1" t="s">
        <v>1308</v>
      </c>
      <c r="D999" s="1" t="s">
        <v>33</v>
      </c>
      <c r="E999" s="1" t="s">
        <v>1437</v>
      </c>
      <c r="F999" s="1" t="s">
        <v>35</v>
      </c>
      <c r="G999" s="1">
        <v>98.355482539999997</v>
      </c>
      <c r="H999" s="1">
        <v>106.42728270000001</v>
      </c>
      <c r="I999" s="1">
        <v>134.09591</v>
      </c>
      <c r="J999" s="1">
        <v>157.4496819</v>
      </c>
      <c r="K999" s="1">
        <v>181.82446530000001</v>
      </c>
      <c r="L999" s="1">
        <v>208.1933143</v>
      </c>
    </row>
    <row r="1000" spans="1:12" x14ac:dyDescent="0.15">
      <c r="A1000" s="1" t="s">
        <v>1292</v>
      </c>
      <c r="B1000" s="1" t="s">
        <v>187</v>
      </c>
      <c r="C1000" s="1" t="s">
        <v>1309</v>
      </c>
      <c r="D1000" s="1" t="s">
        <v>33</v>
      </c>
      <c r="E1000" s="1" t="s">
        <v>1437</v>
      </c>
      <c r="F1000" s="1" t="s">
        <v>35</v>
      </c>
      <c r="G1000" s="1">
        <v>98.359483949999998</v>
      </c>
      <c r="H1000" s="1">
        <v>106.4069653</v>
      </c>
      <c r="I1000" s="1">
        <v>119.077397</v>
      </c>
      <c r="J1000" s="1">
        <v>125.9627181</v>
      </c>
      <c r="K1000" s="1">
        <v>131.629728</v>
      </c>
      <c r="L1000" s="1">
        <v>135.77242319999999</v>
      </c>
    </row>
    <row r="1001" spans="1:12" x14ac:dyDescent="0.15">
      <c r="A1001" s="1" t="s">
        <v>1292</v>
      </c>
      <c r="B1001" s="1" t="s">
        <v>189</v>
      </c>
      <c r="C1001" s="1" t="s">
        <v>1310</v>
      </c>
      <c r="D1001" s="1" t="s">
        <v>33</v>
      </c>
      <c r="E1001" s="1" t="s">
        <v>1437</v>
      </c>
      <c r="F1001" s="1" t="s">
        <v>35</v>
      </c>
      <c r="G1001" s="1">
        <v>98.359483949999998</v>
      </c>
      <c r="H1001" s="1">
        <v>106.4069653</v>
      </c>
      <c r="I1001" s="1">
        <v>138.17802019999999</v>
      </c>
      <c r="J1001" s="1">
        <v>170.06186260000001</v>
      </c>
      <c r="K1001" s="1">
        <v>190.93905480000001</v>
      </c>
      <c r="L1001" s="1">
        <v>213.59357940000001</v>
      </c>
    </row>
    <row r="1002" spans="1:12" x14ac:dyDescent="0.15">
      <c r="A1002" s="1" t="s">
        <v>1292</v>
      </c>
      <c r="B1002" s="1" t="s">
        <v>191</v>
      </c>
      <c r="C1002" s="1" t="s">
        <v>1311</v>
      </c>
      <c r="D1002" s="1" t="s">
        <v>33</v>
      </c>
      <c r="E1002" s="1" t="s">
        <v>1437</v>
      </c>
      <c r="F1002" s="1" t="s">
        <v>35</v>
      </c>
      <c r="G1002" s="1">
        <v>98.359483949999998</v>
      </c>
      <c r="H1002" s="1">
        <v>106.4069653</v>
      </c>
      <c r="I1002" s="1">
        <v>94.102623350000002</v>
      </c>
      <c r="J1002" s="1">
        <v>96.824526919999997</v>
      </c>
      <c r="K1002" s="1">
        <v>96.414223570000004</v>
      </c>
      <c r="L1002" s="1">
        <v>95.202684309999995</v>
      </c>
    </row>
    <row r="1003" spans="1:12" x14ac:dyDescent="0.15">
      <c r="A1003" s="1" t="s">
        <v>1292</v>
      </c>
      <c r="B1003" s="1" t="s">
        <v>358</v>
      </c>
      <c r="C1003" s="1" t="s">
        <v>1312</v>
      </c>
      <c r="D1003" s="1" t="s">
        <v>33</v>
      </c>
      <c r="E1003" s="1" t="s">
        <v>1437</v>
      </c>
      <c r="F1003" s="1" t="s">
        <v>35</v>
      </c>
      <c r="G1003" s="1">
        <v>98.298191599999996</v>
      </c>
      <c r="H1003" s="1">
        <v>106.4304128</v>
      </c>
      <c r="I1003" s="1">
        <v>123.8071289</v>
      </c>
      <c r="J1003" s="1">
        <v>138.53276539999999</v>
      </c>
      <c r="K1003" s="1">
        <v>98.901961790000001</v>
      </c>
      <c r="L1003" s="1">
        <v>95.573346560000005</v>
      </c>
    </row>
    <row r="1004" spans="1:12" x14ac:dyDescent="0.15">
      <c r="A1004" s="1" t="s">
        <v>1292</v>
      </c>
      <c r="B1004" s="1" t="s">
        <v>193</v>
      </c>
      <c r="C1004" s="1" t="s">
        <v>1313</v>
      </c>
      <c r="D1004" s="1" t="s">
        <v>33</v>
      </c>
      <c r="E1004" s="1" t="s">
        <v>1437</v>
      </c>
      <c r="F1004" s="1" t="s">
        <v>35</v>
      </c>
      <c r="G1004" s="1">
        <v>98.347112460000005</v>
      </c>
      <c r="H1004" s="1">
        <v>106.4124157</v>
      </c>
      <c r="I1004" s="1">
        <v>124.3851126</v>
      </c>
      <c r="J1004" s="1">
        <v>142.48847689999999</v>
      </c>
      <c r="K1004" s="1">
        <v>99.950830730000007</v>
      </c>
      <c r="L1004" s="1">
        <v>95.704362860000003</v>
      </c>
    </row>
    <row r="1005" spans="1:12" x14ac:dyDescent="0.15">
      <c r="A1005" s="1" t="s">
        <v>1292</v>
      </c>
      <c r="B1005" s="1" t="s">
        <v>195</v>
      </c>
      <c r="C1005" s="1" t="s">
        <v>1314</v>
      </c>
      <c r="D1005" s="1" t="s">
        <v>33</v>
      </c>
      <c r="E1005" s="1" t="s">
        <v>1437</v>
      </c>
      <c r="F1005" s="1" t="s">
        <v>35</v>
      </c>
      <c r="G1005" s="1">
        <v>98.359483949999998</v>
      </c>
      <c r="H1005" s="1">
        <v>106.4069653</v>
      </c>
      <c r="I1005" s="1">
        <v>117.5677075</v>
      </c>
      <c r="J1005" s="1">
        <v>127.2152725</v>
      </c>
      <c r="K1005" s="1">
        <v>130.07550169999999</v>
      </c>
      <c r="L1005" s="1">
        <v>134.8187227</v>
      </c>
    </row>
    <row r="1006" spans="1:12" x14ac:dyDescent="0.15">
      <c r="A1006" s="1" t="s">
        <v>1292</v>
      </c>
      <c r="B1006" s="1" t="s">
        <v>538</v>
      </c>
      <c r="C1006" s="1" t="s">
        <v>1315</v>
      </c>
      <c r="D1006" s="1" t="s">
        <v>33</v>
      </c>
      <c r="E1006" s="1" t="s">
        <v>1437</v>
      </c>
      <c r="F1006" s="1" t="s">
        <v>35</v>
      </c>
      <c r="G1006" s="1">
        <v>98.347112460000005</v>
      </c>
      <c r="H1006" s="1">
        <v>106.4124157</v>
      </c>
      <c r="I1006" s="1">
        <v>124.3851126</v>
      </c>
      <c r="J1006" s="1">
        <v>142.48847689999999</v>
      </c>
      <c r="K1006" s="1">
        <v>126.5232468</v>
      </c>
      <c r="L1006" s="1">
        <v>134.80643739999999</v>
      </c>
    </row>
    <row r="1007" spans="1:12" x14ac:dyDescent="0.15">
      <c r="A1007" s="1" t="s">
        <v>1292</v>
      </c>
      <c r="B1007" s="1" t="s">
        <v>197</v>
      </c>
      <c r="C1007" s="1" t="s">
        <v>1316</v>
      </c>
      <c r="D1007" s="1" t="s">
        <v>33</v>
      </c>
      <c r="E1007" s="1" t="s">
        <v>1437</v>
      </c>
      <c r="F1007" s="1" t="s">
        <v>35</v>
      </c>
      <c r="G1007" s="1">
        <v>98.355482539999997</v>
      </c>
      <c r="H1007" s="1">
        <v>106.42728270000001</v>
      </c>
      <c r="I1007" s="1">
        <v>134.09591</v>
      </c>
      <c r="J1007" s="1">
        <v>157.4496819</v>
      </c>
      <c r="K1007" s="1">
        <v>181.82446530000001</v>
      </c>
      <c r="L1007" s="1">
        <v>208.1933143</v>
      </c>
    </row>
    <row r="1008" spans="1:12" x14ac:dyDescent="0.15">
      <c r="A1008" s="1" t="s">
        <v>1292</v>
      </c>
      <c r="B1008" s="1" t="s">
        <v>699</v>
      </c>
      <c r="C1008" s="1" t="s">
        <v>1317</v>
      </c>
      <c r="D1008" s="1" t="s">
        <v>33</v>
      </c>
      <c r="E1008" s="1" t="s">
        <v>1437</v>
      </c>
      <c r="F1008" s="1" t="s">
        <v>35</v>
      </c>
      <c r="G1008" s="1">
        <v>98.345080440000004</v>
      </c>
      <c r="H1008" s="1">
        <v>106.4223885</v>
      </c>
      <c r="I1008" s="1">
        <v>128.30142799999999</v>
      </c>
      <c r="J1008" s="1">
        <v>149.3306924</v>
      </c>
      <c r="K1008" s="1">
        <v>170.51477940000001</v>
      </c>
      <c r="L1008" s="1">
        <v>191.13290000000001</v>
      </c>
    </row>
    <row r="1009" spans="1:12" x14ac:dyDescent="0.15">
      <c r="A1009" s="1" t="s">
        <v>1292</v>
      </c>
      <c r="B1009" s="1" t="s">
        <v>363</v>
      </c>
      <c r="C1009" s="1" t="s">
        <v>1318</v>
      </c>
      <c r="D1009" s="1" t="s">
        <v>33</v>
      </c>
      <c r="E1009" s="1" t="s">
        <v>1437</v>
      </c>
      <c r="F1009" s="1" t="s">
        <v>35</v>
      </c>
      <c r="G1009" s="1">
        <v>98.345080440000004</v>
      </c>
      <c r="H1009" s="1">
        <v>106.4223885</v>
      </c>
      <c r="I1009" s="1">
        <v>128.30142799999999</v>
      </c>
      <c r="J1009" s="1">
        <v>149.3306924</v>
      </c>
      <c r="K1009" s="1">
        <v>176.74366860000001</v>
      </c>
      <c r="L1009" s="1">
        <v>208.19859650000001</v>
      </c>
    </row>
    <row r="1010" spans="1:12" x14ac:dyDescent="0.15">
      <c r="A1010" s="1" t="s">
        <v>1292</v>
      </c>
      <c r="B1010" s="1" t="s">
        <v>199</v>
      </c>
      <c r="C1010" s="1" t="s">
        <v>1319</v>
      </c>
      <c r="D1010" s="1" t="s">
        <v>33</v>
      </c>
      <c r="E1010" s="1" t="s">
        <v>1437</v>
      </c>
      <c r="F1010" s="1" t="s">
        <v>35</v>
      </c>
      <c r="G1010" s="1">
        <v>98.359483949999998</v>
      </c>
      <c r="H1010" s="1">
        <v>106.4069653</v>
      </c>
      <c r="I1010" s="1">
        <v>93.735921640000001</v>
      </c>
      <c r="J1010" s="1">
        <v>96.56689403</v>
      </c>
      <c r="K1010" s="1">
        <v>97.196624580000005</v>
      </c>
      <c r="L1010" s="1">
        <v>94.387379749999994</v>
      </c>
    </row>
    <row r="1011" spans="1:12" x14ac:dyDescent="0.15">
      <c r="A1011" s="1" t="s">
        <v>1292</v>
      </c>
      <c r="B1011" s="1" t="s">
        <v>366</v>
      </c>
      <c r="C1011" s="1" t="s">
        <v>1320</v>
      </c>
      <c r="D1011" s="1" t="s">
        <v>33</v>
      </c>
      <c r="E1011" s="1" t="s">
        <v>1437</v>
      </c>
      <c r="F1011" s="1" t="s">
        <v>35</v>
      </c>
      <c r="G1011" s="1">
        <v>98.345080440000004</v>
      </c>
      <c r="H1011" s="1">
        <v>106.4223885</v>
      </c>
      <c r="I1011" s="1">
        <v>128.30142799999999</v>
      </c>
      <c r="J1011" s="1">
        <v>149.3306924</v>
      </c>
      <c r="K1011" s="1">
        <v>101.288115</v>
      </c>
      <c r="L1011" s="1">
        <v>95.703058240000004</v>
      </c>
    </row>
    <row r="1012" spans="1:12" x14ac:dyDescent="0.15">
      <c r="A1012" s="1" t="s">
        <v>1292</v>
      </c>
      <c r="B1012" s="1" t="s">
        <v>201</v>
      </c>
      <c r="C1012" s="1" t="s">
        <v>1321</v>
      </c>
      <c r="D1012" s="1" t="s">
        <v>33</v>
      </c>
      <c r="E1012" s="1" t="s">
        <v>1437</v>
      </c>
      <c r="F1012" s="1" t="s">
        <v>35</v>
      </c>
      <c r="G1012" s="1">
        <v>98.359483949999998</v>
      </c>
      <c r="H1012" s="1">
        <v>106.4069653</v>
      </c>
      <c r="I1012" s="1">
        <v>117.3500727</v>
      </c>
      <c r="J1012" s="1">
        <v>127.4747038</v>
      </c>
      <c r="K1012" s="1">
        <v>129.88374959999999</v>
      </c>
      <c r="L1012" s="1">
        <v>134.70010260000001</v>
      </c>
    </row>
    <row r="1013" spans="1:12" x14ac:dyDescent="0.15">
      <c r="A1013" s="1" t="s">
        <v>1292</v>
      </c>
      <c r="B1013" s="1" t="s">
        <v>705</v>
      </c>
      <c r="C1013" s="1" t="s">
        <v>1322</v>
      </c>
      <c r="D1013" s="1" t="s">
        <v>33</v>
      </c>
      <c r="E1013" s="1" t="s">
        <v>1437</v>
      </c>
      <c r="F1013" s="1" t="s">
        <v>35</v>
      </c>
      <c r="G1013" s="1">
        <v>98.298191599999996</v>
      </c>
      <c r="H1013" s="1">
        <v>106.4304128</v>
      </c>
      <c r="I1013" s="1">
        <v>123.8071289</v>
      </c>
      <c r="J1013" s="1">
        <v>138.53276539999999</v>
      </c>
      <c r="K1013" s="1">
        <v>155.55733470000001</v>
      </c>
      <c r="L1013" s="1">
        <v>173.3367811</v>
      </c>
    </row>
    <row r="1014" spans="1:12" x14ac:dyDescent="0.15">
      <c r="A1014" s="1" t="s">
        <v>1292</v>
      </c>
      <c r="B1014" s="1" t="s">
        <v>369</v>
      </c>
      <c r="C1014" s="1" t="s">
        <v>1323</v>
      </c>
      <c r="D1014" s="1" t="s">
        <v>33</v>
      </c>
      <c r="E1014" s="1" t="s">
        <v>1437</v>
      </c>
      <c r="F1014" s="1" t="s">
        <v>35</v>
      </c>
      <c r="G1014" s="1">
        <v>98.298191599999996</v>
      </c>
      <c r="H1014" s="1">
        <v>106.4304128</v>
      </c>
      <c r="I1014" s="1">
        <v>123.8071289</v>
      </c>
      <c r="J1014" s="1">
        <v>138.53276539999999</v>
      </c>
      <c r="K1014" s="1">
        <v>162.41688450000001</v>
      </c>
      <c r="L1014" s="1">
        <v>186.50607640000001</v>
      </c>
    </row>
    <row r="1015" spans="1:12" x14ac:dyDescent="0.15">
      <c r="A1015" s="1" t="s">
        <v>1292</v>
      </c>
      <c r="B1015" s="1" t="s">
        <v>708</v>
      </c>
      <c r="C1015" s="1" t="s">
        <v>1324</v>
      </c>
      <c r="D1015" s="1" t="s">
        <v>33</v>
      </c>
      <c r="E1015" s="1" t="s">
        <v>1437</v>
      </c>
      <c r="F1015" s="1" t="s">
        <v>35</v>
      </c>
      <c r="G1015" s="1">
        <v>98.347112460000005</v>
      </c>
      <c r="H1015" s="1">
        <v>106.4124157</v>
      </c>
      <c r="I1015" s="1">
        <v>124.3851126</v>
      </c>
      <c r="J1015" s="1">
        <v>142.48847689999999</v>
      </c>
      <c r="K1015" s="1">
        <v>161.12371039999999</v>
      </c>
      <c r="L1015" s="1">
        <v>177.32231730000001</v>
      </c>
    </row>
    <row r="1016" spans="1:12" x14ac:dyDescent="0.15">
      <c r="A1016" s="1" t="s">
        <v>1292</v>
      </c>
      <c r="B1016" s="1" t="s">
        <v>203</v>
      </c>
      <c r="C1016" s="1" t="s">
        <v>1325</v>
      </c>
      <c r="D1016" s="1" t="s">
        <v>33</v>
      </c>
      <c r="E1016" s="1" t="s">
        <v>1437</v>
      </c>
      <c r="F1016" s="1" t="s">
        <v>35</v>
      </c>
      <c r="G1016" s="1">
        <v>98.347112460000005</v>
      </c>
      <c r="H1016" s="1">
        <v>106.4124157</v>
      </c>
      <c r="I1016" s="1">
        <v>124.3851126</v>
      </c>
      <c r="J1016" s="1">
        <v>142.48847689999999</v>
      </c>
      <c r="K1016" s="1">
        <v>164.7785044</v>
      </c>
      <c r="L1016" s="1">
        <v>186.8587034</v>
      </c>
    </row>
    <row r="1017" spans="1:12" x14ac:dyDescent="0.15">
      <c r="A1017" s="1" t="s">
        <v>1292</v>
      </c>
      <c r="B1017" s="1" t="s">
        <v>205</v>
      </c>
      <c r="C1017" s="1" t="s">
        <v>1326</v>
      </c>
      <c r="D1017" s="1" t="s">
        <v>33</v>
      </c>
      <c r="E1017" s="1" t="s">
        <v>1437</v>
      </c>
      <c r="F1017" s="1" t="s">
        <v>35</v>
      </c>
      <c r="G1017" s="1">
        <v>98.359483949999998</v>
      </c>
      <c r="H1017" s="1">
        <v>106.4069653</v>
      </c>
      <c r="I1017" s="1">
        <v>126.18278189999999</v>
      </c>
      <c r="J1017" s="1">
        <v>144.07732730000001</v>
      </c>
      <c r="K1017" s="1">
        <v>165.1417209</v>
      </c>
      <c r="L1017" s="1">
        <v>186.71220640000001</v>
      </c>
    </row>
    <row r="1018" spans="1:12" x14ac:dyDescent="0.15">
      <c r="A1018" s="1" t="s">
        <v>1327</v>
      </c>
      <c r="B1018" s="1" t="s">
        <v>31</v>
      </c>
      <c r="C1018" s="1" t="s">
        <v>1328</v>
      </c>
      <c r="D1018" s="1" t="s">
        <v>33</v>
      </c>
      <c r="E1018" s="1" t="s">
        <v>1437</v>
      </c>
      <c r="F1018" s="1" t="s">
        <v>35</v>
      </c>
      <c r="G1018" s="1">
        <v>98.342383510000005</v>
      </c>
      <c r="H1018" s="1">
        <v>105.93773469999999</v>
      </c>
      <c r="I1018" s="1">
        <v>92.591572920000004</v>
      </c>
      <c r="J1018" s="1">
        <v>97.15373615</v>
      </c>
      <c r="K1018" s="1">
        <v>99.492163399999995</v>
      </c>
      <c r="L1018" s="1">
        <v>99.960671300000001</v>
      </c>
    </row>
    <row r="1019" spans="1:12" x14ac:dyDescent="0.15">
      <c r="A1019" s="1" t="s">
        <v>1327</v>
      </c>
      <c r="B1019" s="1" t="s">
        <v>36</v>
      </c>
      <c r="C1019" s="1" t="s">
        <v>1329</v>
      </c>
      <c r="D1019" s="1" t="s">
        <v>33</v>
      </c>
      <c r="E1019" s="1" t="s">
        <v>1437</v>
      </c>
      <c r="F1019" s="1" t="s">
        <v>35</v>
      </c>
      <c r="G1019" s="1">
        <v>95.046650110000002</v>
      </c>
      <c r="H1019" s="1">
        <v>99.358688639999997</v>
      </c>
      <c r="I1019" s="1">
        <v>89.892098149999995</v>
      </c>
      <c r="J1019" s="1">
        <v>88.317109549999998</v>
      </c>
      <c r="K1019" s="1">
        <v>69.565042259999998</v>
      </c>
      <c r="L1019" s="1">
        <v>51.17511923</v>
      </c>
    </row>
    <row r="1020" spans="1:12" x14ac:dyDescent="0.15">
      <c r="A1020" s="1" t="s">
        <v>1327</v>
      </c>
      <c r="B1020" s="1" t="s">
        <v>38</v>
      </c>
      <c r="C1020" s="1" t="s">
        <v>1330</v>
      </c>
      <c r="D1020" s="1" t="s">
        <v>33</v>
      </c>
      <c r="E1020" s="1" t="s">
        <v>1437</v>
      </c>
      <c r="F1020" s="1" t="s">
        <v>35</v>
      </c>
      <c r="G1020" s="1">
        <v>98.343919990000003</v>
      </c>
      <c r="H1020" s="1">
        <v>106.4918746</v>
      </c>
      <c r="I1020" s="1">
        <v>102.7815514</v>
      </c>
      <c r="J1020" s="1">
        <v>105.8862202</v>
      </c>
      <c r="K1020" s="1">
        <v>108.3296776</v>
      </c>
      <c r="L1020" s="1">
        <v>107.02335739999999</v>
      </c>
    </row>
    <row r="1021" spans="1:12" x14ac:dyDescent="0.15">
      <c r="A1021" s="1" t="s">
        <v>1327</v>
      </c>
      <c r="B1021" s="1" t="s">
        <v>40</v>
      </c>
      <c r="C1021" s="1" t="s">
        <v>1331</v>
      </c>
      <c r="D1021" s="1" t="s">
        <v>33</v>
      </c>
      <c r="E1021" s="1" t="s">
        <v>1437</v>
      </c>
      <c r="F1021" s="1" t="s">
        <v>35</v>
      </c>
      <c r="G1021" s="1">
        <v>98.343142830000005</v>
      </c>
      <c r="H1021" s="1">
        <v>105.9402843</v>
      </c>
      <c r="I1021" s="1">
        <v>92.575785719999999</v>
      </c>
      <c r="J1021" s="1">
        <v>96.943006170000004</v>
      </c>
      <c r="K1021" s="1">
        <v>98.996836360000003</v>
      </c>
      <c r="L1021" s="1">
        <v>99.116750409999995</v>
      </c>
    </row>
    <row r="1022" spans="1:12" x14ac:dyDescent="0.15">
      <c r="A1022" s="1" t="s">
        <v>1327</v>
      </c>
      <c r="B1022" s="1" t="s">
        <v>42</v>
      </c>
      <c r="C1022" s="1" t="s">
        <v>1332</v>
      </c>
      <c r="D1022" s="1" t="s">
        <v>33</v>
      </c>
      <c r="E1022" s="1" t="s">
        <v>1437</v>
      </c>
      <c r="F1022" s="1" t="s">
        <v>35</v>
      </c>
      <c r="G1022" s="1">
        <v>98.343919850000006</v>
      </c>
      <c r="H1022" s="1">
        <v>106.4915982</v>
      </c>
      <c r="I1022" s="1">
        <v>102.7552811</v>
      </c>
      <c r="J1022" s="1">
        <v>106.0404243</v>
      </c>
      <c r="K1022" s="1">
        <v>108.7320244</v>
      </c>
      <c r="L1022" s="1">
        <v>107.8446046</v>
      </c>
    </row>
    <row r="1023" spans="1:12" x14ac:dyDescent="0.15">
      <c r="A1023" s="1" t="s">
        <v>1327</v>
      </c>
      <c r="B1023" s="1" t="s">
        <v>44</v>
      </c>
      <c r="C1023" s="1" t="s">
        <v>1333</v>
      </c>
      <c r="D1023" s="1" t="s">
        <v>33</v>
      </c>
      <c r="E1023" s="1" t="s">
        <v>1437</v>
      </c>
      <c r="F1023" s="1" t="s">
        <v>35</v>
      </c>
      <c r="G1023" s="1">
        <v>95.046644430000001</v>
      </c>
      <c r="H1023" s="1">
        <v>99.602464139999995</v>
      </c>
      <c r="I1023" s="1">
        <v>99.233129910000002</v>
      </c>
      <c r="J1023" s="1">
        <v>95.710930070000003</v>
      </c>
      <c r="K1023" s="1">
        <v>88.511261880000006</v>
      </c>
      <c r="L1023" s="1">
        <v>83.174204939999996</v>
      </c>
    </row>
    <row r="1024" spans="1:12" x14ac:dyDescent="0.15">
      <c r="A1024" s="1" t="s">
        <v>1327</v>
      </c>
      <c r="B1024" s="1" t="s">
        <v>48</v>
      </c>
      <c r="C1024" s="1" t="s">
        <v>1334</v>
      </c>
      <c r="D1024" s="1" t="s">
        <v>33</v>
      </c>
      <c r="E1024" s="1" t="s">
        <v>1437</v>
      </c>
      <c r="F1024" s="1" t="s">
        <v>35</v>
      </c>
      <c r="G1024" s="1">
        <v>98.343919319999998</v>
      </c>
      <c r="H1024" s="1">
        <v>106.3082162</v>
      </c>
      <c r="I1024" s="1">
        <v>105.9488075</v>
      </c>
      <c r="J1024" s="1">
        <v>118.7748807</v>
      </c>
      <c r="K1024" s="1">
        <v>121.549657</v>
      </c>
      <c r="L1024" s="1">
        <v>117.77596029999999</v>
      </c>
    </row>
    <row r="1025" spans="1:12" x14ac:dyDescent="0.15">
      <c r="A1025" s="1" t="s">
        <v>1327</v>
      </c>
      <c r="B1025" s="1" t="s">
        <v>50</v>
      </c>
      <c r="C1025" s="1" t="s">
        <v>1335</v>
      </c>
      <c r="D1025" s="1" t="s">
        <v>33</v>
      </c>
      <c r="E1025" s="1" t="s">
        <v>1437</v>
      </c>
      <c r="F1025" s="1" t="s">
        <v>35</v>
      </c>
      <c r="G1025" s="1">
        <v>98.343919850000006</v>
      </c>
      <c r="H1025" s="1">
        <v>106.3773583</v>
      </c>
      <c r="I1025" s="1">
        <v>117.5725999</v>
      </c>
      <c r="J1025" s="1">
        <v>123.70027140000001</v>
      </c>
      <c r="K1025" s="1">
        <v>128.67533560000001</v>
      </c>
      <c r="L1025" s="1">
        <v>129.11508939999999</v>
      </c>
    </row>
    <row r="1026" spans="1:12" x14ac:dyDescent="0.15">
      <c r="A1026" s="1" t="s">
        <v>1327</v>
      </c>
      <c r="B1026" s="1" t="s">
        <v>52</v>
      </c>
      <c r="C1026" s="1" t="s">
        <v>1336</v>
      </c>
      <c r="D1026" s="1" t="s">
        <v>33</v>
      </c>
      <c r="E1026" s="1" t="s">
        <v>1437</v>
      </c>
      <c r="F1026" s="1" t="s">
        <v>35</v>
      </c>
      <c r="G1026" s="1">
        <v>95.046645240000004</v>
      </c>
      <c r="H1026" s="1">
        <v>99.312207349999994</v>
      </c>
      <c r="I1026" s="1">
        <v>105.8851447</v>
      </c>
      <c r="J1026" s="1">
        <v>115.3849586</v>
      </c>
      <c r="K1026" s="1">
        <v>108.6899212</v>
      </c>
      <c r="L1026" s="1">
        <v>78.843046200000003</v>
      </c>
    </row>
    <row r="1027" spans="1:12" x14ac:dyDescent="0.15">
      <c r="A1027" s="1" t="s">
        <v>1327</v>
      </c>
      <c r="B1027" s="1" t="s">
        <v>54</v>
      </c>
      <c r="C1027" s="1" t="s">
        <v>1337</v>
      </c>
      <c r="D1027" s="1" t="s">
        <v>33</v>
      </c>
      <c r="E1027" s="1" t="s">
        <v>1437</v>
      </c>
      <c r="F1027" s="1" t="s">
        <v>35</v>
      </c>
      <c r="G1027" s="1">
        <v>98.343919850000006</v>
      </c>
      <c r="H1027" s="1">
        <v>106.36204739999999</v>
      </c>
      <c r="I1027" s="1">
        <v>116.6731918</v>
      </c>
      <c r="J1027" s="1">
        <v>122.5541465</v>
      </c>
      <c r="K1027" s="1">
        <v>129.13480659999999</v>
      </c>
      <c r="L1027" s="1">
        <v>134.75688070000001</v>
      </c>
    </row>
    <row r="1028" spans="1:12" x14ac:dyDescent="0.15">
      <c r="A1028" s="1" t="s">
        <v>1327</v>
      </c>
      <c r="B1028" s="1" t="s">
        <v>56</v>
      </c>
      <c r="C1028" s="1" t="s">
        <v>1338</v>
      </c>
      <c r="D1028" s="1" t="s">
        <v>33</v>
      </c>
      <c r="E1028" s="1" t="s">
        <v>1437</v>
      </c>
      <c r="F1028" s="1" t="s">
        <v>35</v>
      </c>
      <c r="G1028" s="1">
        <v>98.343919850000006</v>
      </c>
      <c r="H1028" s="1">
        <v>106.3746585</v>
      </c>
      <c r="I1028" s="1">
        <v>117.52467590000001</v>
      </c>
      <c r="J1028" s="1">
        <v>123.51186629999999</v>
      </c>
      <c r="K1028" s="1">
        <v>128.39525309999999</v>
      </c>
      <c r="L1028" s="1">
        <v>128.55817830000001</v>
      </c>
    </row>
    <row r="1029" spans="1:12" x14ac:dyDescent="0.15">
      <c r="A1029" s="1" t="s">
        <v>1327</v>
      </c>
      <c r="B1029" s="1" t="s">
        <v>58</v>
      </c>
      <c r="C1029" s="1" t="s">
        <v>1339</v>
      </c>
      <c r="D1029" s="1" t="s">
        <v>33</v>
      </c>
      <c r="E1029" s="1" t="s">
        <v>1437</v>
      </c>
      <c r="F1029" s="1" t="s">
        <v>35</v>
      </c>
      <c r="G1029" s="1">
        <v>98.343919850000006</v>
      </c>
      <c r="H1029" s="1">
        <v>106.3633476</v>
      </c>
      <c r="I1029" s="1">
        <v>116.7218891</v>
      </c>
      <c r="J1029" s="1">
        <v>122.763069</v>
      </c>
      <c r="K1029" s="1">
        <v>129.44920719999999</v>
      </c>
      <c r="L1029" s="1">
        <v>134.83430469999999</v>
      </c>
    </row>
    <row r="1030" spans="1:12" x14ac:dyDescent="0.15">
      <c r="A1030" s="1" t="s">
        <v>1327</v>
      </c>
      <c r="B1030" s="1" t="s">
        <v>60</v>
      </c>
      <c r="C1030" s="1" t="s">
        <v>1340</v>
      </c>
      <c r="D1030" s="1" t="s">
        <v>33</v>
      </c>
      <c r="E1030" s="1" t="s">
        <v>1437</v>
      </c>
      <c r="F1030" s="1" t="s">
        <v>35</v>
      </c>
      <c r="G1030" s="1">
        <v>98.344898389999997</v>
      </c>
      <c r="H1030" s="1">
        <v>106.15347989999999</v>
      </c>
      <c r="I1030" s="1">
        <v>119.9614144</v>
      </c>
      <c r="J1030" s="1">
        <v>137.5344388</v>
      </c>
      <c r="K1030" s="1">
        <v>127.3616578</v>
      </c>
      <c r="L1030" s="1">
        <v>97.364707960000004</v>
      </c>
    </row>
    <row r="1031" spans="1:12" x14ac:dyDescent="0.15">
      <c r="A1031" s="1" t="s">
        <v>1327</v>
      </c>
      <c r="B1031" s="1" t="s">
        <v>62</v>
      </c>
      <c r="C1031" s="1" t="s">
        <v>1341</v>
      </c>
      <c r="D1031" s="1" t="s">
        <v>33</v>
      </c>
      <c r="E1031" s="1" t="s">
        <v>1437</v>
      </c>
      <c r="F1031" s="1" t="s">
        <v>35</v>
      </c>
      <c r="G1031" s="1">
        <v>95.046645240000004</v>
      </c>
      <c r="H1031" s="1">
        <v>99.549836769999999</v>
      </c>
      <c r="I1031" s="1">
        <v>104.9231855</v>
      </c>
      <c r="J1031" s="1">
        <v>108.30266090000001</v>
      </c>
      <c r="K1031" s="1">
        <v>100.95094760000001</v>
      </c>
      <c r="L1031" s="1">
        <v>94.121542239999997</v>
      </c>
    </row>
    <row r="1032" spans="1:12" x14ac:dyDescent="0.15">
      <c r="A1032" s="1" t="s">
        <v>1327</v>
      </c>
      <c r="B1032" s="1" t="s">
        <v>64</v>
      </c>
      <c r="C1032" s="1" t="s">
        <v>1342</v>
      </c>
      <c r="D1032" s="1" t="s">
        <v>33</v>
      </c>
      <c r="E1032" s="1" t="s">
        <v>1437</v>
      </c>
      <c r="F1032" s="1" t="s">
        <v>35</v>
      </c>
      <c r="G1032" s="1">
        <v>98.343920339999997</v>
      </c>
      <c r="H1032" s="1">
        <v>106.3498367</v>
      </c>
      <c r="I1032" s="1">
        <v>116.5400482</v>
      </c>
      <c r="J1032" s="1">
        <v>121.5887534</v>
      </c>
      <c r="K1032" s="1">
        <v>115.5983658</v>
      </c>
      <c r="L1032" s="1">
        <v>92.363469899999998</v>
      </c>
    </row>
    <row r="1033" spans="1:12" x14ac:dyDescent="0.15">
      <c r="A1033" s="1" t="s">
        <v>1327</v>
      </c>
      <c r="B1033" s="1" t="s">
        <v>66</v>
      </c>
      <c r="C1033" s="1" t="s">
        <v>1343</v>
      </c>
      <c r="D1033" s="1" t="s">
        <v>33</v>
      </c>
      <c r="E1033" s="1" t="s">
        <v>1437</v>
      </c>
      <c r="F1033" s="1" t="s">
        <v>35</v>
      </c>
      <c r="G1033" s="1">
        <v>98.343919850000006</v>
      </c>
      <c r="H1033" s="1">
        <v>106.1214554</v>
      </c>
      <c r="I1033" s="1">
        <v>119.0446335</v>
      </c>
      <c r="J1033" s="1">
        <v>133.39025470000001</v>
      </c>
      <c r="K1033" s="1">
        <v>141.81512849999999</v>
      </c>
      <c r="L1033" s="1">
        <v>145.78321270000001</v>
      </c>
    </row>
    <row r="1034" spans="1:12" x14ac:dyDescent="0.15">
      <c r="A1034" s="1" t="s">
        <v>1327</v>
      </c>
      <c r="B1034" s="1" t="s">
        <v>68</v>
      </c>
      <c r="C1034" s="1" t="s">
        <v>1344</v>
      </c>
      <c r="D1034" s="1" t="s">
        <v>33</v>
      </c>
      <c r="E1034" s="1" t="s">
        <v>1437</v>
      </c>
      <c r="F1034" s="1" t="s">
        <v>35</v>
      </c>
      <c r="G1034" s="1">
        <v>98.343920339999997</v>
      </c>
      <c r="H1034" s="1">
        <v>106.41872410000001</v>
      </c>
      <c r="I1034" s="1">
        <v>134.15446009999999</v>
      </c>
      <c r="J1034" s="1">
        <v>157.6260661</v>
      </c>
      <c r="K1034" s="1">
        <v>182.1698868</v>
      </c>
      <c r="L1034" s="1">
        <v>208.7997628</v>
      </c>
    </row>
    <row r="1035" spans="1:12" x14ac:dyDescent="0.15">
      <c r="A1035" s="1" t="s">
        <v>1327</v>
      </c>
      <c r="B1035" s="1" t="s">
        <v>70</v>
      </c>
      <c r="C1035" s="1" t="s">
        <v>1345</v>
      </c>
      <c r="D1035" s="1" t="s">
        <v>33</v>
      </c>
      <c r="E1035" s="1" t="s">
        <v>1437</v>
      </c>
      <c r="F1035" s="1" t="s">
        <v>35</v>
      </c>
      <c r="G1035" s="1">
        <v>95.049503090000002</v>
      </c>
      <c r="H1035" s="1">
        <v>99.320761140000002</v>
      </c>
      <c r="I1035" s="1">
        <v>115.4230597</v>
      </c>
      <c r="J1035" s="1">
        <v>126.6095701</v>
      </c>
      <c r="K1035" s="1">
        <v>134.0333517</v>
      </c>
      <c r="L1035" s="1">
        <v>136.26836800000001</v>
      </c>
    </row>
    <row r="1036" spans="1:12" x14ac:dyDescent="0.15">
      <c r="A1036" s="1" t="s">
        <v>1327</v>
      </c>
      <c r="B1036" s="1" t="s">
        <v>72</v>
      </c>
      <c r="C1036" s="1" t="s">
        <v>1346</v>
      </c>
      <c r="D1036" s="1" t="s">
        <v>33</v>
      </c>
      <c r="E1036" s="1" t="s">
        <v>1437</v>
      </c>
      <c r="F1036" s="1" t="s">
        <v>35</v>
      </c>
      <c r="G1036" s="1">
        <v>98.336642019999999</v>
      </c>
      <c r="H1036" s="1">
        <v>106.4179</v>
      </c>
      <c r="I1036" s="1">
        <v>134.1042132</v>
      </c>
      <c r="J1036" s="1">
        <v>157.4412308</v>
      </c>
      <c r="K1036" s="1">
        <v>181.79533259999999</v>
      </c>
      <c r="L1036" s="1">
        <v>208.10116590000001</v>
      </c>
    </row>
    <row r="1037" spans="1:12" x14ac:dyDescent="0.15">
      <c r="A1037" s="1" t="s">
        <v>1327</v>
      </c>
      <c r="B1037" s="1" t="s">
        <v>74</v>
      </c>
      <c r="C1037" s="1" t="s">
        <v>1347</v>
      </c>
      <c r="D1037" s="1" t="s">
        <v>33</v>
      </c>
      <c r="E1037" s="1" t="s">
        <v>1437</v>
      </c>
      <c r="F1037" s="1" t="s">
        <v>35</v>
      </c>
      <c r="G1037" s="1">
        <v>98.343920339999997</v>
      </c>
      <c r="H1037" s="1">
        <v>106.41604890000001</v>
      </c>
      <c r="I1037" s="1">
        <v>134.1189191</v>
      </c>
      <c r="J1037" s="1">
        <v>157.50015389999999</v>
      </c>
      <c r="K1037" s="1">
        <v>181.91557700000001</v>
      </c>
      <c r="L1037" s="1">
        <v>208.35309599999999</v>
      </c>
    </row>
    <row r="1038" spans="1:12" x14ac:dyDescent="0.15">
      <c r="A1038" s="1" t="s">
        <v>1327</v>
      </c>
      <c r="B1038" s="1" t="s">
        <v>76</v>
      </c>
      <c r="C1038" s="1" t="s">
        <v>1348</v>
      </c>
      <c r="D1038" s="1" t="s">
        <v>33</v>
      </c>
      <c r="E1038" s="1" t="s">
        <v>1437</v>
      </c>
      <c r="F1038" s="1" t="s">
        <v>35</v>
      </c>
      <c r="G1038" s="1">
        <v>98.338388429999995</v>
      </c>
      <c r="H1038" s="1">
        <v>106.4187664</v>
      </c>
      <c r="I1038" s="1">
        <v>134.1329394</v>
      </c>
      <c r="J1038" s="1">
        <v>157.5387465</v>
      </c>
      <c r="K1038" s="1">
        <v>181.98259479999999</v>
      </c>
      <c r="L1038" s="1">
        <v>208.43436270000001</v>
      </c>
    </row>
    <row r="1039" spans="1:12" x14ac:dyDescent="0.15">
      <c r="A1039" s="1" t="s">
        <v>1327</v>
      </c>
      <c r="B1039" s="1" t="s">
        <v>78</v>
      </c>
      <c r="C1039" s="1" t="s">
        <v>1349</v>
      </c>
      <c r="D1039" s="1" t="s">
        <v>33</v>
      </c>
      <c r="E1039" s="1" t="s">
        <v>1437</v>
      </c>
      <c r="F1039" s="1" t="s">
        <v>35</v>
      </c>
      <c r="G1039" s="1">
        <v>98.343920339999997</v>
      </c>
      <c r="H1039" s="1">
        <v>106.2220844</v>
      </c>
      <c r="I1039" s="1">
        <v>136.48182410000001</v>
      </c>
      <c r="J1039" s="1">
        <v>167.545367</v>
      </c>
      <c r="K1039" s="1">
        <v>190.781013</v>
      </c>
      <c r="L1039" s="1">
        <v>214.3672483</v>
      </c>
    </row>
    <row r="1040" spans="1:12" x14ac:dyDescent="0.15">
      <c r="A1040" s="1" t="s">
        <v>1327</v>
      </c>
      <c r="B1040" s="1" t="s">
        <v>80</v>
      </c>
      <c r="C1040" s="1" t="s">
        <v>1350</v>
      </c>
      <c r="D1040" s="1" t="s">
        <v>33</v>
      </c>
      <c r="E1040" s="1" t="s">
        <v>1437</v>
      </c>
      <c r="F1040" s="1" t="s">
        <v>35</v>
      </c>
      <c r="G1040" s="1">
        <v>95.050180949999998</v>
      </c>
      <c r="H1040" s="1">
        <v>99.562933920000006</v>
      </c>
      <c r="I1040" s="1">
        <v>114.3878802</v>
      </c>
      <c r="J1040" s="1">
        <v>121.3101983</v>
      </c>
      <c r="K1040" s="1">
        <v>127.6127302</v>
      </c>
      <c r="L1040" s="1">
        <v>132.49407339999999</v>
      </c>
    </row>
    <row r="1041" spans="1:12" x14ac:dyDescent="0.15">
      <c r="A1041" s="1" t="s">
        <v>1327</v>
      </c>
      <c r="B1041" s="1" t="s">
        <v>82</v>
      </c>
      <c r="C1041" s="1" t="s">
        <v>1351</v>
      </c>
      <c r="D1041" s="1" t="s">
        <v>33</v>
      </c>
      <c r="E1041" s="1" t="s">
        <v>1437</v>
      </c>
      <c r="F1041" s="1" t="s">
        <v>35</v>
      </c>
      <c r="G1041" s="1">
        <v>98.337575130000005</v>
      </c>
      <c r="H1041" s="1">
        <v>106.2184591</v>
      </c>
      <c r="I1041" s="1">
        <v>136.42351300000001</v>
      </c>
      <c r="J1041" s="1">
        <v>167.20620439999999</v>
      </c>
      <c r="K1041" s="1">
        <v>190.1742879</v>
      </c>
      <c r="L1041" s="1">
        <v>213.45279590000001</v>
      </c>
    </row>
    <row r="1042" spans="1:12" x14ac:dyDescent="0.15">
      <c r="A1042" s="1" t="s">
        <v>1327</v>
      </c>
      <c r="B1042" s="1" t="s">
        <v>86</v>
      </c>
      <c r="C1042" s="1" t="s">
        <v>1352</v>
      </c>
      <c r="D1042" s="1" t="s">
        <v>33</v>
      </c>
      <c r="E1042" s="1" t="s">
        <v>1437</v>
      </c>
      <c r="F1042" s="1" t="s">
        <v>35</v>
      </c>
      <c r="G1042" s="1">
        <v>98.343919850000006</v>
      </c>
      <c r="H1042" s="1">
        <v>106.3695996</v>
      </c>
      <c r="I1042" s="1">
        <v>125.28047669999999</v>
      </c>
      <c r="J1042" s="1">
        <v>142.47965199999999</v>
      </c>
      <c r="K1042" s="1">
        <v>162.97327809999999</v>
      </c>
      <c r="L1042" s="1">
        <v>181.30329409999999</v>
      </c>
    </row>
    <row r="1043" spans="1:12" x14ac:dyDescent="0.15">
      <c r="A1043" s="1" t="s">
        <v>1327</v>
      </c>
      <c r="B1043" s="1" t="s">
        <v>90</v>
      </c>
      <c r="C1043" s="1" t="s">
        <v>1353</v>
      </c>
      <c r="D1043" s="1" t="s">
        <v>33</v>
      </c>
      <c r="E1043" s="1" t="s">
        <v>1437</v>
      </c>
      <c r="F1043" s="1" t="s">
        <v>35</v>
      </c>
      <c r="G1043" s="1">
        <v>98.334178489999999</v>
      </c>
      <c r="H1043" s="1">
        <v>106.1164878</v>
      </c>
      <c r="I1043" s="1">
        <v>87.861958799999996</v>
      </c>
      <c r="J1043" s="1">
        <v>97.36854495</v>
      </c>
      <c r="K1043" s="1">
        <v>101.93077390000001</v>
      </c>
      <c r="L1043" s="1">
        <v>105.77334159999999</v>
      </c>
    </row>
    <row r="1044" spans="1:12" x14ac:dyDescent="0.15">
      <c r="A1044" s="1" t="s">
        <v>1354</v>
      </c>
      <c r="B1044" s="1" t="s">
        <v>93</v>
      </c>
      <c r="C1044" s="1" t="s">
        <v>1355</v>
      </c>
      <c r="D1044" s="1" t="s">
        <v>33</v>
      </c>
      <c r="E1044" s="1" t="s">
        <v>1437</v>
      </c>
      <c r="F1044" s="1" t="s">
        <v>35</v>
      </c>
      <c r="G1044" s="1">
        <v>98.339178390000001</v>
      </c>
      <c r="H1044" s="1">
        <v>106.41573959999999</v>
      </c>
      <c r="I1044" s="1">
        <v>86.439771989999997</v>
      </c>
      <c r="J1044" s="1">
        <v>89.531647730000003</v>
      </c>
      <c r="K1044" s="1">
        <v>87.041892419999996</v>
      </c>
      <c r="L1044" s="1">
        <v>84.864420559999999</v>
      </c>
    </row>
    <row r="1045" spans="1:12" x14ac:dyDescent="0.15">
      <c r="A1045" s="1" t="s">
        <v>1354</v>
      </c>
      <c r="B1045" s="1" t="s">
        <v>95</v>
      </c>
      <c r="C1045" s="1" t="s">
        <v>1356</v>
      </c>
      <c r="D1045" s="1" t="s">
        <v>33</v>
      </c>
      <c r="E1045" s="1" t="s">
        <v>1437</v>
      </c>
      <c r="F1045" s="1" t="s">
        <v>35</v>
      </c>
      <c r="G1045" s="1">
        <v>98.339178390000001</v>
      </c>
      <c r="H1045" s="1">
        <v>106.41573959999999</v>
      </c>
      <c r="I1045" s="1">
        <v>102.6798345</v>
      </c>
      <c r="J1045" s="1">
        <v>105.9609107</v>
      </c>
      <c r="K1045" s="1">
        <v>109.2384428</v>
      </c>
      <c r="L1045" s="1">
        <v>110.2440587</v>
      </c>
    </row>
    <row r="1046" spans="1:12" x14ac:dyDescent="0.15">
      <c r="A1046" s="1" t="s">
        <v>1354</v>
      </c>
      <c r="B1046" s="1" t="s">
        <v>97</v>
      </c>
      <c r="C1046" s="1" t="s">
        <v>1357</v>
      </c>
      <c r="D1046" s="1" t="s">
        <v>33</v>
      </c>
      <c r="E1046" s="1" t="s">
        <v>1437</v>
      </c>
      <c r="F1046" s="1" t="s">
        <v>35</v>
      </c>
      <c r="G1046" s="1">
        <v>98.339178390000001</v>
      </c>
      <c r="H1046" s="1">
        <v>106.41573959999999</v>
      </c>
      <c r="I1046" s="1">
        <v>134.1308028</v>
      </c>
      <c r="J1046" s="1">
        <v>157.53884410000001</v>
      </c>
      <c r="K1046" s="1">
        <v>181.98889560000001</v>
      </c>
      <c r="L1046" s="1">
        <v>208.5302107</v>
      </c>
    </row>
    <row r="1047" spans="1:12" x14ac:dyDescent="0.15">
      <c r="A1047" s="1" t="s">
        <v>1354</v>
      </c>
      <c r="B1047" s="1" t="s">
        <v>99</v>
      </c>
      <c r="C1047" s="1" t="s">
        <v>1358</v>
      </c>
      <c r="D1047" s="1" t="s">
        <v>33</v>
      </c>
      <c r="E1047" s="1" t="s">
        <v>1437</v>
      </c>
      <c r="F1047" s="1" t="s">
        <v>35</v>
      </c>
      <c r="G1047" s="1">
        <v>98.339178390000001</v>
      </c>
      <c r="H1047" s="1">
        <v>106.41573959999999</v>
      </c>
      <c r="I1047" s="1">
        <v>124.3365857</v>
      </c>
      <c r="J1047" s="1">
        <v>142.1699515</v>
      </c>
      <c r="K1047" s="1">
        <v>163.73901420000001</v>
      </c>
      <c r="L1047" s="1">
        <v>185.7217402</v>
      </c>
    </row>
    <row r="1048" spans="1:12" x14ac:dyDescent="0.15">
      <c r="A1048" s="1" t="s">
        <v>1354</v>
      </c>
      <c r="B1048" s="1" t="s">
        <v>101</v>
      </c>
      <c r="C1048" s="1" t="s">
        <v>1359</v>
      </c>
      <c r="D1048" s="1" t="s">
        <v>33</v>
      </c>
      <c r="E1048" s="1" t="s">
        <v>1437</v>
      </c>
      <c r="F1048" s="1" t="s">
        <v>35</v>
      </c>
      <c r="G1048" s="1">
        <v>98.339178390000001</v>
      </c>
      <c r="H1048" s="1">
        <v>106.41573959999999</v>
      </c>
      <c r="I1048" s="1">
        <v>124.3365857</v>
      </c>
      <c r="J1048" s="1">
        <v>81.979967700000003</v>
      </c>
      <c r="K1048" s="1">
        <v>77.505274670000006</v>
      </c>
      <c r="L1048" s="1">
        <v>72.870461250000005</v>
      </c>
    </row>
    <row r="1049" spans="1:12" x14ac:dyDescent="0.15">
      <c r="A1049" s="1" t="s">
        <v>1354</v>
      </c>
      <c r="B1049" s="1" t="s">
        <v>103</v>
      </c>
      <c r="C1049" s="1" t="s">
        <v>1360</v>
      </c>
      <c r="D1049" s="1" t="s">
        <v>33</v>
      </c>
      <c r="E1049" s="1" t="s">
        <v>1437</v>
      </c>
      <c r="F1049" s="1" t="s">
        <v>35</v>
      </c>
      <c r="G1049" s="1">
        <v>98.339178390000001</v>
      </c>
      <c r="H1049" s="1">
        <v>106.41573959999999</v>
      </c>
      <c r="I1049" s="1">
        <v>124.3365857</v>
      </c>
      <c r="J1049" s="1">
        <v>81.104062990000003</v>
      </c>
      <c r="K1049" s="1">
        <v>77.474441889999994</v>
      </c>
      <c r="L1049" s="1">
        <v>73.608898339999996</v>
      </c>
    </row>
    <row r="1050" spans="1:12" x14ac:dyDescent="0.15">
      <c r="A1050" s="1" t="s">
        <v>1354</v>
      </c>
      <c r="B1050" s="1" t="s">
        <v>105</v>
      </c>
      <c r="C1050" s="1" t="s">
        <v>1361</v>
      </c>
      <c r="D1050" s="1" t="s">
        <v>33</v>
      </c>
      <c r="E1050" s="1" t="s">
        <v>1437</v>
      </c>
      <c r="F1050" s="1" t="s">
        <v>35</v>
      </c>
      <c r="G1050" s="1">
        <v>98.339178390000001</v>
      </c>
      <c r="H1050" s="1">
        <v>106.41573959999999</v>
      </c>
      <c r="I1050" s="1">
        <v>124.3365857</v>
      </c>
      <c r="J1050" s="1">
        <v>82.808946410000004</v>
      </c>
      <c r="K1050" s="1">
        <v>79.047859990000006</v>
      </c>
      <c r="L1050" s="1">
        <v>74.463323500000001</v>
      </c>
    </row>
    <row r="1051" spans="1:12" x14ac:dyDescent="0.15">
      <c r="A1051" s="1" t="s">
        <v>1354</v>
      </c>
      <c r="B1051" s="1" t="s">
        <v>107</v>
      </c>
      <c r="C1051" s="1" t="s">
        <v>1362</v>
      </c>
      <c r="D1051" s="1" t="s">
        <v>33</v>
      </c>
      <c r="E1051" s="1" t="s">
        <v>1437</v>
      </c>
      <c r="F1051" s="1" t="s">
        <v>35</v>
      </c>
      <c r="G1051" s="1">
        <v>98.339178390000001</v>
      </c>
      <c r="H1051" s="1">
        <v>106.41573959999999</v>
      </c>
      <c r="I1051" s="1">
        <v>124.3365857</v>
      </c>
      <c r="J1051" s="1">
        <v>105.8930979</v>
      </c>
      <c r="K1051" s="1">
        <v>107.6519957</v>
      </c>
      <c r="L1051" s="1">
        <v>105.8655625</v>
      </c>
    </row>
    <row r="1052" spans="1:12" x14ac:dyDescent="0.15">
      <c r="A1052" s="1" t="s">
        <v>1354</v>
      </c>
      <c r="B1052" s="1" t="s">
        <v>109</v>
      </c>
      <c r="C1052" s="1" t="s">
        <v>1363</v>
      </c>
      <c r="D1052" s="1" t="s">
        <v>33</v>
      </c>
      <c r="E1052" s="1" t="s">
        <v>1437</v>
      </c>
      <c r="F1052" s="1" t="s">
        <v>35</v>
      </c>
      <c r="G1052" s="1">
        <v>98.339178390000001</v>
      </c>
      <c r="H1052" s="1">
        <v>106.41573959999999</v>
      </c>
      <c r="I1052" s="1">
        <v>124.3365857</v>
      </c>
      <c r="J1052" s="1">
        <v>142.1699515</v>
      </c>
      <c r="K1052" s="1">
        <v>97.073769690000006</v>
      </c>
      <c r="L1052" s="1">
        <v>93.419030860000007</v>
      </c>
    </row>
    <row r="1053" spans="1:12" x14ac:dyDescent="0.15">
      <c r="A1053" s="1" t="s">
        <v>1354</v>
      </c>
      <c r="B1053" s="1" t="s">
        <v>111</v>
      </c>
      <c r="C1053" s="1" t="s">
        <v>1364</v>
      </c>
      <c r="D1053" s="1" t="s">
        <v>33</v>
      </c>
      <c r="E1053" s="1" t="s">
        <v>1437</v>
      </c>
      <c r="F1053" s="1" t="s">
        <v>35</v>
      </c>
      <c r="G1053" s="1">
        <v>98.339178390000001</v>
      </c>
      <c r="H1053" s="1">
        <v>106.41573959999999</v>
      </c>
      <c r="I1053" s="1">
        <v>115.65076620000001</v>
      </c>
      <c r="J1053" s="1">
        <v>134.3698876</v>
      </c>
      <c r="K1053" s="1">
        <v>150.06697360000001</v>
      </c>
      <c r="L1053" s="1">
        <v>165.7903274</v>
      </c>
    </row>
    <row r="1054" spans="1:12" x14ac:dyDescent="0.15">
      <c r="A1054" s="1" t="s">
        <v>1354</v>
      </c>
      <c r="B1054" s="1" t="s">
        <v>113</v>
      </c>
      <c r="C1054" s="1" t="s">
        <v>1365</v>
      </c>
      <c r="D1054" s="1" t="s">
        <v>33</v>
      </c>
      <c r="E1054" s="1" t="s">
        <v>1437</v>
      </c>
      <c r="F1054" s="1" t="s">
        <v>35</v>
      </c>
      <c r="G1054" s="1">
        <v>98.339178390000001</v>
      </c>
      <c r="H1054" s="1">
        <v>106.41573959999999</v>
      </c>
      <c r="I1054" s="1">
        <v>115.65076620000001</v>
      </c>
      <c r="J1054" s="1">
        <v>83.334762159999997</v>
      </c>
      <c r="K1054" s="1">
        <v>78.918260059999994</v>
      </c>
      <c r="L1054" s="1">
        <v>74.076022829999999</v>
      </c>
    </row>
    <row r="1055" spans="1:12" x14ac:dyDescent="0.15">
      <c r="A1055" s="1" t="s">
        <v>1354</v>
      </c>
      <c r="B1055" s="1" t="s">
        <v>115</v>
      </c>
      <c r="C1055" s="1" t="s">
        <v>1366</v>
      </c>
      <c r="D1055" s="1" t="s">
        <v>33</v>
      </c>
      <c r="E1055" s="1" t="s">
        <v>1437</v>
      </c>
      <c r="F1055" s="1" t="s">
        <v>35</v>
      </c>
      <c r="G1055" s="1">
        <v>98.339178390000001</v>
      </c>
      <c r="H1055" s="1">
        <v>106.41573959999999</v>
      </c>
      <c r="I1055" s="1">
        <v>115.65076620000001</v>
      </c>
      <c r="J1055" s="1">
        <v>106.4524948</v>
      </c>
      <c r="K1055" s="1">
        <v>108.53138060000001</v>
      </c>
      <c r="L1055" s="1">
        <v>106.78054659999999</v>
      </c>
    </row>
    <row r="1056" spans="1:12" x14ac:dyDescent="0.15">
      <c r="A1056" s="1" t="s">
        <v>1367</v>
      </c>
      <c r="B1056" s="1" t="s">
        <v>1083</v>
      </c>
      <c r="C1056" s="1" t="s">
        <v>1368</v>
      </c>
      <c r="D1056" s="1" t="s">
        <v>33</v>
      </c>
      <c r="E1056" s="1" t="s">
        <v>1437</v>
      </c>
      <c r="F1056" s="1" t="s">
        <v>35</v>
      </c>
      <c r="H1056" s="1">
        <v>111.55500000000001</v>
      </c>
      <c r="I1056" s="1">
        <v>127.998</v>
      </c>
      <c r="J1056" s="1">
        <v>122.568</v>
      </c>
      <c r="K1056" s="1">
        <v>103.256</v>
      </c>
      <c r="L1056" s="1">
        <v>79.531000000000006</v>
      </c>
    </row>
    <row r="1057" spans="1:12" x14ac:dyDescent="0.15">
      <c r="A1057" s="1" t="s">
        <v>1367</v>
      </c>
      <c r="B1057" s="1" t="s">
        <v>1085</v>
      </c>
      <c r="C1057" s="1" t="s">
        <v>1369</v>
      </c>
      <c r="D1057" s="1" t="s">
        <v>33</v>
      </c>
      <c r="E1057" s="1" t="s">
        <v>1437</v>
      </c>
      <c r="F1057" s="1" t="s">
        <v>35</v>
      </c>
      <c r="H1057" s="1">
        <v>110.81699999999999</v>
      </c>
      <c r="I1057" s="1">
        <v>129.315</v>
      </c>
      <c r="J1057" s="1">
        <v>116.348</v>
      </c>
      <c r="K1057" s="1">
        <v>85.165999999999997</v>
      </c>
      <c r="L1057" s="1">
        <v>63.707000000000001</v>
      </c>
    </row>
    <row r="1058" spans="1:12" x14ac:dyDescent="0.15">
      <c r="A1058" s="1" t="s">
        <v>1367</v>
      </c>
      <c r="B1058" s="1" t="s">
        <v>1087</v>
      </c>
      <c r="C1058" s="1" t="s">
        <v>1370</v>
      </c>
      <c r="D1058" s="1" t="s">
        <v>33</v>
      </c>
      <c r="E1058" s="1" t="s">
        <v>1437</v>
      </c>
      <c r="F1058" s="1" t="s">
        <v>35</v>
      </c>
      <c r="H1058" s="1">
        <v>109.301</v>
      </c>
      <c r="I1058" s="1">
        <v>119.803</v>
      </c>
      <c r="J1058" s="1">
        <v>121.983</v>
      </c>
      <c r="K1058" s="1">
        <v>101.06100000000001</v>
      </c>
      <c r="L1058" s="1">
        <v>80.885999999999996</v>
      </c>
    </row>
    <row r="1059" spans="1:12" x14ac:dyDescent="0.15">
      <c r="A1059" s="1" t="s">
        <v>1367</v>
      </c>
      <c r="B1059" s="1" t="s">
        <v>1089</v>
      </c>
      <c r="C1059" s="1" t="s">
        <v>1371</v>
      </c>
      <c r="D1059" s="1" t="s">
        <v>33</v>
      </c>
      <c r="E1059" s="1" t="s">
        <v>1437</v>
      </c>
      <c r="F1059" s="1" t="s">
        <v>35</v>
      </c>
      <c r="H1059" s="1">
        <v>109.378</v>
      </c>
      <c r="I1059" s="1">
        <v>120.042</v>
      </c>
      <c r="J1059" s="1">
        <v>122.60299999999999</v>
      </c>
      <c r="K1059" s="1">
        <v>101.922</v>
      </c>
      <c r="L1059" s="1">
        <v>81.155000000000001</v>
      </c>
    </row>
    <row r="1060" spans="1:12" x14ac:dyDescent="0.15">
      <c r="A1060" s="1" t="s">
        <v>1367</v>
      </c>
      <c r="B1060" s="1" t="s">
        <v>1091</v>
      </c>
      <c r="C1060" s="1" t="s">
        <v>1372</v>
      </c>
      <c r="D1060" s="1" t="s">
        <v>33</v>
      </c>
      <c r="E1060" s="1" t="s">
        <v>1437</v>
      </c>
      <c r="F1060" s="1" t="s">
        <v>35</v>
      </c>
      <c r="H1060" s="1">
        <v>110.63800000000001</v>
      </c>
      <c r="I1060" s="1">
        <v>127.31399999999999</v>
      </c>
      <c r="J1060" s="1">
        <v>120.384</v>
      </c>
      <c r="K1060" s="1">
        <v>102.83</v>
      </c>
      <c r="L1060" s="1">
        <v>79.364000000000004</v>
      </c>
    </row>
    <row r="1061" spans="1:12" x14ac:dyDescent="0.15">
      <c r="A1061" s="1" t="s">
        <v>1373</v>
      </c>
      <c r="B1061" s="1" t="s">
        <v>396</v>
      </c>
      <c r="C1061" s="1" t="s">
        <v>1374</v>
      </c>
      <c r="D1061" s="1" t="s">
        <v>33</v>
      </c>
      <c r="E1061" s="1" t="s">
        <v>1437</v>
      </c>
      <c r="F1061" s="1" t="s">
        <v>35</v>
      </c>
      <c r="G1061" s="1">
        <v>98.699996949999999</v>
      </c>
      <c r="H1061" s="1">
        <v>114.4599991</v>
      </c>
      <c r="I1061" s="1">
        <v>102.48999790000001</v>
      </c>
      <c r="J1061" s="1">
        <v>96.11000061</v>
      </c>
      <c r="K1061" s="1">
        <v>92.83000183</v>
      </c>
      <c r="L1061" s="1">
        <v>95.319999690000003</v>
      </c>
    </row>
    <row r="1062" spans="1:12" x14ac:dyDescent="0.15">
      <c r="A1062" s="1" t="s">
        <v>1373</v>
      </c>
      <c r="B1062" s="1" t="s">
        <v>398</v>
      </c>
      <c r="C1062" s="1" t="s">
        <v>1375</v>
      </c>
      <c r="D1062" s="1" t="s">
        <v>33</v>
      </c>
      <c r="E1062" s="1" t="s">
        <v>1437</v>
      </c>
      <c r="F1062" s="1" t="s">
        <v>35</v>
      </c>
      <c r="G1062" s="1">
        <v>98.699996949999999</v>
      </c>
      <c r="H1062" s="1">
        <v>115</v>
      </c>
      <c r="I1062" s="1">
        <v>104.26000209999999</v>
      </c>
      <c r="J1062" s="1">
        <v>98.47000122</v>
      </c>
      <c r="K1062" s="1">
        <v>97.849998470000003</v>
      </c>
      <c r="L1062" s="1">
        <v>101.7699966</v>
      </c>
    </row>
    <row r="1063" spans="1:12" x14ac:dyDescent="0.15">
      <c r="A1063" s="1" t="s">
        <v>1373</v>
      </c>
      <c r="B1063" s="1" t="s">
        <v>1107</v>
      </c>
      <c r="C1063" s="1" t="s">
        <v>1376</v>
      </c>
      <c r="D1063" s="1" t="s">
        <v>33</v>
      </c>
      <c r="E1063" s="1" t="s">
        <v>1437</v>
      </c>
      <c r="F1063" s="1" t="s">
        <v>35</v>
      </c>
      <c r="G1063" s="1">
        <v>98.699996949999999</v>
      </c>
      <c r="H1063" s="1">
        <v>114.41999819999999</v>
      </c>
      <c r="I1063" s="1">
        <v>100.0400009</v>
      </c>
      <c r="J1063" s="1">
        <v>95.260002139999997</v>
      </c>
      <c r="K1063" s="1">
        <v>93.08000183</v>
      </c>
      <c r="L1063" s="1">
        <v>96.190002440000001</v>
      </c>
    </row>
    <row r="1064" spans="1:12" x14ac:dyDescent="0.15">
      <c r="A1064" s="1" t="s">
        <v>1373</v>
      </c>
      <c r="B1064" s="1" t="s">
        <v>400</v>
      </c>
      <c r="C1064" s="1" t="s">
        <v>1377</v>
      </c>
      <c r="D1064" s="1" t="s">
        <v>33</v>
      </c>
      <c r="E1064" s="1" t="s">
        <v>1437</v>
      </c>
      <c r="F1064" s="1" t="s">
        <v>35</v>
      </c>
      <c r="G1064" s="1">
        <v>98.730003359999998</v>
      </c>
      <c r="H1064" s="1">
        <v>114.38999939999999</v>
      </c>
      <c r="I1064" s="1">
        <v>102.26000209999999</v>
      </c>
      <c r="J1064" s="1">
        <v>95.77999878</v>
      </c>
      <c r="K1064" s="1">
        <v>92.699996949999999</v>
      </c>
      <c r="L1064" s="1">
        <v>95.260002139999997</v>
      </c>
    </row>
    <row r="1065" spans="1:12" x14ac:dyDescent="0.15">
      <c r="A1065" s="1" t="s">
        <v>1373</v>
      </c>
      <c r="B1065" s="1" t="s">
        <v>402</v>
      </c>
      <c r="C1065" s="1" t="s">
        <v>1378</v>
      </c>
      <c r="D1065" s="1" t="s">
        <v>33</v>
      </c>
      <c r="E1065" s="1" t="s">
        <v>1437</v>
      </c>
      <c r="F1065" s="1" t="s">
        <v>35</v>
      </c>
      <c r="G1065" s="1">
        <v>98.699996949999999</v>
      </c>
      <c r="H1065" s="1">
        <v>114.5299988</v>
      </c>
      <c r="I1065" s="1">
        <v>101.8000031</v>
      </c>
      <c r="J1065" s="1">
        <v>94.66999817</v>
      </c>
      <c r="K1065" s="1">
        <v>92.209999080000003</v>
      </c>
      <c r="L1065" s="1">
        <v>93.730003359999998</v>
      </c>
    </row>
    <row r="1066" spans="1:12" x14ac:dyDescent="0.15">
      <c r="A1066" s="1" t="s">
        <v>1373</v>
      </c>
      <c r="B1066" s="1" t="s">
        <v>406</v>
      </c>
      <c r="C1066" s="1" t="s">
        <v>1379</v>
      </c>
      <c r="D1066" s="1" t="s">
        <v>33</v>
      </c>
      <c r="E1066" s="1" t="s">
        <v>1437</v>
      </c>
      <c r="F1066" s="1" t="s">
        <v>35</v>
      </c>
      <c r="G1066" s="1">
        <v>98.699996949999999</v>
      </c>
      <c r="H1066" s="1">
        <v>113.3799973</v>
      </c>
      <c r="I1066" s="1">
        <v>94.61000061</v>
      </c>
      <c r="J1066" s="1">
        <v>89.129997250000002</v>
      </c>
      <c r="K1066" s="1">
        <v>87.589996339999999</v>
      </c>
      <c r="L1066" s="1">
        <v>90.930000309999997</v>
      </c>
    </row>
    <row r="1067" spans="1:12" x14ac:dyDescent="0.15">
      <c r="A1067" s="1" t="s">
        <v>1373</v>
      </c>
      <c r="B1067" s="1" t="s">
        <v>408</v>
      </c>
      <c r="C1067" s="1" t="s">
        <v>1380</v>
      </c>
      <c r="D1067" s="1" t="s">
        <v>33</v>
      </c>
      <c r="E1067" s="1" t="s">
        <v>1437</v>
      </c>
      <c r="F1067" s="1" t="s">
        <v>35</v>
      </c>
      <c r="G1067" s="1">
        <v>98.730003359999998</v>
      </c>
      <c r="H1067" s="1">
        <v>114.4499969</v>
      </c>
      <c r="I1067" s="1">
        <v>103.0199966</v>
      </c>
      <c r="J1067" s="1">
        <v>96.839996339999999</v>
      </c>
      <c r="K1067" s="1">
        <v>93.849998470000003</v>
      </c>
      <c r="L1067" s="1">
        <v>96.16999817</v>
      </c>
    </row>
    <row r="1068" spans="1:12" x14ac:dyDescent="0.15">
      <c r="A1068" s="1" t="s">
        <v>1373</v>
      </c>
      <c r="B1068" s="1" t="s">
        <v>410</v>
      </c>
      <c r="C1068" s="1" t="s">
        <v>1381</v>
      </c>
      <c r="D1068" s="1" t="s">
        <v>33</v>
      </c>
      <c r="E1068" s="1" t="s">
        <v>1437</v>
      </c>
      <c r="F1068" s="1" t="s">
        <v>35</v>
      </c>
      <c r="G1068" s="1">
        <v>98.699996949999999</v>
      </c>
      <c r="H1068" s="1">
        <v>114.4100037</v>
      </c>
      <c r="I1068" s="1">
        <v>102.26000209999999</v>
      </c>
      <c r="J1068" s="1">
        <v>95.83000183</v>
      </c>
      <c r="K1068" s="1">
        <v>93.040000919999997</v>
      </c>
      <c r="L1068" s="1">
        <v>95.16999817</v>
      </c>
    </row>
    <row r="1069" spans="1:12" x14ac:dyDescent="0.15">
      <c r="A1069" s="1" t="s">
        <v>1373</v>
      </c>
      <c r="B1069" s="1" t="s">
        <v>412</v>
      </c>
      <c r="C1069" s="1" t="s">
        <v>1382</v>
      </c>
      <c r="D1069" s="1" t="s">
        <v>33</v>
      </c>
      <c r="E1069" s="1" t="s">
        <v>1437</v>
      </c>
      <c r="F1069" s="1" t="s">
        <v>35</v>
      </c>
      <c r="G1069" s="1">
        <v>98.699996949999999</v>
      </c>
      <c r="H1069" s="1">
        <v>114.51000209999999</v>
      </c>
      <c r="I1069" s="1">
        <v>101.6900024</v>
      </c>
      <c r="J1069" s="1">
        <v>95.069999690000003</v>
      </c>
      <c r="K1069" s="1">
        <v>90.010002139999997</v>
      </c>
      <c r="L1069" s="1">
        <v>90.47000122</v>
      </c>
    </row>
    <row r="1070" spans="1:12" x14ac:dyDescent="0.15">
      <c r="A1070" s="1" t="s">
        <v>1373</v>
      </c>
      <c r="B1070" s="1" t="s">
        <v>414</v>
      </c>
      <c r="C1070" s="1" t="s">
        <v>1383</v>
      </c>
      <c r="D1070" s="1" t="s">
        <v>33</v>
      </c>
      <c r="E1070" s="1" t="s">
        <v>1437</v>
      </c>
      <c r="F1070" s="1" t="s">
        <v>35</v>
      </c>
      <c r="G1070" s="1">
        <v>98.699996949999999</v>
      </c>
      <c r="H1070" s="1">
        <v>113.9300003</v>
      </c>
      <c r="I1070" s="1">
        <v>115.86000060000001</v>
      </c>
      <c r="J1070" s="1">
        <v>138.07000729999999</v>
      </c>
      <c r="K1070" s="1">
        <v>142.11999510000001</v>
      </c>
      <c r="L1070" s="1">
        <v>128.9499969</v>
      </c>
    </row>
    <row r="1071" spans="1:12" x14ac:dyDescent="0.15">
      <c r="A1071" s="1" t="s">
        <v>1373</v>
      </c>
      <c r="B1071" s="1" t="s">
        <v>416</v>
      </c>
      <c r="C1071" s="1" t="s">
        <v>1384</v>
      </c>
      <c r="D1071" s="1" t="s">
        <v>33</v>
      </c>
      <c r="E1071" s="1" t="s">
        <v>1437</v>
      </c>
      <c r="F1071" s="1" t="s">
        <v>35</v>
      </c>
      <c r="G1071" s="1">
        <v>98.699996949999999</v>
      </c>
      <c r="H1071" s="1">
        <v>114.51000209999999</v>
      </c>
      <c r="I1071" s="1">
        <v>117.6299973</v>
      </c>
      <c r="J1071" s="1">
        <v>143.41999820000001</v>
      </c>
      <c r="K1071" s="1">
        <v>149.72000120000001</v>
      </c>
      <c r="L1071" s="1">
        <v>136.88999939999999</v>
      </c>
    </row>
    <row r="1072" spans="1:12" x14ac:dyDescent="0.15">
      <c r="A1072" s="1" t="s">
        <v>1373</v>
      </c>
      <c r="B1072" s="1" t="s">
        <v>1117</v>
      </c>
      <c r="C1072" s="1" t="s">
        <v>1385</v>
      </c>
      <c r="D1072" s="1" t="s">
        <v>33</v>
      </c>
      <c r="E1072" s="1" t="s">
        <v>1437</v>
      </c>
      <c r="F1072" s="1" t="s">
        <v>35</v>
      </c>
      <c r="G1072" s="1">
        <v>98.699996949999999</v>
      </c>
      <c r="H1072" s="1">
        <v>114.01000209999999</v>
      </c>
      <c r="I1072" s="1">
        <v>119.7200012</v>
      </c>
      <c r="J1072" s="1">
        <v>136.72999569999999</v>
      </c>
      <c r="K1072" s="1">
        <v>141.92999270000001</v>
      </c>
      <c r="L1072" s="1">
        <v>129.7400055</v>
      </c>
    </row>
    <row r="1073" spans="1:12" x14ac:dyDescent="0.15">
      <c r="A1073" s="1" t="s">
        <v>1373</v>
      </c>
      <c r="B1073" s="1" t="s">
        <v>418</v>
      </c>
      <c r="C1073" s="1" t="s">
        <v>1386</v>
      </c>
      <c r="D1073" s="1" t="s">
        <v>33</v>
      </c>
      <c r="E1073" s="1" t="s">
        <v>1437</v>
      </c>
      <c r="F1073" s="1" t="s">
        <v>35</v>
      </c>
      <c r="G1073" s="1">
        <v>98.730003359999998</v>
      </c>
      <c r="H1073" s="1">
        <v>113.8499985</v>
      </c>
      <c r="I1073" s="1">
        <v>108.9300003</v>
      </c>
      <c r="J1073" s="1">
        <v>138.17999270000001</v>
      </c>
      <c r="K1073" s="1">
        <v>143.47000120000001</v>
      </c>
      <c r="L1073" s="1">
        <v>131.02999879999999</v>
      </c>
    </row>
    <row r="1074" spans="1:12" x14ac:dyDescent="0.15">
      <c r="A1074" s="1" t="s">
        <v>1373</v>
      </c>
      <c r="B1074" s="1" t="s">
        <v>420</v>
      </c>
      <c r="C1074" s="1" t="s">
        <v>1387</v>
      </c>
      <c r="D1074" s="1" t="s">
        <v>33</v>
      </c>
      <c r="E1074" s="1" t="s">
        <v>1437</v>
      </c>
      <c r="F1074" s="1" t="s">
        <v>35</v>
      </c>
      <c r="G1074" s="1">
        <v>98.699996949999999</v>
      </c>
      <c r="H1074" s="1">
        <v>114.1999969</v>
      </c>
      <c r="I1074" s="1">
        <v>97.410003660000001</v>
      </c>
      <c r="J1074" s="1">
        <v>127.8499985</v>
      </c>
      <c r="K1074" s="1">
        <v>120.3799973</v>
      </c>
      <c r="L1074" s="1">
        <v>115.4400024</v>
      </c>
    </row>
    <row r="1075" spans="1:12" x14ac:dyDescent="0.15">
      <c r="A1075" s="1" t="s">
        <v>1373</v>
      </c>
      <c r="B1075" s="1" t="s">
        <v>422</v>
      </c>
      <c r="C1075" s="1" t="s">
        <v>1388</v>
      </c>
      <c r="D1075" s="1" t="s">
        <v>33</v>
      </c>
      <c r="E1075" s="1" t="s">
        <v>1437</v>
      </c>
      <c r="F1075" s="1" t="s">
        <v>35</v>
      </c>
      <c r="G1075" s="1">
        <v>98.699996949999999</v>
      </c>
      <c r="H1075" s="1">
        <v>113.9499969</v>
      </c>
      <c r="I1075" s="1">
        <v>116.26000209999999</v>
      </c>
      <c r="J1075" s="1">
        <v>138.47999569999999</v>
      </c>
      <c r="K1075" s="1">
        <v>142.7400055</v>
      </c>
      <c r="L1075" s="1">
        <v>130.0899963</v>
      </c>
    </row>
    <row r="1076" spans="1:12" x14ac:dyDescent="0.15">
      <c r="A1076" s="1" t="s">
        <v>1373</v>
      </c>
      <c r="B1076" s="1" t="s">
        <v>424</v>
      </c>
      <c r="C1076" s="1" t="s">
        <v>1389</v>
      </c>
      <c r="D1076" s="1" t="s">
        <v>33</v>
      </c>
      <c r="E1076" s="1" t="s">
        <v>1437</v>
      </c>
      <c r="F1076" s="1" t="s">
        <v>35</v>
      </c>
      <c r="G1076" s="1">
        <v>98.699996949999999</v>
      </c>
      <c r="H1076" s="1">
        <v>113.2300034</v>
      </c>
      <c r="I1076" s="1">
        <v>88.949996949999999</v>
      </c>
      <c r="J1076" s="1">
        <v>116.7300034</v>
      </c>
      <c r="K1076" s="1">
        <v>110.75</v>
      </c>
      <c r="L1076" s="1">
        <v>108.98999790000001</v>
      </c>
    </row>
    <row r="1077" spans="1:12" x14ac:dyDescent="0.15">
      <c r="A1077" s="1" t="s">
        <v>1373</v>
      </c>
      <c r="B1077" s="1" t="s">
        <v>426</v>
      </c>
      <c r="C1077" s="1" t="s">
        <v>1390</v>
      </c>
      <c r="D1077" s="1" t="s">
        <v>33</v>
      </c>
      <c r="E1077" s="1" t="s">
        <v>1437</v>
      </c>
      <c r="F1077" s="1" t="s">
        <v>35</v>
      </c>
      <c r="G1077" s="1">
        <v>98.730003359999998</v>
      </c>
      <c r="H1077" s="1">
        <v>113.9400024</v>
      </c>
      <c r="I1077" s="1">
        <v>109.58000180000001</v>
      </c>
      <c r="J1077" s="1">
        <v>139.8000031</v>
      </c>
      <c r="K1077" s="1">
        <v>145.5599976</v>
      </c>
      <c r="L1077" s="1">
        <v>133.07000729999999</v>
      </c>
    </row>
    <row r="1078" spans="1:12" x14ac:dyDescent="0.15">
      <c r="A1078" s="1" t="s">
        <v>1373</v>
      </c>
      <c r="B1078" s="1" t="s">
        <v>428</v>
      </c>
      <c r="C1078" s="1" t="s">
        <v>1391</v>
      </c>
      <c r="D1078" s="1" t="s">
        <v>33</v>
      </c>
      <c r="E1078" s="1" t="s">
        <v>1437</v>
      </c>
      <c r="F1078" s="1" t="s">
        <v>35</v>
      </c>
      <c r="G1078" s="1">
        <v>98.699996949999999</v>
      </c>
      <c r="H1078" s="1">
        <v>113.86000060000001</v>
      </c>
      <c r="I1078" s="1">
        <v>108.98999790000001</v>
      </c>
      <c r="J1078" s="1">
        <v>138.58000179999999</v>
      </c>
      <c r="K1078" s="1">
        <v>143.33000179999999</v>
      </c>
      <c r="L1078" s="1">
        <v>130.8099976</v>
      </c>
    </row>
    <row r="1079" spans="1:12" x14ac:dyDescent="0.15">
      <c r="A1079" s="1" t="s">
        <v>1373</v>
      </c>
      <c r="B1079" s="1" t="s">
        <v>430</v>
      </c>
      <c r="C1079" s="1" t="s">
        <v>1392</v>
      </c>
      <c r="D1079" s="1" t="s">
        <v>33</v>
      </c>
      <c r="E1079" s="1" t="s">
        <v>1437</v>
      </c>
      <c r="F1079" s="1" t="s">
        <v>35</v>
      </c>
      <c r="G1079" s="1">
        <v>98.699996949999999</v>
      </c>
      <c r="H1079" s="1">
        <v>114.0199966</v>
      </c>
      <c r="I1079" s="1">
        <v>105.23999790000001</v>
      </c>
      <c r="J1079" s="1">
        <v>121.3199997</v>
      </c>
      <c r="K1079" s="1">
        <v>119.5500031</v>
      </c>
      <c r="L1079" s="1">
        <v>110.5</v>
      </c>
    </row>
    <row r="1080" spans="1:12" x14ac:dyDescent="0.15">
      <c r="A1080" s="1" t="s">
        <v>1373</v>
      </c>
      <c r="B1080" s="1" t="s">
        <v>432</v>
      </c>
      <c r="C1080" s="1" t="s">
        <v>1393</v>
      </c>
      <c r="D1080" s="1" t="s">
        <v>33</v>
      </c>
      <c r="E1080" s="1" t="s">
        <v>1437</v>
      </c>
      <c r="F1080" s="1" t="s">
        <v>35</v>
      </c>
      <c r="G1080" s="1">
        <v>98.699996949999999</v>
      </c>
      <c r="H1080" s="1">
        <v>114.5199966</v>
      </c>
      <c r="I1080" s="1">
        <v>141.5099945</v>
      </c>
      <c r="J1080" s="1">
        <v>170.1499939</v>
      </c>
      <c r="K1080" s="1">
        <v>201.1999969</v>
      </c>
      <c r="L1080" s="1">
        <v>235.2400055</v>
      </c>
    </row>
    <row r="1081" spans="1:12" x14ac:dyDescent="0.15">
      <c r="A1081" s="1" t="s">
        <v>1373</v>
      </c>
      <c r="B1081" s="1" t="s">
        <v>434</v>
      </c>
      <c r="C1081" s="1" t="s">
        <v>1394</v>
      </c>
      <c r="D1081" s="1" t="s">
        <v>33</v>
      </c>
      <c r="E1081" s="1" t="s">
        <v>1437</v>
      </c>
      <c r="F1081" s="1" t="s">
        <v>35</v>
      </c>
      <c r="G1081" s="1">
        <v>98.699996949999999</v>
      </c>
      <c r="H1081" s="1">
        <v>115.0699997</v>
      </c>
      <c r="I1081" s="1">
        <v>145.1999969</v>
      </c>
      <c r="J1081" s="1">
        <v>178.66999820000001</v>
      </c>
      <c r="K1081" s="1">
        <v>217.22999569999999</v>
      </c>
      <c r="L1081" s="1">
        <v>261.47000120000001</v>
      </c>
    </row>
    <row r="1082" spans="1:12" x14ac:dyDescent="0.15">
      <c r="A1082" s="1" t="s">
        <v>1373</v>
      </c>
      <c r="B1082" s="1" t="s">
        <v>1128</v>
      </c>
      <c r="C1082" s="1" t="s">
        <v>1395</v>
      </c>
      <c r="D1082" s="1" t="s">
        <v>33</v>
      </c>
      <c r="E1082" s="1" t="s">
        <v>1437</v>
      </c>
      <c r="F1082" s="1" t="s">
        <v>35</v>
      </c>
      <c r="G1082" s="1">
        <v>98.699996949999999</v>
      </c>
      <c r="H1082" s="1">
        <v>114.5500031</v>
      </c>
      <c r="I1082" s="1">
        <v>141.3500061</v>
      </c>
      <c r="J1082" s="1">
        <v>169.57000729999999</v>
      </c>
      <c r="K1082" s="1">
        <v>201.28999329999999</v>
      </c>
      <c r="L1082" s="1">
        <v>237.5099945</v>
      </c>
    </row>
    <row r="1083" spans="1:12" x14ac:dyDescent="0.15">
      <c r="A1083" s="1" t="s">
        <v>1373</v>
      </c>
      <c r="B1083" s="1" t="s">
        <v>436</v>
      </c>
      <c r="C1083" s="1" t="s">
        <v>1396</v>
      </c>
      <c r="D1083" s="1" t="s">
        <v>33</v>
      </c>
      <c r="E1083" s="1" t="s">
        <v>1437</v>
      </c>
      <c r="F1083" s="1" t="s">
        <v>35</v>
      </c>
      <c r="G1083" s="1">
        <v>98.730003359999998</v>
      </c>
      <c r="H1083" s="1">
        <v>114.5299988</v>
      </c>
      <c r="I1083" s="1">
        <v>141.1600037</v>
      </c>
      <c r="J1083" s="1">
        <v>169.6999969</v>
      </c>
      <c r="K1083" s="1">
        <v>201.4499969</v>
      </c>
      <c r="L1083" s="1">
        <v>236.61999510000001</v>
      </c>
    </row>
    <row r="1084" spans="1:12" x14ac:dyDescent="0.15">
      <c r="A1084" s="1" t="s">
        <v>1373</v>
      </c>
      <c r="B1084" s="1" t="s">
        <v>438</v>
      </c>
      <c r="C1084" s="1" t="s">
        <v>1397</v>
      </c>
      <c r="D1084" s="1" t="s">
        <v>33</v>
      </c>
      <c r="E1084" s="1" t="s">
        <v>1437</v>
      </c>
      <c r="F1084" s="1" t="s">
        <v>35</v>
      </c>
      <c r="G1084" s="1">
        <v>98.699996949999999</v>
      </c>
      <c r="H1084" s="1">
        <v>114.5400009</v>
      </c>
      <c r="I1084" s="1">
        <v>141.1999969</v>
      </c>
      <c r="J1084" s="1">
        <v>168.86999510000001</v>
      </c>
      <c r="K1084" s="1">
        <v>198.33000179999999</v>
      </c>
      <c r="L1084" s="1">
        <v>230.3500061</v>
      </c>
    </row>
    <row r="1085" spans="1:12" x14ac:dyDescent="0.15">
      <c r="A1085" s="1" t="s">
        <v>1373</v>
      </c>
      <c r="B1085" s="1" t="s">
        <v>440</v>
      </c>
      <c r="C1085" s="1" t="s">
        <v>1398</v>
      </c>
      <c r="D1085" s="1" t="s">
        <v>33</v>
      </c>
      <c r="E1085" s="1" t="s">
        <v>1437</v>
      </c>
      <c r="F1085" s="1" t="s">
        <v>35</v>
      </c>
      <c r="G1085" s="1">
        <v>98.699996949999999</v>
      </c>
      <c r="H1085" s="1">
        <v>114.5400009</v>
      </c>
      <c r="I1085" s="1">
        <v>141.41999820000001</v>
      </c>
      <c r="J1085" s="1">
        <v>169.6600037</v>
      </c>
      <c r="K1085" s="1">
        <v>200.17999270000001</v>
      </c>
      <c r="L1085" s="1">
        <v>234.13000489999999</v>
      </c>
    </row>
    <row r="1086" spans="1:12" x14ac:dyDescent="0.15">
      <c r="A1086" s="1" t="s">
        <v>1373</v>
      </c>
      <c r="B1086" s="1" t="s">
        <v>442</v>
      </c>
      <c r="C1086" s="1" t="s">
        <v>1399</v>
      </c>
      <c r="D1086" s="1" t="s">
        <v>33</v>
      </c>
      <c r="E1086" s="1" t="s">
        <v>1437</v>
      </c>
      <c r="F1086" s="1" t="s">
        <v>35</v>
      </c>
      <c r="G1086" s="1">
        <v>98.699996949999999</v>
      </c>
      <c r="H1086" s="1">
        <v>113.5400009</v>
      </c>
      <c r="I1086" s="1">
        <v>137.3999939</v>
      </c>
      <c r="J1086" s="1">
        <v>161.5599976</v>
      </c>
      <c r="K1086" s="1">
        <v>187.38000489999999</v>
      </c>
      <c r="L1086" s="1">
        <v>217.97999569999999</v>
      </c>
    </row>
    <row r="1087" spans="1:12" x14ac:dyDescent="0.15">
      <c r="A1087" s="1" t="s">
        <v>1373</v>
      </c>
      <c r="B1087" s="1" t="s">
        <v>444</v>
      </c>
      <c r="C1087" s="1" t="s">
        <v>1400</v>
      </c>
      <c r="D1087" s="1" t="s">
        <v>33</v>
      </c>
      <c r="E1087" s="1" t="s">
        <v>1437</v>
      </c>
      <c r="F1087" s="1" t="s">
        <v>35</v>
      </c>
      <c r="G1087" s="1">
        <v>98.730003359999998</v>
      </c>
      <c r="H1087" s="1">
        <v>114.8499985</v>
      </c>
      <c r="I1087" s="1">
        <v>142.5</v>
      </c>
      <c r="J1087" s="1">
        <v>172.6000061</v>
      </c>
      <c r="K1087" s="1">
        <v>206.2400055</v>
      </c>
      <c r="L1087" s="1">
        <v>243.22999569999999</v>
      </c>
    </row>
    <row r="1088" spans="1:12" x14ac:dyDescent="0.15">
      <c r="A1088" s="1" t="s">
        <v>1373</v>
      </c>
      <c r="B1088" s="1" t="s">
        <v>446</v>
      </c>
      <c r="C1088" s="1" t="s">
        <v>1401</v>
      </c>
      <c r="D1088" s="1" t="s">
        <v>33</v>
      </c>
      <c r="E1088" s="1" t="s">
        <v>1437</v>
      </c>
      <c r="F1088" s="1" t="s">
        <v>35</v>
      </c>
      <c r="G1088" s="1">
        <v>98.699996949999999</v>
      </c>
      <c r="H1088" s="1">
        <v>114.5400009</v>
      </c>
      <c r="I1088" s="1">
        <v>141.28999329999999</v>
      </c>
      <c r="J1088" s="1">
        <v>169.71000670000001</v>
      </c>
      <c r="K1088" s="1">
        <v>200.88000489999999</v>
      </c>
      <c r="L1088" s="1">
        <v>235.38999939999999</v>
      </c>
    </row>
    <row r="1089" spans="1:12" x14ac:dyDescent="0.15">
      <c r="A1089" s="1" t="s">
        <v>1373</v>
      </c>
      <c r="B1089" s="1" t="s">
        <v>1402</v>
      </c>
      <c r="C1089" s="1" t="s">
        <v>1403</v>
      </c>
      <c r="D1089" s="1" t="s">
        <v>33</v>
      </c>
      <c r="E1089" s="1" t="s">
        <v>1437</v>
      </c>
      <c r="F1089" s="1" t="s">
        <v>35</v>
      </c>
      <c r="G1089" s="1">
        <v>98.699996949999999</v>
      </c>
      <c r="H1089" s="1">
        <v>114.5599976</v>
      </c>
      <c r="I1089" s="1">
        <v>141.36999510000001</v>
      </c>
      <c r="J1089" s="1">
        <v>169.86000060000001</v>
      </c>
      <c r="K1089" s="1">
        <v>201.07000729999999</v>
      </c>
      <c r="L1089" s="1">
        <v>235.5899963</v>
      </c>
    </row>
    <row r="1090" spans="1:12" x14ac:dyDescent="0.15">
      <c r="A1090" s="1" t="s">
        <v>1373</v>
      </c>
      <c r="B1090" s="1" t="s">
        <v>448</v>
      </c>
      <c r="C1090" s="1" t="s">
        <v>1404</v>
      </c>
      <c r="D1090" s="1" t="s">
        <v>33</v>
      </c>
      <c r="E1090" s="1" t="s">
        <v>1437</v>
      </c>
      <c r="F1090" s="1" t="s">
        <v>35</v>
      </c>
      <c r="G1090" s="1">
        <v>98.699996949999999</v>
      </c>
      <c r="H1090" s="1">
        <v>114.4100037</v>
      </c>
      <c r="I1090" s="1">
        <v>140.28999329999999</v>
      </c>
      <c r="J1090" s="1">
        <v>165.38000489999999</v>
      </c>
      <c r="K1090" s="1">
        <v>189.72000120000001</v>
      </c>
      <c r="L1090" s="1">
        <v>213.6000061</v>
      </c>
    </row>
    <row r="1091" spans="1:12" x14ac:dyDescent="0.15">
      <c r="A1091" s="1" t="s">
        <v>1373</v>
      </c>
      <c r="B1091" s="1" t="s">
        <v>1405</v>
      </c>
      <c r="C1091" s="1" t="s">
        <v>1406</v>
      </c>
      <c r="D1091" s="1" t="s">
        <v>33</v>
      </c>
      <c r="E1091" s="1" t="s">
        <v>1437</v>
      </c>
      <c r="F1091" s="1" t="s">
        <v>35</v>
      </c>
      <c r="G1091" s="1">
        <v>98.699996949999999</v>
      </c>
      <c r="H1091" s="1">
        <v>113.7099991</v>
      </c>
      <c r="I1091" s="1">
        <v>135.8000031</v>
      </c>
      <c r="J1091" s="1">
        <v>156.02999879999999</v>
      </c>
      <c r="K1091" s="1">
        <v>175.38999939999999</v>
      </c>
      <c r="L1091" s="1">
        <v>194.7599945</v>
      </c>
    </row>
    <row r="1092" spans="1:12" x14ac:dyDescent="0.15">
      <c r="A1092" s="1" t="s">
        <v>1373</v>
      </c>
      <c r="B1092" s="1" t="s">
        <v>450</v>
      </c>
      <c r="C1092" s="1" t="s">
        <v>1407</v>
      </c>
      <c r="D1092" s="1" t="s">
        <v>33</v>
      </c>
      <c r="E1092" s="1" t="s">
        <v>1437</v>
      </c>
      <c r="F1092" s="1" t="s">
        <v>35</v>
      </c>
      <c r="G1092" s="1">
        <v>98.949996949999999</v>
      </c>
      <c r="H1092" s="1">
        <v>115.1600037</v>
      </c>
      <c r="I1092" s="1">
        <v>132.1000061</v>
      </c>
      <c r="J1092" s="1">
        <v>91.930000309999997</v>
      </c>
      <c r="K1092" s="1">
        <v>90.180000309999997</v>
      </c>
      <c r="L1092" s="1">
        <v>91.86000061</v>
      </c>
    </row>
    <row r="1093" spans="1:12" x14ac:dyDescent="0.15">
      <c r="A1093" s="1" t="s">
        <v>1373</v>
      </c>
      <c r="B1093" s="1" t="s">
        <v>1408</v>
      </c>
      <c r="C1093" s="1" t="s">
        <v>1409</v>
      </c>
      <c r="D1093" s="1" t="s">
        <v>33</v>
      </c>
      <c r="E1093" s="1" t="s">
        <v>1437</v>
      </c>
      <c r="F1093" s="1" t="s">
        <v>35</v>
      </c>
      <c r="G1093" s="1">
        <v>98.949996949999999</v>
      </c>
      <c r="H1093" s="1">
        <v>115.75</v>
      </c>
      <c r="I1093" s="1">
        <v>134.32000729999999</v>
      </c>
      <c r="J1093" s="1">
        <v>98.41999817</v>
      </c>
      <c r="K1093" s="1">
        <v>97.440002440000001</v>
      </c>
      <c r="L1093" s="1">
        <v>100.4800034</v>
      </c>
    </row>
    <row r="1094" spans="1:12" x14ac:dyDescent="0.15">
      <c r="A1094" s="1" t="s">
        <v>1373</v>
      </c>
      <c r="B1094" s="1" t="s">
        <v>1410</v>
      </c>
      <c r="C1094" s="1" t="s">
        <v>1411</v>
      </c>
      <c r="D1094" s="1" t="s">
        <v>33</v>
      </c>
      <c r="E1094" s="1" t="s">
        <v>1437</v>
      </c>
      <c r="F1094" s="1" t="s">
        <v>35</v>
      </c>
      <c r="G1094" s="1">
        <v>98.949996949999999</v>
      </c>
      <c r="H1094" s="1">
        <v>115.2099991</v>
      </c>
      <c r="I1094" s="1">
        <v>128.5099945</v>
      </c>
      <c r="J1094" s="1">
        <v>90.809997559999999</v>
      </c>
      <c r="K1094" s="1">
        <v>90.63999939</v>
      </c>
      <c r="L1094" s="1">
        <v>92.11000061</v>
      </c>
    </row>
    <row r="1095" spans="1:12" x14ac:dyDescent="0.15">
      <c r="A1095" s="1" t="s">
        <v>1373</v>
      </c>
      <c r="B1095" s="1" t="s">
        <v>1412</v>
      </c>
      <c r="C1095" s="1" t="s">
        <v>1413</v>
      </c>
      <c r="D1095" s="1" t="s">
        <v>33</v>
      </c>
      <c r="E1095" s="1" t="s">
        <v>1437</v>
      </c>
      <c r="F1095" s="1" t="s">
        <v>35</v>
      </c>
      <c r="G1095" s="1">
        <v>98.699996949999999</v>
      </c>
      <c r="H1095" s="1">
        <v>114.2200012</v>
      </c>
      <c r="I1095" s="1">
        <v>129.36999510000001</v>
      </c>
      <c r="J1095" s="1">
        <v>95.019996640000002</v>
      </c>
      <c r="K1095" s="1">
        <v>89.819999690000003</v>
      </c>
      <c r="L1095" s="1">
        <v>90.13999939</v>
      </c>
    </row>
    <row r="1096" spans="1:12" x14ac:dyDescent="0.15">
      <c r="A1096" s="1" t="s">
        <v>1373</v>
      </c>
      <c r="B1096" s="1" t="s">
        <v>452</v>
      </c>
      <c r="C1096" s="1" t="s">
        <v>1414</v>
      </c>
      <c r="D1096" s="1" t="s">
        <v>33</v>
      </c>
      <c r="E1096" s="1" t="s">
        <v>1437</v>
      </c>
      <c r="F1096" s="1" t="s">
        <v>35</v>
      </c>
      <c r="G1096" s="1">
        <v>98.949996949999999</v>
      </c>
      <c r="H1096" s="1">
        <v>115.1600037</v>
      </c>
      <c r="I1096" s="1">
        <v>132.1000061</v>
      </c>
      <c r="J1096" s="1">
        <v>157.4499969</v>
      </c>
      <c r="K1096" s="1">
        <v>81.879997250000002</v>
      </c>
      <c r="L1096" s="1">
        <v>83.25</v>
      </c>
    </row>
    <row r="1097" spans="1:12" x14ac:dyDescent="0.15">
      <c r="A1097" s="1" t="s">
        <v>1373</v>
      </c>
      <c r="B1097" s="1" t="s">
        <v>1415</v>
      </c>
      <c r="C1097" s="1" t="s">
        <v>1416</v>
      </c>
      <c r="D1097" s="1" t="s">
        <v>33</v>
      </c>
      <c r="E1097" s="1" t="s">
        <v>1437</v>
      </c>
      <c r="F1097" s="1" t="s">
        <v>35</v>
      </c>
      <c r="G1097" s="1">
        <v>98.949996949999999</v>
      </c>
      <c r="H1097" s="1">
        <v>115.75</v>
      </c>
      <c r="I1097" s="1">
        <v>134.32000729999999</v>
      </c>
      <c r="J1097" s="1">
        <v>164.0099945</v>
      </c>
      <c r="K1097" s="1">
        <v>85.739997860000003</v>
      </c>
      <c r="L1097" s="1">
        <v>88.430000309999997</v>
      </c>
    </row>
    <row r="1098" spans="1:12" x14ac:dyDescent="0.15">
      <c r="A1098" s="1" t="s">
        <v>1373</v>
      </c>
      <c r="B1098" s="1" t="s">
        <v>1417</v>
      </c>
      <c r="C1098" s="1" t="s">
        <v>1418</v>
      </c>
      <c r="D1098" s="1" t="s">
        <v>33</v>
      </c>
      <c r="E1098" s="1" t="s">
        <v>1437</v>
      </c>
      <c r="F1098" s="1" t="s">
        <v>35</v>
      </c>
      <c r="G1098" s="1">
        <v>98.949996949999999</v>
      </c>
      <c r="H1098" s="1">
        <v>115.2099991</v>
      </c>
      <c r="I1098" s="1">
        <v>128.5099945</v>
      </c>
      <c r="J1098" s="1">
        <v>152.11999510000001</v>
      </c>
      <c r="K1098" s="1">
        <v>82.150001529999997</v>
      </c>
      <c r="L1098" s="1">
        <v>83.980003359999998</v>
      </c>
    </row>
    <row r="1099" spans="1:12" x14ac:dyDescent="0.15">
      <c r="A1099" s="1" t="s">
        <v>1373</v>
      </c>
      <c r="B1099" s="1" t="s">
        <v>1419</v>
      </c>
      <c r="C1099" s="1" t="s">
        <v>1420</v>
      </c>
      <c r="D1099" s="1" t="s">
        <v>33</v>
      </c>
      <c r="E1099" s="1" t="s">
        <v>1437</v>
      </c>
      <c r="F1099" s="1" t="s">
        <v>35</v>
      </c>
      <c r="G1099" s="1">
        <v>98.699996949999999</v>
      </c>
      <c r="H1099" s="1">
        <v>114.2200012</v>
      </c>
      <c r="I1099" s="1">
        <v>130.28999329999999</v>
      </c>
      <c r="J1099" s="1">
        <v>150.52000430000001</v>
      </c>
      <c r="K1099" s="1">
        <v>79.230003359999998</v>
      </c>
      <c r="L1099" s="1">
        <v>78.77999878</v>
      </c>
    </row>
    <row r="1100" spans="1:12" x14ac:dyDescent="0.15">
      <c r="A1100" s="1" t="s">
        <v>1373</v>
      </c>
      <c r="B1100" s="1" t="s">
        <v>454</v>
      </c>
      <c r="C1100" s="1" t="s">
        <v>1421</v>
      </c>
      <c r="D1100" s="1" t="s">
        <v>33</v>
      </c>
      <c r="E1100" s="1" t="s">
        <v>1437</v>
      </c>
      <c r="F1100" s="1" t="s">
        <v>35</v>
      </c>
      <c r="G1100" s="1">
        <v>98.699996949999999</v>
      </c>
      <c r="H1100" s="1">
        <v>114.48999790000001</v>
      </c>
      <c r="I1100" s="1">
        <v>130.9900055</v>
      </c>
      <c r="J1100" s="1">
        <v>157.0099945</v>
      </c>
      <c r="K1100" s="1">
        <v>181.7599945</v>
      </c>
      <c r="L1100" s="1">
        <v>209.0899963</v>
      </c>
    </row>
    <row r="1101" spans="1:12" x14ac:dyDescent="0.15">
      <c r="A1101" s="1" t="s">
        <v>1373</v>
      </c>
      <c r="B1101" s="1" t="s">
        <v>1422</v>
      </c>
      <c r="C1101" s="1" t="s">
        <v>1423</v>
      </c>
      <c r="D1101" s="1" t="s">
        <v>33</v>
      </c>
      <c r="E1101" s="1" t="s">
        <v>1437</v>
      </c>
      <c r="F1101" s="1" t="s">
        <v>35</v>
      </c>
      <c r="G1101" s="1">
        <v>98.699996949999999</v>
      </c>
      <c r="H1101" s="1">
        <v>115.08000180000001</v>
      </c>
      <c r="I1101" s="1">
        <v>133.21000670000001</v>
      </c>
      <c r="J1101" s="1">
        <v>163.57000729999999</v>
      </c>
      <c r="K1101" s="1">
        <v>196.03999329999999</v>
      </c>
      <c r="L1101" s="1">
        <v>231.3999939</v>
      </c>
    </row>
    <row r="1102" spans="1:12" x14ac:dyDescent="0.15">
      <c r="A1102" s="1" t="s">
        <v>1373</v>
      </c>
      <c r="B1102" s="1" t="s">
        <v>1424</v>
      </c>
      <c r="C1102" s="1" t="s">
        <v>1425</v>
      </c>
      <c r="D1102" s="1" t="s">
        <v>33</v>
      </c>
      <c r="E1102" s="1" t="s">
        <v>1437</v>
      </c>
      <c r="F1102" s="1" t="s">
        <v>35</v>
      </c>
      <c r="G1102" s="1">
        <v>98.699996949999999</v>
      </c>
      <c r="H1102" s="1">
        <v>114.5400009</v>
      </c>
      <c r="I1102" s="1">
        <v>127.4000015</v>
      </c>
      <c r="J1102" s="1">
        <v>151.67999270000001</v>
      </c>
      <c r="K1102" s="1">
        <v>174.75</v>
      </c>
      <c r="L1102" s="1">
        <v>204.11000060000001</v>
      </c>
    </row>
    <row r="1103" spans="1:12" x14ac:dyDescent="0.15">
      <c r="A1103" s="1" t="s">
        <v>1373</v>
      </c>
      <c r="B1103" s="1" t="s">
        <v>1426</v>
      </c>
      <c r="C1103" s="1" t="s">
        <v>1427</v>
      </c>
      <c r="D1103" s="1" t="s">
        <v>33</v>
      </c>
      <c r="E1103" s="1" t="s">
        <v>1437</v>
      </c>
      <c r="F1103" s="1" t="s">
        <v>35</v>
      </c>
      <c r="G1103" s="1">
        <v>98.699996949999999</v>
      </c>
      <c r="H1103" s="1">
        <v>114.2200012</v>
      </c>
      <c r="I1103" s="1">
        <v>129.1900024</v>
      </c>
      <c r="J1103" s="1">
        <v>150.08000179999999</v>
      </c>
      <c r="K1103" s="1">
        <v>169.1499939</v>
      </c>
      <c r="L1103" s="1">
        <v>190.82000729999999</v>
      </c>
    </row>
    <row r="1104" spans="1:12" x14ac:dyDescent="0.15">
      <c r="A1104" s="1" t="s">
        <v>1428</v>
      </c>
      <c r="B1104" s="1" t="s">
        <v>191</v>
      </c>
      <c r="C1104" s="1" t="s">
        <v>1429</v>
      </c>
      <c r="D1104" s="1" t="s">
        <v>33</v>
      </c>
      <c r="E1104" s="1" t="s">
        <v>1437</v>
      </c>
      <c r="F1104" s="1" t="s">
        <v>35</v>
      </c>
      <c r="G1104" s="1">
        <v>108.4344801</v>
      </c>
      <c r="H1104" s="1">
        <v>116.0349623</v>
      </c>
      <c r="I1104" s="1">
        <v>101.83258360000001</v>
      </c>
      <c r="J1104" s="1">
        <v>114.9425717</v>
      </c>
      <c r="K1104" s="1">
        <v>103.09089659999999</v>
      </c>
      <c r="L1104" s="1">
        <v>96.342893360000005</v>
      </c>
    </row>
    <row r="1105" spans="1:12" x14ac:dyDescent="0.15">
      <c r="A1105" s="1" t="s">
        <v>1428</v>
      </c>
      <c r="B1105" s="1" t="s">
        <v>193</v>
      </c>
      <c r="C1105" s="1" t="s">
        <v>1430</v>
      </c>
      <c r="D1105" s="1" t="s">
        <v>33</v>
      </c>
      <c r="E1105" s="1" t="s">
        <v>1437</v>
      </c>
      <c r="F1105" s="1" t="s">
        <v>35</v>
      </c>
      <c r="G1105" s="1">
        <v>108.4344801</v>
      </c>
      <c r="H1105" s="1">
        <v>116.0349623</v>
      </c>
      <c r="I1105" s="1">
        <v>129.1505683</v>
      </c>
      <c r="J1105" s="1">
        <v>152.7355082</v>
      </c>
      <c r="K1105" s="1">
        <v>131.18670230000001</v>
      </c>
      <c r="L1105" s="1">
        <v>91.582224519999997</v>
      </c>
    </row>
    <row r="1106" spans="1:12" x14ac:dyDescent="0.15">
      <c r="A1106" s="1" t="s">
        <v>1428</v>
      </c>
      <c r="B1106" s="1" t="s">
        <v>195</v>
      </c>
      <c r="C1106" s="1" t="s">
        <v>1431</v>
      </c>
      <c r="D1106" s="1" t="s">
        <v>33</v>
      </c>
      <c r="E1106" s="1" t="s">
        <v>1437</v>
      </c>
      <c r="F1106" s="1" t="s">
        <v>35</v>
      </c>
      <c r="G1106" s="1">
        <v>108.4344801</v>
      </c>
      <c r="H1106" s="1">
        <v>116.0349623</v>
      </c>
      <c r="I1106" s="1">
        <v>118.3534564</v>
      </c>
      <c r="J1106" s="1">
        <v>133.24371199999999</v>
      </c>
      <c r="K1106" s="1">
        <v>146.79952420000001</v>
      </c>
      <c r="L1106" s="1">
        <v>143.33334919999999</v>
      </c>
    </row>
    <row r="1107" spans="1:12" x14ac:dyDescent="0.15">
      <c r="A1107" s="1" t="s">
        <v>1428</v>
      </c>
      <c r="B1107" s="1" t="s">
        <v>197</v>
      </c>
      <c r="C1107" s="1" t="s">
        <v>1432</v>
      </c>
      <c r="D1107" s="1" t="s">
        <v>33</v>
      </c>
      <c r="E1107" s="1" t="s">
        <v>1437</v>
      </c>
      <c r="F1107" s="1" t="s">
        <v>35</v>
      </c>
      <c r="G1107" s="1">
        <v>108.4344801</v>
      </c>
      <c r="H1107" s="1">
        <v>116.0349623</v>
      </c>
      <c r="I1107" s="1">
        <v>133.1791183</v>
      </c>
      <c r="J1107" s="1">
        <v>158.3563594</v>
      </c>
      <c r="K1107" s="1">
        <v>185.84235279999999</v>
      </c>
      <c r="L1107" s="1">
        <v>213.92320570000001</v>
      </c>
    </row>
    <row r="1108" spans="1:12" x14ac:dyDescent="0.15">
      <c r="A1108" s="1" t="s">
        <v>1428</v>
      </c>
      <c r="B1108" s="1" t="s">
        <v>199</v>
      </c>
      <c r="C1108" s="1" t="s">
        <v>1433</v>
      </c>
      <c r="D1108" s="1" t="s">
        <v>33</v>
      </c>
      <c r="E1108" s="1" t="s">
        <v>1437</v>
      </c>
      <c r="F1108" s="1" t="s">
        <v>35</v>
      </c>
      <c r="G1108" s="1">
        <v>108.4344801</v>
      </c>
      <c r="H1108" s="1">
        <v>116.0349623</v>
      </c>
      <c r="I1108" s="1">
        <v>102.002323</v>
      </c>
      <c r="J1108" s="1">
        <v>114.1877449</v>
      </c>
      <c r="K1108" s="1">
        <v>101.66671890000001</v>
      </c>
      <c r="L1108" s="1">
        <v>94.056313040000006</v>
      </c>
    </row>
    <row r="1109" spans="1:12" x14ac:dyDescent="0.15">
      <c r="A1109" s="1" t="s">
        <v>1428</v>
      </c>
      <c r="B1109" s="1" t="s">
        <v>201</v>
      </c>
      <c r="C1109" s="1" t="s">
        <v>1434</v>
      </c>
      <c r="D1109" s="1" t="s">
        <v>33</v>
      </c>
      <c r="E1109" s="1" t="s">
        <v>1437</v>
      </c>
      <c r="F1109" s="1" t="s">
        <v>35</v>
      </c>
      <c r="G1109" s="1">
        <v>108.4344801</v>
      </c>
      <c r="H1109" s="1">
        <v>116.0349623</v>
      </c>
      <c r="I1109" s="1">
        <v>118.4778484</v>
      </c>
      <c r="J1109" s="1">
        <v>132.58976899999999</v>
      </c>
      <c r="K1109" s="1">
        <v>146.39346019999999</v>
      </c>
      <c r="L1109" s="1">
        <v>143.3638641</v>
      </c>
    </row>
    <row r="1110" spans="1:12" x14ac:dyDescent="0.15">
      <c r="A1110" s="1" t="s">
        <v>1428</v>
      </c>
      <c r="B1110" s="1" t="s">
        <v>203</v>
      </c>
      <c r="C1110" s="1" t="s">
        <v>1435</v>
      </c>
      <c r="D1110" s="1" t="s">
        <v>33</v>
      </c>
      <c r="E1110" s="1" t="s">
        <v>1437</v>
      </c>
      <c r="F1110" s="1" t="s">
        <v>35</v>
      </c>
      <c r="G1110" s="1">
        <v>108.4344801</v>
      </c>
      <c r="H1110" s="1">
        <v>116.0349623</v>
      </c>
      <c r="I1110" s="1">
        <v>129.1505683</v>
      </c>
      <c r="J1110" s="1">
        <v>152.7355082</v>
      </c>
      <c r="K1110" s="1">
        <v>170.48017340000001</v>
      </c>
      <c r="L1110" s="1">
        <v>176.66375199999999</v>
      </c>
    </row>
    <row r="1111" spans="1:12" x14ac:dyDescent="0.15">
      <c r="A1111" s="1" t="s">
        <v>1428</v>
      </c>
      <c r="B1111" s="1" t="s">
        <v>205</v>
      </c>
      <c r="C1111" s="1" t="s">
        <v>1436</v>
      </c>
      <c r="D1111" s="1" t="s">
        <v>33</v>
      </c>
      <c r="E1111" s="1" t="s">
        <v>1437</v>
      </c>
      <c r="F1111" s="1" t="s">
        <v>35</v>
      </c>
      <c r="G1111" s="1">
        <v>108.4344801</v>
      </c>
      <c r="H1111" s="1">
        <v>116.0349623</v>
      </c>
      <c r="I1111" s="1">
        <v>129.1862332</v>
      </c>
      <c r="J1111" s="1">
        <v>153.3833367</v>
      </c>
      <c r="K1111" s="1">
        <v>170.54096519999999</v>
      </c>
      <c r="L1111" s="1">
        <v>176.6671341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B277-22FE-490F-98A1-EE5FB78CD2A9}">
  <sheetPr>
    <tabColor theme="5" tint="0.39997558519241921"/>
  </sheetPr>
  <dimension ref="A1:L1111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33.83203125" bestFit="1" customWidth="1"/>
    <col min="2" max="2" width="47.1640625" bestFit="1" customWidth="1"/>
    <col min="3" max="3" width="60.1640625" bestFit="1" customWidth="1"/>
    <col min="4" max="4" width="8.33203125" bestFit="1" customWidth="1"/>
    <col min="5" max="5" width="18.5" bestFit="1" customWidth="1"/>
    <col min="6" max="6" width="5.33203125" bestFit="1" customWidth="1"/>
    <col min="7" max="12" width="12.5" bestFit="1" customWidth="1"/>
  </cols>
  <sheetData>
    <row r="1" spans="1:12" x14ac:dyDescent="0.2">
      <c r="A1" s="6" t="s">
        <v>19</v>
      </c>
      <c r="B1" s="6" t="s">
        <v>20</v>
      </c>
      <c r="C1" s="6" t="s">
        <v>1442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  <c r="K1" s="6" t="s">
        <v>28</v>
      </c>
      <c r="L1" s="6" t="s">
        <v>29</v>
      </c>
    </row>
    <row r="2" spans="1:12" x14ac:dyDescent="0.2">
      <c r="A2" s="1" t="s">
        <v>30</v>
      </c>
      <c r="B2" s="1" t="s">
        <v>31</v>
      </c>
      <c r="C2" s="1" t="s">
        <v>32</v>
      </c>
      <c r="D2" s="1" t="s">
        <v>33</v>
      </c>
      <c r="E2" s="1" t="s">
        <v>1438</v>
      </c>
      <c r="F2" s="1" t="s">
        <v>35</v>
      </c>
      <c r="G2" s="1">
        <v>122.9797767</v>
      </c>
      <c r="H2" s="1">
        <v>148.41472150000001</v>
      </c>
      <c r="I2" s="1">
        <v>129.98668939999999</v>
      </c>
      <c r="J2" s="1">
        <v>63.714597329999997</v>
      </c>
      <c r="K2" s="1">
        <v>26.81016932</v>
      </c>
      <c r="L2" s="1">
        <v>28.257232330000001</v>
      </c>
    </row>
    <row r="3" spans="1:12" x14ac:dyDescent="0.2">
      <c r="A3" s="1" t="s">
        <v>30</v>
      </c>
      <c r="B3" s="1" t="s">
        <v>36</v>
      </c>
      <c r="C3" s="1" t="s">
        <v>37</v>
      </c>
      <c r="D3" s="1" t="s">
        <v>33</v>
      </c>
      <c r="E3" s="1" t="s">
        <v>1438</v>
      </c>
      <c r="F3" s="1" t="s">
        <v>35</v>
      </c>
      <c r="G3" s="1">
        <v>122.9797767</v>
      </c>
      <c r="H3" s="1">
        <v>148.38727489999999</v>
      </c>
      <c r="I3" s="1">
        <v>138.25814020000001</v>
      </c>
      <c r="J3" s="1">
        <v>61.586778420000002</v>
      </c>
      <c r="K3" s="1">
        <v>33.795157549999999</v>
      </c>
      <c r="L3" s="1">
        <v>17.988037720000001</v>
      </c>
    </row>
    <row r="4" spans="1:12" x14ac:dyDescent="0.2">
      <c r="A4" s="1" t="s">
        <v>30</v>
      </c>
      <c r="B4" s="1" t="s">
        <v>38</v>
      </c>
      <c r="C4" s="1" t="s">
        <v>39</v>
      </c>
      <c r="D4" s="1" t="s">
        <v>33</v>
      </c>
      <c r="E4" s="1" t="s">
        <v>1438</v>
      </c>
      <c r="F4" s="1" t="s">
        <v>35</v>
      </c>
      <c r="G4" s="1">
        <v>122.9797767</v>
      </c>
      <c r="H4" s="1">
        <v>148.40675909999999</v>
      </c>
      <c r="I4" s="1">
        <v>115.7283855</v>
      </c>
      <c r="J4" s="1">
        <v>52.49097046</v>
      </c>
      <c r="K4" s="1">
        <v>51.4036416</v>
      </c>
      <c r="L4" s="1">
        <v>28.710326429999999</v>
      </c>
    </row>
    <row r="5" spans="1:12" x14ac:dyDescent="0.2">
      <c r="A5" s="1" t="s">
        <v>30</v>
      </c>
      <c r="B5" s="1" t="s">
        <v>40</v>
      </c>
      <c r="C5" s="1" t="s">
        <v>41</v>
      </c>
      <c r="D5" s="1" t="s">
        <v>33</v>
      </c>
      <c r="E5" s="1" t="s">
        <v>1438</v>
      </c>
      <c r="F5" s="1" t="s">
        <v>35</v>
      </c>
      <c r="G5" s="1">
        <v>122.9797767</v>
      </c>
      <c r="H5" s="1">
        <v>148.40675909999999</v>
      </c>
      <c r="I5" s="1">
        <v>130.05682880000001</v>
      </c>
      <c r="J5" s="1">
        <v>67.175523650000002</v>
      </c>
      <c r="K5" s="1">
        <v>35.074394030000001</v>
      </c>
      <c r="L5" s="1">
        <v>24.918475659999999</v>
      </c>
    </row>
    <row r="6" spans="1:12" x14ac:dyDescent="0.2">
      <c r="A6" s="1" t="s">
        <v>30</v>
      </c>
      <c r="B6" s="1" t="s">
        <v>42</v>
      </c>
      <c r="C6" s="1" t="s">
        <v>43</v>
      </c>
      <c r="D6" s="1" t="s">
        <v>33</v>
      </c>
      <c r="E6" s="1" t="s">
        <v>1438</v>
      </c>
      <c r="F6" s="1" t="s">
        <v>35</v>
      </c>
      <c r="G6" s="1">
        <v>122.9797767</v>
      </c>
      <c r="H6" s="1">
        <v>148.41472150000001</v>
      </c>
      <c r="I6" s="1">
        <v>129.9799568</v>
      </c>
      <c r="J6" s="1">
        <v>63.709038820000004</v>
      </c>
      <c r="K6" s="1">
        <v>35.035575489999999</v>
      </c>
      <c r="L6" s="1">
        <v>28.986993139999999</v>
      </c>
    </row>
    <row r="7" spans="1:12" x14ac:dyDescent="0.2">
      <c r="A7" s="1" t="s">
        <v>30</v>
      </c>
      <c r="B7" s="1" t="s">
        <v>44</v>
      </c>
      <c r="C7" s="1" t="s">
        <v>45</v>
      </c>
      <c r="D7" s="1" t="s">
        <v>33</v>
      </c>
      <c r="E7" s="1" t="s">
        <v>1438</v>
      </c>
      <c r="F7" s="1" t="s">
        <v>35</v>
      </c>
      <c r="G7" s="1">
        <v>122.9797767</v>
      </c>
      <c r="H7" s="1">
        <v>148.40675909999999</v>
      </c>
      <c r="I7" s="1">
        <v>139.51543140000001</v>
      </c>
      <c r="J7" s="1">
        <v>111.92020050000001</v>
      </c>
      <c r="K7" s="1">
        <v>60.80779725</v>
      </c>
      <c r="L7" s="1">
        <v>49.010018840000001</v>
      </c>
    </row>
    <row r="8" spans="1:12" x14ac:dyDescent="0.2">
      <c r="A8" s="1" t="s">
        <v>30</v>
      </c>
      <c r="B8" s="1" t="s">
        <v>46</v>
      </c>
      <c r="C8" s="1" t="s">
        <v>47</v>
      </c>
      <c r="D8" s="1" t="s">
        <v>33</v>
      </c>
      <c r="E8" s="1" t="s">
        <v>1438</v>
      </c>
      <c r="F8" s="1" t="s">
        <v>35</v>
      </c>
      <c r="G8" s="1">
        <v>122.9797767</v>
      </c>
      <c r="H8" s="1">
        <v>148.40675909999999</v>
      </c>
      <c r="I8" s="1">
        <v>130.0643814</v>
      </c>
      <c r="J8" s="1">
        <v>45.950218210000003</v>
      </c>
      <c r="K8" s="1">
        <v>24.320434540000001</v>
      </c>
      <c r="L8" s="1">
        <v>21.166419380000001</v>
      </c>
    </row>
    <row r="9" spans="1:12" x14ac:dyDescent="0.2">
      <c r="A9" s="1" t="s">
        <v>30</v>
      </c>
      <c r="B9" s="1" t="s">
        <v>48</v>
      </c>
      <c r="C9" s="1" t="s">
        <v>49</v>
      </c>
      <c r="D9" s="1" t="s">
        <v>33</v>
      </c>
      <c r="E9" s="1" t="s">
        <v>1438</v>
      </c>
      <c r="F9" s="1" t="s">
        <v>35</v>
      </c>
      <c r="G9" s="1">
        <v>122.9797767</v>
      </c>
      <c r="H9" s="1">
        <v>148.38727489999999</v>
      </c>
      <c r="I9" s="1">
        <v>130.2625979</v>
      </c>
      <c r="J9" s="1">
        <v>58.18123301</v>
      </c>
      <c r="K9" s="1">
        <v>46.411968989999998</v>
      </c>
      <c r="L9" s="1">
        <v>28.245603559999999</v>
      </c>
    </row>
    <row r="10" spans="1:12" x14ac:dyDescent="0.2">
      <c r="A10" s="1" t="s">
        <v>30</v>
      </c>
      <c r="B10" s="1" t="s">
        <v>50</v>
      </c>
      <c r="C10" s="1" t="s">
        <v>51</v>
      </c>
      <c r="D10" s="1" t="s">
        <v>33</v>
      </c>
      <c r="E10" s="1" t="s">
        <v>1438</v>
      </c>
      <c r="F10" s="1" t="s">
        <v>35</v>
      </c>
      <c r="G10" s="1">
        <v>122.9797767</v>
      </c>
      <c r="H10" s="1">
        <v>148.41472150000001</v>
      </c>
      <c r="I10" s="1">
        <v>168.5047783</v>
      </c>
      <c r="J10" s="1">
        <v>180.69407519999999</v>
      </c>
      <c r="K10" s="1">
        <v>162.13362849999999</v>
      </c>
      <c r="L10" s="1">
        <v>75.50533557</v>
      </c>
    </row>
    <row r="11" spans="1:12" x14ac:dyDescent="0.2">
      <c r="A11" s="1" t="s">
        <v>30</v>
      </c>
      <c r="B11" s="1" t="s">
        <v>52</v>
      </c>
      <c r="C11" s="1" t="s">
        <v>53</v>
      </c>
      <c r="D11" s="1" t="s">
        <v>33</v>
      </c>
      <c r="E11" s="1" t="s">
        <v>1438</v>
      </c>
      <c r="F11" s="1" t="s">
        <v>35</v>
      </c>
      <c r="G11" s="1">
        <v>122.9797767</v>
      </c>
      <c r="H11" s="1">
        <v>148.38727489999999</v>
      </c>
      <c r="I11" s="1">
        <v>161.9466463</v>
      </c>
      <c r="J11" s="1">
        <v>176.40262680000001</v>
      </c>
      <c r="K11" s="1">
        <v>139.01723680000001</v>
      </c>
      <c r="L11" s="1">
        <v>57.69763098</v>
      </c>
    </row>
    <row r="12" spans="1:12" x14ac:dyDescent="0.2">
      <c r="A12" s="1" t="s">
        <v>30</v>
      </c>
      <c r="B12" s="1" t="s">
        <v>54</v>
      </c>
      <c r="C12" s="1" t="s">
        <v>55</v>
      </c>
      <c r="D12" s="1" t="s">
        <v>33</v>
      </c>
      <c r="E12" s="1" t="s">
        <v>1438</v>
      </c>
      <c r="F12" s="1" t="s">
        <v>35</v>
      </c>
      <c r="G12" s="1">
        <v>122.9797767</v>
      </c>
      <c r="H12" s="1">
        <v>148.40675909999999</v>
      </c>
      <c r="I12" s="1">
        <v>168.45642309999999</v>
      </c>
      <c r="J12" s="1">
        <v>180.7695693</v>
      </c>
      <c r="K12" s="1">
        <v>164.37541179999999</v>
      </c>
      <c r="L12" s="1">
        <v>94.413540139999995</v>
      </c>
    </row>
    <row r="13" spans="1:12" x14ac:dyDescent="0.2">
      <c r="A13" s="1" t="s">
        <v>30</v>
      </c>
      <c r="B13" s="1" t="s">
        <v>56</v>
      </c>
      <c r="C13" s="1" t="s">
        <v>57</v>
      </c>
      <c r="D13" s="1" t="s">
        <v>33</v>
      </c>
      <c r="E13" s="1" t="s">
        <v>1438</v>
      </c>
      <c r="F13" s="1" t="s">
        <v>35</v>
      </c>
      <c r="G13" s="1">
        <v>122.9797767</v>
      </c>
      <c r="H13" s="1">
        <v>148.40675909999999</v>
      </c>
      <c r="I13" s="1">
        <v>168.45633100000001</v>
      </c>
      <c r="J13" s="1">
        <v>180.77320570000001</v>
      </c>
      <c r="K13" s="1">
        <v>164.37623350000001</v>
      </c>
      <c r="L13" s="1">
        <v>94.416417240000001</v>
      </c>
    </row>
    <row r="14" spans="1:12" x14ac:dyDescent="0.2">
      <c r="A14" s="1" t="s">
        <v>30</v>
      </c>
      <c r="B14" s="1" t="s">
        <v>58</v>
      </c>
      <c r="C14" s="1" t="s">
        <v>59</v>
      </c>
      <c r="D14" s="1" t="s">
        <v>33</v>
      </c>
      <c r="E14" s="1" t="s">
        <v>1438</v>
      </c>
      <c r="F14" s="1" t="s">
        <v>35</v>
      </c>
      <c r="G14" s="1">
        <v>122.9797767</v>
      </c>
      <c r="H14" s="1">
        <v>148.41472150000001</v>
      </c>
      <c r="I14" s="1">
        <v>168.5047783</v>
      </c>
      <c r="J14" s="1">
        <v>180.64464699999999</v>
      </c>
      <c r="K14" s="1">
        <v>162.09628749999999</v>
      </c>
      <c r="L14" s="1">
        <v>75.505250279999998</v>
      </c>
    </row>
    <row r="15" spans="1:12" x14ac:dyDescent="0.2">
      <c r="A15" s="1" t="s">
        <v>30</v>
      </c>
      <c r="B15" s="1" t="s">
        <v>60</v>
      </c>
      <c r="C15" s="1" t="s">
        <v>61</v>
      </c>
      <c r="D15" s="1" t="s">
        <v>33</v>
      </c>
      <c r="E15" s="1" t="s">
        <v>1438</v>
      </c>
      <c r="F15" s="1" t="s">
        <v>35</v>
      </c>
      <c r="G15" s="1">
        <v>122.9797767</v>
      </c>
      <c r="H15" s="1">
        <v>148.3952372</v>
      </c>
      <c r="I15" s="1">
        <v>170.8467934</v>
      </c>
      <c r="J15" s="1">
        <v>153.2743006</v>
      </c>
      <c r="K15" s="1">
        <v>62.497952580000003</v>
      </c>
      <c r="L15" s="1">
        <v>29.587752829999999</v>
      </c>
    </row>
    <row r="16" spans="1:12" x14ac:dyDescent="0.2">
      <c r="A16" s="1" t="s">
        <v>30</v>
      </c>
      <c r="B16" s="1" t="s">
        <v>62</v>
      </c>
      <c r="C16" s="1" t="s">
        <v>63</v>
      </c>
      <c r="D16" s="1" t="s">
        <v>33</v>
      </c>
      <c r="E16" s="1" t="s">
        <v>1438</v>
      </c>
      <c r="F16" s="1" t="s">
        <v>35</v>
      </c>
      <c r="G16" s="1">
        <v>122.9797767</v>
      </c>
      <c r="H16" s="1">
        <v>148.40675909999999</v>
      </c>
      <c r="I16" s="1">
        <v>157.28785869999999</v>
      </c>
      <c r="J16" s="1">
        <v>173.60828219999999</v>
      </c>
      <c r="K16" s="1">
        <v>172.10866350000001</v>
      </c>
      <c r="L16" s="1">
        <v>135.5379576</v>
      </c>
    </row>
    <row r="17" spans="1:12" x14ac:dyDescent="0.2">
      <c r="A17" s="1" t="s">
        <v>30</v>
      </c>
      <c r="B17" s="1" t="s">
        <v>64</v>
      </c>
      <c r="C17" s="1" t="s">
        <v>65</v>
      </c>
      <c r="D17" s="1" t="s">
        <v>33</v>
      </c>
      <c r="E17" s="1" t="s">
        <v>1438</v>
      </c>
      <c r="F17" s="1" t="s">
        <v>35</v>
      </c>
      <c r="G17" s="1">
        <v>122.9797767</v>
      </c>
      <c r="H17" s="1">
        <v>148.40675909999999</v>
      </c>
      <c r="I17" s="1">
        <v>168.45642309999999</v>
      </c>
      <c r="J17" s="1">
        <v>156.15039580000001</v>
      </c>
      <c r="K17" s="1">
        <v>88.943062609999998</v>
      </c>
      <c r="L17" s="1">
        <v>45.204706039999998</v>
      </c>
    </row>
    <row r="18" spans="1:12" x14ac:dyDescent="0.2">
      <c r="A18" s="1" t="s">
        <v>30</v>
      </c>
      <c r="B18" s="1" t="s">
        <v>66</v>
      </c>
      <c r="C18" s="1" t="s">
        <v>67</v>
      </c>
      <c r="D18" s="1" t="s">
        <v>33</v>
      </c>
      <c r="E18" s="1" t="s">
        <v>1438</v>
      </c>
      <c r="F18" s="1" t="s">
        <v>35</v>
      </c>
      <c r="G18" s="1">
        <v>122.9797767</v>
      </c>
      <c r="H18" s="1">
        <v>148.38727489999999</v>
      </c>
      <c r="I18" s="1">
        <v>170.8511598</v>
      </c>
      <c r="J18" s="1">
        <v>184.12839890000001</v>
      </c>
      <c r="K18" s="1">
        <v>164.1975813</v>
      </c>
      <c r="L18" s="1">
        <v>90.209895070000002</v>
      </c>
    </row>
    <row r="19" spans="1:12" x14ac:dyDescent="0.2">
      <c r="A19" s="1" t="s">
        <v>30</v>
      </c>
      <c r="B19" s="1" t="s">
        <v>68</v>
      </c>
      <c r="C19" s="1" t="s">
        <v>69</v>
      </c>
      <c r="D19" s="1" t="s">
        <v>33</v>
      </c>
      <c r="E19" s="1" t="s">
        <v>1438</v>
      </c>
      <c r="F19" s="1" t="s">
        <v>35</v>
      </c>
      <c r="G19" s="1">
        <v>122.9797767</v>
      </c>
      <c r="H19" s="1">
        <v>148.41472150000001</v>
      </c>
      <c r="I19" s="1">
        <v>169.08837149999999</v>
      </c>
      <c r="J19" s="1">
        <v>203.80760789999999</v>
      </c>
      <c r="K19" s="1">
        <v>239.90809709999999</v>
      </c>
      <c r="L19" s="1">
        <v>275.15366030000001</v>
      </c>
    </row>
    <row r="20" spans="1:12" x14ac:dyDescent="0.2">
      <c r="A20" s="1" t="s">
        <v>30</v>
      </c>
      <c r="B20" s="1" t="s">
        <v>70</v>
      </c>
      <c r="C20" s="1" t="s">
        <v>71</v>
      </c>
      <c r="D20" s="1" t="s">
        <v>33</v>
      </c>
      <c r="E20" s="1" t="s">
        <v>1438</v>
      </c>
      <c r="F20" s="1" t="s">
        <v>35</v>
      </c>
      <c r="G20" s="1">
        <v>122.9797767</v>
      </c>
      <c r="H20" s="1">
        <v>148.38727489999999</v>
      </c>
      <c r="I20" s="1">
        <v>161.94659429999999</v>
      </c>
      <c r="J20" s="1">
        <v>187.90195410000001</v>
      </c>
      <c r="K20" s="1">
        <v>206.02795449999999</v>
      </c>
      <c r="L20" s="1">
        <v>217.8519786</v>
      </c>
    </row>
    <row r="21" spans="1:12" x14ac:dyDescent="0.2">
      <c r="A21" s="1" t="s">
        <v>30</v>
      </c>
      <c r="B21" s="1" t="s">
        <v>72</v>
      </c>
      <c r="C21" s="1" t="s">
        <v>73</v>
      </c>
      <c r="D21" s="1" t="s">
        <v>33</v>
      </c>
      <c r="E21" s="1" t="s">
        <v>1438</v>
      </c>
      <c r="F21" s="1" t="s">
        <v>35</v>
      </c>
      <c r="G21" s="1">
        <v>122.9797767</v>
      </c>
      <c r="H21" s="1">
        <v>148.40675909999999</v>
      </c>
      <c r="I21" s="1">
        <v>168.91333230000001</v>
      </c>
      <c r="J21" s="1">
        <v>203.6266603</v>
      </c>
      <c r="K21" s="1">
        <v>239.73000350000001</v>
      </c>
      <c r="L21" s="1">
        <v>274.44683149999997</v>
      </c>
    </row>
    <row r="22" spans="1:12" x14ac:dyDescent="0.2">
      <c r="A22" s="1" t="s">
        <v>30</v>
      </c>
      <c r="B22" s="1" t="s">
        <v>74</v>
      </c>
      <c r="C22" s="1" t="s">
        <v>75</v>
      </c>
      <c r="D22" s="1" t="s">
        <v>33</v>
      </c>
      <c r="E22" s="1" t="s">
        <v>1438</v>
      </c>
      <c r="F22" s="1" t="s">
        <v>35</v>
      </c>
      <c r="G22" s="1">
        <v>122.9797767</v>
      </c>
      <c r="H22" s="1">
        <v>148.40675909999999</v>
      </c>
      <c r="I22" s="1">
        <v>168.91333230000001</v>
      </c>
      <c r="J22" s="1">
        <v>203.6266603</v>
      </c>
      <c r="K22" s="1">
        <v>239.7308831</v>
      </c>
      <c r="L22" s="1">
        <v>274.44745820000003</v>
      </c>
    </row>
    <row r="23" spans="1:12" x14ac:dyDescent="0.2">
      <c r="A23" s="1" t="s">
        <v>30</v>
      </c>
      <c r="B23" s="1" t="s">
        <v>76</v>
      </c>
      <c r="C23" s="1" t="s">
        <v>77</v>
      </c>
      <c r="D23" s="1" t="s">
        <v>33</v>
      </c>
      <c r="E23" s="1" t="s">
        <v>1438</v>
      </c>
      <c r="F23" s="1" t="s">
        <v>35</v>
      </c>
      <c r="G23" s="1">
        <v>122.9797767</v>
      </c>
      <c r="H23" s="1">
        <v>148.41472150000001</v>
      </c>
      <c r="I23" s="1">
        <v>169.08837149999999</v>
      </c>
      <c r="J23" s="1">
        <v>203.80760789999999</v>
      </c>
      <c r="K23" s="1">
        <v>239.90728669999999</v>
      </c>
      <c r="L23" s="1">
        <v>275.15308290000002</v>
      </c>
    </row>
    <row r="24" spans="1:12" x14ac:dyDescent="0.2">
      <c r="A24" s="1" t="s">
        <v>30</v>
      </c>
      <c r="B24" s="1" t="s">
        <v>78</v>
      </c>
      <c r="C24" s="1" t="s">
        <v>79</v>
      </c>
      <c r="D24" s="1" t="s">
        <v>33</v>
      </c>
      <c r="E24" s="1" t="s">
        <v>1438</v>
      </c>
      <c r="F24" s="1" t="s">
        <v>35</v>
      </c>
      <c r="G24" s="1">
        <v>122.9797767</v>
      </c>
      <c r="H24" s="1">
        <v>148.3952372</v>
      </c>
      <c r="I24" s="1">
        <v>173.86899260000001</v>
      </c>
      <c r="J24" s="1">
        <v>217.03471329999999</v>
      </c>
      <c r="K24" s="1">
        <v>256.58484320000002</v>
      </c>
      <c r="L24" s="1">
        <v>292.76361910000003</v>
      </c>
    </row>
    <row r="25" spans="1:12" x14ac:dyDescent="0.2">
      <c r="A25" s="1" t="s">
        <v>30</v>
      </c>
      <c r="B25" s="1" t="s">
        <v>80</v>
      </c>
      <c r="C25" s="1" t="s">
        <v>81</v>
      </c>
      <c r="D25" s="1" t="s">
        <v>33</v>
      </c>
      <c r="E25" s="1" t="s">
        <v>1438</v>
      </c>
      <c r="F25" s="1" t="s">
        <v>35</v>
      </c>
      <c r="G25" s="1">
        <v>122.9797767</v>
      </c>
      <c r="H25" s="1">
        <v>148.40675909999999</v>
      </c>
      <c r="I25" s="1">
        <v>157.2878565</v>
      </c>
      <c r="J25" s="1">
        <v>174.58376029999999</v>
      </c>
      <c r="K25" s="1">
        <v>189.32623240000001</v>
      </c>
      <c r="L25" s="1">
        <v>200.24623890000001</v>
      </c>
    </row>
    <row r="26" spans="1:12" x14ac:dyDescent="0.2">
      <c r="A26" s="1" t="s">
        <v>30</v>
      </c>
      <c r="B26" s="1" t="s">
        <v>82</v>
      </c>
      <c r="C26" s="1" t="s">
        <v>83</v>
      </c>
      <c r="D26" s="1" t="s">
        <v>33</v>
      </c>
      <c r="E26" s="1" t="s">
        <v>1438</v>
      </c>
      <c r="F26" s="1" t="s">
        <v>35</v>
      </c>
      <c r="G26" s="1">
        <v>122.9797767</v>
      </c>
      <c r="H26" s="1">
        <v>148.38727489999999</v>
      </c>
      <c r="I26" s="1">
        <v>173.69039409999999</v>
      </c>
      <c r="J26" s="1">
        <v>216.8559085</v>
      </c>
      <c r="K26" s="1">
        <v>256.41009539999999</v>
      </c>
      <c r="L26" s="1">
        <v>292.04892039999999</v>
      </c>
    </row>
    <row r="27" spans="1:12" x14ac:dyDescent="0.2">
      <c r="A27" s="1" t="s">
        <v>30</v>
      </c>
      <c r="B27" s="1" t="s">
        <v>84</v>
      </c>
      <c r="C27" s="1" t="s">
        <v>85</v>
      </c>
      <c r="D27" s="1" t="s">
        <v>33</v>
      </c>
      <c r="E27" s="1" t="s">
        <v>1438</v>
      </c>
      <c r="F27" s="1" t="s">
        <v>35</v>
      </c>
      <c r="G27" s="1">
        <v>122.9797767</v>
      </c>
      <c r="H27" s="1">
        <v>148.3396055</v>
      </c>
      <c r="I27" s="1">
        <v>152.45246879999999</v>
      </c>
      <c r="J27" s="1">
        <v>148.05732929999999</v>
      </c>
      <c r="K27" s="1">
        <v>148.0234806</v>
      </c>
      <c r="L27" s="1">
        <v>139.77576529999999</v>
      </c>
    </row>
    <row r="28" spans="1:12" x14ac:dyDescent="0.2">
      <c r="A28" s="1" t="s">
        <v>30</v>
      </c>
      <c r="B28" s="1" t="s">
        <v>86</v>
      </c>
      <c r="C28" s="1" t="s">
        <v>87</v>
      </c>
      <c r="D28" s="1" t="s">
        <v>33</v>
      </c>
      <c r="E28" s="1" t="s">
        <v>1438</v>
      </c>
      <c r="F28" s="1" t="s">
        <v>35</v>
      </c>
      <c r="G28" s="1">
        <v>122.9797767</v>
      </c>
      <c r="H28" s="1">
        <v>148.39170580000001</v>
      </c>
      <c r="I28" s="1">
        <v>151.2788276</v>
      </c>
      <c r="J28" s="1">
        <v>159.5336806</v>
      </c>
      <c r="K28" s="1">
        <v>172.86062240000001</v>
      </c>
      <c r="L28" s="1">
        <v>178.70828499999999</v>
      </c>
    </row>
    <row r="29" spans="1:12" x14ac:dyDescent="0.2">
      <c r="A29" s="1" t="s">
        <v>30</v>
      </c>
      <c r="B29" s="1" t="s">
        <v>88</v>
      </c>
      <c r="C29" s="1" t="s">
        <v>89</v>
      </c>
      <c r="D29" s="1" t="s">
        <v>33</v>
      </c>
      <c r="E29" s="1" t="s">
        <v>1438</v>
      </c>
      <c r="F29" s="1" t="s">
        <v>35</v>
      </c>
      <c r="G29" s="1">
        <v>122.9797767</v>
      </c>
      <c r="H29" s="1">
        <v>148.3396055</v>
      </c>
      <c r="I29" s="1">
        <v>142.46428940000001</v>
      </c>
      <c r="J29" s="1">
        <v>81.071648389999993</v>
      </c>
      <c r="K29" s="1">
        <v>42.229723649999997</v>
      </c>
      <c r="L29" s="1">
        <v>27.745729799999999</v>
      </c>
    </row>
    <row r="30" spans="1:12" x14ac:dyDescent="0.2">
      <c r="A30" s="1" t="s">
        <v>30</v>
      </c>
      <c r="B30" s="1" t="s">
        <v>90</v>
      </c>
      <c r="C30" s="1" t="s">
        <v>91</v>
      </c>
      <c r="D30" s="1" t="s">
        <v>33</v>
      </c>
      <c r="E30" s="1" t="s">
        <v>1438</v>
      </c>
      <c r="F30" s="1" t="s">
        <v>35</v>
      </c>
      <c r="G30" s="1">
        <v>122.9797767</v>
      </c>
      <c r="H30" s="1">
        <v>148.39170580000001</v>
      </c>
      <c r="I30" s="1">
        <v>135.16982540000001</v>
      </c>
      <c r="J30" s="1">
        <v>89.010368900000003</v>
      </c>
      <c r="K30" s="1">
        <v>61.82983969</v>
      </c>
      <c r="L30" s="1">
        <v>43.910156800000003</v>
      </c>
    </row>
    <row r="31" spans="1:12" x14ac:dyDescent="0.2">
      <c r="A31" s="1" t="s">
        <v>92</v>
      </c>
      <c r="B31" s="1" t="s">
        <v>93</v>
      </c>
      <c r="C31" s="1" t="s">
        <v>94</v>
      </c>
      <c r="D31" s="1" t="s">
        <v>33</v>
      </c>
      <c r="E31" s="1" t="s">
        <v>1438</v>
      </c>
      <c r="F31" s="1" t="s">
        <v>35</v>
      </c>
      <c r="G31" s="1">
        <v>130.1364054</v>
      </c>
      <c r="H31" s="1">
        <v>129.337717</v>
      </c>
      <c r="I31" s="1">
        <v>74.378802440000001</v>
      </c>
      <c r="J31" s="1">
        <v>48.486952879999997</v>
      </c>
      <c r="K31" s="1">
        <v>44.033882159999997</v>
      </c>
      <c r="L31" s="1">
        <v>33.944218640000003</v>
      </c>
    </row>
    <row r="32" spans="1:12" x14ac:dyDescent="0.2">
      <c r="A32" s="1" t="s">
        <v>92</v>
      </c>
      <c r="B32" s="1" t="s">
        <v>95</v>
      </c>
      <c r="C32" s="1" t="s">
        <v>96</v>
      </c>
      <c r="D32" s="1" t="s">
        <v>33</v>
      </c>
      <c r="E32" s="1" t="s">
        <v>1438</v>
      </c>
      <c r="F32" s="1" t="s">
        <v>35</v>
      </c>
      <c r="G32" s="1">
        <v>130.1364054</v>
      </c>
      <c r="H32" s="1">
        <v>129.337717</v>
      </c>
      <c r="I32" s="1">
        <v>94.229670069999997</v>
      </c>
      <c r="J32" s="1">
        <v>82.755876880000002</v>
      </c>
      <c r="K32" s="1">
        <v>76.015642700000001</v>
      </c>
      <c r="L32" s="1">
        <v>75.63580417</v>
      </c>
    </row>
    <row r="33" spans="1:12" x14ac:dyDescent="0.2">
      <c r="A33" s="1" t="s">
        <v>92</v>
      </c>
      <c r="B33" s="1" t="s">
        <v>97</v>
      </c>
      <c r="C33" s="1" t="s">
        <v>98</v>
      </c>
      <c r="D33" s="1" t="s">
        <v>33</v>
      </c>
      <c r="E33" s="1" t="s">
        <v>1438</v>
      </c>
      <c r="F33" s="1" t="s">
        <v>35</v>
      </c>
      <c r="G33" s="1">
        <v>130.1364054</v>
      </c>
      <c r="H33" s="1">
        <v>129.337717</v>
      </c>
      <c r="I33" s="1">
        <v>134.1302776</v>
      </c>
      <c r="J33" s="1">
        <v>133.6829998</v>
      </c>
      <c r="K33" s="1">
        <v>124.8740008</v>
      </c>
      <c r="L33" s="1">
        <v>125.85247219999999</v>
      </c>
    </row>
    <row r="34" spans="1:12" x14ac:dyDescent="0.2">
      <c r="A34" s="1" t="s">
        <v>92</v>
      </c>
      <c r="B34" s="1" t="s">
        <v>99</v>
      </c>
      <c r="C34" s="1" t="s">
        <v>100</v>
      </c>
      <c r="D34" s="1" t="s">
        <v>33</v>
      </c>
      <c r="E34" s="1" t="s">
        <v>1438</v>
      </c>
      <c r="F34" s="1" t="s">
        <v>35</v>
      </c>
      <c r="G34" s="1">
        <v>130.1364054</v>
      </c>
      <c r="H34" s="1">
        <v>129.337717</v>
      </c>
      <c r="I34" s="1">
        <v>125.017402</v>
      </c>
      <c r="J34" s="1">
        <v>123.7572413</v>
      </c>
      <c r="K34" s="1">
        <v>110.9966324</v>
      </c>
      <c r="L34" s="1">
        <v>91.536641610000004</v>
      </c>
    </row>
    <row r="35" spans="1:12" x14ac:dyDescent="0.2">
      <c r="A35" s="1" t="s">
        <v>92</v>
      </c>
      <c r="B35" s="1" t="s">
        <v>101</v>
      </c>
      <c r="C35" s="1" t="s">
        <v>102</v>
      </c>
      <c r="D35" s="1" t="s">
        <v>33</v>
      </c>
      <c r="E35" s="1" t="s">
        <v>1438</v>
      </c>
      <c r="F35" s="1" t="s">
        <v>35</v>
      </c>
      <c r="G35" s="1">
        <v>130.1364054</v>
      </c>
      <c r="H35" s="1">
        <v>129.337717</v>
      </c>
      <c r="I35" s="1">
        <v>125.017402</v>
      </c>
      <c r="J35" s="1">
        <v>48.826476599999999</v>
      </c>
      <c r="K35" s="1">
        <v>49.03449312</v>
      </c>
      <c r="L35" s="1">
        <v>28.028800780000001</v>
      </c>
    </row>
    <row r="36" spans="1:12" x14ac:dyDescent="0.2">
      <c r="A36" s="1" t="s">
        <v>92</v>
      </c>
      <c r="B36" s="1" t="s">
        <v>103</v>
      </c>
      <c r="C36" s="1" t="s">
        <v>104</v>
      </c>
      <c r="D36" s="1" t="s">
        <v>33</v>
      </c>
      <c r="E36" s="1" t="s">
        <v>1438</v>
      </c>
      <c r="F36" s="1" t="s">
        <v>35</v>
      </c>
      <c r="G36" s="1">
        <v>130.1364054</v>
      </c>
      <c r="H36" s="1">
        <v>129.337717</v>
      </c>
      <c r="I36" s="1">
        <v>125.017402</v>
      </c>
      <c r="J36" s="1">
        <v>65.914928799999998</v>
      </c>
      <c r="K36" s="1">
        <v>49.447888540000001</v>
      </c>
      <c r="L36" s="1">
        <v>28.070596470000002</v>
      </c>
    </row>
    <row r="37" spans="1:12" x14ac:dyDescent="0.2">
      <c r="A37" s="1" t="s">
        <v>92</v>
      </c>
      <c r="B37" s="1" t="s">
        <v>105</v>
      </c>
      <c r="C37" s="1" t="s">
        <v>106</v>
      </c>
      <c r="D37" s="1" t="s">
        <v>33</v>
      </c>
      <c r="E37" s="1" t="s">
        <v>1438</v>
      </c>
      <c r="F37" s="1" t="s">
        <v>35</v>
      </c>
      <c r="G37" s="1">
        <v>130.1364054</v>
      </c>
      <c r="H37" s="1">
        <v>129.337717</v>
      </c>
      <c r="I37" s="1">
        <v>125.017402</v>
      </c>
      <c r="J37" s="1">
        <v>54.582088040000002</v>
      </c>
      <c r="K37" s="1">
        <v>51.807194070000001</v>
      </c>
      <c r="L37" s="1">
        <v>27.66035291</v>
      </c>
    </row>
    <row r="38" spans="1:12" x14ac:dyDescent="0.2">
      <c r="A38" s="1" t="s">
        <v>92</v>
      </c>
      <c r="B38" s="1" t="s">
        <v>107</v>
      </c>
      <c r="C38" s="1" t="s">
        <v>108</v>
      </c>
      <c r="D38" s="1" t="s">
        <v>33</v>
      </c>
      <c r="E38" s="1" t="s">
        <v>1438</v>
      </c>
      <c r="F38" s="1" t="s">
        <v>35</v>
      </c>
      <c r="G38" s="1">
        <v>130.1364054</v>
      </c>
      <c r="H38" s="1">
        <v>129.337717</v>
      </c>
      <c r="I38" s="1">
        <v>125.017402</v>
      </c>
      <c r="J38" s="1">
        <v>69.560731000000004</v>
      </c>
      <c r="K38" s="1">
        <v>56.581322710000002</v>
      </c>
      <c r="L38" s="1">
        <v>42.489805130000001</v>
      </c>
    </row>
    <row r="39" spans="1:12" x14ac:dyDescent="0.2">
      <c r="A39" s="1" t="s">
        <v>92</v>
      </c>
      <c r="B39" s="1" t="s">
        <v>109</v>
      </c>
      <c r="C39" s="1" t="s">
        <v>110</v>
      </c>
      <c r="D39" s="1" t="s">
        <v>33</v>
      </c>
      <c r="E39" s="1" t="s">
        <v>1438</v>
      </c>
      <c r="F39" s="1" t="s">
        <v>35</v>
      </c>
      <c r="G39" s="1">
        <v>130.1364054</v>
      </c>
      <c r="H39" s="1">
        <v>129.337717</v>
      </c>
      <c r="I39" s="1">
        <v>125.017402</v>
      </c>
      <c r="J39" s="1">
        <v>123.7572413</v>
      </c>
      <c r="K39" s="1">
        <v>48.505017250000002</v>
      </c>
      <c r="L39" s="1">
        <v>29.22026898</v>
      </c>
    </row>
    <row r="40" spans="1:12" x14ac:dyDescent="0.2">
      <c r="A40" s="1" t="s">
        <v>92</v>
      </c>
      <c r="B40" s="1" t="s">
        <v>111</v>
      </c>
      <c r="C40" s="1" t="s">
        <v>112</v>
      </c>
      <c r="D40" s="1" t="s">
        <v>33</v>
      </c>
      <c r="E40" s="1" t="s">
        <v>1438</v>
      </c>
      <c r="F40" s="1" t="s">
        <v>35</v>
      </c>
      <c r="G40" s="1">
        <v>130.1364054</v>
      </c>
      <c r="H40" s="1">
        <v>129.337717</v>
      </c>
      <c r="I40" s="1">
        <v>113.1883526</v>
      </c>
      <c r="J40" s="1">
        <v>122.0247707</v>
      </c>
      <c r="K40" s="1">
        <v>98.932912999999999</v>
      </c>
      <c r="L40" s="1">
        <v>69.381890060000003</v>
      </c>
    </row>
    <row r="41" spans="1:12" x14ac:dyDescent="0.2">
      <c r="A41" s="1" t="s">
        <v>92</v>
      </c>
      <c r="B41" s="1" t="s">
        <v>113</v>
      </c>
      <c r="C41" s="1" t="s">
        <v>114</v>
      </c>
      <c r="D41" s="1" t="s">
        <v>33</v>
      </c>
      <c r="E41" s="1" t="s">
        <v>1438</v>
      </c>
      <c r="F41" s="1" t="s">
        <v>35</v>
      </c>
      <c r="G41" s="1">
        <v>130.1364054</v>
      </c>
      <c r="H41" s="1">
        <v>129.337717</v>
      </c>
      <c r="I41" s="1">
        <v>113.1883526</v>
      </c>
      <c r="J41" s="1">
        <v>49.585195849999998</v>
      </c>
      <c r="K41" s="1">
        <v>53.075690719999997</v>
      </c>
      <c r="L41" s="1">
        <v>28.289485769999999</v>
      </c>
    </row>
    <row r="42" spans="1:12" x14ac:dyDescent="0.2">
      <c r="A42" s="1" t="s">
        <v>92</v>
      </c>
      <c r="B42" s="1" t="s">
        <v>115</v>
      </c>
      <c r="C42" s="1" t="s">
        <v>116</v>
      </c>
      <c r="D42" s="1" t="s">
        <v>33</v>
      </c>
      <c r="E42" s="1" t="s">
        <v>1438</v>
      </c>
      <c r="F42" s="1" t="s">
        <v>35</v>
      </c>
      <c r="G42" s="1">
        <v>130.1364054</v>
      </c>
      <c r="H42" s="1">
        <v>129.337717</v>
      </c>
      <c r="I42" s="1">
        <v>113.1883526</v>
      </c>
      <c r="J42" s="1">
        <v>77.624203170000001</v>
      </c>
      <c r="K42" s="1">
        <v>58.415051339999998</v>
      </c>
      <c r="L42" s="1">
        <v>57.170543420000001</v>
      </c>
    </row>
    <row r="43" spans="1:12" x14ac:dyDescent="0.2">
      <c r="A43" s="1" t="s">
        <v>117</v>
      </c>
      <c r="B43" s="1" t="s">
        <v>31</v>
      </c>
      <c r="C43" s="1" t="s">
        <v>118</v>
      </c>
      <c r="D43" s="1" t="s">
        <v>33</v>
      </c>
      <c r="E43" s="1" t="s">
        <v>1438</v>
      </c>
      <c r="F43" s="1" t="s">
        <v>35</v>
      </c>
      <c r="G43" s="1">
        <v>119.3872722</v>
      </c>
      <c r="H43" s="1">
        <v>142.6495443</v>
      </c>
      <c r="I43" s="1">
        <v>81.653231079999998</v>
      </c>
      <c r="J43" s="1">
        <v>39.620783660000001</v>
      </c>
      <c r="K43" s="1">
        <v>35.976472350000002</v>
      </c>
      <c r="L43" s="1">
        <v>43.573679810000002</v>
      </c>
    </row>
    <row r="44" spans="1:12" x14ac:dyDescent="0.2">
      <c r="A44" s="1" t="s">
        <v>117</v>
      </c>
      <c r="B44" s="1" t="s">
        <v>38</v>
      </c>
      <c r="C44" s="1" t="s">
        <v>119</v>
      </c>
      <c r="D44" s="1" t="s">
        <v>33</v>
      </c>
      <c r="E44" s="1" t="s">
        <v>1438</v>
      </c>
      <c r="F44" s="1" t="s">
        <v>35</v>
      </c>
      <c r="G44" s="1">
        <v>119.3872722</v>
      </c>
      <c r="H44" s="1">
        <v>142.6495443</v>
      </c>
      <c r="I44" s="1">
        <v>108.57657260000001</v>
      </c>
      <c r="J44" s="1">
        <v>68.295588480000006</v>
      </c>
      <c r="K44" s="1">
        <v>27.199794929999999</v>
      </c>
      <c r="L44" s="1">
        <v>19.202999980000001</v>
      </c>
    </row>
    <row r="45" spans="1:12" x14ac:dyDescent="0.2">
      <c r="A45" s="1" t="s">
        <v>117</v>
      </c>
      <c r="B45" s="1" t="s">
        <v>40</v>
      </c>
      <c r="C45" s="1" t="s">
        <v>120</v>
      </c>
      <c r="D45" s="1" t="s">
        <v>33</v>
      </c>
      <c r="E45" s="1" t="s">
        <v>1438</v>
      </c>
      <c r="F45" s="1" t="s">
        <v>35</v>
      </c>
      <c r="G45" s="1">
        <v>119.3872721</v>
      </c>
      <c r="H45" s="1">
        <v>142.6495443</v>
      </c>
      <c r="I45" s="1">
        <v>83.718911320000004</v>
      </c>
      <c r="J45" s="1">
        <v>39.538932639999999</v>
      </c>
      <c r="K45" s="1">
        <v>33.776306630000001</v>
      </c>
      <c r="L45" s="1">
        <v>31.822759739999999</v>
      </c>
    </row>
    <row r="46" spans="1:12" x14ac:dyDescent="0.2">
      <c r="A46" s="1" t="s">
        <v>117</v>
      </c>
      <c r="B46" s="1" t="s">
        <v>42</v>
      </c>
      <c r="C46" s="1" t="s">
        <v>121</v>
      </c>
      <c r="D46" s="1" t="s">
        <v>33</v>
      </c>
      <c r="E46" s="1" t="s">
        <v>1438</v>
      </c>
      <c r="F46" s="1" t="s">
        <v>35</v>
      </c>
      <c r="G46" s="1">
        <v>119.387272</v>
      </c>
      <c r="H46" s="1">
        <v>142.64954399999999</v>
      </c>
      <c r="I46" s="1">
        <v>107.5005069</v>
      </c>
      <c r="J46" s="1">
        <v>67.545144469999997</v>
      </c>
      <c r="K46" s="1">
        <v>31.129902749999999</v>
      </c>
      <c r="L46" s="1">
        <v>24.874627369999999</v>
      </c>
    </row>
    <row r="47" spans="1:12" x14ac:dyDescent="0.2">
      <c r="A47" s="1" t="s">
        <v>117</v>
      </c>
      <c r="B47" s="1" t="s">
        <v>44</v>
      </c>
      <c r="C47" s="1" t="s">
        <v>122</v>
      </c>
      <c r="D47" s="1" t="s">
        <v>33</v>
      </c>
      <c r="E47" s="1" t="s">
        <v>1438</v>
      </c>
      <c r="F47" s="1" t="s">
        <v>35</v>
      </c>
      <c r="G47" s="1">
        <v>119.3872721</v>
      </c>
      <c r="H47" s="1">
        <v>142.64954410000001</v>
      </c>
      <c r="I47" s="1">
        <v>136.7822151</v>
      </c>
      <c r="J47" s="1">
        <v>100.0333224</v>
      </c>
      <c r="K47" s="1">
        <v>47.094795810000001</v>
      </c>
      <c r="L47" s="1">
        <v>26.271358249999999</v>
      </c>
    </row>
    <row r="48" spans="1:12" x14ac:dyDescent="0.2">
      <c r="A48" s="1" t="s">
        <v>117</v>
      </c>
      <c r="B48" s="1" t="s">
        <v>48</v>
      </c>
      <c r="C48" s="1" t="s">
        <v>123</v>
      </c>
      <c r="D48" s="1" t="s">
        <v>33</v>
      </c>
      <c r="E48" s="1" t="s">
        <v>1438</v>
      </c>
      <c r="F48" s="1" t="s">
        <v>35</v>
      </c>
      <c r="G48" s="1">
        <v>119.3872722</v>
      </c>
      <c r="H48" s="1">
        <v>142.6495444</v>
      </c>
      <c r="I48" s="1">
        <v>93.509876989999995</v>
      </c>
      <c r="J48" s="1">
        <v>48.297102459999998</v>
      </c>
      <c r="K48" s="1">
        <v>30.543081390000001</v>
      </c>
      <c r="L48" s="1">
        <v>25.318829470000001</v>
      </c>
    </row>
    <row r="49" spans="1:12" x14ac:dyDescent="0.2">
      <c r="A49" s="1" t="s">
        <v>117</v>
      </c>
      <c r="B49" s="1" t="s">
        <v>50</v>
      </c>
      <c r="C49" s="1" t="s">
        <v>124</v>
      </c>
      <c r="D49" s="1" t="s">
        <v>33</v>
      </c>
      <c r="E49" s="1" t="s">
        <v>1438</v>
      </c>
      <c r="F49" s="1" t="s">
        <v>35</v>
      </c>
      <c r="G49" s="1">
        <v>119.3872721</v>
      </c>
      <c r="H49" s="1">
        <v>142.64954420000001</v>
      </c>
      <c r="I49" s="1">
        <v>159.7593444</v>
      </c>
      <c r="J49" s="1">
        <v>127.1651907</v>
      </c>
      <c r="K49" s="1">
        <v>84.596340330000004</v>
      </c>
      <c r="L49" s="1">
        <v>61.782252749999998</v>
      </c>
    </row>
    <row r="50" spans="1:12" x14ac:dyDescent="0.2">
      <c r="A50" s="1" t="s">
        <v>117</v>
      </c>
      <c r="B50" s="1" t="s">
        <v>52</v>
      </c>
      <c r="C50" s="1" t="s">
        <v>125</v>
      </c>
      <c r="D50" s="1" t="s">
        <v>33</v>
      </c>
      <c r="E50" s="1" t="s">
        <v>1438</v>
      </c>
      <c r="F50" s="1" t="s">
        <v>35</v>
      </c>
      <c r="G50" s="1">
        <v>119.387272</v>
      </c>
      <c r="H50" s="1">
        <v>142.6495439</v>
      </c>
      <c r="I50" s="1">
        <v>157.12621050000001</v>
      </c>
      <c r="J50" s="1">
        <v>119.32398619999999</v>
      </c>
      <c r="K50" s="1">
        <v>82.732585349999994</v>
      </c>
      <c r="L50" s="1">
        <v>30.590919710000001</v>
      </c>
    </row>
    <row r="51" spans="1:12" x14ac:dyDescent="0.2">
      <c r="A51" s="1" t="s">
        <v>117</v>
      </c>
      <c r="B51" s="1" t="s">
        <v>54</v>
      </c>
      <c r="C51" s="1" t="s">
        <v>126</v>
      </c>
      <c r="D51" s="1" t="s">
        <v>33</v>
      </c>
      <c r="E51" s="1" t="s">
        <v>1438</v>
      </c>
      <c r="F51" s="1" t="s">
        <v>35</v>
      </c>
      <c r="G51" s="1">
        <v>119.387272</v>
      </c>
      <c r="H51" s="1">
        <v>142.6495439</v>
      </c>
      <c r="I51" s="1">
        <v>180.88024569999999</v>
      </c>
      <c r="J51" s="1">
        <v>159.1793643</v>
      </c>
      <c r="K51" s="1">
        <v>116.7220856</v>
      </c>
      <c r="L51" s="1">
        <v>59.520416740000002</v>
      </c>
    </row>
    <row r="52" spans="1:12" x14ac:dyDescent="0.2">
      <c r="A52" s="1" t="s">
        <v>117</v>
      </c>
      <c r="B52" s="1" t="s">
        <v>56</v>
      </c>
      <c r="C52" s="1" t="s">
        <v>127</v>
      </c>
      <c r="D52" s="1" t="s">
        <v>33</v>
      </c>
      <c r="E52" s="1" t="s">
        <v>1438</v>
      </c>
      <c r="F52" s="1" t="s">
        <v>35</v>
      </c>
      <c r="G52" s="1">
        <v>119.38720170000001</v>
      </c>
      <c r="H52" s="1">
        <v>142.64940340000001</v>
      </c>
      <c r="I52" s="1">
        <v>163.572057</v>
      </c>
      <c r="J52" s="1">
        <v>129.9185124</v>
      </c>
      <c r="K52" s="1">
        <v>86.659234909999995</v>
      </c>
      <c r="L52" s="1">
        <v>60.541623770000001</v>
      </c>
    </row>
    <row r="53" spans="1:12" x14ac:dyDescent="0.2">
      <c r="A53" s="1" t="s">
        <v>117</v>
      </c>
      <c r="B53" s="1" t="s">
        <v>58</v>
      </c>
      <c r="C53" s="1" t="s">
        <v>128</v>
      </c>
      <c r="D53" s="1" t="s">
        <v>33</v>
      </c>
      <c r="E53" s="1" t="s">
        <v>1438</v>
      </c>
      <c r="F53" s="1" t="s">
        <v>35</v>
      </c>
      <c r="G53" s="1">
        <v>119.387272</v>
      </c>
      <c r="H53" s="1">
        <v>142.64954399999999</v>
      </c>
      <c r="I53" s="1">
        <v>180.52053810000001</v>
      </c>
      <c r="J53" s="1">
        <v>157.75324599999999</v>
      </c>
      <c r="K53" s="1">
        <v>115.11541339999999</v>
      </c>
      <c r="L53" s="1">
        <v>61.979415070000002</v>
      </c>
    </row>
    <row r="54" spans="1:12" x14ac:dyDescent="0.2">
      <c r="A54" s="1" t="s">
        <v>117</v>
      </c>
      <c r="B54" s="1" t="s">
        <v>60</v>
      </c>
      <c r="C54" s="1" t="s">
        <v>129</v>
      </c>
      <c r="D54" s="1" t="s">
        <v>33</v>
      </c>
      <c r="E54" s="1" t="s">
        <v>1438</v>
      </c>
      <c r="F54" s="1" t="s">
        <v>35</v>
      </c>
      <c r="G54" s="1">
        <v>119.3872719</v>
      </c>
      <c r="H54" s="1">
        <v>142.6495438</v>
      </c>
      <c r="I54" s="1">
        <v>104.1364124</v>
      </c>
      <c r="J54" s="1">
        <v>55.312095419999999</v>
      </c>
      <c r="K54" s="1">
        <v>15.342488879999999</v>
      </c>
      <c r="L54" s="1">
        <v>7.671248544</v>
      </c>
    </row>
    <row r="55" spans="1:12" x14ac:dyDescent="0.2">
      <c r="A55" s="1" t="s">
        <v>117</v>
      </c>
      <c r="B55" s="1" t="s">
        <v>62</v>
      </c>
      <c r="C55" s="1" t="s">
        <v>130</v>
      </c>
      <c r="D55" s="1" t="s">
        <v>33</v>
      </c>
      <c r="E55" s="1" t="s">
        <v>1438</v>
      </c>
      <c r="F55" s="1" t="s">
        <v>35</v>
      </c>
      <c r="G55" s="1">
        <v>119.38727129999999</v>
      </c>
      <c r="H55" s="1">
        <v>142.64954270000001</v>
      </c>
      <c r="I55" s="1">
        <v>193.55754619999999</v>
      </c>
      <c r="J55" s="1">
        <v>191.78576330000001</v>
      </c>
      <c r="K55" s="1">
        <v>161.7442221</v>
      </c>
      <c r="L55" s="1">
        <v>102.6700215</v>
      </c>
    </row>
    <row r="56" spans="1:12" x14ac:dyDescent="0.2">
      <c r="A56" s="1" t="s">
        <v>117</v>
      </c>
      <c r="B56" s="1" t="s">
        <v>64</v>
      </c>
      <c r="C56" s="1" t="s">
        <v>131</v>
      </c>
      <c r="D56" s="1" t="s">
        <v>33</v>
      </c>
      <c r="E56" s="1" t="s">
        <v>1438</v>
      </c>
      <c r="F56" s="1" t="s">
        <v>35</v>
      </c>
      <c r="G56" s="1">
        <v>119.3872722</v>
      </c>
      <c r="H56" s="1">
        <v>142.6495443</v>
      </c>
      <c r="I56" s="1">
        <v>143.13468019999999</v>
      </c>
      <c r="J56" s="1">
        <v>103.9717941</v>
      </c>
      <c r="K56" s="1">
        <v>38.580312910000004</v>
      </c>
      <c r="L56" s="1">
        <v>13.071710339999999</v>
      </c>
    </row>
    <row r="57" spans="1:12" x14ac:dyDescent="0.2">
      <c r="A57" s="1" t="s">
        <v>117</v>
      </c>
      <c r="B57" s="1" t="s">
        <v>66</v>
      </c>
      <c r="C57" s="1" t="s">
        <v>132</v>
      </c>
      <c r="D57" s="1" t="s">
        <v>33</v>
      </c>
      <c r="E57" s="1" t="s">
        <v>1438</v>
      </c>
      <c r="F57" s="1" t="s">
        <v>35</v>
      </c>
      <c r="G57" s="1">
        <v>119.3872519</v>
      </c>
      <c r="H57" s="1">
        <v>142.64950390000001</v>
      </c>
      <c r="I57" s="1">
        <v>170.740115</v>
      </c>
      <c r="J57" s="1">
        <v>151.975953</v>
      </c>
      <c r="K57" s="1">
        <v>116.98898389999999</v>
      </c>
      <c r="L57" s="1">
        <v>67.242594749999995</v>
      </c>
    </row>
    <row r="58" spans="1:12" x14ac:dyDescent="0.2">
      <c r="A58" s="1" t="s">
        <v>117</v>
      </c>
      <c r="B58" s="1" t="s">
        <v>68</v>
      </c>
      <c r="C58" s="1" t="s">
        <v>133</v>
      </c>
      <c r="D58" s="1" t="s">
        <v>33</v>
      </c>
      <c r="E58" s="1" t="s">
        <v>1438</v>
      </c>
      <c r="F58" s="1" t="s">
        <v>35</v>
      </c>
      <c r="G58" s="1">
        <v>119.56573779999999</v>
      </c>
      <c r="H58" s="1">
        <v>143.00647559999999</v>
      </c>
      <c r="I58" s="1">
        <v>248.2334429</v>
      </c>
      <c r="J58" s="1">
        <v>344.6717759</v>
      </c>
      <c r="K58" s="1">
        <v>430.21030880000001</v>
      </c>
      <c r="L58" s="1">
        <v>546.13518920000001</v>
      </c>
    </row>
    <row r="59" spans="1:12" x14ac:dyDescent="0.2">
      <c r="A59" s="1" t="s">
        <v>117</v>
      </c>
      <c r="B59" s="1" t="s">
        <v>70</v>
      </c>
      <c r="C59" s="1" t="s">
        <v>134</v>
      </c>
      <c r="D59" s="1" t="s">
        <v>33</v>
      </c>
      <c r="E59" s="1" t="s">
        <v>1438</v>
      </c>
      <c r="F59" s="1" t="s">
        <v>35</v>
      </c>
      <c r="G59" s="1">
        <v>119.5343489</v>
      </c>
      <c r="H59" s="1">
        <v>142.9436977</v>
      </c>
      <c r="I59" s="1">
        <v>231.4649915</v>
      </c>
      <c r="J59" s="1">
        <v>297.24248979999999</v>
      </c>
      <c r="K59" s="1">
        <v>340.04916789999999</v>
      </c>
      <c r="L59" s="1">
        <v>376.91158139999999</v>
      </c>
    </row>
    <row r="60" spans="1:12" x14ac:dyDescent="0.2">
      <c r="A60" s="1" t="s">
        <v>117</v>
      </c>
      <c r="B60" s="1" t="s">
        <v>72</v>
      </c>
      <c r="C60" s="1" t="s">
        <v>135</v>
      </c>
      <c r="D60" s="1" t="s">
        <v>33</v>
      </c>
      <c r="E60" s="1" t="s">
        <v>1438</v>
      </c>
      <c r="F60" s="1" t="s">
        <v>35</v>
      </c>
      <c r="G60" s="1">
        <v>119.38728519999999</v>
      </c>
      <c r="H60" s="1">
        <v>142.64957029999999</v>
      </c>
      <c r="I60" s="1">
        <v>248.28283200000001</v>
      </c>
      <c r="J60" s="1">
        <v>345.77900770000002</v>
      </c>
      <c r="K60" s="1">
        <v>428.17721180000001</v>
      </c>
      <c r="L60" s="1">
        <v>522.04883689999997</v>
      </c>
    </row>
    <row r="61" spans="1:12" x14ac:dyDescent="0.2">
      <c r="A61" s="1" t="s">
        <v>117</v>
      </c>
      <c r="B61" s="1" t="s">
        <v>74</v>
      </c>
      <c r="C61" s="1" t="s">
        <v>136</v>
      </c>
      <c r="D61" s="1" t="s">
        <v>33</v>
      </c>
      <c r="E61" s="1" t="s">
        <v>1438</v>
      </c>
      <c r="F61" s="1" t="s">
        <v>35</v>
      </c>
      <c r="G61" s="1">
        <v>119.5657379</v>
      </c>
      <c r="H61" s="1">
        <v>143.0064759</v>
      </c>
      <c r="I61" s="1">
        <v>248.19829709999999</v>
      </c>
      <c r="J61" s="1">
        <v>345.68633360000001</v>
      </c>
      <c r="K61" s="1">
        <v>431.5999372</v>
      </c>
      <c r="L61" s="1">
        <v>544.6409989</v>
      </c>
    </row>
    <row r="62" spans="1:12" x14ac:dyDescent="0.2">
      <c r="A62" s="1" t="s">
        <v>117</v>
      </c>
      <c r="B62" s="1" t="s">
        <v>76</v>
      </c>
      <c r="C62" s="1" t="s">
        <v>137</v>
      </c>
      <c r="D62" s="1" t="s">
        <v>33</v>
      </c>
      <c r="E62" s="1" t="s">
        <v>1438</v>
      </c>
      <c r="F62" s="1" t="s">
        <v>35</v>
      </c>
      <c r="G62" s="1">
        <v>119.38658359999999</v>
      </c>
      <c r="H62" s="1">
        <v>142.64816730000001</v>
      </c>
      <c r="I62" s="1">
        <v>248.23348540000001</v>
      </c>
      <c r="J62" s="1">
        <v>345.59101809999999</v>
      </c>
      <c r="K62" s="1">
        <v>428.09427879999998</v>
      </c>
      <c r="L62" s="1">
        <v>525.55489379999995</v>
      </c>
    </row>
    <row r="63" spans="1:12" x14ac:dyDescent="0.2">
      <c r="A63" s="1" t="s">
        <v>117</v>
      </c>
      <c r="B63" s="1" t="s">
        <v>78</v>
      </c>
      <c r="C63" s="1" t="s">
        <v>138</v>
      </c>
      <c r="D63" s="1" t="s">
        <v>33</v>
      </c>
      <c r="E63" s="1" t="s">
        <v>1438</v>
      </c>
      <c r="F63" s="1" t="s">
        <v>35</v>
      </c>
      <c r="G63" s="1">
        <v>119.5657377</v>
      </c>
      <c r="H63" s="1">
        <v>143.0064754</v>
      </c>
      <c r="I63" s="1">
        <v>231.43328339999999</v>
      </c>
      <c r="J63" s="1">
        <v>300.80811069999999</v>
      </c>
      <c r="K63" s="1">
        <v>347.13671599999998</v>
      </c>
      <c r="L63" s="1">
        <v>385.54917540000002</v>
      </c>
    </row>
    <row r="64" spans="1:12" x14ac:dyDescent="0.2">
      <c r="A64" s="1" t="s">
        <v>117</v>
      </c>
      <c r="B64" s="1" t="s">
        <v>80</v>
      </c>
      <c r="C64" s="1" t="s">
        <v>139</v>
      </c>
      <c r="D64" s="1" t="s">
        <v>33</v>
      </c>
      <c r="E64" s="1" t="s">
        <v>1438</v>
      </c>
      <c r="F64" s="1" t="s">
        <v>35</v>
      </c>
      <c r="G64" s="1">
        <v>119.4152989</v>
      </c>
      <c r="H64" s="1">
        <v>142.70559779999999</v>
      </c>
      <c r="I64" s="1">
        <v>231.50830479999999</v>
      </c>
      <c r="J64" s="1">
        <v>296.83423010000001</v>
      </c>
      <c r="K64" s="1">
        <v>340.71442189999999</v>
      </c>
      <c r="L64" s="1">
        <v>376.00897020000002</v>
      </c>
    </row>
    <row r="65" spans="1:12" x14ac:dyDescent="0.2">
      <c r="A65" s="1" t="s">
        <v>117</v>
      </c>
      <c r="B65" s="1" t="s">
        <v>82</v>
      </c>
      <c r="C65" s="1" t="s">
        <v>140</v>
      </c>
      <c r="D65" s="1" t="s">
        <v>33</v>
      </c>
      <c r="E65" s="1" t="s">
        <v>1438</v>
      </c>
      <c r="F65" s="1" t="s">
        <v>35</v>
      </c>
      <c r="G65" s="1">
        <v>119.3679022</v>
      </c>
      <c r="H65" s="1">
        <v>142.61080440000001</v>
      </c>
      <c r="I65" s="1">
        <v>247.5219932</v>
      </c>
      <c r="J65" s="1">
        <v>345.91776069999997</v>
      </c>
      <c r="K65" s="1">
        <v>428.53080940000001</v>
      </c>
      <c r="L65" s="1">
        <v>527.16578570000001</v>
      </c>
    </row>
    <row r="66" spans="1:12" x14ac:dyDescent="0.2">
      <c r="A66" s="1" t="s">
        <v>141</v>
      </c>
      <c r="B66" s="1" t="s">
        <v>142</v>
      </c>
      <c r="C66" s="1" t="s">
        <v>143</v>
      </c>
      <c r="D66" s="1" t="s">
        <v>33</v>
      </c>
      <c r="E66" s="1" t="s">
        <v>1438</v>
      </c>
      <c r="F66" s="1" t="s">
        <v>35</v>
      </c>
      <c r="G66" s="1">
        <v>125.24519119999999</v>
      </c>
      <c r="H66" s="1">
        <v>151.85984149999999</v>
      </c>
      <c r="I66" s="1">
        <v>142.9926178</v>
      </c>
      <c r="J66" s="1">
        <v>104.77467</v>
      </c>
      <c r="K66" s="1">
        <v>81.081568799999999</v>
      </c>
      <c r="L66" s="1">
        <v>66.779041320000005</v>
      </c>
    </row>
    <row r="67" spans="1:12" x14ac:dyDescent="0.2">
      <c r="A67" s="1" t="s">
        <v>141</v>
      </c>
      <c r="B67" s="1" t="s">
        <v>144</v>
      </c>
      <c r="C67" s="1" t="s">
        <v>145</v>
      </c>
      <c r="D67" s="1" t="s">
        <v>33</v>
      </c>
      <c r="E67" s="1" t="s">
        <v>1438</v>
      </c>
      <c r="F67" s="1" t="s">
        <v>35</v>
      </c>
      <c r="G67" s="1">
        <v>125.24519119999999</v>
      </c>
      <c r="H67" s="1">
        <v>152.83662190000001</v>
      </c>
      <c r="I67" s="1">
        <v>160.05340910000001</v>
      </c>
      <c r="J67" s="1">
        <v>152.3940772</v>
      </c>
      <c r="K67" s="1">
        <v>119.9631244</v>
      </c>
      <c r="L67" s="1">
        <v>99.49385916</v>
      </c>
    </row>
    <row r="68" spans="1:12" x14ac:dyDescent="0.2">
      <c r="A68" s="1" t="s">
        <v>141</v>
      </c>
      <c r="B68" s="1" t="s">
        <v>146</v>
      </c>
      <c r="C68" s="1" t="s">
        <v>147</v>
      </c>
      <c r="D68" s="1" t="s">
        <v>33</v>
      </c>
      <c r="E68" s="1" t="s">
        <v>1438</v>
      </c>
      <c r="F68" s="1" t="s">
        <v>35</v>
      </c>
      <c r="G68" s="1">
        <v>125.24519119999999</v>
      </c>
      <c r="H68" s="1">
        <v>154.6763018</v>
      </c>
      <c r="I68" s="1">
        <v>177.74808189999999</v>
      </c>
      <c r="J68" s="1">
        <v>190.02838499999999</v>
      </c>
      <c r="K68" s="1">
        <v>182.50135599999999</v>
      </c>
      <c r="L68" s="1">
        <v>158.5591402</v>
      </c>
    </row>
    <row r="69" spans="1:12" x14ac:dyDescent="0.2">
      <c r="A69" s="1" t="s">
        <v>141</v>
      </c>
      <c r="B69" s="1" t="s">
        <v>148</v>
      </c>
      <c r="C69" s="1" t="s">
        <v>149</v>
      </c>
      <c r="D69" s="1" t="s">
        <v>33</v>
      </c>
      <c r="E69" s="1" t="s">
        <v>1438</v>
      </c>
      <c r="F69" s="1" t="s">
        <v>35</v>
      </c>
      <c r="G69" s="1">
        <v>125.24519119999999</v>
      </c>
      <c r="H69" s="1">
        <v>150.3551056</v>
      </c>
      <c r="I69" s="1">
        <v>138.8954153</v>
      </c>
      <c r="J69" s="1">
        <v>115.3547136</v>
      </c>
      <c r="K69" s="1">
        <v>109.8775418</v>
      </c>
      <c r="L69" s="1">
        <v>105.0497428</v>
      </c>
    </row>
    <row r="70" spans="1:12" x14ac:dyDescent="0.2">
      <c r="A70" s="1" t="s">
        <v>141</v>
      </c>
      <c r="B70" s="1" t="s">
        <v>150</v>
      </c>
      <c r="C70" s="1" t="s">
        <v>151</v>
      </c>
      <c r="D70" s="1" t="s">
        <v>33</v>
      </c>
      <c r="E70" s="1" t="s">
        <v>1438</v>
      </c>
      <c r="F70" s="1" t="s">
        <v>35</v>
      </c>
      <c r="G70" s="1">
        <v>125.24519119999999</v>
      </c>
      <c r="H70" s="1">
        <v>147.00566559999999</v>
      </c>
      <c r="I70" s="1">
        <v>99.403424279999996</v>
      </c>
      <c r="J70" s="1">
        <v>89.655716519999999</v>
      </c>
      <c r="K70" s="1">
        <v>90.144734760000006</v>
      </c>
      <c r="L70" s="1">
        <v>85.46556708</v>
      </c>
    </row>
    <row r="71" spans="1:12" x14ac:dyDescent="0.2">
      <c r="A71" s="1" t="s">
        <v>141</v>
      </c>
      <c r="B71" s="1" t="s">
        <v>152</v>
      </c>
      <c r="C71" s="1" t="s">
        <v>153</v>
      </c>
      <c r="D71" s="1" t="s">
        <v>33</v>
      </c>
      <c r="E71" s="1" t="s">
        <v>1438</v>
      </c>
      <c r="F71" s="1" t="s">
        <v>35</v>
      </c>
      <c r="G71" s="1">
        <v>125.24519119999999</v>
      </c>
      <c r="H71" s="1">
        <v>160.8225242</v>
      </c>
      <c r="I71" s="1">
        <v>216.61121560000001</v>
      </c>
      <c r="J71" s="1">
        <v>275.5584288</v>
      </c>
      <c r="K71" s="1">
        <v>326.44605200000001</v>
      </c>
      <c r="L71" s="1">
        <v>337.12029860000001</v>
      </c>
    </row>
    <row r="72" spans="1:12" x14ac:dyDescent="0.2">
      <c r="A72" s="1" t="s">
        <v>154</v>
      </c>
      <c r="B72" s="1" t="s">
        <v>155</v>
      </c>
      <c r="C72" s="1" t="s">
        <v>156</v>
      </c>
      <c r="D72" s="1" t="s">
        <v>33</v>
      </c>
      <c r="E72" s="1" t="s">
        <v>1438</v>
      </c>
      <c r="F72" s="1" t="s">
        <v>35</v>
      </c>
      <c r="G72" s="1">
        <v>129.8004296</v>
      </c>
      <c r="H72" s="1">
        <v>149.8669247</v>
      </c>
      <c r="I72" s="1">
        <v>186.02078</v>
      </c>
      <c r="J72" s="1">
        <v>195.86520290000001</v>
      </c>
      <c r="K72" s="1">
        <v>45.444364559999997</v>
      </c>
      <c r="L72" s="1">
        <v>47.98198404</v>
      </c>
    </row>
    <row r="73" spans="1:12" x14ac:dyDescent="0.2">
      <c r="A73" s="1" t="s">
        <v>154</v>
      </c>
      <c r="B73" s="1" t="s">
        <v>157</v>
      </c>
      <c r="C73" s="1" t="s">
        <v>158</v>
      </c>
      <c r="D73" s="1" t="s">
        <v>33</v>
      </c>
      <c r="E73" s="1" t="s">
        <v>1438</v>
      </c>
      <c r="F73" s="1" t="s">
        <v>35</v>
      </c>
      <c r="G73" s="1">
        <v>129.8004296</v>
      </c>
      <c r="H73" s="1">
        <v>147.99919320000001</v>
      </c>
      <c r="I73" s="1">
        <v>163.29985379999999</v>
      </c>
      <c r="J73" s="1">
        <v>155.56222869999999</v>
      </c>
      <c r="K73" s="1">
        <v>59.137712639999997</v>
      </c>
      <c r="L73" s="1">
        <v>54.612619199999997</v>
      </c>
    </row>
    <row r="74" spans="1:12" x14ac:dyDescent="0.2">
      <c r="A74" s="1" t="s">
        <v>154</v>
      </c>
      <c r="B74" s="1" t="s">
        <v>159</v>
      </c>
      <c r="C74" s="1" t="s">
        <v>160</v>
      </c>
      <c r="D74" s="1" t="s">
        <v>33</v>
      </c>
      <c r="E74" s="1" t="s">
        <v>1438</v>
      </c>
      <c r="F74" s="1" t="s">
        <v>35</v>
      </c>
      <c r="G74" s="1">
        <v>129.8004296</v>
      </c>
      <c r="H74" s="1">
        <v>145.8764856</v>
      </c>
      <c r="I74" s="1">
        <v>118.0999984</v>
      </c>
      <c r="J74" s="1">
        <v>70.810092359999999</v>
      </c>
      <c r="K74" s="1">
        <v>59.040160200000003</v>
      </c>
      <c r="L74" s="1">
        <v>61.504092</v>
      </c>
    </row>
    <row r="75" spans="1:12" x14ac:dyDescent="0.2">
      <c r="A75" s="1" t="s">
        <v>154</v>
      </c>
      <c r="B75" s="1" t="s">
        <v>161</v>
      </c>
      <c r="C75" s="1" t="s">
        <v>162</v>
      </c>
      <c r="D75" s="1" t="s">
        <v>33</v>
      </c>
      <c r="E75" s="1" t="s">
        <v>1438</v>
      </c>
      <c r="F75" s="1" t="s">
        <v>35</v>
      </c>
      <c r="G75" s="1">
        <v>129.8004296</v>
      </c>
      <c r="H75" s="1">
        <v>151.17362499999999</v>
      </c>
      <c r="I75" s="1">
        <v>184.68770290000001</v>
      </c>
      <c r="J75" s="1">
        <v>176.48241229999999</v>
      </c>
      <c r="K75" s="1">
        <v>51.4306512</v>
      </c>
      <c r="L75" s="1">
        <v>47.140437239999997</v>
      </c>
    </row>
    <row r="76" spans="1:12" x14ac:dyDescent="0.2">
      <c r="A76" s="1" t="s">
        <v>154</v>
      </c>
      <c r="B76" s="1" t="s">
        <v>163</v>
      </c>
      <c r="C76" s="1" t="s">
        <v>164</v>
      </c>
      <c r="D76" s="1" t="s">
        <v>33</v>
      </c>
      <c r="E76" s="1" t="s">
        <v>1438</v>
      </c>
      <c r="F76" s="1" t="s">
        <v>35</v>
      </c>
      <c r="G76" s="1">
        <v>129.8004296</v>
      </c>
      <c r="H76" s="1">
        <v>149.40344590000001</v>
      </c>
      <c r="I76" s="1">
        <v>163.2952483</v>
      </c>
      <c r="J76" s="1">
        <v>157.16535440000001</v>
      </c>
      <c r="K76" s="1">
        <v>59.068211759999997</v>
      </c>
      <c r="L76" s="1">
        <v>57.834780479999999</v>
      </c>
    </row>
    <row r="77" spans="1:12" x14ac:dyDescent="0.2">
      <c r="A77" s="1" t="s">
        <v>154</v>
      </c>
      <c r="B77" s="1" t="s">
        <v>165</v>
      </c>
      <c r="C77" s="1" t="s">
        <v>166</v>
      </c>
      <c r="D77" s="1" t="s">
        <v>33</v>
      </c>
      <c r="E77" s="1" t="s">
        <v>1438</v>
      </c>
      <c r="F77" s="1" t="s">
        <v>35</v>
      </c>
      <c r="G77" s="1">
        <v>129.8004296</v>
      </c>
      <c r="H77" s="1">
        <v>146.81474750000001</v>
      </c>
      <c r="I77" s="1">
        <v>134.61734300000001</v>
      </c>
      <c r="J77" s="1">
        <v>87.370561080000002</v>
      </c>
      <c r="K77" s="1">
        <v>72.204715440000001</v>
      </c>
      <c r="L77" s="1">
        <v>57.048080759999998</v>
      </c>
    </row>
    <row r="78" spans="1:12" x14ac:dyDescent="0.2">
      <c r="A78" s="1" t="s">
        <v>154</v>
      </c>
      <c r="B78" s="1" t="s">
        <v>167</v>
      </c>
      <c r="C78" s="1" t="s">
        <v>168</v>
      </c>
      <c r="D78" s="1" t="s">
        <v>33</v>
      </c>
      <c r="E78" s="1" t="s">
        <v>1438</v>
      </c>
      <c r="F78" s="1" t="s">
        <v>35</v>
      </c>
      <c r="G78" s="1">
        <v>129.8004296</v>
      </c>
      <c r="H78" s="1">
        <v>149.07352610000001</v>
      </c>
      <c r="I78" s="1">
        <v>183.59411080000001</v>
      </c>
      <c r="J78" s="1">
        <v>182.87063169999999</v>
      </c>
      <c r="K78" s="1">
        <v>33.874561440000001</v>
      </c>
      <c r="L78" s="1">
        <v>30.287311200000001</v>
      </c>
    </row>
    <row r="79" spans="1:12" x14ac:dyDescent="0.2">
      <c r="A79" s="1" t="s">
        <v>154</v>
      </c>
      <c r="B79" s="1" t="s">
        <v>169</v>
      </c>
      <c r="C79" s="1" t="s">
        <v>170</v>
      </c>
      <c r="D79" s="1" t="s">
        <v>33</v>
      </c>
      <c r="E79" s="1" t="s">
        <v>1438</v>
      </c>
      <c r="F79" s="1" t="s">
        <v>35</v>
      </c>
      <c r="G79" s="1">
        <v>129.8004296</v>
      </c>
      <c r="H79" s="1">
        <v>146.94286360000001</v>
      </c>
      <c r="I79" s="1">
        <v>159.6661301</v>
      </c>
      <c r="J79" s="1">
        <v>146.79255739999999</v>
      </c>
      <c r="K79" s="1">
        <v>33.877492199999999</v>
      </c>
      <c r="L79" s="1">
        <v>30.31494408</v>
      </c>
    </row>
    <row r="80" spans="1:12" x14ac:dyDescent="0.2">
      <c r="A80" s="1" t="s">
        <v>154</v>
      </c>
      <c r="B80" s="1" t="s">
        <v>171</v>
      </c>
      <c r="C80" s="1" t="s">
        <v>172</v>
      </c>
      <c r="D80" s="1" t="s">
        <v>33</v>
      </c>
      <c r="E80" s="1" t="s">
        <v>1438</v>
      </c>
      <c r="F80" s="1" t="s">
        <v>35</v>
      </c>
      <c r="G80" s="1">
        <v>129.8004296</v>
      </c>
      <c r="H80" s="1">
        <v>144.57648420000001</v>
      </c>
      <c r="I80" s="1">
        <v>114.3071762</v>
      </c>
      <c r="J80" s="1">
        <v>49.570455959999997</v>
      </c>
      <c r="K80" s="1">
        <v>39.985614720000001</v>
      </c>
      <c r="L80" s="1">
        <v>34.106091480000003</v>
      </c>
    </row>
    <row r="81" spans="1:12" x14ac:dyDescent="0.2">
      <c r="A81" s="1" t="s">
        <v>154</v>
      </c>
      <c r="B81" s="1" t="s">
        <v>173</v>
      </c>
      <c r="C81" s="1" t="s">
        <v>174</v>
      </c>
      <c r="D81" s="1" t="s">
        <v>33</v>
      </c>
      <c r="E81" s="1" t="s">
        <v>1438</v>
      </c>
      <c r="F81" s="1" t="s">
        <v>35</v>
      </c>
      <c r="G81" s="1">
        <v>129.8004296</v>
      </c>
      <c r="H81" s="1">
        <v>150.2780684</v>
      </c>
      <c r="I81" s="1">
        <v>183.67240390000001</v>
      </c>
      <c r="J81" s="1">
        <v>201.79371169999999</v>
      </c>
      <c r="K81" s="1">
        <v>42.625810799999996</v>
      </c>
      <c r="L81" s="1">
        <v>49.096510199999997</v>
      </c>
    </row>
    <row r="82" spans="1:12" x14ac:dyDescent="0.2">
      <c r="A82" s="1" t="s">
        <v>154</v>
      </c>
      <c r="B82" s="1" t="s">
        <v>175</v>
      </c>
      <c r="C82" s="1" t="s">
        <v>176</v>
      </c>
      <c r="D82" s="1" t="s">
        <v>33</v>
      </c>
      <c r="E82" s="1" t="s">
        <v>1438</v>
      </c>
      <c r="F82" s="1" t="s">
        <v>35</v>
      </c>
      <c r="G82" s="1">
        <v>129.8004296</v>
      </c>
      <c r="H82" s="1">
        <v>147.4360686</v>
      </c>
      <c r="I82" s="1">
        <v>163.5112872</v>
      </c>
      <c r="J82" s="1">
        <v>159.77205609999999</v>
      </c>
      <c r="K82" s="1">
        <v>59.461770960000003</v>
      </c>
      <c r="L82" s="1">
        <v>60.915846600000002</v>
      </c>
    </row>
    <row r="83" spans="1:12" x14ac:dyDescent="0.2">
      <c r="A83" s="1" t="s">
        <v>154</v>
      </c>
      <c r="B83" s="1" t="s">
        <v>177</v>
      </c>
      <c r="C83" s="1" t="s">
        <v>178</v>
      </c>
      <c r="D83" s="1" t="s">
        <v>33</v>
      </c>
      <c r="E83" s="1" t="s">
        <v>1438</v>
      </c>
      <c r="F83" s="1" t="s">
        <v>35</v>
      </c>
      <c r="G83" s="1">
        <v>129.8004296</v>
      </c>
      <c r="H83" s="1">
        <v>146.43709809999999</v>
      </c>
      <c r="I83" s="1">
        <v>118.2833802</v>
      </c>
      <c r="J83" s="1">
        <v>65.969314199999999</v>
      </c>
      <c r="K83" s="1">
        <v>71.083071720000007</v>
      </c>
      <c r="L83" s="1">
        <v>76.873834799999997</v>
      </c>
    </row>
    <row r="84" spans="1:12" x14ac:dyDescent="0.2">
      <c r="A84" s="1" t="s">
        <v>154</v>
      </c>
      <c r="B84" s="1" t="s">
        <v>179</v>
      </c>
      <c r="C84" s="1" t="s">
        <v>180</v>
      </c>
      <c r="D84" s="1" t="s">
        <v>33</v>
      </c>
      <c r="E84" s="1" t="s">
        <v>1438</v>
      </c>
      <c r="F84" s="1" t="s">
        <v>35</v>
      </c>
      <c r="G84" s="1">
        <v>129.8004296</v>
      </c>
      <c r="H84" s="1">
        <v>150.0959426</v>
      </c>
      <c r="I84" s="1">
        <v>181.76699120000001</v>
      </c>
      <c r="J84" s="1">
        <v>184.0986202</v>
      </c>
      <c r="K84" s="1">
        <v>82.616868359999998</v>
      </c>
      <c r="L84" s="1">
        <v>58.075940160000002</v>
      </c>
    </row>
    <row r="85" spans="1:12" x14ac:dyDescent="0.2">
      <c r="A85" s="1" t="s">
        <v>154</v>
      </c>
      <c r="B85" s="1" t="s">
        <v>181</v>
      </c>
      <c r="C85" s="1" t="s">
        <v>182</v>
      </c>
      <c r="D85" s="1" t="s">
        <v>33</v>
      </c>
      <c r="E85" s="1" t="s">
        <v>1438</v>
      </c>
      <c r="F85" s="1" t="s">
        <v>35</v>
      </c>
      <c r="G85" s="1">
        <v>129.8004296</v>
      </c>
      <c r="H85" s="1">
        <v>148.09548960000001</v>
      </c>
      <c r="I85" s="1">
        <v>165.42130539999999</v>
      </c>
      <c r="J85" s="1">
        <v>157.51997639999999</v>
      </c>
      <c r="K85" s="1">
        <v>107.904303</v>
      </c>
      <c r="L85" s="1">
        <v>85.545953639999993</v>
      </c>
    </row>
    <row r="86" spans="1:12" x14ac:dyDescent="0.2">
      <c r="A86" s="1" t="s">
        <v>154</v>
      </c>
      <c r="B86" s="1" t="s">
        <v>183</v>
      </c>
      <c r="C86" s="1" t="s">
        <v>184</v>
      </c>
      <c r="D86" s="1" t="s">
        <v>33</v>
      </c>
      <c r="E86" s="1" t="s">
        <v>1438</v>
      </c>
      <c r="F86" s="1" t="s">
        <v>35</v>
      </c>
      <c r="G86" s="1">
        <v>129.8004296</v>
      </c>
      <c r="H86" s="1">
        <v>148.21355740000001</v>
      </c>
      <c r="I86" s="1">
        <v>164.89460589999999</v>
      </c>
      <c r="J86" s="1">
        <v>141.41168210000001</v>
      </c>
      <c r="K86" s="1">
        <v>106.85927770000001</v>
      </c>
      <c r="L86" s="1">
        <v>88.785699480000005</v>
      </c>
    </row>
    <row r="87" spans="1:12" x14ac:dyDescent="0.2">
      <c r="A87" s="1" t="s">
        <v>154</v>
      </c>
      <c r="B87" s="1" t="s">
        <v>185</v>
      </c>
      <c r="C87" s="1" t="s">
        <v>186</v>
      </c>
      <c r="D87" s="1" t="s">
        <v>33</v>
      </c>
      <c r="E87" s="1" t="s">
        <v>1438</v>
      </c>
      <c r="F87" s="1" t="s">
        <v>35</v>
      </c>
      <c r="G87" s="1">
        <v>129.8004296</v>
      </c>
      <c r="H87" s="1">
        <v>162.239756</v>
      </c>
      <c r="I87" s="1">
        <v>230.71068320000001</v>
      </c>
      <c r="J87" s="1">
        <v>302.13790990000001</v>
      </c>
      <c r="K87" s="1">
        <v>364.31817009999997</v>
      </c>
      <c r="L87" s="1">
        <v>371.73550499999999</v>
      </c>
    </row>
    <row r="88" spans="1:12" x14ac:dyDescent="0.2">
      <c r="A88" s="1" t="s">
        <v>154</v>
      </c>
      <c r="B88" s="1" t="s">
        <v>187</v>
      </c>
      <c r="C88" s="1" t="s">
        <v>188</v>
      </c>
      <c r="D88" s="1" t="s">
        <v>33</v>
      </c>
      <c r="E88" s="1" t="s">
        <v>1438</v>
      </c>
      <c r="F88" s="1" t="s">
        <v>35</v>
      </c>
      <c r="G88" s="1">
        <v>129.8004296</v>
      </c>
      <c r="H88" s="1">
        <v>163.39866230000001</v>
      </c>
      <c r="I88" s="1">
        <v>208.01487779999999</v>
      </c>
      <c r="J88" s="1">
        <v>254.7169571</v>
      </c>
      <c r="K88" s="1">
        <v>284.91090259999999</v>
      </c>
      <c r="L88" s="1">
        <v>265.92878880000001</v>
      </c>
    </row>
    <row r="89" spans="1:12" x14ac:dyDescent="0.2">
      <c r="A89" s="1" t="s">
        <v>154</v>
      </c>
      <c r="B89" s="1" t="s">
        <v>189</v>
      </c>
      <c r="C89" s="1" t="s">
        <v>190</v>
      </c>
      <c r="D89" s="1" t="s">
        <v>33</v>
      </c>
      <c r="E89" s="1" t="s">
        <v>1438</v>
      </c>
      <c r="F89" s="1" t="s">
        <v>35</v>
      </c>
      <c r="G89" s="1">
        <v>129.8004296</v>
      </c>
      <c r="H89" s="1">
        <v>161.9370504</v>
      </c>
      <c r="I89" s="1">
        <v>232.35860769999999</v>
      </c>
      <c r="J89" s="1">
        <v>310.48429570000002</v>
      </c>
      <c r="K89" s="1">
        <v>383.42295719999998</v>
      </c>
      <c r="L89" s="1">
        <v>399.23566340000002</v>
      </c>
    </row>
    <row r="90" spans="1:12" x14ac:dyDescent="0.2">
      <c r="A90" s="1" t="s">
        <v>154</v>
      </c>
      <c r="B90" s="1" t="s">
        <v>191</v>
      </c>
      <c r="C90" s="1" t="s">
        <v>192</v>
      </c>
      <c r="D90" s="1" t="s">
        <v>33</v>
      </c>
      <c r="E90" s="1" t="s">
        <v>1438</v>
      </c>
      <c r="F90" s="1" t="s">
        <v>35</v>
      </c>
      <c r="G90" s="1">
        <v>129.8004296</v>
      </c>
      <c r="H90" s="1">
        <v>147.62908010000001</v>
      </c>
      <c r="I90" s="1">
        <v>131.29218650000001</v>
      </c>
      <c r="J90" s="1">
        <v>50.220666000000001</v>
      </c>
      <c r="K90" s="1">
        <v>47.112385680000003</v>
      </c>
      <c r="L90" s="1">
        <v>51.832165320000001</v>
      </c>
    </row>
    <row r="91" spans="1:12" x14ac:dyDescent="0.2">
      <c r="A91" s="1" t="s">
        <v>154</v>
      </c>
      <c r="B91" s="1" t="s">
        <v>193</v>
      </c>
      <c r="C91" s="1" t="s">
        <v>194</v>
      </c>
      <c r="D91" s="1" t="s">
        <v>33</v>
      </c>
      <c r="E91" s="1" t="s">
        <v>1438</v>
      </c>
      <c r="F91" s="1" t="s">
        <v>35</v>
      </c>
      <c r="G91" s="1">
        <v>129.8004296</v>
      </c>
      <c r="H91" s="1">
        <v>157.54425979999999</v>
      </c>
      <c r="I91" s="1">
        <v>171.02031299999999</v>
      </c>
      <c r="J91" s="1">
        <v>191.79186519999999</v>
      </c>
      <c r="K91" s="1">
        <v>66.400135919999997</v>
      </c>
      <c r="L91" s="1">
        <v>56.926244879999999</v>
      </c>
    </row>
    <row r="92" spans="1:12" x14ac:dyDescent="0.2">
      <c r="A92" s="1" t="s">
        <v>154</v>
      </c>
      <c r="B92" s="1" t="s">
        <v>195</v>
      </c>
      <c r="C92" s="1" t="s">
        <v>196</v>
      </c>
      <c r="D92" s="1" t="s">
        <v>33</v>
      </c>
      <c r="E92" s="1" t="s">
        <v>1438</v>
      </c>
      <c r="F92" s="1" t="s">
        <v>35</v>
      </c>
      <c r="G92" s="1">
        <v>129.8004296</v>
      </c>
      <c r="H92" s="1">
        <v>148.2579374</v>
      </c>
      <c r="I92" s="1">
        <v>157.1352095</v>
      </c>
      <c r="J92" s="1">
        <v>126.34757569999999</v>
      </c>
      <c r="K92" s="1">
        <v>95.449829039999997</v>
      </c>
      <c r="L92" s="1">
        <v>73.385393039999997</v>
      </c>
    </row>
    <row r="93" spans="1:12" x14ac:dyDescent="0.2">
      <c r="A93" s="1" t="s">
        <v>154</v>
      </c>
      <c r="B93" s="1" t="s">
        <v>197</v>
      </c>
      <c r="C93" s="1" t="s">
        <v>198</v>
      </c>
      <c r="D93" s="1" t="s">
        <v>33</v>
      </c>
      <c r="E93" s="1" t="s">
        <v>1438</v>
      </c>
      <c r="F93" s="1" t="s">
        <v>35</v>
      </c>
      <c r="G93" s="1">
        <v>129.8004296</v>
      </c>
      <c r="H93" s="1">
        <v>162.40387860000001</v>
      </c>
      <c r="I93" s="1">
        <v>213.9404558</v>
      </c>
      <c r="J93" s="1">
        <v>271.89372279999998</v>
      </c>
      <c r="K93" s="1">
        <v>328.30206049999998</v>
      </c>
      <c r="L93" s="1">
        <v>335.44557859999998</v>
      </c>
    </row>
    <row r="94" spans="1:12" x14ac:dyDescent="0.2">
      <c r="A94" s="1" t="s">
        <v>154</v>
      </c>
      <c r="B94" s="1" t="s">
        <v>199</v>
      </c>
      <c r="C94" s="1" t="s">
        <v>200</v>
      </c>
      <c r="D94" s="1" t="s">
        <v>33</v>
      </c>
      <c r="E94" s="1" t="s">
        <v>1438</v>
      </c>
      <c r="F94" s="1" t="s">
        <v>35</v>
      </c>
      <c r="G94" s="1">
        <v>129.8004296</v>
      </c>
      <c r="H94" s="1">
        <v>146.59996459999999</v>
      </c>
      <c r="I94" s="1">
        <v>128.933762</v>
      </c>
      <c r="J94" s="1">
        <v>51.578445240000001</v>
      </c>
      <c r="K94" s="1">
        <v>46.919792880000003</v>
      </c>
      <c r="L94" s="1">
        <v>52.184693879999998</v>
      </c>
    </row>
    <row r="95" spans="1:12" x14ac:dyDescent="0.2">
      <c r="A95" s="1" t="s">
        <v>154</v>
      </c>
      <c r="B95" s="1" t="s">
        <v>201</v>
      </c>
      <c r="C95" s="1" t="s">
        <v>202</v>
      </c>
      <c r="D95" s="1" t="s">
        <v>33</v>
      </c>
      <c r="E95" s="1" t="s">
        <v>1438</v>
      </c>
      <c r="F95" s="1" t="s">
        <v>35</v>
      </c>
      <c r="G95" s="1">
        <v>129.8004296</v>
      </c>
      <c r="H95" s="1">
        <v>147.9774218</v>
      </c>
      <c r="I95" s="1">
        <v>159.59537320000001</v>
      </c>
      <c r="J95" s="1">
        <v>129.48809439999999</v>
      </c>
      <c r="K95" s="1">
        <v>95.750022599999994</v>
      </c>
      <c r="L95" s="1">
        <v>76.259212559999995</v>
      </c>
    </row>
    <row r="96" spans="1:12" x14ac:dyDescent="0.2">
      <c r="A96" s="1" t="s">
        <v>154</v>
      </c>
      <c r="B96" s="1" t="s">
        <v>203</v>
      </c>
      <c r="C96" s="1" t="s">
        <v>204</v>
      </c>
      <c r="D96" s="1" t="s">
        <v>33</v>
      </c>
      <c r="E96" s="1" t="s">
        <v>1438</v>
      </c>
      <c r="F96" s="1" t="s">
        <v>35</v>
      </c>
      <c r="G96" s="1">
        <v>129.8004296</v>
      </c>
      <c r="H96" s="1">
        <v>157.54425979999999</v>
      </c>
      <c r="I96" s="1">
        <v>171.02031299999999</v>
      </c>
      <c r="J96" s="1">
        <v>191.79186519999999</v>
      </c>
      <c r="K96" s="1">
        <v>220.74107509999999</v>
      </c>
      <c r="L96" s="1">
        <v>208.39294580000001</v>
      </c>
    </row>
    <row r="97" spans="1:12" x14ac:dyDescent="0.2">
      <c r="A97" s="1" t="s">
        <v>154</v>
      </c>
      <c r="B97" s="1" t="s">
        <v>205</v>
      </c>
      <c r="C97" s="1" t="s">
        <v>206</v>
      </c>
      <c r="D97" s="1" t="s">
        <v>33</v>
      </c>
      <c r="E97" s="1" t="s">
        <v>1438</v>
      </c>
      <c r="F97" s="1" t="s">
        <v>35</v>
      </c>
      <c r="G97" s="1">
        <v>129.8004296</v>
      </c>
      <c r="H97" s="1">
        <v>157.30644960000001</v>
      </c>
      <c r="I97" s="1">
        <v>172.30021780000001</v>
      </c>
      <c r="J97" s="1">
        <v>194.33660219999999</v>
      </c>
      <c r="K97" s="1">
        <v>222.3429448</v>
      </c>
      <c r="L97" s="1">
        <v>207.90225290000001</v>
      </c>
    </row>
    <row r="98" spans="1:12" x14ac:dyDescent="0.2">
      <c r="A98" s="1" t="s">
        <v>154</v>
      </c>
      <c r="B98" s="1" t="s">
        <v>207</v>
      </c>
      <c r="C98" s="1" t="s">
        <v>208</v>
      </c>
      <c r="D98" s="1" t="s">
        <v>33</v>
      </c>
      <c r="E98" s="1" t="s">
        <v>1438</v>
      </c>
      <c r="F98" s="1" t="s">
        <v>35</v>
      </c>
      <c r="G98" s="1">
        <v>129.67063880000001</v>
      </c>
      <c r="H98" s="1"/>
      <c r="I98" s="1">
        <v>200.17635079999999</v>
      </c>
      <c r="J98" s="1">
        <v>246.01427459999999</v>
      </c>
      <c r="K98" s="1"/>
      <c r="L98" s="1"/>
    </row>
    <row r="99" spans="1:12" x14ac:dyDescent="0.2">
      <c r="A99" s="1" t="s">
        <v>154</v>
      </c>
      <c r="B99" s="1" t="s">
        <v>209</v>
      </c>
      <c r="C99" s="1" t="s">
        <v>210</v>
      </c>
      <c r="D99" s="1" t="s">
        <v>33</v>
      </c>
      <c r="E99" s="1" t="s">
        <v>1438</v>
      </c>
      <c r="F99" s="1" t="s">
        <v>35</v>
      </c>
      <c r="G99" s="1">
        <v>129.67063880000001</v>
      </c>
      <c r="H99" s="1"/>
      <c r="I99" s="1">
        <v>56.888145000000002</v>
      </c>
      <c r="J99" s="1">
        <v>52.314065999999997</v>
      </c>
      <c r="K99" s="1"/>
      <c r="L99" s="1"/>
    </row>
    <row r="100" spans="1:12" x14ac:dyDescent="0.2">
      <c r="A100" s="1" t="s">
        <v>154</v>
      </c>
      <c r="B100" s="1" t="s">
        <v>211</v>
      </c>
      <c r="C100" s="1" t="s">
        <v>212</v>
      </c>
      <c r="D100" s="1" t="s">
        <v>33</v>
      </c>
      <c r="E100" s="1" t="s">
        <v>1438</v>
      </c>
      <c r="F100" s="1" t="s">
        <v>35</v>
      </c>
      <c r="G100" s="1">
        <v>129.67063880000001</v>
      </c>
      <c r="H100" s="1"/>
      <c r="I100" s="1">
        <v>41.639400719999998</v>
      </c>
      <c r="J100" s="1">
        <v>44.10082044</v>
      </c>
      <c r="K100" s="1"/>
      <c r="L100" s="1"/>
    </row>
    <row r="101" spans="1:12" x14ac:dyDescent="0.2">
      <c r="A101" s="1" t="s">
        <v>154</v>
      </c>
      <c r="B101" s="1" t="s">
        <v>213</v>
      </c>
      <c r="C101" s="1" t="s">
        <v>214</v>
      </c>
      <c r="D101" s="1" t="s">
        <v>33</v>
      </c>
      <c r="E101" s="1" t="s">
        <v>1438</v>
      </c>
      <c r="F101" s="1" t="s">
        <v>35</v>
      </c>
      <c r="G101" s="1">
        <v>129.67063880000001</v>
      </c>
      <c r="H101" s="1"/>
      <c r="I101" s="1">
        <v>39.908577600000001</v>
      </c>
      <c r="J101" s="1">
        <v>41.014730159999999</v>
      </c>
      <c r="K101" s="1"/>
      <c r="L101" s="1"/>
    </row>
    <row r="102" spans="1:12" x14ac:dyDescent="0.2">
      <c r="A102" s="1" t="s">
        <v>154</v>
      </c>
      <c r="B102" s="1" t="s">
        <v>215</v>
      </c>
      <c r="C102" s="1" t="s">
        <v>216</v>
      </c>
      <c r="D102" s="1" t="s">
        <v>33</v>
      </c>
      <c r="E102" s="1" t="s">
        <v>1438</v>
      </c>
      <c r="F102" s="1" t="s">
        <v>35</v>
      </c>
      <c r="G102" s="1">
        <v>129.67063880000001</v>
      </c>
      <c r="H102" s="1"/>
      <c r="I102" s="1">
        <v>39.666999240000003</v>
      </c>
      <c r="J102" s="1">
        <v>40.747612320000002</v>
      </c>
      <c r="K102" s="1"/>
      <c r="L102" s="1"/>
    </row>
    <row r="103" spans="1:12" x14ac:dyDescent="0.2">
      <c r="A103" s="1" t="s">
        <v>154</v>
      </c>
      <c r="B103" s="1" t="s">
        <v>217</v>
      </c>
      <c r="C103" s="1" t="s">
        <v>218</v>
      </c>
      <c r="D103" s="1" t="s">
        <v>33</v>
      </c>
      <c r="E103" s="1" t="s">
        <v>1438</v>
      </c>
      <c r="F103" s="1" t="s">
        <v>35</v>
      </c>
      <c r="G103" s="1">
        <v>129.67063880000001</v>
      </c>
      <c r="H103" s="1"/>
      <c r="I103" s="1">
        <v>39.538045799999999</v>
      </c>
      <c r="J103" s="1">
        <v>40.243940279999997</v>
      </c>
      <c r="K103" s="1"/>
      <c r="L103" s="1"/>
    </row>
    <row r="104" spans="1:12" x14ac:dyDescent="0.2">
      <c r="A104" s="1" t="s">
        <v>154</v>
      </c>
      <c r="B104" s="1" t="s">
        <v>219</v>
      </c>
      <c r="C104" s="1" t="s">
        <v>220</v>
      </c>
      <c r="D104" s="1" t="s">
        <v>33</v>
      </c>
      <c r="E104" s="1" t="s">
        <v>1438</v>
      </c>
      <c r="F104" s="1" t="s">
        <v>35</v>
      </c>
      <c r="G104" s="1">
        <v>129.67063880000001</v>
      </c>
      <c r="H104" s="1"/>
      <c r="I104" s="1">
        <v>39.3370794</v>
      </c>
      <c r="J104" s="1">
        <v>40.031669520000001</v>
      </c>
      <c r="K104" s="1"/>
      <c r="L104" s="1"/>
    </row>
    <row r="105" spans="1:12" x14ac:dyDescent="0.2">
      <c r="A105" s="1" t="s">
        <v>154</v>
      </c>
      <c r="B105" s="1" t="s">
        <v>221</v>
      </c>
      <c r="C105" s="1" t="s">
        <v>222</v>
      </c>
      <c r="D105" s="1" t="s">
        <v>33</v>
      </c>
      <c r="E105" s="1" t="s">
        <v>1438</v>
      </c>
      <c r="F105" s="1" t="s">
        <v>35</v>
      </c>
      <c r="G105" s="1">
        <v>129.67063880000001</v>
      </c>
      <c r="H105" s="1"/>
      <c r="I105" s="1">
        <v>38.959011359999998</v>
      </c>
      <c r="J105" s="1">
        <v>39.759527519999999</v>
      </c>
      <c r="K105" s="1"/>
      <c r="L105" s="1"/>
    </row>
    <row r="106" spans="1:12" x14ac:dyDescent="0.2">
      <c r="A106" s="1" t="s">
        <v>154</v>
      </c>
      <c r="B106" s="1" t="s">
        <v>223</v>
      </c>
      <c r="C106" s="1" t="s">
        <v>224</v>
      </c>
      <c r="D106" s="1" t="s">
        <v>33</v>
      </c>
      <c r="E106" s="1" t="s">
        <v>1438</v>
      </c>
      <c r="F106" s="1" t="s">
        <v>35</v>
      </c>
      <c r="G106" s="1">
        <v>129.67063880000001</v>
      </c>
      <c r="H106" s="1"/>
      <c r="I106" s="1">
        <v>38.709896759999999</v>
      </c>
      <c r="J106" s="1">
        <v>38.635790399999998</v>
      </c>
      <c r="K106" s="1"/>
      <c r="L106" s="1"/>
    </row>
    <row r="107" spans="1:12" x14ac:dyDescent="0.2">
      <c r="A107" s="1" t="s">
        <v>154</v>
      </c>
      <c r="B107" s="1" t="s">
        <v>225</v>
      </c>
      <c r="C107" s="1" t="s">
        <v>226</v>
      </c>
      <c r="D107" s="1" t="s">
        <v>33</v>
      </c>
      <c r="E107" s="1" t="s">
        <v>1438</v>
      </c>
      <c r="F107" s="1" t="s">
        <v>35</v>
      </c>
      <c r="G107" s="1">
        <v>129.67063880000001</v>
      </c>
      <c r="H107" s="1"/>
      <c r="I107" s="1">
        <v>87.752815920000003</v>
      </c>
      <c r="J107" s="1">
        <v>81.518670720000003</v>
      </c>
      <c r="K107" s="1"/>
      <c r="L107" s="1"/>
    </row>
    <row r="108" spans="1:12" x14ac:dyDescent="0.2">
      <c r="A108" s="1" t="s">
        <v>154</v>
      </c>
      <c r="B108" s="1" t="s">
        <v>227</v>
      </c>
      <c r="C108" s="1" t="s">
        <v>228</v>
      </c>
      <c r="D108" s="1" t="s">
        <v>33</v>
      </c>
      <c r="E108" s="1" t="s">
        <v>1438</v>
      </c>
      <c r="F108" s="1" t="s">
        <v>35</v>
      </c>
      <c r="G108" s="1">
        <v>129.67063880000001</v>
      </c>
      <c r="H108" s="1"/>
      <c r="I108" s="1">
        <v>38.097367920000003</v>
      </c>
      <c r="J108" s="1">
        <v>38.789445960000002</v>
      </c>
      <c r="K108" s="1"/>
      <c r="L108" s="1"/>
    </row>
    <row r="109" spans="1:12" x14ac:dyDescent="0.2">
      <c r="A109" s="1" t="s">
        <v>229</v>
      </c>
      <c r="B109" s="1" t="s">
        <v>50</v>
      </c>
      <c r="C109" s="1" t="s">
        <v>230</v>
      </c>
      <c r="D109" s="1" t="s">
        <v>33</v>
      </c>
      <c r="E109" s="1" t="s">
        <v>1438</v>
      </c>
      <c r="F109" s="1" t="s">
        <v>35</v>
      </c>
      <c r="G109" s="1">
        <v>116.21011660000001</v>
      </c>
      <c r="H109" s="1">
        <v>135.5334814</v>
      </c>
      <c r="I109" s="1">
        <v>141.55900940000001</v>
      </c>
      <c r="J109" s="1">
        <v>120.89335269999999</v>
      </c>
      <c r="K109" s="1">
        <v>124.8237373</v>
      </c>
      <c r="L109" s="1">
        <v>102.19851269999999</v>
      </c>
    </row>
    <row r="110" spans="1:12" x14ac:dyDescent="0.2">
      <c r="A110" s="1" t="s">
        <v>229</v>
      </c>
      <c r="B110" s="1" t="s">
        <v>52</v>
      </c>
      <c r="C110" s="1" t="s">
        <v>231</v>
      </c>
      <c r="D110" s="1" t="s">
        <v>33</v>
      </c>
      <c r="E110" s="1" t="s">
        <v>1438</v>
      </c>
      <c r="F110" s="1" t="s">
        <v>35</v>
      </c>
      <c r="G110" s="1">
        <v>116.21011660000001</v>
      </c>
      <c r="H110" s="1">
        <v>135.5334814</v>
      </c>
      <c r="I110" s="1">
        <v>143.07394389999999</v>
      </c>
      <c r="J110" s="1">
        <v>125.51516650000001</v>
      </c>
      <c r="K110" s="1">
        <v>96.609817469999996</v>
      </c>
      <c r="L110" s="1">
        <v>70.646468170000006</v>
      </c>
    </row>
    <row r="111" spans="1:12" x14ac:dyDescent="0.2">
      <c r="A111" s="1" t="s">
        <v>229</v>
      </c>
      <c r="B111" s="1" t="s">
        <v>54</v>
      </c>
      <c r="C111" s="1" t="s">
        <v>232</v>
      </c>
      <c r="D111" s="1" t="s">
        <v>33</v>
      </c>
      <c r="E111" s="1" t="s">
        <v>1438</v>
      </c>
      <c r="F111" s="1" t="s">
        <v>35</v>
      </c>
      <c r="G111" s="1">
        <v>116.21011660000001</v>
      </c>
      <c r="H111" s="1">
        <v>135.5334814</v>
      </c>
      <c r="I111" s="1">
        <v>142.4832677</v>
      </c>
      <c r="J111" s="1">
        <v>124.720387</v>
      </c>
      <c r="K111" s="1">
        <v>105.19715890000001</v>
      </c>
      <c r="L111" s="1">
        <v>92.371981250000005</v>
      </c>
    </row>
    <row r="112" spans="1:12" x14ac:dyDescent="0.2">
      <c r="A112" s="1" t="s">
        <v>229</v>
      </c>
      <c r="B112" s="1" t="s">
        <v>56</v>
      </c>
      <c r="C112" s="1" t="s">
        <v>233</v>
      </c>
      <c r="D112" s="1" t="s">
        <v>33</v>
      </c>
      <c r="E112" s="1" t="s">
        <v>1438</v>
      </c>
      <c r="F112" s="1" t="s">
        <v>35</v>
      </c>
      <c r="G112" s="1">
        <v>116.21011660000001</v>
      </c>
      <c r="H112" s="1">
        <v>135.5334814</v>
      </c>
      <c r="I112" s="1">
        <v>141.3928622</v>
      </c>
      <c r="J112" s="1">
        <v>122.19046160000001</v>
      </c>
      <c r="K112" s="1">
        <v>106.8974517</v>
      </c>
      <c r="L112" s="1">
        <v>92.045172440000002</v>
      </c>
    </row>
    <row r="113" spans="1:12" x14ac:dyDescent="0.2">
      <c r="A113" s="1" t="s">
        <v>229</v>
      </c>
      <c r="B113" s="1" t="s">
        <v>58</v>
      </c>
      <c r="C113" s="1" t="s">
        <v>234</v>
      </c>
      <c r="D113" s="1" t="s">
        <v>33</v>
      </c>
      <c r="E113" s="1" t="s">
        <v>1438</v>
      </c>
      <c r="F113" s="1" t="s">
        <v>35</v>
      </c>
      <c r="G113" s="1">
        <v>116.21011660000001</v>
      </c>
      <c r="H113" s="1">
        <v>135.5334814</v>
      </c>
      <c r="I113" s="1">
        <v>143.09639179999999</v>
      </c>
      <c r="J113" s="1">
        <v>124.09043250000001</v>
      </c>
      <c r="K113" s="1">
        <v>126.2834084</v>
      </c>
      <c r="L113" s="1">
        <v>104.5730719</v>
      </c>
    </row>
    <row r="114" spans="1:12" x14ac:dyDescent="0.2">
      <c r="A114" s="1" t="s">
        <v>229</v>
      </c>
      <c r="B114" s="1" t="s">
        <v>60</v>
      </c>
      <c r="C114" s="1" t="s">
        <v>235</v>
      </c>
      <c r="D114" s="1" t="s">
        <v>33</v>
      </c>
      <c r="E114" s="1" t="s">
        <v>1438</v>
      </c>
      <c r="F114" s="1" t="s">
        <v>35</v>
      </c>
      <c r="G114" s="1">
        <v>116.21011660000001</v>
      </c>
      <c r="H114" s="1">
        <v>135.5334814</v>
      </c>
      <c r="I114" s="1">
        <v>137.05515819999999</v>
      </c>
      <c r="J114" s="1">
        <v>113.8650153</v>
      </c>
      <c r="K114" s="1">
        <v>99.979655489999999</v>
      </c>
      <c r="L114" s="1">
        <v>50.476528780000002</v>
      </c>
    </row>
    <row r="115" spans="1:12" x14ac:dyDescent="0.2">
      <c r="A115" s="1" t="s">
        <v>229</v>
      </c>
      <c r="B115" s="1" t="s">
        <v>62</v>
      </c>
      <c r="C115" s="1" t="s">
        <v>236</v>
      </c>
      <c r="D115" s="1" t="s">
        <v>33</v>
      </c>
      <c r="E115" s="1" t="s">
        <v>1438</v>
      </c>
      <c r="F115" s="1" t="s">
        <v>35</v>
      </c>
      <c r="G115" s="1">
        <v>116.21011660000001</v>
      </c>
      <c r="H115" s="1">
        <v>135.5334814</v>
      </c>
      <c r="I115" s="1">
        <v>145.815124</v>
      </c>
      <c r="J115" s="1">
        <v>136.7189726</v>
      </c>
      <c r="K115" s="1">
        <v>97.902558510000006</v>
      </c>
      <c r="L115" s="1">
        <v>80.738965879999995</v>
      </c>
    </row>
    <row r="116" spans="1:12" x14ac:dyDescent="0.2">
      <c r="A116" s="1" t="s">
        <v>229</v>
      </c>
      <c r="B116" s="1" t="s">
        <v>64</v>
      </c>
      <c r="C116" s="1" t="s">
        <v>237</v>
      </c>
      <c r="D116" s="1" t="s">
        <v>33</v>
      </c>
      <c r="E116" s="1" t="s">
        <v>1438</v>
      </c>
      <c r="F116" s="1" t="s">
        <v>35</v>
      </c>
      <c r="G116" s="1">
        <v>116.21011660000001</v>
      </c>
      <c r="H116" s="1">
        <v>135.5334814</v>
      </c>
      <c r="I116" s="1">
        <v>142.690202</v>
      </c>
      <c r="J116" s="1">
        <v>113.2682911</v>
      </c>
      <c r="K116" s="1">
        <v>89.751258070000006</v>
      </c>
      <c r="L116" s="1">
        <v>66.553659300000007</v>
      </c>
    </row>
    <row r="117" spans="1:12" x14ac:dyDescent="0.2">
      <c r="A117" s="1" t="s">
        <v>229</v>
      </c>
      <c r="B117" s="1" t="s">
        <v>66</v>
      </c>
      <c r="C117" s="1" t="s">
        <v>238</v>
      </c>
      <c r="D117" s="1" t="s">
        <v>33</v>
      </c>
      <c r="E117" s="1" t="s">
        <v>1438</v>
      </c>
      <c r="F117" s="1" t="s">
        <v>35</v>
      </c>
      <c r="G117" s="1">
        <v>116.21011660000001</v>
      </c>
      <c r="H117" s="1">
        <v>135.5334814</v>
      </c>
      <c r="I117" s="1">
        <v>140.0134765</v>
      </c>
      <c r="J117" s="1">
        <v>131.41760959999999</v>
      </c>
      <c r="K117" s="1">
        <v>140.5400966</v>
      </c>
      <c r="L117" s="1">
        <v>145.77346299999999</v>
      </c>
    </row>
    <row r="118" spans="1:12" x14ac:dyDescent="0.2">
      <c r="A118" s="1" t="s">
        <v>229</v>
      </c>
      <c r="B118" s="1" t="s">
        <v>68</v>
      </c>
      <c r="C118" s="1" t="s">
        <v>239</v>
      </c>
      <c r="D118" s="1" t="s">
        <v>33</v>
      </c>
      <c r="E118" s="1" t="s">
        <v>1438</v>
      </c>
      <c r="F118" s="1" t="s">
        <v>35</v>
      </c>
      <c r="G118" s="1">
        <v>116.21011660000001</v>
      </c>
      <c r="H118" s="1">
        <v>135.5334814</v>
      </c>
      <c r="I118" s="1">
        <v>191.40476279999999</v>
      </c>
      <c r="J118" s="1">
        <v>243.75831400000001</v>
      </c>
      <c r="K118" s="1">
        <v>288.72264319999999</v>
      </c>
      <c r="L118" s="1">
        <v>358.85104819999998</v>
      </c>
    </row>
    <row r="119" spans="1:12" x14ac:dyDescent="0.2">
      <c r="A119" s="1" t="s">
        <v>229</v>
      </c>
      <c r="B119" s="1" t="s">
        <v>70</v>
      </c>
      <c r="C119" s="1" t="s">
        <v>240</v>
      </c>
      <c r="D119" s="1" t="s">
        <v>33</v>
      </c>
      <c r="E119" s="1" t="s">
        <v>1438</v>
      </c>
      <c r="F119" s="1" t="s">
        <v>35</v>
      </c>
      <c r="G119" s="1">
        <v>116.21011660000001</v>
      </c>
      <c r="H119" s="1">
        <v>135.5334814</v>
      </c>
      <c r="I119" s="1">
        <v>183.0151582</v>
      </c>
      <c r="J119" s="1">
        <v>213.93161689999999</v>
      </c>
      <c r="K119" s="1">
        <v>225.18982500000001</v>
      </c>
      <c r="L119" s="1">
        <v>246.6890405</v>
      </c>
    </row>
    <row r="120" spans="1:12" x14ac:dyDescent="0.2">
      <c r="A120" s="1" t="s">
        <v>229</v>
      </c>
      <c r="B120" s="1" t="s">
        <v>72</v>
      </c>
      <c r="C120" s="1" t="s">
        <v>241</v>
      </c>
      <c r="D120" s="1" t="s">
        <v>33</v>
      </c>
      <c r="E120" s="1" t="s">
        <v>1438</v>
      </c>
      <c r="F120" s="1" t="s">
        <v>35</v>
      </c>
      <c r="G120" s="1">
        <v>116.21011660000001</v>
      </c>
      <c r="H120" s="1">
        <v>135.5334814</v>
      </c>
      <c r="I120" s="1">
        <v>190.7277508</v>
      </c>
      <c r="J120" s="1">
        <v>241.41922980000001</v>
      </c>
      <c r="K120" s="1">
        <v>280.04670629999998</v>
      </c>
      <c r="L120" s="1">
        <v>341.0657971</v>
      </c>
    </row>
    <row r="121" spans="1:12" x14ac:dyDescent="0.2">
      <c r="A121" s="1" t="s">
        <v>229</v>
      </c>
      <c r="B121" s="1" t="s">
        <v>74</v>
      </c>
      <c r="C121" s="1" t="s">
        <v>242</v>
      </c>
      <c r="D121" s="1" t="s">
        <v>33</v>
      </c>
      <c r="E121" s="1" t="s">
        <v>1438</v>
      </c>
      <c r="F121" s="1" t="s">
        <v>35</v>
      </c>
      <c r="G121" s="1">
        <v>116.21011660000001</v>
      </c>
      <c r="H121" s="1">
        <v>135.5334814</v>
      </c>
      <c r="I121" s="1">
        <v>190.7326396</v>
      </c>
      <c r="J121" s="1">
        <v>241.44431399999999</v>
      </c>
      <c r="K121" s="1">
        <v>280.59020349999997</v>
      </c>
      <c r="L121" s="1">
        <v>345.29088619999999</v>
      </c>
    </row>
    <row r="122" spans="1:12" x14ac:dyDescent="0.2">
      <c r="A122" s="1" t="s">
        <v>229</v>
      </c>
      <c r="B122" s="1" t="s">
        <v>76</v>
      </c>
      <c r="C122" s="1" t="s">
        <v>243</v>
      </c>
      <c r="D122" s="1" t="s">
        <v>33</v>
      </c>
      <c r="E122" s="1" t="s">
        <v>1438</v>
      </c>
      <c r="F122" s="1" t="s">
        <v>35</v>
      </c>
      <c r="G122" s="1">
        <v>116.21011660000001</v>
      </c>
      <c r="H122" s="1">
        <v>135.5334814</v>
      </c>
      <c r="I122" s="1">
        <v>191.39554100000001</v>
      </c>
      <c r="J122" s="1">
        <v>243.72399050000001</v>
      </c>
      <c r="K122" s="1">
        <v>288.1255448</v>
      </c>
      <c r="L122" s="1">
        <v>354.50310300000001</v>
      </c>
    </row>
    <row r="123" spans="1:12" x14ac:dyDescent="0.2">
      <c r="A123" s="1" t="s">
        <v>229</v>
      </c>
      <c r="B123" s="1" t="s">
        <v>78</v>
      </c>
      <c r="C123" s="1" t="s">
        <v>244</v>
      </c>
      <c r="D123" s="1" t="s">
        <v>33</v>
      </c>
      <c r="E123" s="1" t="s">
        <v>1438</v>
      </c>
      <c r="F123" s="1" t="s">
        <v>35</v>
      </c>
      <c r="G123" s="1">
        <v>116.21011660000001</v>
      </c>
      <c r="H123" s="1">
        <v>135.5334814</v>
      </c>
      <c r="I123" s="1">
        <v>193.30122929999999</v>
      </c>
      <c r="J123" s="1">
        <v>243.25331700000001</v>
      </c>
      <c r="K123" s="1">
        <v>287.38691319999998</v>
      </c>
      <c r="L123" s="1">
        <v>357.52779420000002</v>
      </c>
    </row>
    <row r="124" spans="1:12" x14ac:dyDescent="0.2">
      <c r="A124" s="1" t="s">
        <v>229</v>
      </c>
      <c r="B124" s="1" t="s">
        <v>80</v>
      </c>
      <c r="C124" s="1" t="s">
        <v>245</v>
      </c>
      <c r="D124" s="1" t="s">
        <v>33</v>
      </c>
      <c r="E124" s="1" t="s">
        <v>1438</v>
      </c>
      <c r="F124" s="1" t="s">
        <v>35</v>
      </c>
      <c r="G124" s="1">
        <v>116.21011660000001</v>
      </c>
      <c r="H124" s="1">
        <v>135.5334814</v>
      </c>
      <c r="I124" s="1">
        <v>183.05465620000001</v>
      </c>
      <c r="J124" s="1">
        <v>214.06186</v>
      </c>
      <c r="K124" s="1">
        <v>225.39934489999999</v>
      </c>
      <c r="L124" s="1">
        <v>247.3218353</v>
      </c>
    </row>
    <row r="125" spans="1:12" x14ac:dyDescent="0.2">
      <c r="A125" s="1" t="s">
        <v>229</v>
      </c>
      <c r="B125" s="1" t="s">
        <v>82</v>
      </c>
      <c r="C125" s="1" t="s">
        <v>246</v>
      </c>
      <c r="D125" s="1" t="s">
        <v>33</v>
      </c>
      <c r="E125" s="1" t="s">
        <v>1438</v>
      </c>
      <c r="F125" s="1" t="s">
        <v>35</v>
      </c>
      <c r="G125" s="1">
        <v>116.21011660000001</v>
      </c>
      <c r="H125" s="1">
        <v>135.5334814</v>
      </c>
      <c r="I125" s="1">
        <v>190.2451987</v>
      </c>
      <c r="J125" s="1">
        <v>240.97877009999999</v>
      </c>
      <c r="K125" s="1">
        <v>278.46613409999998</v>
      </c>
      <c r="L125" s="1">
        <v>340.2817445</v>
      </c>
    </row>
    <row r="126" spans="1:12" x14ac:dyDescent="0.2">
      <c r="A126" s="1" t="s">
        <v>229</v>
      </c>
      <c r="B126" s="1" t="s">
        <v>84</v>
      </c>
      <c r="C126" s="1" t="s">
        <v>247</v>
      </c>
      <c r="D126" s="1" t="s">
        <v>33</v>
      </c>
      <c r="E126" s="1" t="s">
        <v>1438</v>
      </c>
      <c r="F126" s="1" t="s">
        <v>35</v>
      </c>
      <c r="G126" s="1">
        <v>116.21011660000001</v>
      </c>
      <c r="H126" s="1">
        <v>135.5334814</v>
      </c>
      <c r="I126" s="1">
        <v>151.48606889999999</v>
      </c>
      <c r="J126" s="1">
        <v>155.4324556</v>
      </c>
      <c r="K126" s="1">
        <v>148.8467608</v>
      </c>
      <c r="L126" s="1">
        <v>159.20632789999999</v>
      </c>
    </row>
    <row r="127" spans="1:12" x14ac:dyDescent="0.2">
      <c r="A127" s="1" t="s">
        <v>229</v>
      </c>
      <c r="B127" s="1" t="s">
        <v>86</v>
      </c>
      <c r="C127" s="1" t="s">
        <v>248</v>
      </c>
      <c r="D127" s="1" t="s">
        <v>33</v>
      </c>
      <c r="E127" s="1" t="s">
        <v>1438</v>
      </c>
      <c r="F127" s="1" t="s">
        <v>35</v>
      </c>
      <c r="G127" s="1">
        <v>116.21011660000001</v>
      </c>
      <c r="H127" s="1">
        <v>135.5334814</v>
      </c>
      <c r="I127" s="1">
        <v>153.19421790000001</v>
      </c>
      <c r="J127" s="1">
        <v>159.36611550000001</v>
      </c>
      <c r="K127" s="1">
        <v>152.39863579999999</v>
      </c>
      <c r="L127" s="1">
        <v>159.26531299999999</v>
      </c>
    </row>
    <row r="128" spans="1:12" x14ac:dyDescent="0.2">
      <c r="A128" s="1" t="s">
        <v>229</v>
      </c>
      <c r="B128" s="1" t="s">
        <v>88</v>
      </c>
      <c r="C128" s="1" t="s">
        <v>249</v>
      </c>
      <c r="D128" s="1" t="s">
        <v>33</v>
      </c>
      <c r="E128" s="1" t="s">
        <v>1438</v>
      </c>
      <c r="F128" s="1" t="s">
        <v>35</v>
      </c>
      <c r="G128" s="1">
        <v>116.21011660000001</v>
      </c>
      <c r="H128" s="1">
        <v>135.5334814</v>
      </c>
      <c r="I128" s="1">
        <v>112.72497629999999</v>
      </c>
      <c r="J128" s="1">
        <v>95.1646018</v>
      </c>
      <c r="K128" s="1">
        <v>67.248494530000002</v>
      </c>
      <c r="L128" s="1">
        <v>44.387759559999999</v>
      </c>
    </row>
    <row r="129" spans="1:12" x14ac:dyDescent="0.2">
      <c r="A129" s="1" t="s">
        <v>229</v>
      </c>
      <c r="B129" s="1" t="s">
        <v>90</v>
      </c>
      <c r="C129" s="1" t="s">
        <v>250</v>
      </c>
      <c r="D129" s="1" t="s">
        <v>33</v>
      </c>
      <c r="E129" s="1" t="s">
        <v>1438</v>
      </c>
      <c r="F129" s="1" t="s">
        <v>35</v>
      </c>
      <c r="G129" s="1">
        <v>116.21011660000001</v>
      </c>
      <c r="H129" s="1">
        <v>135.5334814</v>
      </c>
      <c r="I129" s="1">
        <v>119.4434589</v>
      </c>
      <c r="J129" s="1">
        <v>93.150901009999998</v>
      </c>
      <c r="K129" s="1">
        <v>88.784788489999997</v>
      </c>
      <c r="L129" s="1">
        <v>78.178981089999994</v>
      </c>
    </row>
    <row r="130" spans="1:12" x14ac:dyDescent="0.2">
      <c r="A130" s="1" t="s">
        <v>251</v>
      </c>
      <c r="B130" s="1" t="s">
        <v>31</v>
      </c>
      <c r="C130" s="1" t="s">
        <v>252</v>
      </c>
      <c r="D130" s="1" t="s">
        <v>33</v>
      </c>
      <c r="E130" s="1" t="s">
        <v>1438</v>
      </c>
      <c r="F130" s="1" t="s">
        <v>35</v>
      </c>
      <c r="G130" s="1"/>
      <c r="H130" s="1">
        <v>153.30000000000001</v>
      </c>
      <c r="I130" s="1">
        <v>171.5</v>
      </c>
      <c r="J130" s="1">
        <v>147.4</v>
      </c>
      <c r="K130" s="1">
        <v>103.6</v>
      </c>
      <c r="L130" s="1">
        <v>69.400000000000006</v>
      </c>
    </row>
    <row r="131" spans="1:12" x14ac:dyDescent="0.2">
      <c r="A131" s="1" t="s">
        <v>251</v>
      </c>
      <c r="B131" s="1" t="s">
        <v>38</v>
      </c>
      <c r="C131" s="1" t="s">
        <v>253</v>
      </c>
      <c r="D131" s="1" t="s">
        <v>33</v>
      </c>
      <c r="E131" s="1" t="s">
        <v>1438</v>
      </c>
      <c r="F131" s="1" t="s">
        <v>35</v>
      </c>
      <c r="G131" s="1"/>
      <c r="H131" s="1">
        <v>153.30000000000001</v>
      </c>
      <c r="I131" s="1">
        <v>171.3</v>
      </c>
      <c r="J131" s="1">
        <v>146.9</v>
      </c>
      <c r="K131" s="1">
        <v>102.3</v>
      </c>
      <c r="L131" s="1">
        <v>67.5</v>
      </c>
    </row>
    <row r="132" spans="1:12" x14ac:dyDescent="0.2">
      <c r="A132" s="1" t="s">
        <v>251</v>
      </c>
      <c r="B132" s="1" t="s">
        <v>40</v>
      </c>
      <c r="C132" s="1" t="s">
        <v>254</v>
      </c>
      <c r="D132" s="1" t="s">
        <v>33</v>
      </c>
      <c r="E132" s="1" t="s">
        <v>1438</v>
      </c>
      <c r="F132" s="1" t="s">
        <v>35</v>
      </c>
      <c r="G132" s="1"/>
      <c r="H132" s="1">
        <v>153.30000000000001</v>
      </c>
      <c r="I132" s="1">
        <v>171.3</v>
      </c>
      <c r="J132" s="1">
        <v>147</v>
      </c>
      <c r="K132" s="1">
        <v>102.7</v>
      </c>
      <c r="L132" s="1">
        <v>68.400000000000006</v>
      </c>
    </row>
    <row r="133" spans="1:12" x14ac:dyDescent="0.2">
      <c r="A133" s="1" t="s">
        <v>251</v>
      </c>
      <c r="B133" s="1" t="s">
        <v>42</v>
      </c>
      <c r="C133" s="1" t="s">
        <v>255</v>
      </c>
      <c r="D133" s="1" t="s">
        <v>33</v>
      </c>
      <c r="E133" s="1" t="s">
        <v>1438</v>
      </c>
      <c r="F133" s="1" t="s">
        <v>35</v>
      </c>
      <c r="G133" s="1"/>
      <c r="H133" s="1">
        <v>153.30000000000001</v>
      </c>
      <c r="I133" s="1">
        <v>171.6</v>
      </c>
      <c r="J133" s="1">
        <v>147.30000000000001</v>
      </c>
      <c r="K133" s="1">
        <v>103.1</v>
      </c>
      <c r="L133" s="1">
        <v>68.400000000000006</v>
      </c>
    </row>
    <row r="134" spans="1:12" x14ac:dyDescent="0.2">
      <c r="A134" s="1" t="s">
        <v>251</v>
      </c>
      <c r="B134" s="1" t="s">
        <v>48</v>
      </c>
      <c r="C134" s="1" t="s">
        <v>256</v>
      </c>
      <c r="D134" s="1" t="s">
        <v>33</v>
      </c>
      <c r="E134" s="1" t="s">
        <v>1438</v>
      </c>
      <c r="F134" s="1" t="s">
        <v>35</v>
      </c>
      <c r="G134" s="1"/>
      <c r="H134" s="1">
        <v>153.30000000000001</v>
      </c>
      <c r="I134" s="1">
        <v>172.2</v>
      </c>
      <c r="J134" s="1">
        <v>150.30000000000001</v>
      </c>
      <c r="K134" s="1">
        <v>108.1</v>
      </c>
      <c r="L134" s="1">
        <v>74.7</v>
      </c>
    </row>
    <row r="135" spans="1:12" x14ac:dyDescent="0.2">
      <c r="A135" s="1" t="s">
        <v>251</v>
      </c>
      <c r="B135" s="1" t="s">
        <v>50</v>
      </c>
      <c r="C135" s="1" t="s">
        <v>257</v>
      </c>
      <c r="D135" s="1" t="s">
        <v>33</v>
      </c>
      <c r="E135" s="1" t="s">
        <v>1438</v>
      </c>
      <c r="F135" s="1" t="s">
        <v>35</v>
      </c>
      <c r="G135" s="1"/>
      <c r="H135" s="1">
        <v>153.30000000000001</v>
      </c>
      <c r="I135" s="1">
        <v>182.4</v>
      </c>
      <c r="J135" s="1">
        <v>198</v>
      </c>
      <c r="K135" s="1">
        <v>189.4</v>
      </c>
      <c r="L135" s="1">
        <v>170.8</v>
      </c>
    </row>
    <row r="136" spans="1:12" x14ac:dyDescent="0.2">
      <c r="A136" s="1" t="s">
        <v>251</v>
      </c>
      <c r="B136" s="1" t="s">
        <v>54</v>
      </c>
      <c r="C136" s="1" t="s">
        <v>258</v>
      </c>
      <c r="D136" s="1" t="s">
        <v>33</v>
      </c>
      <c r="E136" s="1" t="s">
        <v>1438</v>
      </c>
      <c r="F136" s="1" t="s">
        <v>35</v>
      </c>
      <c r="G136" s="1"/>
      <c r="H136" s="1">
        <v>153.30000000000001</v>
      </c>
      <c r="I136" s="1">
        <v>181.8</v>
      </c>
      <c r="J136" s="1">
        <v>197.3</v>
      </c>
      <c r="K136" s="1">
        <v>188.9</v>
      </c>
      <c r="L136" s="1">
        <v>170</v>
      </c>
    </row>
    <row r="137" spans="1:12" x14ac:dyDescent="0.2">
      <c r="A137" s="1" t="s">
        <v>251</v>
      </c>
      <c r="B137" s="1" t="s">
        <v>56</v>
      </c>
      <c r="C137" s="1" t="s">
        <v>259</v>
      </c>
      <c r="D137" s="1" t="s">
        <v>33</v>
      </c>
      <c r="E137" s="1" t="s">
        <v>1438</v>
      </c>
      <c r="F137" s="1" t="s">
        <v>35</v>
      </c>
      <c r="G137" s="1"/>
      <c r="H137" s="1">
        <v>153.30000000000001</v>
      </c>
      <c r="I137" s="1">
        <v>181.9</v>
      </c>
      <c r="J137" s="1">
        <v>197.5</v>
      </c>
      <c r="K137" s="1">
        <v>189.3</v>
      </c>
      <c r="L137" s="1">
        <v>170.5</v>
      </c>
    </row>
    <row r="138" spans="1:12" x14ac:dyDescent="0.2">
      <c r="A138" s="1" t="s">
        <v>251</v>
      </c>
      <c r="B138" s="1" t="s">
        <v>58</v>
      </c>
      <c r="C138" s="1" t="s">
        <v>260</v>
      </c>
      <c r="D138" s="1" t="s">
        <v>33</v>
      </c>
      <c r="E138" s="1" t="s">
        <v>1438</v>
      </c>
      <c r="F138" s="1" t="s">
        <v>35</v>
      </c>
      <c r="G138" s="1"/>
      <c r="H138" s="1">
        <v>153.30000000000001</v>
      </c>
      <c r="I138" s="1">
        <v>182.3</v>
      </c>
      <c r="J138" s="1">
        <v>197.8</v>
      </c>
      <c r="K138" s="1">
        <v>189.2</v>
      </c>
      <c r="L138" s="1">
        <v>170.3</v>
      </c>
    </row>
    <row r="139" spans="1:12" x14ac:dyDescent="0.2">
      <c r="A139" s="1" t="s">
        <v>251</v>
      </c>
      <c r="B139" s="1" t="s">
        <v>66</v>
      </c>
      <c r="C139" s="1" t="s">
        <v>261</v>
      </c>
      <c r="D139" s="1" t="s">
        <v>33</v>
      </c>
      <c r="E139" s="1" t="s">
        <v>1438</v>
      </c>
      <c r="F139" s="1" t="s">
        <v>35</v>
      </c>
      <c r="G139" s="1"/>
      <c r="H139" s="1">
        <v>153.30000000000001</v>
      </c>
      <c r="I139" s="1">
        <v>181.9</v>
      </c>
      <c r="J139" s="1">
        <v>199.1</v>
      </c>
      <c r="K139" s="1">
        <v>192.3</v>
      </c>
      <c r="L139" s="1">
        <v>173.9</v>
      </c>
    </row>
    <row r="140" spans="1:12" x14ac:dyDescent="0.2">
      <c r="A140" s="1" t="s">
        <v>251</v>
      </c>
      <c r="B140" s="1" t="s">
        <v>68</v>
      </c>
      <c r="C140" s="1" t="s">
        <v>262</v>
      </c>
      <c r="D140" s="1" t="s">
        <v>33</v>
      </c>
      <c r="E140" s="1" t="s">
        <v>1438</v>
      </c>
      <c r="F140" s="1" t="s">
        <v>35</v>
      </c>
      <c r="G140" s="1"/>
      <c r="H140" s="1">
        <v>153.30000000000001</v>
      </c>
      <c r="I140" s="1">
        <v>189</v>
      </c>
      <c r="J140" s="1">
        <v>226.9</v>
      </c>
      <c r="K140" s="1">
        <v>271.7</v>
      </c>
      <c r="L140" s="1">
        <v>321.7</v>
      </c>
    </row>
    <row r="141" spans="1:12" x14ac:dyDescent="0.2">
      <c r="A141" s="1" t="s">
        <v>251</v>
      </c>
      <c r="B141" s="1" t="s">
        <v>72</v>
      </c>
      <c r="C141" s="1" t="s">
        <v>263</v>
      </c>
      <c r="D141" s="1" t="s">
        <v>33</v>
      </c>
      <c r="E141" s="1" t="s">
        <v>1438</v>
      </c>
      <c r="F141" s="1" t="s">
        <v>35</v>
      </c>
      <c r="G141" s="1"/>
      <c r="H141" s="1">
        <v>153.30000000000001</v>
      </c>
      <c r="I141" s="1">
        <v>187.3</v>
      </c>
      <c r="J141" s="1">
        <v>225.2</v>
      </c>
      <c r="K141" s="1">
        <v>267.7</v>
      </c>
      <c r="L141" s="1">
        <v>314.10000000000002</v>
      </c>
    </row>
    <row r="142" spans="1:12" x14ac:dyDescent="0.2">
      <c r="A142" s="1" t="s">
        <v>251</v>
      </c>
      <c r="B142" s="1" t="s">
        <v>74</v>
      </c>
      <c r="C142" s="1" t="s">
        <v>264</v>
      </c>
      <c r="D142" s="1" t="s">
        <v>33</v>
      </c>
      <c r="E142" s="1" t="s">
        <v>1438</v>
      </c>
      <c r="F142" s="1" t="s">
        <v>35</v>
      </c>
      <c r="G142" s="1"/>
      <c r="H142" s="1">
        <v>153.30000000000001</v>
      </c>
      <c r="I142" s="1">
        <v>188.6</v>
      </c>
      <c r="J142" s="1">
        <v>225.4</v>
      </c>
      <c r="K142" s="1">
        <v>268.5</v>
      </c>
      <c r="L142" s="1">
        <v>315.3</v>
      </c>
    </row>
    <row r="143" spans="1:12" x14ac:dyDescent="0.2">
      <c r="A143" s="1" t="s">
        <v>251</v>
      </c>
      <c r="B143" s="1" t="s">
        <v>76</v>
      </c>
      <c r="C143" s="1" t="s">
        <v>265</v>
      </c>
      <c r="D143" s="1" t="s">
        <v>33</v>
      </c>
      <c r="E143" s="1" t="s">
        <v>1438</v>
      </c>
      <c r="F143" s="1" t="s">
        <v>35</v>
      </c>
      <c r="G143" s="1"/>
      <c r="H143" s="1">
        <v>153.30000000000001</v>
      </c>
      <c r="I143" s="1">
        <v>188.8</v>
      </c>
      <c r="J143" s="1">
        <v>226.5</v>
      </c>
      <c r="K143" s="1">
        <v>270.89999999999998</v>
      </c>
      <c r="L143" s="1">
        <v>320.7</v>
      </c>
    </row>
    <row r="144" spans="1:12" x14ac:dyDescent="0.2">
      <c r="A144" s="1" t="s">
        <v>251</v>
      </c>
      <c r="B144" s="1" t="s">
        <v>82</v>
      </c>
      <c r="C144" s="1" t="s">
        <v>266</v>
      </c>
      <c r="D144" s="1" t="s">
        <v>33</v>
      </c>
      <c r="E144" s="1" t="s">
        <v>1438</v>
      </c>
      <c r="F144" s="1" t="s">
        <v>35</v>
      </c>
      <c r="G144" s="1"/>
      <c r="H144" s="1">
        <v>153.30000000000001</v>
      </c>
      <c r="I144" s="1">
        <v>189.8</v>
      </c>
      <c r="J144" s="1">
        <v>229.1</v>
      </c>
      <c r="K144" s="1">
        <v>275.89999999999998</v>
      </c>
      <c r="L144" s="1">
        <v>325.39999999999998</v>
      </c>
    </row>
    <row r="145" spans="1:12" x14ac:dyDescent="0.2">
      <c r="A145" s="1" t="s">
        <v>251</v>
      </c>
      <c r="B145" s="1" t="s">
        <v>86</v>
      </c>
      <c r="C145" s="1" t="s">
        <v>267</v>
      </c>
      <c r="D145" s="1" t="s">
        <v>33</v>
      </c>
      <c r="E145" s="1" t="s">
        <v>1438</v>
      </c>
      <c r="F145" s="1" t="s">
        <v>35</v>
      </c>
      <c r="G145" s="1"/>
      <c r="H145" s="1">
        <v>153.30000000000001</v>
      </c>
      <c r="I145" s="1">
        <v>159.69999999999999</v>
      </c>
      <c r="J145" s="1">
        <v>167.1</v>
      </c>
      <c r="K145" s="1">
        <v>175.7</v>
      </c>
      <c r="L145" s="1">
        <v>191</v>
      </c>
    </row>
    <row r="146" spans="1:12" x14ac:dyDescent="0.2">
      <c r="A146" s="1" t="s">
        <v>251</v>
      </c>
      <c r="B146" s="1" t="s">
        <v>90</v>
      </c>
      <c r="C146" s="1" t="s">
        <v>268</v>
      </c>
      <c r="D146" s="1" t="s">
        <v>33</v>
      </c>
      <c r="E146" s="1" t="s">
        <v>1438</v>
      </c>
      <c r="F146" s="1" t="s">
        <v>35</v>
      </c>
      <c r="G146" s="1"/>
      <c r="H146" s="1">
        <v>153.30000000000001</v>
      </c>
      <c r="I146" s="1">
        <v>176.3</v>
      </c>
      <c r="J146" s="1">
        <v>132</v>
      </c>
      <c r="K146" s="1">
        <v>84.2</v>
      </c>
      <c r="L146" s="1">
        <v>46.6</v>
      </c>
    </row>
    <row r="147" spans="1:12" x14ac:dyDescent="0.2">
      <c r="A147" s="1" t="s">
        <v>269</v>
      </c>
      <c r="B147" s="1" t="s">
        <v>270</v>
      </c>
      <c r="C147" s="1" t="s">
        <v>271</v>
      </c>
      <c r="D147" s="1" t="s">
        <v>33</v>
      </c>
      <c r="E147" s="1" t="s">
        <v>1438</v>
      </c>
      <c r="F147" s="1" t="s">
        <v>35</v>
      </c>
      <c r="G147" s="1">
        <v>116.2</v>
      </c>
      <c r="H147" s="1">
        <v>120.3</v>
      </c>
      <c r="I147" s="1">
        <v>105.4</v>
      </c>
      <c r="J147" s="1">
        <v>84.1</v>
      </c>
      <c r="K147" s="1">
        <v>44.9</v>
      </c>
      <c r="L147" s="1">
        <v>13</v>
      </c>
    </row>
    <row r="148" spans="1:12" x14ac:dyDescent="0.2">
      <c r="A148" s="1" t="s">
        <v>272</v>
      </c>
      <c r="B148" s="1" t="s">
        <v>50</v>
      </c>
      <c r="C148" s="1" t="s">
        <v>273</v>
      </c>
      <c r="D148" s="1" t="s">
        <v>33</v>
      </c>
      <c r="E148" s="1" t="s">
        <v>1438</v>
      </c>
      <c r="F148" s="1" t="s">
        <v>35</v>
      </c>
      <c r="G148" s="1">
        <v>124.09647699999999</v>
      </c>
      <c r="H148" s="1">
        <v>145.96366449999999</v>
      </c>
      <c r="I148" s="1">
        <v>106.0070613</v>
      </c>
      <c r="J148" s="1">
        <v>111.626842</v>
      </c>
      <c r="K148" s="1">
        <v>129.05830159999999</v>
      </c>
      <c r="L148" s="1">
        <v>144.93788900000001</v>
      </c>
    </row>
    <row r="149" spans="1:12" x14ac:dyDescent="0.2">
      <c r="A149" s="1" t="s">
        <v>272</v>
      </c>
      <c r="B149" s="1" t="s">
        <v>52</v>
      </c>
      <c r="C149" s="1" t="s">
        <v>274</v>
      </c>
      <c r="D149" s="1" t="s">
        <v>33</v>
      </c>
      <c r="E149" s="1" t="s">
        <v>1438</v>
      </c>
      <c r="F149" s="1" t="s">
        <v>35</v>
      </c>
      <c r="G149" s="1">
        <v>122.6569334</v>
      </c>
      <c r="H149" s="1">
        <v>137.16920669999999</v>
      </c>
      <c r="I149" s="1">
        <v>110.3500173</v>
      </c>
      <c r="J149" s="1">
        <v>95.810905439999999</v>
      </c>
      <c r="K149" s="1">
        <v>86.078871750000005</v>
      </c>
      <c r="L149" s="1">
        <v>76.696691099999995</v>
      </c>
    </row>
    <row r="150" spans="1:12" x14ac:dyDescent="0.2">
      <c r="A150" s="1" t="s">
        <v>272</v>
      </c>
      <c r="B150" s="1" t="s">
        <v>54</v>
      </c>
      <c r="C150" s="1" t="s">
        <v>275</v>
      </c>
      <c r="D150" s="1" t="s">
        <v>33</v>
      </c>
      <c r="E150" s="1" t="s">
        <v>1438</v>
      </c>
      <c r="F150" s="1" t="s">
        <v>35</v>
      </c>
      <c r="G150" s="1">
        <v>124.0442271</v>
      </c>
      <c r="H150" s="1">
        <v>145.64366810000001</v>
      </c>
      <c r="I150" s="1">
        <v>106.0532839</v>
      </c>
      <c r="J150" s="1">
        <v>111.7313795</v>
      </c>
      <c r="K150" s="1">
        <v>129.78288209999999</v>
      </c>
      <c r="L150" s="1">
        <v>146.57672740000001</v>
      </c>
    </row>
    <row r="151" spans="1:12" x14ac:dyDescent="0.2">
      <c r="A151" s="1" t="s">
        <v>272</v>
      </c>
      <c r="B151" s="1" t="s">
        <v>56</v>
      </c>
      <c r="C151" s="1" t="s">
        <v>276</v>
      </c>
      <c r="D151" s="1" t="s">
        <v>33</v>
      </c>
      <c r="E151" s="1" t="s">
        <v>1438</v>
      </c>
      <c r="F151" s="1" t="s">
        <v>35</v>
      </c>
      <c r="G151" s="1">
        <v>124.09048919999999</v>
      </c>
      <c r="H151" s="1">
        <v>145.92619790000001</v>
      </c>
      <c r="I151" s="1">
        <v>106.0047094</v>
      </c>
      <c r="J151" s="1">
        <v>111.510867</v>
      </c>
      <c r="K151" s="1">
        <v>128.70475630000001</v>
      </c>
      <c r="L151" s="1">
        <v>144.1614677</v>
      </c>
    </row>
    <row r="152" spans="1:12" x14ac:dyDescent="0.2">
      <c r="A152" s="1" t="s">
        <v>272</v>
      </c>
      <c r="B152" s="1" t="s">
        <v>62</v>
      </c>
      <c r="C152" s="1" t="s">
        <v>277</v>
      </c>
      <c r="D152" s="1" t="s">
        <v>33</v>
      </c>
      <c r="E152" s="1" t="s">
        <v>1438</v>
      </c>
      <c r="F152" s="1" t="s">
        <v>35</v>
      </c>
      <c r="G152" s="1">
        <v>122.6223828</v>
      </c>
      <c r="H152" s="1">
        <v>136.84271029999999</v>
      </c>
      <c r="I152" s="1">
        <v>112.84542399999999</v>
      </c>
      <c r="J152" s="1">
        <v>107.1029724</v>
      </c>
      <c r="K152" s="1">
        <v>110.9336776</v>
      </c>
      <c r="L152" s="1">
        <v>114.792862</v>
      </c>
    </row>
    <row r="153" spans="1:12" x14ac:dyDescent="0.2">
      <c r="A153" s="1" t="s">
        <v>272</v>
      </c>
      <c r="B153" s="1" t="s">
        <v>64</v>
      </c>
      <c r="C153" s="1" t="s">
        <v>278</v>
      </c>
      <c r="D153" s="1" t="s">
        <v>33</v>
      </c>
      <c r="E153" s="1" t="s">
        <v>1438</v>
      </c>
      <c r="F153" s="1" t="s">
        <v>35</v>
      </c>
      <c r="G153" s="1">
        <v>124.04422700000001</v>
      </c>
      <c r="H153" s="1">
        <v>145.64366810000001</v>
      </c>
      <c r="I153" s="1">
        <v>100.5593152</v>
      </c>
      <c r="J153" s="1">
        <v>88.227915120000006</v>
      </c>
      <c r="K153" s="1">
        <v>80.311980469999995</v>
      </c>
      <c r="L153" s="1">
        <v>71.861762830000004</v>
      </c>
    </row>
    <row r="154" spans="1:12" x14ac:dyDescent="0.2">
      <c r="A154" s="1" t="s">
        <v>272</v>
      </c>
      <c r="B154" s="1" t="s">
        <v>68</v>
      </c>
      <c r="C154" s="1" t="s">
        <v>279</v>
      </c>
      <c r="D154" s="1" t="s">
        <v>33</v>
      </c>
      <c r="E154" s="1" t="s">
        <v>1438</v>
      </c>
      <c r="F154" s="1" t="s">
        <v>35</v>
      </c>
      <c r="G154" s="1">
        <v>124.0789549</v>
      </c>
      <c r="H154" s="1">
        <v>145.8576453</v>
      </c>
      <c r="I154" s="1">
        <v>204.0996011</v>
      </c>
      <c r="J154" s="1">
        <v>270.76324549999998</v>
      </c>
      <c r="K154" s="1">
        <v>328.59353779999998</v>
      </c>
      <c r="L154" s="1">
        <v>368.89257900000001</v>
      </c>
    </row>
    <row r="155" spans="1:12" x14ac:dyDescent="0.2">
      <c r="A155" s="1" t="s">
        <v>272</v>
      </c>
      <c r="B155" s="1" t="s">
        <v>70</v>
      </c>
      <c r="C155" s="1" t="s">
        <v>280</v>
      </c>
      <c r="D155" s="1" t="s">
        <v>33</v>
      </c>
      <c r="E155" s="1" t="s">
        <v>1438</v>
      </c>
      <c r="F155" s="1" t="s">
        <v>35</v>
      </c>
      <c r="G155" s="1">
        <v>122.6569334</v>
      </c>
      <c r="H155" s="1">
        <v>137.16920669999999</v>
      </c>
      <c r="I155" s="1">
        <v>177.51267419999999</v>
      </c>
      <c r="J155" s="1">
        <v>221.40399110000001</v>
      </c>
      <c r="K155" s="1">
        <v>253.0411675</v>
      </c>
      <c r="L155" s="1">
        <v>267.70767640000003</v>
      </c>
    </row>
    <row r="156" spans="1:12" x14ac:dyDescent="0.2">
      <c r="A156" s="1" t="s">
        <v>272</v>
      </c>
      <c r="B156" s="1" t="s">
        <v>72</v>
      </c>
      <c r="C156" s="1" t="s">
        <v>281</v>
      </c>
      <c r="D156" s="1" t="s">
        <v>33</v>
      </c>
      <c r="E156" s="1" t="s">
        <v>1438</v>
      </c>
      <c r="F156" s="1" t="s">
        <v>35</v>
      </c>
      <c r="G156" s="1">
        <v>124.04422700000001</v>
      </c>
      <c r="H156" s="1">
        <v>145.64366810000001</v>
      </c>
      <c r="I156" s="1">
        <v>203.45889690000001</v>
      </c>
      <c r="J156" s="1">
        <v>269.6540147</v>
      </c>
      <c r="K156" s="1">
        <v>326.97375499999998</v>
      </c>
      <c r="L156" s="1">
        <v>366.65162750000002</v>
      </c>
    </row>
    <row r="157" spans="1:12" x14ac:dyDescent="0.2">
      <c r="A157" s="1" t="s">
        <v>272</v>
      </c>
      <c r="B157" s="1" t="s">
        <v>74</v>
      </c>
      <c r="C157" s="1" t="s">
        <v>282</v>
      </c>
      <c r="D157" s="1" t="s">
        <v>33</v>
      </c>
      <c r="E157" s="1" t="s">
        <v>1438</v>
      </c>
      <c r="F157" s="1" t="s">
        <v>35</v>
      </c>
      <c r="G157" s="1">
        <v>124.0729817</v>
      </c>
      <c r="H157" s="1">
        <v>145.8203</v>
      </c>
      <c r="I157" s="1">
        <v>203.97386710000001</v>
      </c>
      <c r="J157" s="1">
        <v>270.4991938</v>
      </c>
      <c r="K157" s="1">
        <v>328.11257130000001</v>
      </c>
      <c r="L157" s="1">
        <v>368.07351979999999</v>
      </c>
    </row>
    <row r="158" spans="1:12" x14ac:dyDescent="0.2">
      <c r="A158" s="1" t="s">
        <v>272</v>
      </c>
      <c r="B158" s="1" t="s">
        <v>80</v>
      </c>
      <c r="C158" s="1" t="s">
        <v>283</v>
      </c>
      <c r="D158" s="1" t="s">
        <v>33</v>
      </c>
      <c r="E158" s="1" t="s">
        <v>1438</v>
      </c>
      <c r="F158" s="1" t="s">
        <v>35</v>
      </c>
      <c r="G158" s="1">
        <v>122.6223827</v>
      </c>
      <c r="H158" s="1">
        <v>136.8427102</v>
      </c>
      <c r="I158" s="1">
        <v>175.51146639999999</v>
      </c>
      <c r="J158" s="1">
        <v>216.66985410000001</v>
      </c>
      <c r="K158" s="1">
        <v>245.69803340000001</v>
      </c>
      <c r="L158" s="1">
        <v>257.83184510000001</v>
      </c>
    </row>
    <row r="159" spans="1:12" x14ac:dyDescent="0.2">
      <c r="A159" s="1" t="s">
        <v>272</v>
      </c>
      <c r="B159" s="1" t="s">
        <v>86</v>
      </c>
      <c r="C159" s="1" t="s">
        <v>284</v>
      </c>
      <c r="D159" s="1" t="s">
        <v>33</v>
      </c>
      <c r="E159" s="1" t="s">
        <v>1438</v>
      </c>
      <c r="F159" s="1" t="s">
        <v>35</v>
      </c>
      <c r="G159" s="1">
        <v>123.3499827</v>
      </c>
      <c r="H159" s="1">
        <v>139.8987985</v>
      </c>
      <c r="I159" s="1">
        <v>142.25027940000001</v>
      </c>
      <c r="J159" s="1">
        <v>189.8633395</v>
      </c>
      <c r="K159" s="1">
        <v>213.23052390000001</v>
      </c>
      <c r="L159" s="1">
        <v>228.3180055</v>
      </c>
    </row>
    <row r="160" spans="1:12" x14ac:dyDescent="0.2">
      <c r="A160" s="1" t="s">
        <v>285</v>
      </c>
      <c r="B160" s="1" t="s">
        <v>142</v>
      </c>
      <c r="C160" s="1" t="s">
        <v>286</v>
      </c>
      <c r="D160" s="1" t="s">
        <v>33</v>
      </c>
      <c r="E160" s="1" t="s">
        <v>1438</v>
      </c>
      <c r="F160" s="1" t="s">
        <v>35</v>
      </c>
      <c r="G160" s="1">
        <v>120.67428200000001</v>
      </c>
      <c r="H160" s="1">
        <v>145.232427</v>
      </c>
      <c r="I160" s="1">
        <v>139.980121</v>
      </c>
      <c r="J160" s="1">
        <v>134.098874</v>
      </c>
      <c r="K160" s="1">
        <v>104.62970199999999</v>
      </c>
      <c r="L160" s="1">
        <v>98.034150999999994</v>
      </c>
    </row>
    <row r="161" spans="1:12" x14ac:dyDescent="0.2">
      <c r="A161" s="1" t="s">
        <v>285</v>
      </c>
      <c r="B161" s="1" t="s">
        <v>144</v>
      </c>
      <c r="C161" s="1" t="s">
        <v>287</v>
      </c>
      <c r="D161" s="1" t="s">
        <v>33</v>
      </c>
      <c r="E161" s="1" t="s">
        <v>1438</v>
      </c>
      <c r="F161" s="1" t="s">
        <v>35</v>
      </c>
      <c r="G161" s="1">
        <v>120.67428200000001</v>
      </c>
      <c r="H161" s="1">
        <v>145.232427</v>
      </c>
      <c r="I161" s="1">
        <v>156.661576</v>
      </c>
      <c r="J161" s="1">
        <v>167.60749000000001</v>
      </c>
      <c r="K161" s="1">
        <v>155.00319999999999</v>
      </c>
      <c r="L161" s="1">
        <v>121.75812500000001</v>
      </c>
    </row>
    <row r="162" spans="1:12" x14ac:dyDescent="0.2">
      <c r="A162" s="1" t="s">
        <v>285</v>
      </c>
      <c r="B162" s="1" t="s">
        <v>146</v>
      </c>
      <c r="C162" s="1" t="s">
        <v>288</v>
      </c>
      <c r="D162" s="1" t="s">
        <v>33</v>
      </c>
      <c r="E162" s="1" t="s">
        <v>1438</v>
      </c>
      <c r="F162" s="1" t="s">
        <v>35</v>
      </c>
      <c r="G162" s="1">
        <v>120.67428200000001</v>
      </c>
      <c r="H162" s="1">
        <v>145.231527</v>
      </c>
      <c r="I162" s="1">
        <v>169.21834799999999</v>
      </c>
      <c r="J162" s="1">
        <v>192.74095</v>
      </c>
      <c r="K162" s="1">
        <v>197.35586000000001</v>
      </c>
      <c r="L162" s="1">
        <v>178.25633999999999</v>
      </c>
    </row>
    <row r="163" spans="1:12" x14ac:dyDescent="0.2">
      <c r="A163" s="1" t="s">
        <v>285</v>
      </c>
      <c r="B163" s="1" t="s">
        <v>148</v>
      </c>
      <c r="C163" s="1" t="s">
        <v>289</v>
      </c>
      <c r="D163" s="1" t="s">
        <v>33</v>
      </c>
      <c r="E163" s="1" t="s">
        <v>1438</v>
      </c>
      <c r="F163" s="1" t="s">
        <v>35</v>
      </c>
      <c r="G163" s="1">
        <v>120.67428200000001</v>
      </c>
      <c r="H163" s="1">
        <v>145.231527</v>
      </c>
      <c r="I163" s="1">
        <v>137.002419</v>
      </c>
      <c r="J163" s="1">
        <v>127.145235</v>
      </c>
      <c r="K163" s="1">
        <v>96.838511999999994</v>
      </c>
      <c r="L163" s="1">
        <v>96.280980999999997</v>
      </c>
    </row>
    <row r="164" spans="1:12" x14ac:dyDescent="0.2">
      <c r="A164" s="1" t="s">
        <v>285</v>
      </c>
      <c r="B164" s="1" t="s">
        <v>150</v>
      </c>
      <c r="C164" s="1" t="s">
        <v>290</v>
      </c>
      <c r="D164" s="1" t="s">
        <v>33</v>
      </c>
      <c r="E164" s="1" t="s">
        <v>1438</v>
      </c>
      <c r="F164" s="1" t="s">
        <v>35</v>
      </c>
      <c r="G164" s="1">
        <v>120.67428200000001</v>
      </c>
      <c r="H164" s="1">
        <v>145.231527</v>
      </c>
      <c r="I164" s="1">
        <v>109.597318</v>
      </c>
      <c r="J164" s="1">
        <v>82.312456999999995</v>
      </c>
      <c r="K164" s="1">
        <v>81.563316999999998</v>
      </c>
      <c r="L164" s="1">
        <v>102.02994200000001</v>
      </c>
    </row>
    <row r="165" spans="1:12" x14ac:dyDescent="0.2">
      <c r="A165" s="1" t="s">
        <v>285</v>
      </c>
      <c r="B165" s="1" t="s">
        <v>152</v>
      </c>
      <c r="C165" s="1" t="s">
        <v>291</v>
      </c>
      <c r="D165" s="1" t="s">
        <v>33</v>
      </c>
      <c r="E165" s="1" t="s">
        <v>1438</v>
      </c>
      <c r="F165" s="1" t="s">
        <v>35</v>
      </c>
      <c r="G165" s="1">
        <v>120.67428200000001</v>
      </c>
      <c r="H165" s="1">
        <v>144.03954300000001</v>
      </c>
      <c r="I165" s="1">
        <v>187.57748000000001</v>
      </c>
      <c r="J165" s="1">
        <v>232.22498999999999</v>
      </c>
      <c r="K165" s="1">
        <v>282.00101000000001</v>
      </c>
      <c r="L165" s="1">
        <v>339.68988000000002</v>
      </c>
    </row>
    <row r="166" spans="1:12" x14ac:dyDescent="0.2">
      <c r="A166" s="1" t="s">
        <v>292</v>
      </c>
      <c r="B166" s="1" t="s">
        <v>293</v>
      </c>
      <c r="C166" s="1" t="s">
        <v>294</v>
      </c>
      <c r="D166" s="1" t="s">
        <v>33</v>
      </c>
      <c r="E166" s="1" t="s">
        <v>1438</v>
      </c>
      <c r="F166" s="1" t="s">
        <v>35</v>
      </c>
      <c r="G166" s="1">
        <v>120.762919</v>
      </c>
      <c r="H166" s="1">
        <v>144.57382000000001</v>
      </c>
      <c r="I166" s="1">
        <v>193.07307299999999</v>
      </c>
      <c r="J166" s="1">
        <v>213.84071</v>
      </c>
      <c r="K166" s="1">
        <v>111.374932</v>
      </c>
      <c r="L166" s="1">
        <v>108.5247258</v>
      </c>
    </row>
    <row r="167" spans="1:12" x14ac:dyDescent="0.2">
      <c r="A167" s="1" t="s">
        <v>292</v>
      </c>
      <c r="B167" s="1" t="s">
        <v>295</v>
      </c>
      <c r="C167" s="1" t="s">
        <v>296</v>
      </c>
      <c r="D167" s="1" t="s">
        <v>33</v>
      </c>
      <c r="E167" s="1" t="s">
        <v>1438</v>
      </c>
      <c r="F167" s="1" t="s">
        <v>35</v>
      </c>
      <c r="G167" s="1">
        <v>120.762919</v>
      </c>
      <c r="H167" s="1">
        <v>144.57382000000001</v>
      </c>
      <c r="I167" s="1">
        <v>168.092513</v>
      </c>
      <c r="J167" s="1">
        <v>174.580682</v>
      </c>
      <c r="K167" s="1">
        <v>117.359527</v>
      </c>
      <c r="L167" s="1">
        <v>114.0913254</v>
      </c>
    </row>
    <row r="168" spans="1:12" x14ac:dyDescent="0.2">
      <c r="A168" s="1" t="s">
        <v>292</v>
      </c>
      <c r="B168" s="1" t="s">
        <v>297</v>
      </c>
      <c r="C168" s="1" t="s">
        <v>298</v>
      </c>
      <c r="D168" s="1" t="s">
        <v>33</v>
      </c>
      <c r="E168" s="1" t="s">
        <v>1438</v>
      </c>
      <c r="F168" s="1" t="s">
        <v>35</v>
      </c>
      <c r="G168" s="1">
        <v>120.762919</v>
      </c>
      <c r="H168" s="1">
        <v>144.57382000000001</v>
      </c>
      <c r="I168" s="1">
        <v>139.61242999999999</v>
      </c>
      <c r="J168" s="1">
        <v>133.753683</v>
      </c>
      <c r="K168" s="1">
        <v>126.66912000000001</v>
      </c>
      <c r="L168" s="1">
        <v>121.42693300000001</v>
      </c>
    </row>
    <row r="169" spans="1:12" x14ac:dyDescent="0.2">
      <c r="A169" s="1" t="s">
        <v>292</v>
      </c>
      <c r="B169" s="1" t="s">
        <v>299</v>
      </c>
      <c r="C169" s="1" t="s">
        <v>300</v>
      </c>
      <c r="D169" s="1" t="s">
        <v>33</v>
      </c>
      <c r="E169" s="1" t="s">
        <v>1438</v>
      </c>
      <c r="F169" s="1" t="s">
        <v>35</v>
      </c>
      <c r="G169" s="1">
        <v>120.762919</v>
      </c>
      <c r="H169" s="1">
        <v>144.46289100000001</v>
      </c>
      <c r="I169" s="1">
        <v>192.05179100000001</v>
      </c>
      <c r="J169" s="1">
        <v>203.34246999999999</v>
      </c>
      <c r="K169" s="1">
        <v>30.3742354</v>
      </c>
      <c r="L169" s="1">
        <v>11.892541</v>
      </c>
    </row>
    <row r="170" spans="1:12" x14ac:dyDescent="0.2">
      <c r="A170" s="1" t="s">
        <v>292</v>
      </c>
      <c r="B170" s="1" t="s">
        <v>301</v>
      </c>
      <c r="C170" s="1" t="s">
        <v>302</v>
      </c>
      <c r="D170" s="1" t="s">
        <v>33</v>
      </c>
      <c r="E170" s="1" t="s">
        <v>1438</v>
      </c>
      <c r="F170" s="1" t="s">
        <v>35</v>
      </c>
      <c r="G170" s="1">
        <v>120.762919</v>
      </c>
      <c r="H170" s="1">
        <v>144.46289100000001</v>
      </c>
      <c r="I170" s="1">
        <v>166.04142400000001</v>
      </c>
      <c r="J170" s="1">
        <v>143.42806400000001</v>
      </c>
      <c r="K170" s="1">
        <v>39.139412499999999</v>
      </c>
      <c r="L170" s="1">
        <v>14.6179045</v>
      </c>
    </row>
    <row r="171" spans="1:12" x14ac:dyDescent="0.2">
      <c r="A171" s="1" t="s">
        <v>292</v>
      </c>
      <c r="B171" s="1" t="s">
        <v>303</v>
      </c>
      <c r="C171" s="1" t="s">
        <v>304</v>
      </c>
      <c r="D171" s="1" t="s">
        <v>33</v>
      </c>
      <c r="E171" s="1" t="s">
        <v>1438</v>
      </c>
      <c r="F171" s="1" t="s">
        <v>35</v>
      </c>
      <c r="G171" s="1">
        <v>120.75995</v>
      </c>
      <c r="H171" s="1">
        <v>141.14715000000001</v>
      </c>
      <c r="I171" s="1">
        <v>124.98009500000001</v>
      </c>
      <c r="J171" s="1">
        <v>105.980563</v>
      </c>
      <c r="K171" s="1">
        <v>58.193444999999997</v>
      </c>
      <c r="L171" s="1">
        <v>17.911939499999999</v>
      </c>
    </row>
    <row r="172" spans="1:12" x14ac:dyDescent="0.2">
      <c r="A172" s="1" t="s">
        <v>292</v>
      </c>
      <c r="B172" s="1" t="s">
        <v>155</v>
      </c>
      <c r="C172" s="1" t="s">
        <v>305</v>
      </c>
      <c r="D172" s="1" t="s">
        <v>33</v>
      </c>
      <c r="E172" s="1" t="s">
        <v>1438</v>
      </c>
      <c r="F172" s="1" t="s">
        <v>35</v>
      </c>
      <c r="G172" s="1">
        <v>120.762919</v>
      </c>
      <c r="H172" s="1">
        <v>144.46289100000001</v>
      </c>
      <c r="I172" s="1">
        <v>192.307087</v>
      </c>
      <c r="J172" s="1">
        <v>212.74026000000001</v>
      </c>
      <c r="K172" s="1">
        <v>214.09132</v>
      </c>
      <c r="L172" s="1">
        <v>179.56978000000001</v>
      </c>
    </row>
    <row r="173" spans="1:12" x14ac:dyDescent="0.2">
      <c r="A173" s="1" t="s">
        <v>292</v>
      </c>
      <c r="B173" s="1" t="s">
        <v>157</v>
      </c>
      <c r="C173" s="1" t="s">
        <v>306</v>
      </c>
      <c r="D173" s="1" t="s">
        <v>33</v>
      </c>
      <c r="E173" s="1" t="s">
        <v>1438</v>
      </c>
      <c r="F173" s="1" t="s">
        <v>35</v>
      </c>
      <c r="G173" s="1">
        <v>120.762919</v>
      </c>
      <c r="H173" s="1">
        <v>144.46289100000001</v>
      </c>
      <c r="I173" s="1">
        <v>167.71478400000001</v>
      </c>
      <c r="J173" s="1">
        <v>170.900003</v>
      </c>
      <c r="K173" s="1">
        <v>209.77713</v>
      </c>
      <c r="L173" s="1">
        <v>181.24125000000001</v>
      </c>
    </row>
    <row r="174" spans="1:12" x14ac:dyDescent="0.2">
      <c r="A174" s="1" t="s">
        <v>292</v>
      </c>
      <c r="B174" s="1" t="s">
        <v>159</v>
      </c>
      <c r="C174" s="1" t="s">
        <v>307</v>
      </c>
      <c r="D174" s="1" t="s">
        <v>33</v>
      </c>
      <c r="E174" s="1" t="s">
        <v>1438</v>
      </c>
      <c r="F174" s="1" t="s">
        <v>35</v>
      </c>
      <c r="G174" s="1">
        <v>120.762919</v>
      </c>
      <c r="H174" s="1">
        <v>144.46289100000001</v>
      </c>
      <c r="I174" s="1">
        <v>175.23334600000001</v>
      </c>
      <c r="J174" s="1">
        <v>207.56632999999999</v>
      </c>
      <c r="K174" s="1">
        <v>212.54163</v>
      </c>
      <c r="L174" s="1">
        <v>180.08093</v>
      </c>
    </row>
    <row r="175" spans="1:12" x14ac:dyDescent="0.2">
      <c r="A175" s="1" t="s">
        <v>292</v>
      </c>
      <c r="B175" s="1" t="s">
        <v>308</v>
      </c>
      <c r="C175" s="1" t="s">
        <v>309</v>
      </c>
      <c r="D175" s="1" t="s">
        <v>33</v>
      </c>
      <c r="E175" s="1" t="s">
        <v>1438</v>
      </c>
      <c r="F175" s="1" t="s">
        <v>35</v>
      </c>
      <c r="G175" s="1">
        <v>120.762919</v>
      </c>
      <c r="H175" s="1">
        <v>144.463302</v>
      </c>
      <c r="I175" s="1">
        <v>192.307579</v>
      </c>
      <c r="J175" s="1">
        <v>212.74134000000001</v>
      </c>
      <c r="K175" s="1">
        <v>101.180571</v>
      </c>
      <c r="L175" s="1">
        <v>97.213497799999999</v>
      </c>
    </row>
    <row r="176" spans="1:12" x14ac:dyDescent="0.2">
      <c r="A176" s="1" t="s">
        <v>292</v>
      </c>
      <c r="B176" s="1" t="s">
        <v>310</v>
      </c>
      <c r="C176" s="1" t="s">
        <v>311</v>
      </c>
      <c r="D176" s="1" t="s">
        <v>33</v>
      </c>
      <c r="E176" s="1" t="s">
        <v>1438</v>
      </c>
      <c r="F176" s="1" t="s">
        <v>35</v>
      </c>
      <c r="G176" s="1">
        <v>120.762919</v>
      </c>
      <c r="H176" s="1">
        <v>144.463302</v>
      </c>
      <c r="I176" s="1">
        <v>167.71554599999999</v>
      </c>
      <c r="J176" s="1">
        <v>170.89457200000001</v>
      </c>
      <c r="K176" s="1">
        <v>106.761235</v>
      </c>
      <c r="L176" s="1">
        <v>102.5866479</v>
      </c>
    </row>
    <row r="177" spans="1:12" x14ac:dyDescent="0.2">
      <c r="A177" s="1" t="s">
        <v>292</v>
      </c>
      <c r="B177" s="1" t="s">
        <v>312</v>
      </c>
      <c r="C177" s="1" t="s">
        <v>313</v>
      </c>
      <c r="D177" s="1" t="s">
        <v>33</v>
      </c>
      <c r="E177" s="1" t="s">
        <v>1438</v>
      </c>
      <c r="F177" s="1" t="s">
        <v>35</v>
      </c>
      <c r="G177" s="1">
        <v>120.762919</v>
      </c>
      <c r="H177" s="1">
        <v>144.463302</v>
      </c>
      <c r="I177" s="1">
        <v>138.73223400000001</v>
      </c>
      <c r="J177" s="1">
        <v>129.59043199999999</v>
      </c>
      <c r="K177" s="1">
        <v>115.91669</v>
      </c>
      <c r="L177" s="1">
        <v>110.011824</v>
      </c>
    </row>
    <row r="178" spans="1:12" x14ac:dyDescent="0.2">
      <c r="A178" s="1" t="s">
        <v>292</v>
      </c>
      <c r="B178" s="1" t="s">
        <v>314</v>
      </c>
      <c r="C178" s="1" t="s">
        <v>315</v>
      </c>
      <c r="D178" s="1" t="s">
        <v>33</v>
      </c>
      <c r="E178" s="1" t="s">
        <v>1438</v>
      </c>
      <c r="F178" s="1" t="s">
        <v>35</v>
      </c>
      <c r="G178" s="1">
        <v>120.762919</v>
      </c>
      <c r="H178" s="1">
        <v>144.57343</v>
      </c>
      <c r="I178" s="1">
        <v>193.07238100000001</v>
      </c>
      <c r="J178" s="1">
        <v>213.83951999999999</v>
      </c>
      <c r="K178" s="1">
        <v>221.14365000000001</v>
      </c>
      <c r="L178" s="1">
        <v>189.78351000000001</v>
      </c>
    </row>
    <row r="179" spans="1:12" x14ac:dyDescent="0.2">
      <c r="A179" s="1" t="s">
        <v>292</v>
      </c>
      <c r="B179" s="1" t="s">
        <v>316</v>
      </c>
      <c r="C179" s="1" t="s">
        <v>317</v>
      </c>
      <c r="D179" s="1" t="s">
        <v>33</v>
      </c>
      <c r="E179" s="1" t="s">
        <v>1438</v>
      </c>
      <c r="F179" s="1" t="s">
        <v>35</v>
      </c>
      <c r="G179" s="1">
        <v>120.762919</v>
      </c>
      <c r="H179" s="1">
        <v>144.57343</v>
      </c>
      <c r="I179" s="1">
        <v>168.09183100000001</v>
      </c>
      <c r="J179" s="1">
        <v>174.57969800000001</v>
      </c>
      <c r="K179" s="1">
        <v>217.02975000000001</v>
      </c>
      <c r="L179" s="1">
        <v>192.00386</v>
      </c>
    </row>
    <row r="180" spans="1:12" x14ac:dyDescent="0.2">
      <c r="A180" s="1" t="s">
        <v>292</v>
      </c>
      <c r="B180" s="1" t="s">
        <v>318</v>
      </c>
      <c r="C180" s="1" t="s">
        <v>319</v>
      </c>
      <c r="D180" s="1" t="s">
        <v>33</v>
      </c>
      <c r="E180" s="1" t="s">
        <v>1438</v>
      </c>
      <c r="F180" s="1" t="s">
        <v>35</v>
      </c>
      <c r="G180" s="1">
        <v>120.762919</v>
      </c>
      <c r="H180" s="1">
        <v>144.57343</v>
      </c>
      <c r="I180" s="1">
        <v>177.259592</v>
      </c>
      <c r="J180" s="1">
        <v>211.27298999999999</v>
      </c>
      <c r="K180" s="1">
        <v>219.95909</v>
      </c>
      <c r="L180" s="1">
        <v>190.34467000000001</v>
      </c>
    </row>
    <row r="181" spans="1:12" x14ac:dyDescent="0.2">
      <c r="A181" s="1" t="s">
        <v>292</v>
      </c>
      <c r="B181" s="1" t="s">
        <v>161</v>
      </c>
      <c r="C181" s="1" t="s">
        <v>320</v>
      </c>
      <c r="D181" s="1" t="s">
        <v>33</v>
      </c>
      <c r="E181" s="1" t="s">
        <v>1438</v>
      </c>
      <c r="F181" s="1" t="s">
        <v>35</v>
      </c>
      <c r="G181" s="1">
        <v>120.75995</v>
      </c>
      <c r="H181" s="1">
        <v>141.14715000000001</v>
      </c>
      <c r="I181" s="1">
        <v>190.14913100000001</v>
      </c>
      <c r="J181" s="1">
        <v>228.12233000000001</v>
      </c>
      <c r="K181" s="1">
        <v>203.13147000000001</v>
      </c>
      <c r="L181" s="1">
        <v>169.00972999999999</v>
      </c>
    </row>
    <row r="182" spans="1:12" x14ac:dyDescent="0.2">
      <c r="A182" s="1" t="s">
        <v>292</v>
      </c>
      <c r="B182" s="1" t="s">
        <v>163</v>
      </c>
      <c r="C182" s="1" t="s">
        <v>321</v>
      </c>
      <c r="D182" s="1" t="s">
        <v>33</v>
      </c>
      <c r="E182" s="1" t="s">
        <v>1438</v>
      </c>
      <c r="F182" s="1" t="s">
        <v>35</v>
      </c>
      <c r="G182" s="1">
        <v>120.75995</v>
      </c>
      <c r="H182" s="1">
        <v>141.14715000000001</v>
      </c>
      <c r="I182" s="1">
        <v>177.22025300000001</v>
      </c>
      <c r="J182" s="1">
        <v>176.347859</v>
      </c>
      <c r="K182" s="1">
        <v>193.96145000000001</v>
      </c>
      <c r="L182" s="1">
        <v>165.721891</v>
      </c>
    </row>
    <row r="183" spans="1:12" x14ac:dyDescent="0.2">
      <c r="A183" s="1" t="s">
        <v>292</v>
      </c>
      <c r="B183" s="1" t="s">
        <v>165</v>
      </c>
      <c r="C183" s="1" t="s">
        <v>322</v>
      </c>
      <c r="D183" s="1" t="s">
        <v>33</v>
      </c>
      <c r="E183" s="1" t="s">
        <v>1438</v>
      </c>
      <c r="F183" s="1" t="s">
        <v>35</v>
      </c>
      <c r="G183" s="1">
        <v>120.75995</v>
      </c>
      <c r="H183" s="1">
        <v>141.14715000000001</v>
      </c>
      <c r="I183" s="1">
        <v>168.65887900000001</v>
      </c>
      <c r="J183" s="1">
        <v>195.07811000000001</v>
      </c>
      <c r="K183" s="1">
        <v>195.53318999999999</v>
      </c>
      <c r="L183" s="1">
        <v>166.45556199999999</v>
      </c>
    </row>
    <row r="184" spans="1:12" x14ac:dyDescent="0.2">
      <c r="A184" s="1" t="s">
        <v>292</v>
      </c>
      <c r="B184" s="1" t="s">
        <v>167</v>
      </c>
      <c r="C184" s="1" t="s">
        <v>323</v>
      </c>
      <c r="D184" s="1" t="s">
        <v>33</v>
      </c>
      <c r="E184" s="1" t="s">
        <v>1438</v>
      </c>
      <c r="F184" s="1" t="s">
        <v>35</v>
      </c>
      <c r="G184" s="1">
        <v>120.762919</v>
      </c>
      <c r="H184" s="1">
        <v>144.46289100000001</v>
      </c>
      <c r="I184" s="1">
        <v>192.254242</v>
      </c>
      <c r="J184" s="1">
        <v>205.61384000000001</v>
      </c>
      <c r="K184" s="1">
        <v>24.079860499999999</v>
      </c>
      <c r="L184" s="1">
        <v>10.4649012</v>
      </c>
    </row>
    <row r="185" spans="1:12" x14ac:dyDescent="0.2">
      <c r="A185" s="1" t="s">
        <v>292</v>
      </c>
      <c r="B185" s="1" t="s">
        <v>169</v>
      </c>
      <c r="C185" s="1" t="s">
        <v>324</v>
      </c>
      <c r="D185" s="1" t="s">
        <v>33</v>
      </c>
      <c r="E185" s="1" t="s">
        <v>1438</v>
      </c>
      <c r="F185" s="1" t="s">
        <v>35</v>
      </c>
      <c r="G185" s="1">
        <v>120.762919</v>
      </c>
      <c r="H185" s="1">
        <v>144.46289100000001</v>
      </c>
      <c r="I185" s="1">
        <v>166.57744099999999</v>
      </c>
      <c r="J185" s="1">
        <v>144.77970099999999</v>
      </c>
      <c r="K185" s="1">
        <v>31.117304799999999</v>
      </c>
      <c r="L185" s="1">
        <v>12.8954261</v>
      </c>
    </row>
    <row r="186" spans="1:12" x14ac:dyDescent="0.2">
      <c r="A186" s="1" t="s">
        <v>292</v>
      </c>
      <c r="B186" s="1" t="s">
        <v>171</v>
      </c>
      <c r="C186" s="1" t="s">
        <v>325</v>
      </c>
      <c r="D186" s="1" t="s">
        <v>33</v>
      </c>
      <c r="E186" s="1" t="s">
        <v>1438</v>
      </c>
      <c r="F186" s="1" t="s">
        <v>35</v>
      </c>
      <c r="G186" s="1">
        <v>120.762919</v>
      </c>
      <c r="H186" s="1">
        <v>144.46289100000001</v>
      </c>
      <c r="I186" s="1">
        <v>129.926827</v>
      </c>
      <c r="J186" s="1">
        <v>96.956462000000002</v>
      </c>
      <c r="K186" s="1">
        <v>40.385334</v>
      </c>
      <c r="L186" s="1">
        <v>15.8696348</v>
      </c>
    </row>
    <row r="187" spans="1:12" x14ac:dyDescent="0.2">
      <c r="A187" s="1" t="s">
        <v>292</v>
      </c>
      <c r="B187" s="1" t="s">
        <v>173</v>
      </c>
      <c r="C187" s="1" t="s">
        <v>326</v>
      </c>
      <c r="D187" s="1" t="s">
        <v>33</v>
      </c>
      <c r="E187" s="1" t="s">
        <v>1438</v>
      </c>
      <c r="F187" s="1" t="s">
        <v>35</v>
      </c>
      <c r="G187" s="1">
        <v>120.762919</v>
      </c>
      <c r="H187" s="1">
        <v>144.46289100000001</v>
      </c>
      <c r="I187" s="1">
        <v>192.219953</v>
      </c>
      <c r="J187" s="1">
        <v>212.71972</v>
      </c>
      <c r="K187" s="1">
        <v>223.77296999999999</v>
      </c>
      <c r="L187" s="1">
        <v>206.92294999999999</v>
      </c>
    </row>
    <row r="188" spans="1:12" x14ac:dyDescent="0.2">
      <c r="A188" s="1" t="s">
        <v>292</v>
      </c>
      <c r="B188" s="1" t="s">
        <v>175</v>
      </c>
      <c r="C188" s="1" t="s">
        <v>327</v>
      </c>
      <c r="D188" s="1" t="s">
        <v>33</v>
      </c>
      <c r="E188" s="1" t="s">
        <v>1438</v>
      </c>
      <c r="F188" s="1" t="s">
        <v>35</v>
      </c>
      <c r="G188" s="1">
        <v>120.762919</v>
      </c>
      <c r="H188" s="1">
        <v>144.46289100000001</v>
      </c>
      <c r="I188" s="1">
        <v>167.213188</v>
      </c>
      <c r="J188" s="1">
        <v>174.42587599999999</v>
      </c>
      <c r="K188" s="1">
        <v>219.81288000000001</v>
      </c>
      <c r="L188" s="1">
        <v>207.88749999999999</v>
      </c>
    </row>
    <row r="189" spans="1:12" x14ac:dyDescent="0.2">
      <c r="A189" s="1" t="s">
        <v>292</v>
      </c>
      <c r="B189" s="1" t="s">
        <v>177</v>
      </c>
      <c r="C189" s="1" t="s">
        <v>328</v>
      </c>
      <c r="D189" s="1" t="s">
        <v>33</v>
      </c>
      <c r="E189" s="1" t="s">
        <v>1438</v>
      </c>
      <c r="F189" s="1" t="s">
        <v>35</v>
      </c>
      <c r="G189" s="1">
        <v>120.762919</v>
      </c>
      <c r="H189" s="1">
        <v>144.46289100000001</v>
      </c>
      <c r="I189" s="1">
        <v>174.53573299999999</v>
      </c>
      <c r="J189" s="1">
        <v>210.13203999999999</v>
      </c>
      <c r="K189" s="1">
        <v>222.47767999999999</v>
      </c>
      <c r="L189" s="1">
        <v>207.24436</v>
      </c>
    </row>
    <row r="190" spans="1:12" x14ac:dyDescent="0.2">
      <c r="A190" s="1" t="s">
        <v>292</v>
      </c>
      <c r="B190" s="1" t="s">
        <v>329</v>
      </c>
      <c r="C190" s="1" t="s">
        <v>330</v>
      </c>
      <c r="D190" s="1" t="s">
        <v>33</v>
      </c>
      <c r="E190" s="1" t="s">
        <v>1438</v>
      </c>
      <c r="F190" s="1" t="s">
        <v>35</v>
      </c>
      <c r="G190" s="1">
        <v>120.762919</v>
      </c>
      <c r="H190" s="1">
        <v>144.57382000000001</v>
      </c>
      <c r="I190" s="1">
        <v>169.649686</v>
      </c>
      <c r="J190" s="1">
        <v>195.81656699999999</v>
      </c>
      <c r="K190" s="1">
        <v>192.20256000000001</v>
      </c>
      <c r="L190" s="1">
        <v>163.64588599999999</v>
      </c>
    </row>
    <row r="191" spans="1:12" x14ac:dyDescent="0.2">
      <c r="A191" s="1" t="s">
        <v>292</v>
      </c>
      <c r="B191" s="1" t="s">
        <v>331</v>
      </c>
      <c r="C191" s="1" t="s">
        <v>332</v>
      </c>
      <c r="D191" s="1" t="s">
        <v>33</v>
      </c>
      <c r="E191" s="1" t="s">
        <v>1438</v>
      </c>
      <c r="F191" s="1" t="s">
        <v>35</v>
      </c>
      <c r="G191" s="1">
        <v>120.75995</v>
      </c>
      <c r="H191" s="1">
        <v>141.14715000000001</v>
      </c>
      <c r="I191" s="1">
        <v>160.60815199999999</v>
      </c>
      <c r="J191" s="1">
        <v>181.039376</v>
      </c>
      <c r="K191" s="1">
        <v>170.200536</v>
      </c>
      <c r="L191" s="1">
        <v>127.474073</v>
      </c>
    </row>
    <row r="192" spans="1:12" x14ac:dyDescent="0.2">
      <c r="A192" s="1" t="s">
        <v>292</v>
      </c>
      <c r="B192" s="1" t="s">
        <v>179</v>
      </c>
      <c r="C192" s="1" t="s">
        <v>333</v>
      </c>
      <c r="D192" s="1" t="s">
        <v>33</v>
      </c>
      <c r="E192" s="1" t="s">
        <v>1438</v>
      </c>
      <c r="F192" s="1" t="s">
        <v>35</v>
      </c>
      <c r="G192" s="1">
        <v>120.762919</v>
      </c>
      <c r="H192" s="1">
        <v>144.46289100000001</v>
      </c>
      <c r="I192" s="1">
        <v>192.307087</v>
      </c>
      <c r="J192" s="1">
        <v>212.74026000000001</v>
      </c>
      <c r="K192" s="1">
        <v>242.57604000000001</v>
      </c>
      <c r="L192" s="1">
        <v>232.34807000000001</v>
      </c>
    </row>
    <row r="193" spans="1:12" x14ac:dyDescent="0.2">
      <c r="A193" s="1" t="s">
        <v>292</v>
      </c>
      <c r="B193" s="1" t="s">
        <v>181</v>
      </c>
      <c r="C193" s="1" t="s">
        <v>334</v>
      </c>
      <c r="D193" s="1" t="s">
        <v>33</v>
      </c>
      <c r="E193" s="1" t="s">
        <v>1438</v>
      </c>
      <c r="F193" s="1" t="s">
        <v>35</v>
      </c>
      <c r="G193" s="1">
        <v>120.762919</v>
      </c>
      <c r="H193" s="1">
        <v>144.46289100000001</v>
      </c>
      <c r="I193" s="1">
        <v>167.71478400000001</v>
      </c>
      <c r="J193" s="1">
        <v>170.900003</v>
      </c>
      <c r="K193" s="1">
        <v>237.51588000000001</v>
      </c>
      <c r="L193" s="1">
        <v>231.14177000000001</v>
      </c>
    </row>
    <row r="194" spans="1:12" x14ac:dyDescent="0.2">
      <c r="A194" s="1" t="s">
        <v>292</v>
      </c>
      <c r="B194" s="1" t="s">
        <v>183</v>
      </c>
      <c r="C194" s="1" t="s">
        <v>335</v>
      </c>
      <c r="D194" s="1" t="s">
        <v>33</v>
      </c>
      <c r="E194" s="1" t="s">
        <v>1438</v>
      </c>
      <c r="F194" s="1" t="s">
        <v>35</v>
      </c>
      <c r="G194" s="1">
        <v>120.762919</v>
      </c>
      <c r="H194" s="1">
        <v>144.46289100000001</v>
      </c>
      <c r="I194" s="1">
        <v>183.45719399999999</v>
      </c>
      <c r="J194" s="1">
        <v>225.30351999999999</v>
      </c>
      <c r="K194" s="1">
        <v>244.10279</v>
      </c>
      <c r="L194" s="1">
        <v>233.53634</v>
      </c>
    </row>
    <row r="195" spans="1:12" x14ac:dyDescent="0.2">
      <c r="A195" s="1" t="s">
        <v>292</v>
      </c>
      <c r="B195" s="1" t="s">
        <v>336</v>
      </c>
      <c r="C195" s="1" t="s">
        <v>337</v>
      </c>
      <c r="D195" s="1" t="s">
        <v>33</v>
      </c>
      <c r="E195" s="1" t="s">
        <v>1438</v>
      </c>
      <c r="F195" s="1" t="s">
        <v>35</v>
      </c>
      <c r="G195" s="1">
        <v>120.762919</v>
      </c>
      <c r="H195" s="1">
        <v>144.463302</v>
      </c>
      <c r="I195" s="1">
        <v>168.75475299999999</v>
      </c>
      <c r="J195" s="1">
        <v>193.88744</v>
      </c>
      <c r="K195" s="1">
        <v>187.38891000000001</v>
      </c>
      <c r="L195" s="1">
        <v>154.09752</v>
      </c>
    </row>
    <row r="196" spans="1:12" x14ac:dyDescent="0.2">
      <c r="A196" s="1" t="s">
        <v>292</v>
      </c>
      <c r="B196" s="1" t="s">
        <v>338</v>
      </c>
      <c r="C196" s="1" t="s">
        <v>339</v>
      </c>
      <c r="D196" s="1" t="s">
        <v>33</v>
      </c>
      <c r="E196" s="1" t="s">
        <v>1438</v>
      </c>
      <c r="F196" s="1" t="s">
        <v>35</v>
      </c>
      <c r="G196" s="1">
        <v>120.762919</v>
      </c>
      <c r="H196" s="1">
        <v>144.57343</v>
      </c>
      <c r="I196" s="1">
        <v>185.53579099999999</v>
      </c>
      <c r="J196" s="1">
        <v>228.81556</v>
      </c>
      <c r="K196" s="1">
        <v>250.19092000000001</v>
      </c>
      <c r="L196" s="1">
        <v>241.94193999999999</v>
      </c>
    </row>
    <row r="197" spans="1:12" x14ac:dyDescent="0.2">
      <c r="A197" s="1" t="s">
        <v>292</v>
      </c>
      <c r="B197" s="1" t="s">
        <v>340</v>
      </c>
      <c r="C197" s="1" t="s">
        <v>341</v>
      </c>
      <c r="D197" s="1" t="s">
        <v>33</v>
      </c>
      <c r="E197" s="1" t="s">
        <v>1438</v>
      </c>
      <c r="F197" s="1" t="s">
        <v>35</v>
      </c>
      <c r="G197" s="1">
        <v>120.75995</v>
      </c>
      <c r="H197" s="1">
        <v>141.14715000000001</v>
      </c>
      <c r="I197" s="1">
        <v>176.30980099999999</v>
      </c>
      <c r="J197" s="1">
        <v>211.22979000000001</v>
      </c>
      <c r="K197" s="1">
        <v>223.61529999999999</v>
      </c>
      <c r="L197" s="1">
        <v>213.66908000000001</v>
      </c>
    </row>
    <row r="198" spans="1:12" x14ac:dyDescent="0.2">
      <c r="A198" s="1" t="s">
        <v>292</v>
      </c>
      <c r="B198" s="1" t="s">
        <v>342</v>
      </c>
      <c r="C198" s="1" t="s">
        <v>343</v>
      </c>
      <c r="D198" s="1" t="s">
        <v>33</v>
      </c>
      <c r="E198" s="1" t="s">
        <v>1438</v>
      </c>
      <c r="F198" s="1" t="s">
        <v>35</v>
      </c>
      <c r="G198" s="1">
        <v>120.762919</v>
      </c>
      <c r="H198" s="1">
        <v>144.46289100000001</v>
      </c>
      <c r="I198" s="1">
        <v>165.417562</v>
      </c>
      <c r="J198" s="1">
        <v>184.137396</v>
      </c>
      <c r="K198" s="1">
        <v>160.08191299999999</v>
      </c>
      <c r="L198" s="1">
        <v>87.540552000000005</v>
      </c>
    </row>
    <row r="199" spans="1:12" x14ac:dyDescent="0.2">
      <c r="A199" s="1" t="s">
        <v>292</v>
      </c>
      <c r="B199" s="1" t="s">
        <v>344</v>
      </c>
      <c r="C199" s="1" t="s">
        <v>345</v>
      </c>
      <c r="D199" s="1" t="s">
        <v>33</v>
      </c>
      <c r="E199" s="1" t="s">
        <v>1438</v>
      </c>
      <c r="F199" s="1" t="s">
        <v>35</v>
      </c>
      <c r="G199" s="1">
        <v>120.762919</v>
      </c>
      <c r="H199" s="1">
        <v>144.46289100000001</v>
      </c>
      <c r="I199" s="1">
        <v>182.86058399999999</v>
      </c>
      <c r="J199" s="1">
        <v>227.73778999999999</v>
      </c>
      <c r="K199" s="1">
        <v>251.15010000000001</v>
      </c>
      <c r="L199" s="1">
        <v>251.89377999999999</v>
      </c>
    </row>
    <row r="200" spans="1:12" x14ac:dyDescent="0.2">
      <c r="A200" s="1" t="s">
        <v>292</v>
      </c>
      <c r="B200" s="1" t="s">
        <v>346</v>
      </c>
      <c r="C200" s="1" t="s">
        <v>347</v>
      </c>
      <c r="D200" s="1" t="s">
        <v>33</v>
      </c>
      <c r="E200" s="1" t="s">
        <v>1438</v>
      </c>
      <c r="F200" s="1" t="s">
        <v>35</v>
      </c>
      <c r="G200" s="1">
        <v>120.762919</v>
      </c>
      <c r="H200" s="1">
        <v>144.57382000000001</v>
      </c>
      <c r="I200" s="1">
        <v>207.54588000000001</v>
      </c>
      <c r="J200" s="1">
        <v>280.84240999999997</v>
      </c>
      <c r="K200" s="1">
        <v>349.10257999999999</v>
      </c>
      <c r="L200" s="1">
        <v>418.78019999999998</v>
      </c>
    </row>
    <row r="201" spans="1:12" x14ac:dyDescent="0.2">
      <c r="A201" s="1" t="s">
        <v>292</v>
      </c>
      <c r="B201" s="1" t="s">
        <v>348</v>
      </c>
      <c r="C201" s="1" t="s">
        <v>349</v>
      </c>
      <c r="D201" s="1" t="s">
        <v>33</v>
      </c>
      <c r="E201" s="1" t="s">
        <v>1438</v>
      </c>
      <c r="F201" s="1" t="s">
        <v>35</v>
      </c>
      <c r="G201" s="1">
        <v>120.75995</v>
      </c>
      <c r="H201" s="1">
        <v>141.14715000000001</v>
      </c>
      <c r="I201" s="1">
        <v>190.94049999999999</v>
      </c>
      <c r="J201" s="1">
        <v>247.27979999999999</v>
      </c>
      <c r="K201" s="1">
        <v>291.01497999999998</v>
      </c>
      <c r="L201" s="1">
        <v>331.39285999999998</v>
      </c>
    </row>
    <row r="202" spans="1:12" x14ac:dyDescent="0.2">
      <c r="A202" s="1" t="s">
        <v>292</v>
      </c>
      <c r="B202" s="1" t="s">
        <v>185</v>
      </c>
      <c r="C202" s="1" t="s">
        <v>350</v>
      </c>
      <c r="D202" s="1" t="s">
        <v>33</v>
      </c>
      <c r="E202" s="1" t="s">
        <v>1438</v>
      </c>
      <c r="F202" s="1" t="s">
        <v>35</v>
      </c>
      <c r="G202" s="1">
        <v>120.762919</v>
      </c>
      <c r="H202" s="1">
        <v>144.46289100000001</v>
      </c>
      <c r="I202" s="1">
        <v>204.30321000000001</v>
      </c>
      <c r="J202" s="1">
        <v>274.38780000000003</v>
      </c>
      <c r="K202" s="1">
        <v>338.86396999999999</v>
      </c>
      <c r="L202" s="1">
        <v>404.12786</v>
      </c>
    </row>
    <row r="203" spans="1:12" x14ac:dyDescent="0.2">
      <c r="A203" s="1" t="s">
        <v>292</v>
      </c>
      <c r="B203" s="1" t="s">
        <v>351</v>
      </c>
      <c r="C203" s="1" t="s">
        <v>352</v>
      </c>
      <c r="D203" s="1" t="s">
        <v>33</v>
      </c>
      <c r="E203" s="1" t="s">
        <v>1438</v>
      </c>
      <c r="F203" s="1" t="s">
        <v>35</v>
      </c>
      <c r="G203" s="1">
        <v>120.762919</v>
      </c>
      <c r="H203" s="1">
        <v>144.463302</v>
      </c>
      <c r="I203" s="1">
        <v>204.30362</v>
      </c>
      <c r="J203" s="1">
        <v>274.38887</v>
      </c>
      <c r="K203" s="1">
        <v>338.86531000000002</v>
      </c>
      <c r="L203" s="1">
        <v>404.12977000000001</v>
      </c>
    </row>
    <row r="204" spans="1:12" x14ac:dyDescent="0.2">
      <c r="A204" s="1" t="s">
        <v>292</v>
      </c>
      <c r="B204" s="1" t="s">
        <v>353</v>
      </c>
      <c r="C204" s="1" t="s">
        <v>354</v>
      </c>
      <c r="D204" s="1" t="s">
        <v>33</v>
      </c>
      <c r="E204" s="1" t="s">
        <v>1438</v>
      </c>
      <c r="F204" s="1" t="s">
        <v>35</v>
      </c>
      <c r="G204" s="1">
        <v>120.762919</v>
      </c>
      <c r="H204" s="1">
        <v>144.57343</v>
      </c>
      <c r="I204" s="1">
        <v>207.54546999999999</v>
      </c>
      <c r="J204" s="1">
        <v>280.84134</v>
      </c>
      <c r="K204" s="1">
        <v>349.10113999999999</v>
      </c>
      <c r="L204" s="1">
        <v>418.77710000000002</v>
      </c>
    </row>
    <row r="205" spans="1:12" x14ac:dyDescent="0.2">
      <c r="A205" s="1" t="s">
        <v>292</v>
      </c>
      <c r="B205" s="1" t="s">
        <v>187</v>
      </c>
      <c r="C205" s="1" t="s">
        <v>355</v>
      </c>
      <c r="D205" s="1" t="s">
        <v>33</v>
      </c>
      <c r="E205" s="1" t="s">
        <v>1438</v>
      </c>
      <c r="F205" s="1" t="s">
        <v>35</v>
      </c>
      <c r="G205" s="1">
        <v>120.75995</v>
      </c>
      <c r="H205" s="1">
        <v>141.14715000000001</v>
      </c>
      <c r="I205" s="1">
        <v>190.149021</v>
      </c>
      <c r="J205" s="1">
        <v>242.42617000000001</v>
      </c>
      <c r="K205" s="1">
        <v>281.28680000000003</v>
      </c>
      <c r="L205" s="1">
        <v>315.0496</v>
      </c>
    </row>
    <row r="206" spans="1:12" x14ac:dyDescent="0.2">
      <c r="A206" s="1" t="s">
        <v>292</v>
      </c>
      <c r="B206" s="1" t="s">
        <v>189</v>
      </c>
      <c r="C206" s="1" t="s">
        <v>356</v>
      </c>
      <c r="D206" s="1" t="s">
        <v>33</v>
      </c>
      <c r="E206" s="1" t="s">
        <v>1438</v>
      </c>
      <c r="F206" s="1" t="s">
        <v>35</v>
      </c>
      <c r="G206" s="1">
        <v>120.762919</v>
      </c>
      <c r="H206" s="1">
        <v>144.46289100000001</v>
      </c>
      <c r="I206" s="1">
        <v>205.31304</v>
      </c>
      <c r="J206" s="1">
        <v>280.74842999999998</v>
      </c>
      <c r="K206" s="1">
        <v>352.38427000000001</v>
      </c>
      <c r="L206" s="1">
        <v>428.73514</v>
      </c>
    </row>
    <row r="207" spans="1:12" x14ac:dyDescent="0.2">
      <c r="A207" s="1" t="s">
        <v>292</v>
      </c>
      <c r="B207" s="1" t="s">
        <v>191</v>
      </c>
      <c r="C207" s="1" t="s">
        <v>357</v>
      </c>
      <c r="D207" s="1" t="s">
        <v>33</v>
      </c>
      <c r="E207" s="1" t="s">
        <v>1438</v>
      </c>
      <c r="F207" s="1" t="s">
        <v>35</v>
      </c>
      <c r="G207" s="1">
        <v>120.762919</v>
      </c>
      <c r="H207" s="1">
        <v>144.95215300000001</v>
      </c>
      <c r="I207" s="1">
        <v>176.44342</v>
      </c>
      <c r="J207" s="1">
        <v>204.42402999999999</v>
      </c>
      <c r="K207" s="1">
        <v>212.83739</v>
      </c>
      <c r="L207" s="1">
        <v>186.01936000000001</v>
      </c>
    </row>
    <row r="208" spans="1:12" x14ac:dyDescent="0.2">
      <c r="A208" s="1" t="s">
        <v>292</v>
      </c>
      <c r="B208" s="1" t="s">
        <v>358</v>
      </c>
      <c r="C208" s="1" t="s">
        <v>359</v>
      </c>
      <c r="D208" s="1" t="s">
        <v>33</v>
      </c>
      <c r="E208" s="1" t="s">
        <v>1438</v>
      </c>
      <c r="F208" s="1" t="s">
        <v>35</v>
      </c>
      <c r="G208" s="1">
        <v>120.762919</v>
      </c>
      <c r="H208" s="1">
        <v>144.95215300000001</v>
      </c>
      <c r="I208" s="1">
        <v>178.97689</v>
      </c>
      <c r="J208" s="1">
        <v>218.23588000000001</v>
      </c>
      <c r="K208" s="1">
        <v>213.34798000000001</v>
      </c>
      <c r="L208" s="1">
        <v>192.45372</v>
      </c>
    </row>
    <row r="209" spans="1:12" x14ac:dyDescent="0.2">
      <c r="A209" s="1" t="s">
        <v>292</v>
      </c>
      <c r="B209" s="1" t="s">
        <v>193</v>
      </c>
      <c r="C209" s="1" t="s">
        <v>360</v>
      </c>
      <c r="D209" s="1" t="s">
        <v>33</v>
      </c>
      <c r="E209" s="1" t="s">
        <v>1438</v>
      </c>
      <c r="F209" s="1" t="s">
        <v>35</v>
      </c>
      <c r="G209" s="1">
        <v>120.762919</v>
      </c>
      <c r="H209" s="1">
        <v>144.95215300000001</v>
      </c>
      <c r="I209" s="1">
        <v>189.86443</v>
      </c>
      <c r="J209" s="1">
        <v>241.2544</v>
      </c>
      <c r="K209" s="1">
        <v>224.25244000000001</v>
      </c>
      <c r="L209" s="1">
        <v>191.69990000000001</v>
      </c>
    </row>
    <row r="210" spans="1:12" x14ac:dyDescent="0.2">
      <c r="A210" s="1" t="s">
        <v>292</v>
      </c>
      <c r="B210" s="1" t="s">
        <v>195</v>
      </c>
      <c r="C210" s="1" t="s">
        <v>361</v>
      </c>
      <c r="D210" s="1" t="s">
        <v>33</v>
      </c>
      <c r="E210" s="1" t="s">
        <v>1438</v>
      </c>
      <c r="F210" s="1" t="s">
        <v>35</v>
      </c>
      <c r="G210" s="1">
        <v>120.762919</v>
      </c>
      <c r="H210" s="1">
        <v>144.95215300000001</v>
      </c>
      <c r="I210" s="1">
        <v>184.70059499999999</v>
      </c>
      <c r="J210" s="1">
        <v>221.49816000000001</v>
      </c>
      <c r="K210" s="1">
        <v>242.97981999999999</v>
      </c>
      <c r="L210" s="1">
        <v>237.12009</v>
      </c>
    </row>
    <row r="211" spans="1:12" x14ac:dyDescent="0.2">
      <c r="A211" s="1" t="s">
        <v>292</v>
      </c>
      <c r="B211" s="1" t="s">
        <v>197</v>
      </c>
      <c r="C211" s="1" t="s">
        <v>362</v>
      </c>
      <c r="D211" s="1" t="s">
        <v>33</v>
      </c>
      <c r="E211" s="1" t="s">
        <v>1438</v>
      </c>
      <c r="F211" s="1" t="s">
        <v>35</v>
      </c>
      <c r="G211" s="1">
        <v>120.762919</v>
      </c>
      <c r="H211" s="1">
        <v>144.952483</v>
      </c>
      <c r="I211" s="1">
        <v>208.85004000000001</v>
      </c>
      <c r="J211" s="1">
        <v>283.93020000000001</v>
      </c>
      <c r="K211" s="1">
        <v>355.51605999999998</v>
      </c>
      <c r="L211" s="1">
        <v>429.90791999999999</v>
      </c>
    </row>
    <row r="212" spans="1:12" x14ac:dyDescent="0.2">
      <c r="A212" s="1" t="s">
        <v>292</v>
      </c>
      <c r="B212" s="1" t="s">
        <v>363</v>
      </c>
      <c r="C212" s="1" t="s">
        <v>364</v>
      </c>
      <c r="D212" s="1" t="s">
        <v>33</v>
      </c>
      <c r="E212" s="1" t="s">
        <v>1438</v>
      </c>
      <c r="F212" s="1" t="s">
        <v>35</v>
      </c>
      <c r="G212" s="1">
        <v>120.762919</v>
      </c>
      <c r="H212" s="1">
        <v>144.95215300000001</v>
      </c>
      <c r="I212" s="1">
        <v>201.07154</v>
      </c>
      <c r="J212" s="1">
        <v>270.99968999999999</v>
      </c>
      <c r="K212" s="1">
        <v>344.24349000000001</v>
      </c>
      <c r="L212" s="1">
        <v>424.09244999999999</v>
      </c>
    </row>
    <row r="213" spans="1:12" x14ac:dyDescent="0.2">
      <c r="A213" s="1" t="s">
        <v>292</v>
      </c>
      <c r="B213" s="1" t="s">
        <v>199</v>
      </c>
      <c r="C213" s="1" t="s">
        <v>365</v>
      </c>
      <c r="D213" s="1" t="s">
        <v>33</v>
      </c>
      <c r="E213" s="1" t="s">
        <v>1438</v>
      </c>
      <c r="F213" s="1" t="s">
        <v>35</v>
      </c>
      <c r="G213" s="1">
        <v>120.762919</v>
      </c>
      <c r="H213" s="1">
        <v>144.95215300000001</v>
      </c>
      <c r="I213" s="1">
        <v>176.55179000000001</v>
      </c>
      <c r="J213" s="1">
        <v>209.41476</v>
      </c>
      <c r="K213" s="1">
        <v>216.00452999999999</v>
      </c>
      <c r="L213" s="1">
        <v>185.75619</v>
      </c>
    </row>
    <row r="214" spans="1:12" x14ac:dyDescent="0.2">
      <c r="A214" s="1" t="s">
        <v>292</v>
      </c>
      <c r="B214" s="1" t="s">
        <v>366</v>
      </c>
      <c r="C214" s="1" t="s">
        <v>367</v>
      </c>
      <c r="D214" s="1" t="s">
        <v>33</v>
      </c>
      <c r="E214" s="1" t="s">
        <v>1438</v>
      </c>
      <c r="F214" s="1" t="s">
        <v>35</v>
      </c>
      <c r="G214" s="1">
        <v>120.762919</v>
      </c>
      <c r="H214" s="1">
        <v>144.95215300000001</v>
      </c>
      <c r="I214" s="1">
        <v>201.07154</v>
      </c>
      <c r="J214" s="1">
        <v>270.99968999999999</v>
      </c>
      <c r="K214" s="1">
        <v>248.20376999999999</v>
      </c>
      <c r="L214" s="1">
        <v>197.64335</v>
      </c>
    </row>
    <row r="215" spans="1:12" x14ac:dyDescent="0.2">
      <c r="A215" s="1" t="s">
        <v>292</v>
      </c>
      <c r="B215" s="1" t="s">
        <v>201</v>
      </c>
      <c r="C215" s="1" t="s">
        <v>368</v>
      </c>
      <c r="D215" s="1" t="s">
        <v>33</v>
      </c>
      <c r="E215" s="1" t="s">
        <v>1438</v>
      </c>
      <c r="F215" s="1" t="s">
        <v>35</v>
      </c>
      <c r="G215" s="1">
        <v>120.762919</v>
      </c>
      <c r="H215" s="1">
        <v>144.95215300000001</v>
      </c>
      <c r="I215" s="1">
        <v>185.10029700000001</v>
      </c>
      <c r="J215" s="1">
        <v>227.57769999999999</v>
      </c>
      <c r="K215" s="1">
        <v>247.55025000000001</v>
      </c>
      <c r="L215" s="1">
        <v>237.90699000000001</v>
      </c>
    </row>
    <row r="216" spans="1:12" x14ac:dyDescent="0.2">
      <c r="A216" s="1" t="s">
        <v>292</v>
      </c>
      <c r="B216" s="1" t="s">
        <v>369</v>
      </c>
      <c r="C216" s="1" t="s">
        <v>370</v>
      </c>
      <c r="D216" s="1" t="s">
        <v>33</v>
      </c>
      <c r="E216" s="1" t="s">
        <v>1438</v>
      </c>
      <c r="F216" s="1" t="s">
        <v>35</v>
      </c>
      <c r="G216" s="1">
        <v>120.762919</v>
      </c>
      <c r="H216" s="1">
        <v>144.95215300000001</v>
      </c>
      <c r="I216" s="1">
        <v>178.97689</v>
      </c>
      <c r="J216" s="1">
        <v>218.23588000000001</v>
      </c>
      <c r="K216" s="1">
        <v>257.03937000000002</v>
      </c>
      <c r="L216" s="1">
        <v>286.99861399999998</v>
      </c>
    </row>
    <row r="217" spans="1:12" x14ac:dyDescent="0.2">
      <c r="A217" s="1" t="s">
        <v>292</v>
      </c>
      <c r="B217" s="1" t="s">
        <v>203</v>
      </c>
      <c r="C217" s="1" t="s">
        <v>371</v>
      </c>
      <c r="D217" s="1" t="s">
        <v>33</v>
      </c>
      <c r="E217" s="1" t="s">
        <v>1438</v>
      </c>
      <c r="F217" s="1" t="s">
        <v>35</v>
      </c>
      <c r="G217" s="1">
        <v>120.762919</v>
      </c>
      <c r="H217" s="1">
        <v>144.95215300000001</v>
      </c>
      <c r="I217" s="1">
        <v>189.86443</v>
      </c>
      <c r="J217" s="1">
        <v>241.2544</v>
      </c>
      <c r="K217" s="1">
        <v>271.90933000000001</v>
      </c>
      <c r="L217" s="1">
        <v>290.95225900000003</v>
      </c>
    </row>
    <row r="218" spans="1:12" x14ac:dyDescent="0.2">
      <c r="A218" s="1" t="s">
        <v>292</v>
      </c>
      <c r="B218" s="1" t="s">
        <v>205</v>
      </c>
      <c r="C218" s="1" t="s">
        <v>372</v>
      </c>
      <c r="D218" s="1" t="s">
        <v>33</v>
      </c>
      <c r="E218" s="1" t="s">
        <v>1438</v>
      </c>
      <c r="F218" s="1" t="s">
        <v>35</v>
      </c>
      <c r="G218" s="1">
        <v>120.762919</v>
      </c>
      <c r="H218" s="1">
        <v>144.95215300000001</v>
      </c>
      <c r="I218" s="1">
        <v>191.79973000000001</v>
      </c>
      <c r="J218" s="1">
        <v>243.4444</v>
      </c>
      <c r="K218" s="1">
        <v>273.14794999999998</v>
      </c>
      <c r="L218" s="1">
        <v>291.675701</v>
      </c>
    </row>
    <row r="219" spans="1:12" x14ac:dyDescent="0.2">
      <c r="A219" s="1" t="s">
        <v>292</v>
      </c>
      <c r="B219" s="1" t="s">
        <v>31</v>
      </c>
      <c r="C219" s="1" t="s">
        <v>373</v>
      </c>
      <c r="D219" s="1" t="s">
        <v>33</v>
      </c>
      <c r="E219" s="1" t="s">
        <v>1438</v>
      </c>
      <c r="F219" s="1" t="s">
        <v>35</v>
      </c>
      <c r="G219" s="1">
        <v>120.762919</v>
      </c>
      <c r="H219" s="1">
        <v>146.60079099999999</v>
      </c>
      <c r="I219" s="1">
        <v>130.350471</v>
      </c>
      <c r="J219" s="1">
        <v>120.706847</v>
      </c>
      <c r="K219" s="1">
        <v>111.688084</v>
      </c>
      <c r="L219" s="1">
        <v>117.593163</v>
      </c>
    </row>
    <row r="220" spans="1:12" x14ac:dyDescent="0.2">
      <c r="A220" s="1" t="s">
        <v>292</v>
      </c>
      <c r="B220" s="1" t="s">
        <v>36</v>
      </c>
      <c r="C220" s="1" t="s">
        <v>374</v>
      </c>
      <c r="D220" s="1" t="s">
        <v>33</v>
      </c>
      <c r="E220" s="1" t="s">
        <v>1438</v>
      </c>
      <c r="F220" s="1" t="s">
        <v>35</v>
      </c>
      <c r="G220" s="1">
        <v>120.75995</v>
      </c>
      <c r="H220" s="1">
        <v>143.09190599999999</v>
      </c>
      <c r="I220" s="1">
        <v>121.129295</v>
      </c>
      <c r="J220" s="1">
        <v>104.010621</v>
      </c>
      <c r="K220" s="1">
        <v>66.890445999999997</v>
      </c>
      <c r="L220" s="1">
        <v>25.2541908</v>
      </c>
    </row>
    <row r="221" spans="1:12" x14ac:dyDescent="0.2">
      <c r="A221" s="1" t="s">
        <v>292</v>
      </c>
      <c r="B221" s="1" t="s">
        <v>38</v>
      </c>
      <c r="C221" s="1" t="s">
        <v>375</v>
      </c>
      <c r="D221" s="1" t="s">
        <v>33</v>
      </c>
      <c r="E221" s="1" t="s">
        <v>1438</v>
      </c>
      <c r="F221" s="1" t="s">
        <v>35</v>
      </c>
      <c r="G221" s="1">
        <v>120.762919</v>
      </c>
      <c r="H221" s="1">
        <v>146.48061899999999</v>
      </c>
      <c r="I221" s="1">
        <v>150.96309199999999</v>
      </c>
      <c r="J221" s="1">
        <v>160.40019799999999</v>
      </c>
      <c r="K221" s="1">
        <v>144.12364199999999</v>
      </c>
      <c r="L221" s="1">
        <v>120.095884</v>
      </c>
    </row>
    <row r="222" spans="1:12" x14ac:dyDescent="0.2">
      <c r="A222" s="1" t="s">
        <v>292</v>
      </c>
      <c r="B222" s="1" t="s">
        <v>40</v>
      </c>
      <c r="C222" s="1" t="s">
        <v>376</v>
      </c>
      <c r="D222" s="1" t="s">
        <v>33</v>
      </c>
      <c r="E222" s="1" t="s">
        <v>1438</v>
      </c>
      <c r="F222" s="1" t="s">
        <v>35</v>
      </c>
      <c r="G222" s="1">
        <v>120.762919</v>
      </c>
      <c r="H222" s="1">
        <v>146.48057900000001</v>
      </c>
      <c r="I222" s="1">
        <v>132.235243</v>
      </c>
      <c r="J222" s="1">
        <v>121.91705</v>
      </c>
      <c r="K222" s="1">
        <v>105.546111</v>
      </c>
      <c r="L222" s="1">
        <v>107.42500699999999</v>
      </c>
    </row>
    <row r="223" spans="1:12" x14ac:dyDescent="0.2">
      <c r="A223" s="1" t="s">
        <v>292</v>
      </c>
      <c r="B223" s="1" t="s">
        <v>46</v>
      </c>
      <c r="C223" s="1" t="s">
        <v>377</v>
      </c>
      <c r="D223" s="1" t="s">
        <v>33</v>
      </c>
      <c r="E223" s="1" t="s">
        <v>1438</v>
      </c>
      <c r="F223" s="1" t="s">
        <v>35</v>
      </c>
      <c r="G223" s="1">
        <v>120.762919</v>
      </c>
      <c r="H223" s="1">
        <v>146.48057900000001</v>
      </c>
      <c r="I223" s="1">
        <v>120.20835099999999</v>
      </c>
      <c r="J223" s="1">
        <v>86.451363000000001</v>
      </c>
      <c r="K223" s="1">
        <v>38.146754999999999</v>
      </c>
      <c r="L223" s="1">
        <v>16.540465999999999</v>
      </c>
    </row>
    <row r="224" spans="1:12" x14ac:dyDescent="0.2">
      <c r="A224" s="1" t="s">
        <v>292</v>
      </c>
      <c r="B224" s="1" t="s">
        <v>50</v>
      </c>
      <c r="C224" s="1" t="s">
        <v>378</v>
      </c>
      <c r="D224" s="1" t="s">
        <v>33</v>
      </c>
      <c r="E224" s="1" t="s">
        <v>1438</v>
      </c>
      <c r="F224" s="1" t="s">
        <v>35</v>
      </c>
      <c r="G224" s="1">
        <v>120.762919</v>
      </c>
      <c r="H224" s="1">
        <v>146.60079099999999</v>
      </c>
      <c r="I224" s="1">
        <v>153.008208</v>
      </c>
      <c r="J224" s="1">
        <v>164.54348400000001</v>
      </c>
      <c r="K224" s="1">
        <v>153.52705</v>
      </c>
      <c r="L224" s="1">
        <v>135.41772900000001</v>
      </c>
    </row>
    <row r="225" spans="1:12" x14ac:dyDescent="0.2">
      <c r="A225" s="1" t="s">
        <v>292</v>
      </c>
      <c r="B225" s="1" t="s">
        <v>52</v>
      </c>
      <c r="C225" s="1" t="s">
        <v>379</v>
      </c>
      <c r="D225" s="1" t="s">
        <v>33</v>
      </c>
      <c r="E225" s="1" t="s">
        <v>1438</v>
      </c>
      <c r="F225" s="1" t="s">
        <v>35</v>
      </c>
      <c r="G225" s="1">
        <v>120.75995</v>
      </c>
      <c r="H225" s="1">
        <v>143.09190599999999</v>
      </c>
      <c r="I225" s="1">
        <v>141.489543</v>
      </c>
      <c r="J225" s="1">
        <v>144.58752799999999</v>
      </c>
      <c r="K225" s="1">
        <v>123.098821</v>
      </c>
      <c r="L225" s="1">
        <v>78.127537000000004</v>
      </c>
    </row>
    <row r="226" spans="1:12" x14ac:dyDescent="0.2">
      <c r="A226" s="1" t="s">
        <v>292</v>
      </c>
      <c r="B226" s="1" t="s">
        <v>54</v>
      </c>
      <c r="C226" s="1" t="s">
        <v>380</v>
      </c>
      <c r="D226" s="1" t="s">
        <v>33</v>
      </c>
      <c r="E226" s="1" t="s">
        <v>1438</v>
      </c>
      <c r="F226" s="1" t="s">
        <v>35</v>
      </c>
      <c r="G226" s="1">
        <v>120.762919</v>
      </c>
      <c r="H226" s="1">
        <v>146.48057900000001</v>
      </c>
      <c r="I226" s="1">
        <v>153.20324299999999</v>
      </c>
      <c r="J226" s="1">
        <v>164.82483199999999</v>
      </c>
      <c r="K226" s="1">
        <v>151.60404</v>
      </c>
      <c r="L226" s="1">
        <v>124.806544</v>
      </c>
    </row>
    <row r="227" spans="1:12" x14ac:dyDescent="0.2">
      <c r="A227" s="1" t="s">
        <v>292</v>
      </c>
      <c r="B227" s="1" t="s">
        <v>56</v>
      </c>
      <c r="C227" s="1" t="s">
        <v>381</v>
      </c>
      <c r="D227" s="1" t="s">
        <v>33</v>
      </c>
      <c r="E227" s="1" t="s">
        <v>1438</v>
      </c>
      <c r="F227" s="1" t="s">
        <v>35</v>
      </c>
      <c r="G227" s="1">
        <v>120.762919</v>
      </c>
      <c r="H227" s="1">
        <v>146.48057900000001</v>
      </c>
      <c r="I227" s="1">
        <v>152.96006700000001</v>
      </c>
      <c r="J227" s="1">
        <v>164.34995900000001</v>
      </c>
      <c r="K227" s="1">
        <v>150.78997000000001</v>
      </c>
      <c r="L227" s="1">
        <v>126.732975</v>
      </c>
    </row>
    <row r="228" spans="1:12" x14ac:dyDescent="0.2">
      <c r="A228" s="1" t="s">
        <v>292</v>
      </c>
      <c r="B228" s="1" t="s">
        <v>58</v>
      </c>
      <c r="C228" s="1" t="s">
        <v>382</v>
      </c>
      <c r="D228" s="1" t="s">
        <v>33</v>
      </c>
      <c r="E228" s="1" t="s">
        <v>1438</v>
      </c>
      <c r="F228" s="1" t="s">
        <v>35</v>
      </c>
      <c r="G228" s="1">
        <v>120.762919</v>
      </c>
      <c r="H228" s="1">
        <v>146.600831</v>
      </c>
      <c r="I228" s="1">
        <v>153.55981299999999</v>
      </c>
      <c r="J228" s="1">
        <v>165.58878000000001</v>
      </c>
      <c r="K228" s="1">
        <v>155.28547</v>
      </c>
      <c r="L228" s="1">
        <v>133.558877</v>
      </c>
    </row>
    <row r="229" spans="1:12" x14ac:dyDescent="0.2">
      <c r="A229" s="1" t="s">
        <v>292</v>
      </c>
      <c r="B229" s="1" t="s">
        <v>62</v>
      </c>
      <c r="C229" s="1" t="s">
        <v>383</v>
      </c>
      <c r="D229" s="1" t="s">
        <v>33</v>
      </c>
      <c r="E229" s="1" t="s">
        <v>1438</v>
      </c>
      <c r="F229" s="1" t="s">
        <v>35</v>
      </c>
      <c r="G229" s="1">
        <v>120.75995</v>
      </c>
      <c r="H229" s="1">
        <v>142.86456699999999</v>
      </c>
      <c r="I229" s="1">
        <v>152.444344</v>
      </c>
      <c r="J229" s="1">
        <v>163.86129500000001</v>
      </c>
      <c r="K229" s="1">
        <v>156.43555499999999</v>
      </c>
      <c r="L229" s="1">
        <v>124.490416</v>
      </c>
    </row>
    <row r="230" spans="1:12" x14ac:dyDescent="0.2">
      <c r="A230" s="1" t="s">
        <v>292</v>
      </c>
      <c r="B230" s="1" t="s">
        <v>64</v>
      </c>
      <c r="C230" s="1" t="s">
        <v>384</v>
      </c>
      <c r="D230" s="1" t="s">
        <v>33</v>
      </c>
      <c r="E230" s="1" t="s">
        <v>1438</v>
      </c>
      <c r="F230" s="1" t="s">
        <v>35</v>
      </c>
      <c r="G230" s="1">
        <v>120.762919</v>
      </c>
      <c r="H230" s="1">
        <v>146.48057900000001</v>
      </c>
      <c r="I230" s="1">
        <v>143.094898</v>
      </c>
      <c r="J230" s="1">
        <v>139.36854700000001</v>
      </c>
      <c r="K230" s="1">
        <v>95.815400999999994</v>
      </c>
      <c r="L230" s="1">
        <v>40.270325999999997</v>
      </c>
    </row>
    <row r="231" spans="1:12" x14ac:dyDescent="0.2">
      <c r="A231" s="1" t="s">
        <v>292</v>
      </c>
      <c r="B231" s="1" t="s">
        <v>66</v>
      </c>
      <c r="C231" s="1" t="s">
        <v>385</v>
      </c>
      <c r="D231" s="1" t="s">
        <v>33</v>
      </c>
      <c r="E231" s="1" t="s">
        <v>1438</v>
      </c>
      <c r="F231" s="1" t="s">
        <v>35</v>
      </c>
      <c r="G231" s="1">
        <v>120.762919</v>
      </c>
      <c r="H231" s="1">
        <v>146.718039</v>
      </c>
      <c r="I231" s="1">
        <v>151.75922</v>
      </c>
      <c r="J231" s="1">
        <v>166.41705300000001</v>
      </c>
      <c r="K231" s="1">
        <v>165.47341499999999</v>
      </c>
      <c r="L231" s="1">
        <v>158.90203</v>
      </c>
    </row>
    <row r="232" spans="1:12" x14ac:dyDescent="0.2">
      <c r="A232" s="1" t="s">
        <v>292</v>
      </c>
      <c r="B232" s="1" t="s">
        <v>68</v>
      </c>
      <c r="C232" s="1" t="s">
        <v>386</v>
      </c>
      <c r="D232" s="1" t="s">
        <v>33</v>
      </c>
      <c r="E232" s="1" t="s">
        <v>1438</v>
      </c>
      <c r="F232" s="1" t="s">
        <v>35</v>
      </c>
      <c r="G232" s="1">
        <v>120.762919</v>
      </c>
      <c r="H232" s="1">
        <v>146.60079099999999</v>
      </c>
      <c r="I232" s="1">
        <v>194.98246</v>
      </c>
      <c r="J232" s="1">
        <v>248.14857000000001</v>
      </c>
      <c r="K232" s="1">
        <v>303.65645999999998</v>
      </c>
      <c r="L232" s="1">
        <v>362.73417999999998</v>
      </c>
    </row>
    <row r="233" spans="1:12" x14ac:dyDescent="0.2">
      <c r="A233" s="1" t="s">
        <v>292</v>
      </c>
      <c r="B233" s="1" t="s">
        <v>70</v>
      </c>
      <c r="C233" s="1" t="s">
        <v>387</v>
      </c>
      <c r="D233" s="1" t="s">
        <v>33</v>
      </c>
      <c r="E233" s="1" t="s">
        <v>1438</v>
      </c>
      <c r="F233" s="1" t="s">
        <v>35</v>
      </c>
      <c r="G233" s="1">
        <v>120.75995</v>
      </c>
      <c r="H233" s="1">
        <v>143.09190599999999</v>
      </c>
      <c r="I233" s="1">
        <v>181.16863900000001</v>
      </c>
      <c r="J233" s="1">
        <v>221.68751</v>
      </c>
      <c r="K233" s="1">
        <v>259.38409999999999</v>
      </c>
      <c r="L233" s="1">
        <v>296.99455999999998</v>
      </c>
    </row>
    <row r="234" spans="1:12" x14ac:dyDescent="0.2">
      <c r="A234" s="1" t="s">
        <v>292</v>
      </c>
      <c r="B234" s="1" t="s">
        <v>72</v>
      </c>
      <c r="C234" s="1" t="s">
        <v>388</v>
      </c>
      <c r="D234" s="1" t="s">
        <v>33</v>
      </c>
      <c r="E234" s="1" t="s">
        <v>1438</v>
      </c>
      <c r="F234" s="1" t="s">
        <v>35</v>
      </c>
      <c r="G234" s="1">
        <v>120.762919</v>
      </c>
      <c r="H234" s="1">
        <v>146.48057900000001</v>
      </c>
      <c r="I234" s="1">
        <v>192.62316000000001</v>
      </c>
      <c r="J234" s="1">
        <v>243.81899999999999</v>
      </c>
      <c r="K234" s="1">
        <v>296.81626</v>
      </c>
      <c r="L234" s="1">
        <v>352.58595000000003</v>
      </c>
    </row>
    <row r="235" spans="1:12" x14ac:dyDescent="0.2">
      <c r="A235" s="1" t="s">
        <v>292</v>
      </c>
      <c r="B235" s="1" t="s">
        <v>74</v>
      </c>
      <c r="C235" s="1" t="s">
        <v>389</v>
      </c>
      <c r="D235" s="1" t="s">
        <v>33</v>
      </c>
      <c r="E235" s="1" t="s">
        <v>1438</v>
      </c>
      <c r="F235" s="1" t="s">
        <v>35</v>
      </c>
      <c r="G235" s="1">
        <v>120.762919</v>
      </c>
      <c r="H235" s="1">
        <v>146.48057900000001</v>
      </c>
      <c r="I235" s="1">
        <v>192.62316000000001</v>
      </c>
      <c r="J235" s="1">
        <v>243.81899999999999</v>
      </c>
      <c r="K235" s="1">
        <v>296.81968999999998</v>
      </c>
      <c r="L235" s="1">
        <v>352.59208000000001</v>
      </c>
    </row>
    <row r="236" spans="1:12" x14ac:dyDescent="0.2">
      <c r="A236" s="1" t="s">
        <v>292</v>
      </c>
      <c r="B236" s="1" t="s">
        <v>76</v>
      </c>
      <c r="C236" s="1" t="s">
        <v>390</v>
      </c>
      <c r="D236" s="1" t="s">
        <v>33</v>
      </c>
      <c r="E236" s="1" t="s">
        <v>1438</v>
      </c>
      <c r="F236" s="1" t="s">
        <v>35</v>
      </c>
      <c r="G236" s="1">
        <v>120.762919</v>
      </c>
      <c r="H236" s="1">
        <v>146.600831</v>
      </c>
      <c r="I236" s="1">
        <v>194.98249999999999</v>
      </c>
      <c r="J236" s="1">
        <v>248.14861999999999</v>
      </c>
      <c r="K236" s="1">
        <v>303.65188000000001</v>
      </c>
      <c r="L236" s="1">
        <v>362.72800000000001</v>
      </c>
    </row>
    <row r="237" spans="1:12" x14ac:dyDescent="0.2">
      <c r="A237" s="1" t="s">
        <v>292</v>
      </c>
      <c r="B237" s="1" t="s">
        <v>78</v>
      </c>
      <c r="C237" s="1" t="s">
        <v>391</v>
      </c>
      <c r="D237" s="1" t="s">
        <v>33</v>
      </c>
      <c r="E237" s="1" t="s">
        <v>1438</v>
      </c>
      <c r="F237" s="1" t="s">
        <v>35</v>
      </c>
      <c r="G237" s="1">
        <v>120.762919</v>
      </c>
      <c r="H237" s="1">
        <v>146.840261</v>
      </c>
      <c r="I237" s="1">
        <v>197.94332</v>
      </c>
      <c r="J237" s="1">
        <v>256.78449999999998</v>
      </c>
      <c r="K237" s="1">
        <v>321.44468999999998</v>
      </c>
      <c r="L237" s="1">
        <v>395.01990000000001</v>
      </c>
    </row>
    <row r="238" spans="1:12" x14ac:dyDescent="0.2">
      <c r="A238" s="1" t="s">
        <v>292</v>
      </c>
      <c r="B238" s="1" t="s">
        <v>80</v>
      </c>
      <c r="C238" s="1" t="s">
        <v>392</v>
      </c>
      <c r="D238" s="1" t="s">
        <v>33</v>
      </c>
      <c r="E238" s="1" t="s">
        <v>1438</v>
      </c>
      <c r="F238" s="1" t="s">
        <v>35</v>
      </c>
      <c r="G238" s="1">
        <v>120.75995</v>
      </c>
      <c r="H238" s="1">
        <v>142.86456699999999</v>
      </c>
      <c r="I238" s="1">
        <v>178.66330400000001</v>
      </c>
      <c r="J238" s="1">
        <v>214.71426</v>
      </c>
      <c r="K238" s="1">
        <v>245.92805000000001</v>
      </c>
      <c r="L238" s="1">
        <v>274.28437000000002</v>
      </c>
    </row>
    <row r="239" spans="1:12" x14ac:dyDescent="0.2">
      <c r="A239" s="1" t="s">
        <v>292</v>
      </c>
      <c r="B239" s="1" t="s">
        <v>82</v>
      </c>
      <c r="C239" s="1" t="s">
        <v>393</v>
      </c>
      <c r="D239" s="1" t="s">
        <v>33</v>
      </c>
      <c r="E239" s="1" t="s">
        <v>1438</v>
      </c>
      <c r="F239" s="1" t="s">
        <v>35</v>
      </c>
      <c r="G239" s="1">
        <v>120.762919</v>
      </c>
      <c r="H239" s="1">
        <v>146.71807899999999</v>
      </c>
      <c r="I239" s="1">
        <v>195.40532999999999</v>
      </c>
      <c r="J239" s="1">
        <v>252.05334999999999</v>
      </c>
      <c r="K239" s="1">
        <v>313.24810000000002</v>
      </c>
      <c r="L239" s="1">
        <v>381.94</v>
      </c>
    </row>
    <row r="240" spans="1:12" x14ac:dyDescent="0.2">
      <c r="A240" s="1" t="s">
        <v>292</v>
      </c>
      <c r="B240" s="1" t="s">
        <v>86</v>
      </c>
      <c r="C240" s="1" t="s">
        <v>394</v>
      </c>
      <c r="D240" s="1" t="s">
        <v>33</v>
      </c>
      <c r="E240" s="1" t="s">
        <v>1438</v>
      </c>
      <c r="F240" s="1" t="s">
        <v>35</v>
      </c>
      <c r="G240" s="1">
        <v>120.762919</v>
      </c>
      <c r="H240" s="1">
        <v>146.48061899999999</v>
      </c>
      <c r="I240" s="1">
        <v>170.85653500000001</v>
      </c>
      <c r="J240" s="1">
        <v>185.61625000000001</v>
      </c>
      <c r="K240" s="1">
        <v>233.15746999999999</v>
      </c>
      <c r="L240" s="1">
        <v>222.50966</v>
      </c>
    </row>
    <row r="241" spans="1:12" x14ac:dyDescent="0.2">
      <c r="A241" s="1" t="s">
        <v>292</v>
      </c>
      <c r="B241" s="1" t="s">
        <v>90</v>
      </c>
      <c r="C241" s="1" t="s">
        <v>395</v>
      </c>
      <c r="D241" s="1" t="s">
        <v>33</v>
      </c>
      <c r="E241" s="1" t="s">
        <v>1438</v>
      </c>
      <c r="F241" s="1" t="s">
        <v>35</v>
      </c>
      <c r="G241" s="1">
        <v>120.762919</v>
      </c>
      <c r="H241" s="1">
        <v>146.48057900000001</v>
      </c>
      <c r="I241" s="1">
        <v>168.34739500000001</v>
      </c>
      <c r="J241" s="1">
        <v>173.18113</v>
      </c>
      <c r="K241" s="1">
        <v>180.24487999999999</v>
      </c>
      <c r="L241" s="1">
        <v>136.45954800000001</v>
      </c>
    </row>
    <row r="242" spans="1:12" x14ac:dyDescent="0.2">
      <c r="A242" s="1" t="s">
        <v>292</v>
      </c>
      <c r="B242" s="1" t="s">
        <v>396</v>
      </c>
      <c r="C242" s="1" t="s">
        <v>397</v>
      </c>
      <c r="D242" s="1" t="s">
        <v>33</v>
      </c>
      <c r="E242" s="1" t="s">
        <v>1438</v>
      </c>
      <c r="F242" s="1" t="s">
        <v>35</v>
      </c>
      <c r="G242" s="1">
        <v>120.6800003</v>
      </c>
      <c r="H242" s="1">
        <v>150.3399963</v>
      </c>
      <c r="I242" s="1">
        <v>134.71000670000001</v>
      </c>
      <c r="J242" s="1">
        <v>118.5500031</v>
      </c>
      <c r="K242" s="1">
        <v>96.08000183</v>
      </c>
      <c r="L242" s="1">
        <v>115.0500031</v>
      </c>
    </row>
    <row r="243" spans="1:12" x14ac:dyDescent="0.2">
      <c r="A243" s="1" t="s">
        <v>292</v>
      </c>
      <c r="B243" s="1" t="s">
        <v>398</v>
      </c>
      <c r="C243" s="1" t="s">
        <v>399</v>
      </c>
      <c r="D243" s="1" t="s">
        <v>33</v>
      </c>
      <c r="E243" s="1" t="s">
        <v>1438</v>
      </c>
      <c r="F243" s="1" t="s">
        <v>35</v>
      </c>
      <c r="G243" s="1">
        <v>120.6800003</v>
      </c>
      <c r="H243" s="1">
        <v>150.3399963</v>
      </c>
      <c r="I243" s="1">
        <v>127.2699966</v>
      </c>
      <c r="J243" s="1">
        <v>108.2300034</v>
      </c>
      <c r="K243" s="1">
        <v>101.3000031</v>
      </c>
      <c r="L243" s="1">
        <v>129.9400024</v>
      </c>
    </row>
    <row r="244" spans="1:12" x14ac:dyDescent="0.2">
      <c r="A244" s="1" t="s">
        <v>292</v>
      </c>
      <c r="B244" s="1" t="s">
        <v>400</v>
      </c>
      <c r="C244" s="1" t="s">
        <v>401</v>
      </c>
      <c r="D244" s="1" t="s">
        <v>33</v>
      </c>
      <c r="E244" s="1" t="s">
        <v>1438</v>
      </c>
      <c r="F244" s="1" t="s">
        <v>35</v>
      </c>
      <c r="G244" s="1">
        <v>120.6800003</v>
      </c>
      <c r="H244" s="1">
        <v>150.36000060000001</v>
      </c>
      <c r="I244" s="1">
        <v>137.63000489999999</v>
      </c>
      <c r="J244" s="1">
        <v>124.1600037</v>
      </c>
      <c r="K244" s="1">
        <v>99.760002139999997</v>
      </c>
      <c r="L244" s="1">
        <v>119.0999985</v>
      </c>
    </row>
    <row r="245" spans="1:12" x14ac:dyDescent="0.2">
      <c r="A245" s="1" t="s">
        <v>292</v>
      </c>
      <c r="B245" s="1" t="s">
        <v>402</v>
      </c>
      <c r="C245" s="1" t="s">
        <v>403</v>
      </c>
      <c r="D245" s="1" t="s">
        <v>33</v>
      </c>
      <c r="E245" s="1" t="s">
        <v>1438</v>
      </c>
      <c r="F245" s="1" t="s">
        <v>35</v>
      </c>
      <c r="G245" s="1">
        <v>120.6800003</v>
      </c>
      <c r="H245" s="1">
        <v>147.46000670000001</v>
      </c>
      <c r="I245" s="1">
        <v>127.23999790000001</v>
      </c>
      <c r="J245" s="1">
        <v>109.7699966</v>
      </c>
      <c r="K245" s="1">
        <v>89.910003660000001</v>
      </c>
      <c r="L245" s="1">
        <v>108.6200027</v>
      </c>
    </row>
    <row r="246" spans="1:12" x14ac:dyDescent="0.2">
      <c r="A246" s="1" t="s">
        <v>292</v>
      </c>
      <c r="B246" s="1" t="s">
        <v>404</v>
      </c>
      <c r="C246" s="1" t="s">
        <v>405</v>
      </c>
      <c r="D246" s="1" t="s">
        <v>33</v>
      </c>
      <c r="E246" s="1" t="s">
        <v>1438</v>
      </c>
      <c r="F246" s="1" t="s">
        <v>35</v>
      </c>
      <c r="G246" s="1">
        <v>120.6800003</v>
      </c>
      <c r="H246" s="1">
        <v>150.3399963</v>
      </c>
      <c r="I246" s="1">
        <v>134.52000430000001</v>
      </c>
      <c r="J246" s="1">
        <v>118.2200012</v>
      </c>
      <c r="K246" s="1">
        <v>95.989997860000003</v>
      </c>
      <c r="L246" s="1">
        <v>115.0199966</v>
      </c>
    </row>
    <row r="247" spans="1:12" x14ac:dyDescent="0.2">
      <c r="A247" s="1" t="s">
        <v>292</v>
      </c>
      <c r="B247" s="1" t="s">
        <v>406</v>
      </c>
      <c r="C247" s="1" t="s">
        <v>407</v>
      </c>
      <c r="D247" s="1" t="s">
        <v>33</v>
      </c>
      <c r="E247" s="1" t="s">
        <v>1438</v>
      </c>
      <c r="F247" s="1" t="s">
        <v>35</v>
      </c>
      <c r="G247" s="1">
        <v>120.6800003</v>
      </c>
      <c r="H247" s="1">
        <v>150.3399963</v>
      </c>
      <c r="I247" s="1">
        <v>116.6900024</v>
      </c>
      <c r="J247" s="1">
        <v>87.16999817</v>
      </c>
      <c r="K247" s="1">
        <v>76.989997860000003</v>
      </c>
      <c r="L247" s="1">
        <v>96.010002139999997</v>
      </c>
    </row>
    <row r="248" spans="1:12" x14ac:dyDescent="0.2">
      <c r="A248" s="1" t="s">
        <v>292</v>
      </c>
      <c r="B248" s="1" t="s">
        <v>408</v>
      </c>
      <c r="C248" s="1" t="s">
        <v>409</v>
      </c>
      <c r="D248" s="1" t="s">
        <v>33</v>
      </c>
      <c r="E248" s="1" t="s">
        <v>1438</v>
      </c>
      <c r="F248" s="1" t="s">
        <v>35</v>
      </c>
      <c r="G248" s="1">
        <v>120.6800003</v>
      </c>
      <c r="H248" s="1">
        <v>137.88000489999999</v>
      </c>
      <c r="I248" s="1">
        <v>120.6800003</v>
      </c>
      <c r="J248" s="1">
        <v>97.849998470000003</v>
      </c>
      <c r="K248" s="1">
        <v>71.440002440000001</v>
      </c>
      <c r="L248" s="1">
        <v>82.129997250000002</v>
      </c>
    </row>
    <row r="249" spans="1:12" x14ac:dyDescent="0.2">
      <c r="A249" s="1" t="s">
        <v>292</v>
      </c>
      <c r="B249" s="1" t="s">
        <v>410</v>
      </c>
      <c r="C249" s="1" t="s">
        <v>411</v>
      </c>
      <c r="D249" s="1" t="s">
        <v>33</v>
      </c>
      <c r="E249" s="1" t="s">
        <v>1438</v>
      </c>
      <c r="F249" s="1" t="s">
        <v>35</v>
      </c>
      <c r="G249" s="1">
        <v>120.6800003</v>
      </c>
      <c r="H249" s="1">
        <v>150.36000060000001</v>
      </c>
      <c r="I249" s="1">
        <v>137.0899963</v>
      </c>
      <c r="J249" s="1">
        <v>123.1900024</v>
      </c>
      <c r="K249" s="1">
        <v>99.41999817</v>
      </c>
      <c r="L249" s="1">
        <v>119.0699997</v>
      </c>
    </row>
    <row r="250" spans="1:12" x14ac:dyDescent="0.2">
      <c r="A250" s="1" t="s">
        <v>292</v>
      </c>
      <c r="B250" s="1" t="s">
        <v>412</v>
      </c>
      <c r="C250" s="1" t="s">
        <v>413</v>
      </c>
      <c r="D250" s="1" t="s">
        <v>33</v>
      </c>
      <c r="E250" s="1" t="s">
        <v>1438</v>
      </c>
      <c r="F250" s="1" t="s">
        <v>35</v>
      </c>
      <c r="G250" s="1">
        <v>120.6800003</v>
      </c>
      <c r="H250" s="1">
        <v>150.3399963</v>
      </c>
      <c r="I250" s="1">
        <v>141.9499969</v>
      </c>
      <c r="J250" s="1">
        <v>130.21000670000001</v>
      </c>
      <c r="K250" s="1">
        <v>95.980003359999998</v>
      </c>
      <c r="L250" s="1">
        <v>101.3199997</v>
      </c>
    </row>
    <row r="251" spans="1:12" x14ac:dyDescent="0.2">
      <c r="A251" s="1" t="s">
        <v>292</v>
      </c>
      <c r="B251" s="1" t="s">
        <v>414</v>
      </c>
      <c r="C251" s="1" t="s">
        <v>415</v>
      </c>
      <c r="D251" s="1" t="s">
        <v>33</v>
      </c>
      <c r="E251" s="1" t="s">
        <v>1438</v>
      </c>
      <c r="F251" s="1" t="s">
        <v>35</v>
      </c>
      <c r="G251" s="1">
        <v>120.6800003</v>
      </c>
      <c r="H251" s="1">
        <v>150.3399963</v>
      </c>
      <c r="I251" s="1">
        <v>148.38000489999999</v>
      </c>
      <c r="J251" s="1">
        <v>144.53999329999999</v>
      </c>
      <c r="K251" s="1">
        <v>112.5999985</v>
      </c>
      <c r="L251" s="1">
        <v>114.25</v>
      </c>
    </row>
    <row r="252" spans="1:12" x14ac:dyDescent="0.2">
      <c r="A252" s="1" t="s">
        <v>292</v>
      </c>
      <c r="B252" s="1" t="s">
        <v>416</v>
      </c>
      <c r="C252" s="1" t="s">
        <v>417</v>
      </c>
      <c r="D252" s="1" t="s">
        <v>33</v>
      </c>
      <c r="E252" s="1" t="s">
        <v>1438</v>
      </c>
      <c r="F252" s="1" t="s">
        <v>35</v>
      </c>
      <c r="G252" s="1">
        <v>120.6800003</v>
      </c>
      <c r="H252" s="1">
        <v>150.3399963</v>
      </c>
      <c r="I252" s="1">
        <v>146.8500061</v>
      </c>
      <c r="J252" s="1">
        <v>143.33000179999999</v>
      </c>
      <c r="K252" s="1">
        <v>115.0299988</v>
      </c>
      <c r="L252" s="1">
        <v>124.5899963</v>
      </c>
    </row>
    <row r="253" spans="1:12" x14ac:dyDescent="0.2">
      <c r="A253" s="1" t="s">
        <v>292</v>
      </c>
      <c r="B253" s="1" t="s">
        <v>418</v>
      </c>
      <c r="C253" s="1" t="s">
        <v>419</v>
      </c>
      <c r="D253" s="1" t="s">
        <v>33</v>
      </c>
      <c r="E253" s="1" t="s">
        <v>1438</v>
      </c>
      <c r="F253" s="1" t="s">
        <v>35</v>
      </c>
      <c r="G253" s="1">
        <v>120.6800003</v>
      </c>
      <c r="H253" s="1">
        <v>150.36000060000001</v>
      </c>
      <c r="I253" s="1">
        <v>151.4900055</v>
      </c>
      <c r="J253" s="1">
        <v>151.33000179999999</v>
      </c>
      <c r="K253" s="1">
        <v>121.25</v>
      </c>
      <c r="L253" s="1">
        <v>122.6999969</v>
      </c>
    </row>
    <row r="254" spans="1:12" x14ac:dyDescent="0.2">
      <c r="A254" s="1" t="s">
        <v>292</v>
      </c>
      <c r="B254" s="1" t="s">
        <v>420</v>
      </c>
      <c r="C254" s="1" t="s">
        <v>421</v>
      </c>
      <c r="D254" s="1" t="s">
        <v>33</v>
      </c>
      <c r="E254" s="1" t="s">
        <v>1438</v>
      </c>
      <c r="F254" s="1" t="s">
        <v>35</v>
      </c>
      <c r="G254" s="1">
        <v>120.6800003</v>
      </c>
      <c r="H254" s="1">
        <v>147.46000670000001</v>
      </c>
      <c r="I254" s="1">
        <v>140.32000729999999</v>
      </c>
      <c r="J254" s="1">
        <v>134.38999939999999</v>
      </c>
      <c r="K254" s="1">
        <v>104.8700027</v>
      </c>
      <c r="L254" s="1">
        <v>107.3000031</v>
      </c>
    </row>
    <row r="255" spans="1:12" x14ac:dyDescent="0.2">
      <c r="A255" s="1" t="s">
        <v>292</v>
      </c>
      <c r="B255" s="1" t="s">
        <v>422</v>
      </c>
      <c r="C255" s="1" t="s">
        <v>423</v>
      </c>
      <c r="D255" s="1" t="s">
        <v>33</v>
      </c>
      <c r="E255" s="1" t="s">
        <v>1438</v>
      </c>
      <c r="F255" s="1" t="s">
        <v>35</v>
      </c>
      <c r="G255" s="1">
        <v>120.6800003</v>
      </c>
      <c r="H255" s="1">
        <v>150.3399963</v>
      </c>
      <c r="I255" s="1">
        <v>148.41999820000001</v>
      </c>
      <c r="J255" s="1">
        <v>144.6000061</v>
      </c>
      <c r="K255" s="1">
        <v>112.61000060000001</v>
      </c>
      <c r="L255" s="1">
        <v>113.9800034</v>
      </c>
    </row>
    <row r="256" spans="1:12" x14ac:dyDescent="0.2">
      <c r="A256" s="1" t="s">
        <v>292</v>
      </c>
      <c r="B256" s="1" t="s">
        <v>424</v>
      </c>
      <c r="C256" s="1" t="s">
        <v>425</v>
      </c>
      <c r="D256" s="1" t="s">
        <v>33</v>
      </c>
      <c r="E256" s="1" t="s">
        <v>1438</v>
      </c>
      <c r="F256" s="1" t="s">
        <v>35</v>
      </c>
      <c r="G256" s="1">
        <v>120.6800003</v>
      </c>
      <c r="H256" s="1">
        <v>150.3399963</v>
      </c>
      <c r="I256" s="1">
        <v>143.63999939999999</v>
      </c>
      <c r="J256" s="1">
        <v>134.6999969</v>
      </c>
      <c r="K256" s="1">
        <v>101.0999985</v>
      </c>
      <c r="L256" s="1">
        <v>92.290000919999997</v>
      </c>
    </row>
    <row r="257" spans="1:12" x14ac:dyDescent="0.2">
      <c r="A257" s="1" t="s">
        <v>292</v>
      </c>
      <c r="B257" s="1" t="s">
        <v>426</v>
      </c>
      <c r="C257" s="1" t="s">
        <v>427</v>
      </c>
      <c r="D257" s="1" t="s">
        <v>33</v>
      </c>
      <c r="E257" s="1" t="s">
        <v>1438</v>
      </c>
      <c r="F257" s="1" t="s">
        <v>35</v>
      </c>
      <c r="G257" s="1">
        <v>120.6800003</v>
      </c>
      <c r="H257" s="1">
        <v>137.88000489999999</v>
      </c>
      <c r="I257" s="1">
        <v>133.6499939</v>
      </c>
      <c r="J257" s="1">
        <v>121.3000031</v>
      </c>
      <c r="K257" s="1">
        <v>90.379997250000002</v>
      </c>
      <c r="L257" s="1">
        <v>84.959999080000003</v>
      </c>
    </row>
    <row r="258" spans="1:12" x14ac:dyDescent="0.2">
      <c r="A258" s="1" t="s">
        <v>292</v>
      </c>
      <c r="B258" s="1" t="s">
        <v>428</v>
      </c>
      <c r="C258" s="1" t="s">
        <v>429</v>
      </c>
      <c r="D258" s="1" t="s">
        <v>33</v>
      </c>
      <c r="E258" s="1" t="s">
        <v>1438</v>
      </c>
      <c r="F258" s="1" t="s">
        <v>35</v>
      </c>
      <c r="G258" s="1">
        <v>120.6800003</v>
      </c>
      <c r="H258" s="1">
        <v>150.36000060000001</v>
      </c>
      <c r="I258" s="1">
        <v>151.52999879999999</v>
      </c>
      <c r="J258" s="1">
        <v>151.4100037</v>
      </c>
      <c r="K258" s="1">
        <v>121.2699966</v>
      </c>
      <c r="L258" s="1">
        <v>121.88999939999999</v>
      </c>
    </row>
    <row r="259" spans="1:12" x14ac:dyDescent="0.2">
      <c r="A259" s="1" t="s">
        <v>292</v>
      </c>
      <c r="B259" s="1" t="s">
        <v>430</v>
      </c>
      <c r="C259" s="1" t="s">
        <v>431</v>
      </c>
      <c r="D259" s="1" t="s">
        <v>33</v>
      </c>
      <c r="E259" s="1" t="s">
        <v>1438</v>
      </c>
      <c r="F259" s="1" t="s">
        <v>35</v>
      </c>
      <c r="G259" s="1">
        <v>120.6800003</v>
      </c>
      <c r="H259" s="1">
        <v>150.3399963</v>
      </c>
      <c r="I259" s="1">
        <v>150.1000061</v>
      </c>
      <c r="J259" s="1">
        <v>146.36999510000001</v>
      </c>
      <c r="K259" s="1">
        <v>111.7099991</v>
      </c>
      <c r="L259" s="1">
        <v>106.01000209999999</v>
      </c>
    </row>
    <row r="260" spans="1:12" x14ac:dyDescent="0.2">
      <c r="A260" s="1" t="s">
        <v>292</v>
      </c>
      <c r="B260" s="1" t="s">
        <v>432</v>
      </c>
      <c r="C260" s="1" t="s">
        <v>433</v>
      </c>
      <c r="D260" s="1" t="s">
        <v>33</v>
      </c>
      <c r="E260" s="1" t="s">
        <v>1438</v>
      </c>
      <c r="F260" s="1" t="s">
        <v>35</v>
      </c>
      <c r="G260" s="1">
        <v>120.6800003</v>
      </c>
      <c r="H260" s="1">
        <v>150.3399963</v>
      </c>
      <c r="I260" s="1">
        <v>209.17999270000001</v>
      </c>
      <c r="J260" s="1">
        <v>276.42001340000002</v>
      </c>
      <c r="K260" s="1">
        <v>333.55999759999997</v>
      </c>
      <c r="L260" s="1">
        <v>385.17001340000002</v>
      </c>
    </row>
    <row r="261" spans="1:12" x14ac:dyDescent="0.2">
      <c r="A261" s="1" t="s">
        <v>292</v>
      </c>
      <c r="B261" s="1" t="s">
        <v>434</v>
      </c>
      <c r="C261" s="1" t="s">
        <v>435</v>
      </c>
      <c r="D261" s="1" t="s">
        <v>33</v>
      </c>
      <c r="E261" s="1" t="s">
        <v>1438</v>
      </c>
      <c r="F261" s="1" t="s">
        <v>35</v>
      </c>
      <c r="G261" s="1">
        <v>120.6800003</v>
      </c>
      <c r="H261" s="1">
        <v>150.3399963</v>
      </c>
      <c r="I261" s="1">
        <v>209.97999569999999</v>
      </c>
      <c r="J261" s="1">
        <v>282.35000609999997</v>
      </c>
      <c r="K261" s="1">
        <v>349.73001099999999</v>
      </c>
      <c r="L261" s="1">
        <v>414.3399963</v>
      </c>
    </row>
    <row r="262" spans="1:12" x14ac:dyDescent="0.2">
      <c r="A262" s="1" t="s">
        <v>292</v>
      </c>
      <c r="B262" s="1" t="s">
        <v>436</v>
      </c>
      <c r="C262" s="1" t="s">
        <v>437</v>
      </c>
      <c r="D262" s="1" t="s">
        <v>33</v>
      </c>
      <c r="E262" s="1" t="s">
        <v>1438</v>
      </c>
      <c r="F262" s="1" t="s">
        <v>35</v>
      </c>
      <c r="G262" s="1">
        <v>120.6800003</v>
      </c>
      <c r="H262" s="1">
        <v>150.36000060000001</v>
      </c>
      <c r="I262" s="1">
        <v>211.5599976</v>
      </c>
      <c r="J262" s="1">
        <v>285.39001459999997</v>
      </c>
      <c r="K262" s="1">
        <v>352.35998540000003</v>
      </c>
      <c r="L262" s="1">
        <v>425.17999270000001</v>
      </c>
    </row>
    <row r="263" spans="1:12" x14ac:dyDescent="0.2">
      <c r="A263" s="1" t="s">
        <v>292</v>
      </c>
      <c r="B263" s="1" t="s">
        <v>438</v>
      </c>
      <c r="C263" s="1" t="s">
        <v>439</v>
      </c>
      <c r="D263" s="1" t="s">
        <v>33</v>
      </c>
      <c r="E263" s="1" t="s">
        <v>1438</v>
      </c>
      <c r="F263" s="1" t="s">
        <v>35</v>
      </c>
      <c r="G263" s="1">
        <v>120.6800003</v>
      </c>
      <c r="H263" s="1">
        <v>147.46000670000001</v>
      </c>
      <c r="I263" s="1">
        <v>197.3999939</v>
      </c>
      <c r="J263" s="1">
        <v>255.5</v>
      </c>
      <c r="K263" s="1">
        <v>308.73999020000002</v>
      </c>
      <c r="L263" s="1">
        <v>355.82000729999999</v>
      </c>
    </row>
    <row r="264" spans="1:12" x14ac:dyDescent="0.2">
      <c r="A264" s="1" t="s">
        <v>292</v>
      </c>
      <c r="B264" s="1" t="s">
        <v>440</v>
      </c>
      <c r="C264" s="1" t="s">
        <v>441</v>
      </c>
      <c r="D264" s="1" t="s">
        <v>33</v>
      </c>
      <c r="E264" s="1" t="s">
        <v>1438</v>
      </c>
      <c r="F264" s="1" t="s">
        <v>35</v>
      </c>
      <c r="G264" s="1">
        <v>120.6800003</v>
      </c>
      <c r="H264" s="1">
        <v>150.3399963</v>
      </c>
      <c r="I264" s="1">
        <v>209.17999270000001</v>
      </c>
      <c r="J264" s="1">
        <v>276.42001340000002</v>
      </c>
      <c r="K264" s="1">
        <v>333.35998540000003</v>
      </c>
      <c r="L264" s="1">
        <v>382.7999878</v>
      </c>
    </row>
    <row r="265" spans="1:12" x14ac:dyDescent="0.2">
      <c r="A265" s="1" t="s">
        <v>292</v>
      </c>
      <c r="B265" s="1" t="s">
        <v>442</v>
      </c>
      <c r="C265" s="1" t="s">
        <v>443</v>
      </c>
      <c r="D265" s="1" t="s">
        <v>33</v>
      </c>
      <c r="E265" s="1" t="s">
        <v>1438</v>
      </c>
      <c r="F265" s="1" t="s">
        <v>35</v>
      </c>
      <c r="G265" s="1">
        <v>120.6800003</v>
      </c>
      <c r="H265" s="1">
        <v>150.3399963</v>
      </c>
      <c r="I265" s="1">
        <v>196.5599976</v>
      </c>
      <c r="J265" s="1">
        <v>244.86000060000001</v>
      </c>
      <c r="K265" s="1">
        <v>286.63000490000002</v>
      </c>
      <c r="L265" s="1">
        <v>326.36999509999998</v>
      </c>
    </row>
    <row r="266" spans="1:12" x14ac:dyDescent="0.2">
      <c r="A266" s="1" t="s">
        <v>292</v>
      </c>
      <c r="B266" s="1" t="s">
        <v>444</v>
      </c>
      <c r="C266" s="1" t="s">
        <v>445</v>
      </c>
      <c r="D266" s="1" t="s">
        <v>33</v>
      </c>
      <c r="E266" s="1" t="s">
        <v>1438</v>
      </c>
      <c r="F266" s="1" t="s">
        <v>35</v>
      </c>
      <c r="G266" s="1">
        <v>120.6800003</v>
      </c>
      <c r="H266" s="1">
        <v>137.88000489999999</v>
      </c>
      <c r="I266" s="1">
        <v>175.4499969</v>
      </c>
      <c r="J266" s="1">
        <v>213.11999510000001</v>
      </c>
      <c r="K266" s="1">
        <v>253.36000060000001</v>
      </c>
      <c r="L266" s="1">
        <v>302.77999879999999</v>
      </c>
    </row>
    <row r="267" spans="1:12" x14ac:dyDescent="0.2">
      <c r="A267" s="1" t="s">
        <v>292</v>
      </c>
      <c r="B267" s="1" t="s">
        <v>446</v>
      </c>
      <c r="C267" s="1" t="s">
        <v>447</v>
      </c>
      <c r="D267" s="1" t="s">
        <v>33</v>
      </c>
      <c r="E267" s="1" t="s">
        <v>1438</v>
      </c>
      <c r="F267" s="1" t="s">
        <v>35</v>
      </c>
      <c r="G267" s="1">
        <v>120.6800003</v>
      </c>
      <c r="H267" s="1">
        <v>150.36000060000001</v>
      </c>
      <c r="I267" s="1">
        <v>211.5599976</v>
      </c>
      <c r="J267" s="1">
        <v>285.39001459999997</v>
      </c>
      <c r="K267" s="1">
        <v>352.07998659999998</v>
      </c>
      <c r="L267" s="1">
        <v>419.25</v>
      </c>
    </row>
    <row r="268" spans="1:12" x14ac:dyDescent="0.2">
      <c r="A268" s="1" t="s">
        <v>292</v>
      </c>
      <c r="B268" s="1" t="s">
        <v>448</v>
      </c>
      <c r="C268" s="1" t="s">
        <v>449</v>
      </c>
      <c r="D268" s="1" t="s">
        <v>33</v>
      </c>
      <c r="E268" s="1" t="s">
        <v>1438</v>
      </c>
      <c r="F268" s="1" t="s">
        <v>35</v>
      </c>
      <c r="G268" s="1">
        <v>120.6800003</v>
      </c>
      <c r="H268" s="1">
        <v>150.3399963</v>
      </c>
      <c r="I268" s="1">
        <v>208.32000729999999</v>
      </c>
      <c r="J268" s="1">
        <v>270.89999390000003</v>
      </c>
      <c r="K268" s="1">
        <v>318.52999879999999</v>
      </c>
      <c r="L268" s="1">
        <v>356.89999390000003</v>
      </c>
    </row>
    <row r="269" spans="1:12" x14ac:dyDescent="0.2">
      <c r="A269" s="1" t="s">
        <v>292</v>
      </c>
      <c r="B269" s="1" t="s">
        <v>450</v>
      </c>
      <c r="C269" s="1" t="s">
        <v>451</v>
      </c>
      <c r="D269" s="1" t="s">
        <v>33</v>
      </c>
      <c r="E269" s="1" t="s">
        <v>1438</v>
      </c>
      <c r="F269" s="1" t="s">
        <v>35</v>
      </c>
      <c r="G269" s="1">
        <v>120.6800003</v>
      </c>
      <c r="H269" s="1">
        <v>150.3399963</v>
      </c>
      <c r="I269" s="1">
        <v>186</v>
      </c>
      <c r="J269" s="1">
        <v>120.91999819999999</v>
      </c>
      <c r="K269" s="1">
        <v>95.180000309999997</v>
      </c>
      <c r="L269" s="1">
        <v>113.4300003</v>
      </c>
    </row>
    <row r="270" spans="1:12" x14ac:dyDescent="0.2">
      <c r="A270" s="1" t="s">
        <v>292</v>
      </c>
      <c r="B270" s="1" t="s">
        <v>452</v>
      </c>
      <c r="C270" s="1" t="s">
        <v>453</v>
      </c>
      <c r="D270" s="1" t="s">
        <v>33</v>
      </c>
      <c r="E270" s="1" t="s">
        <v>1438</v>
      </c>
      <c r="F270" s="1" t="s">
        <v>35</v>
      </c>
      <c r="G270" s="1">
        <v>120.6800003</v>
      </c>
      <c r="H270" s="1">
        <v>150.3399963</v>
      </c>
      <c r="I270" s="1">
        <v>186</v>
      </c>
      <c r="J270" s="1">
        <v>231.2599945</v>
      </c>
      <c r="K270" s="1">
        <v>83.660003660000001</v>
      </c>
      <c r="L270" s="1">
        <v>104.6600037</v>
      </c>
    </row>
    <row r="271" spans="1:12" x14ac:dyDescent="0.2">
      <c r="A271" s="1" t="s">
        <v>292</v>
      </c>
      <c r="B271" s="1" t="s">
        <v>454</v>
      </c>
      <c r="C271" s="1" t="s">
        <v>455</v>
      </c>
      <c r="D271" s="1" t="s">
        <v>33</v>
      </c>
      <c r="E271" s="1" t="s">
        <v>1438</v>
      </c>
      <c r="F271" s="1" t="s">
        <v>35</v>
      </c>
      <c r="G271" s="1">
        <v>120.6800003</v>
      </c>
      <c r="H271" s="1">
        <v>150.3399963</v>
      </c>
      <c r="I271" s="1">
        <v>186</v>
      </c>
      <c r="J271" s="1">
        <v>231.2599945</v>
      </c>
      <c r="K271" s="1">
        <v>249.38999939999999</v>
      </c>
      <c r="L271" s="1">
        <v>271.94000240000003</v>
      </c>
    </row>
    <row r="272" spans="1:12" x14ac:dyDescent="0.2">
      <c r="A272" s="1" t="s">
        <v>456</v>
      </c>
      <c r="B272" s="1" t="s">
        <v>93</v>
      </c>
      <c r="C272" s="1" t="s">
        <v>457</v>
      </c>
      <c r="D272" s="1" t="s">
        <v>33</v>
      </c>
      <c r="E272" s="1" t="s">
        <v>1438</v>
      </c>
      <c r="F272" s="1" t="s">
        <v>35</v>
      </c>
      <c r="G272" s="1">
        <v>120.762919</v>
      </c>
      <c r="H272" s="1">
        <v>146.597948</v>
      </c>
      <c r="I272" s="1">
        <v>152.178393</v>
      </c>
      <c r="J272" s="1">
        <v>159.54409899999999</v>
      </c>
      <c r="K272" s="1">
        <v>144.56946500000001</v>
      </c>
      <c r="L272" s="1">
        <v>130.623975</v>
      </c>
    </row>
    <row r="273" spans="1:12" x14ac:dyDescent="0.2">
      <c r="A273" s="1" t="s">
        <v>456</v>
      </c>
      <c r="B273" s="1" t="s">
        <v>95</v>
      </c>
      <c r="C273" s="1" t="s">
        <v>458</v>
      </c>
      <c r="D273" s="1" t="s">
        <v>33</v>
      </c>
      <c r="E273" s="1" t="s">
        <v>1438</v>
      </c>
      <c r="F273" s="1" t="s">
        <v>35</v>
      </c>
      <c r="G273" s="1">
        <v>120.762919</v>
      </c>
      <c r="H273" s="1">
        <v>146.597948</v>
      </c>
      <c r="I273" s="1">
        <v>159.32326499999999</v>
      </c>
      <c r="J273" s="1">
        <v>173.52791400000001</v>
      </c>
      <c r="K273" s="1">
        <v>168.16829999999999</v>
      </c>
      <c r="L273" s="1">
        <v>149.36283800000001</v>
      </c>
    </row>
    <row r="274" spans="1:12" x14ac:dyDescent="0.2">
      <c r="A274" s="1" t="s">
        <v>456</v>
      </c>
      <c r="B274" s="1" t="s">
        <v>97</v>
      </c>
      <c r="C274" s="1" t="s">
        <v>459</v>
      </c>
      <c r="D274" s="1" t="s">
        <v>33</v>
      </c>
      <c r="E274" s="1" t="s">
        <v>1438</v>
      </c>
      <c r="F274" s="1" t="s">
        <v>35</v>
      </c>
      <c r="G274" s="1">
        <v>120.762919</v>
      </c>
      <c r="H274" s="1">
        <v>146.597948</v>
      </c>
      <c r="I274" s="1">
        <v>194.96</v>
      </c>
      <c r="J274" s="1">
        <v>248.12875</v>
      </c>
      <c r="K274" s="1">
        <v>303.59917999999999</v>
      </c>
      <c r="L274" s="1">
        <v>362.60820000000001</v>
      </c>
    </row>
    <row r="275" spans="1:12" x14ac:dyDescent="0.2">
      <c r="A275" s="1" t="s">
        <v>456</v>
      </c>
      <c r="B275" s="1" t="s">
        <v>99</v>
      </c>
      <c r="C275" s="1" t="s">
        <v>460</v>
      </c>
      <c r="D275" s="1" t="s">
        <v>33</v>
      </c>
      <c r="E275" s="1" t="s">
        <v>1438</v>
      </c>
      <c r="F275" s="1" t="s">
        <v>35</v>
      </c>
      <c r="G275" s="1">
        <v>120.762919</v>
      </c>
      <c r="H275" s="1">
        <v>146.597948</v>
      </c>
      <c r="I275" s="1">
        <v>185.74635599999999</v>
      </c>
      <c r="J275" s="1">
        <v>217.43179799999999</v>
      </c>
      <c r="K275" s="1">
        <v>254.1121</v>
      </c>
      <c r="L275" s="1">
        <v>276.74758000000003</v>
      </c>
    </row>
    <row r="276" spans="1:12" x14ac:dyDescent="0.2">
      <c r="A276" s="1" t="s">
        <v>456</v>
      </c>
      <c r="B276" s="1" t="s">
        <v>101</v>
      </c>
      <c r="C276" s="1" t="s">
        <v>461</v>
      </c>
      <c r="D276" s="1" t="s">
        <v>33</v>
      </c>
      <c r="E276" s="1" t="s">
        <v>1438</v>
      </c>
      <c r="F276" s="1" t="s">
        <v>35</v>
      </c>
      <c r="G276" s="1">
        <v>120.762919</v>
      </c>
      <c r="H276" s="1">
        <v>146.597948</v>
      </c>
      <c r="I276" s="1">
        <v>185.74635599999999</v>
      </c>
      <c r="J276" s="1">
        <v>160.21224799999999</v>
      </c>
      <c r="K276" s="1">
        <v>144.336905</v>
      </c>
      <c r="L276" s="1">
        <v>130.635502</v>
      </c>
    </row>
    <row r="277" spans="1:12" x14ac:dyDescent="0.2">
      <c r="A277" s="1" t="s">
        <v>456</v>
      </c>
      <c r="B277" s="1" t="s">
        <v>103</v>
      </c>
      <c r="C277" s="1" t="s">
        <v>462</v>
      </c>
      <c r="D277" s="1" t="s">
        <v>33</v>
      </c>
      <c r="E277" s="1" t="s">
        <v>1438</v>
      </c>
      <c r="F277" s="1" t="s">
        <v>35</v>
      </c>
      <c r="G277" s="1">
        <v>120.762919</v>
      </c>
      <c r="H277" s="1">
        <v>146.597948</v>
      </c>
      <c r="I277" s="1">
        <v>185.74635599999999</v>
      </c>
      <c r="J277" s="1">
        <v>160.21224799999999</v>
      </c>
      <c r="K277" s="1">
        <v>144.336905</v>
      </c>
      <c r="L277" s="1">
        <v>130.635502</v>
      </c>
    </row>
    <row r="278" spans="1:12" x14ac:dyDescent="0.2">
      <c r="A278" s="1" t="s">
        <v>456</v>
      </c>
      <c r="B278" s="1" t="s">
        <v>105</v>
      </c>
      <c r="C278" s="1" t="s">
        <v>463</v>
      </c>
      <c r="D278" s="1" t="s">
        <v>33</v>
      </c>
      <c r="E278" s="1" t="s">
        <v>1438</v>
      </c>
      <c r="F278" s="1" t="s">
        <v>35</v>
      </c>
      <c r="G278" s="1">
        <v>120.762919</v>
      </c>
      <c r="H278" s="1">
        <v>146.597948</v>
      </c>
      <c r="I278" s="1">
        <v>185.74635599999999</v>
      </c>
      <c r="J278" s="1">
        <v>160.21224799999999</v>
      </c>
      <c r="K278" s="1">
        <v>144.336905</v>
      </c>
      <c r="L278" s="1">
        <v>130.635502</v>
      </c>
    </row>
    <row r="279" spans="1:12" x14ac:dyDescent="0.2">
      <c r="A279" s="1" t="s">
        <v>456</v>
      </c>
      <c r="B279" s="1" t="s">
        <v>107</v>
      </c>
      <c r="C279" s="1" t="s">
        <v>464</v>
      </c>
      <c r="D279" s="1" t="s">
        <v>33</v>
      </c>
      <c r="E279" s="1" t="s">
        <v>1438</v>
      </c>
      <c r="F279" s="1" t="s">
        <v>35</v>
      </c>
      <c r="G279" s="1">
        <v>120.762919</v>
      </c>
      <c r="H279" s="1">
        <v>146.59790799999999</v>
      </c>
      <c r="I279" s="1">
        <v>185.74642600000001</v>
      </c>
      <c r="J279" s="1">
        <v>172.463809</v>
      </c>
      <c r="K279" s="1">
        <v>167.85741899999999</v>
      </c>
      <c r="L279" s="1">
        <v>149.69319899999999</v>
      </c>
    </row>
    <row r="280" spans="1:12" x14ac:dyDescent="0.2">
      <c r="A280" s="1" t="s">
        <v>456</v>
      </c>
      <c r="B280" s="1" t="s">
        <v>109</v>
      </c>
      <c r="C280" s="1" t="s">
        <v>465</v>
      </c>
      <c r="D280" s="1" t="s">
        <v>33</v>
      </c>
      <c r="E280" s="1" t="s">
        <v>1438</v>
      </c>
      <c r="F280" s="1" t="s">
        <v>35</v>
      </c>
      <c r="G280" s="1">
        <v>120.762919</v>
      </c>
      <c r="H280" s="1">
        <v>146.597948</v>
      </c>
      <c r="I280" s="1">
        <v>185.74635599999999</v>
      </c>
      <c r="J280" s="1">
        <v>217.43179799999999</v>
      </c>
      <c r="K280" s="1">
        <v>172.909099</v>
      </c>
      <c r="L280" s="1">
        <v>151.80901399999999</v>
      </c>
    </row>
    <row r="281" spans="1:12" x14ac:dyDescent="0.2">
      <c r="A281" s="1" t="s">
        <v>456</v>
      </c>
      <c r="B281" s="1" t="s">
        <v>111</v>
      </c>
      <c r="C281" s="1" t="s">
        <v>466</v>
      </c>
      <c r="D281" s="1" t="s">
        <v>33</v>
      </c>
      <c r="E281" s="1" t="s">
        <v>1438</v>
      </c>
      <c r="F281" s="1" t="s">
        <v>35</v>
      </c>
      <c r="G281" s="1">
        <v>120.762919</v>
      </c>
      <c r="H281" s="1">
        <v>146.597948</v>
      </c>
      <c r="I281" s="1">
        <v>172.24581000000001</v>
      </c>
      <c r="J281" s="1">
        <v>203.93976000000001</v>
      </c>
      <c r="K281" s="1">
        <v>212.37884</v>
      </c>
      <c r="L281" s="1">
        <v>227.23753400000001</v>
      </c>
    </row>
    <row r="282" spans="1:12" x14ac:dyDescent="0.2">
      <c r="A282" s="1" t="s">
        <v>456</v>
      </c>
      <c r="B282" s="1" t="s">
        <v>113</v>
      </c>
      <c r="C282" s="1" t="s">
        <v>467</v>
      </c>
      <c r="D282" s="1" t="s">
        <v>33</v>
      </c>
      <c r="E282" s="1" t="s">
        <v>1438</v>
      </c>
      <c r="F282" s="1" t="s">
        <v>35</v>
      </c>
      <c r="G282" s="1">
        <v>120.762919</v>
      </c>
      <c r="H282" s="1">
        <v>146.597948</v>
      </c>
      <c r="I282" s="1">
        <v>172.24581000000001</v>
      </c>
      <c r="J282" s="1">
        <v>154.963539</v>
      </c>
      <c r="K282" s="1">
        <v>142.24818099999999</v>
      </c>
      <c r="L282" s="1">
        <v>131.26639</v>
      </c>
    </row>
    <row r="283" spans="1:12" x14ac:dyDescent="0.2">
      <c r="A283" s="1" t="s">
        <v>456</v>
      </c>
      <c r="B283" s="1" t="s">
        <v>115</v>
      </c>
      <c r="C283" s="1" t="s">
        <v>468</v>
      </c>
      <c r="D283" s="1" t="s">
        <v>33</v>
      </c>
      <c r="E283" s="1" t="s">
        <v>1438</v>
      </c>
      <c r="F283" s="1" t="s">
        <v>35</v>
      </c>
      <c r="G283" s="1">
        <v>120.762919</v>
      </c>
      <c r="H283" s="1">
        <v>146.597948</v>
      </c>
      <c r="I283" s="1">
        <v>172.24581000000001</v>
      </c>
      <c r="J283" s="1">
        <v>165.332978</v>
      </c>
      <c r="K283" s="1">
        <v>164.860477</v>
      </c>
      <c r="L283" s="1">
        <v>149.60995500000001</v>
      </c>
    </row>
    <row r="284" spans="1:12" x14ac:dyDescent="0.2">
      <c r="A284" s="1" t="s">
        <v>469</v>
      </c>
      <c r="B284" s="1" t="s">
        <v>191</v>
      </c>
      <c r="C284" s="1" t="s">
        <v>470</v>
      </c>
      <c r="D284" s="1" t="s">
        <v>33</v>
      </c>
      <c r="E284" s="1" t="s">
        <v>1438</v>
      </c>
      <c r="F284" s="1" t="s">
        <v>35</v>
      </c>
      <c r="G284" s="1">
        <v>123.50409000000001</v>
      </c>
      <c r="H284" s="1">
        <v>145.57828000000001</v>
      </c>
      <c r="I284" s="1">
        <v>163.29436000000001</v>
      </c>
      <c r="J284" s="1">
        <v>159.64824999999999</v>
      </c>
      <c r="K284" s="1">
        <v>179.10187999999999</v>
      </c>
      <c r="L284" s="1">
        <v>191.21605</v>
      </c>
    </row>
    <row r="285" spans="1:12" x14ac:dyDescent="0.2">
      <c r="A285" s="1" t="s">
        <v>469</v>
      </c>
      <c r="B285" s="1" t="s">
        <v>358</v>
      </c>
      <c r="C285" s="1" t="s">
        <v>471</v>
      </c>
      <c r="D285" s="1" t="s">
        <v>33</v>
      </c>
      <c r="E285" s="1" t="s">
        <v>1438</v>
      </c>
      <c r="F285" s="1" t="s">
        <v>35</v>
      </c>
      <c r="G285" s="1">
        <v>123.50409000000001</v>
      </c>
      <c r="H285" s="1">
        <v>145.57828000000001</v>
      </c>
      <c r="I285" s="1">
        <v>170.49986999999999</v>
      </c>
      <c r="J285" s="1">
        <v>181.08116000000001</v>
      </c>
      <c r="K285" s="1">
        <v>172.75630000000001</v>
      </c>
      <c r="L285" s="1">
        <v>193.25720000000001</v>
      </c>
    </row>
    <row r="286" spans="1:12" x14ac:dyDescent="0.2">
      <c r="A286" s="1" t="s">
        <v>469</v>
      </c>
      <c r="B286" s="1" t="s">
        <v>193</v>
      </c>
      <c r="C286" s="1" t="s">
        <v>472</v>
      </c>
      <c r="D286" s="1" t="s">
        <v>33</v>
      </c>
      <c r="E286" s="1" t="s">
        <v>1438</v>
      </c>
      <c r="F286" s="1" t="s">
        <v>35</v>
      </c>
      <c r="G286" s="1">
        <v>123.50409000000001</v>
      </c>
      <c r="H286" s="1">
        <v>145.57828000000001</v>
      </c>
      <c r="I286" s="1">
        <v>185.99468999999999</v>
      </c>
      <c r="J286" s="1">
        <v>224.60364000000001</v>
      </c>
      <c r="K286" s="1">
        <v>180.44890000000001</v>
      </c>
      <c r="L286" s="1">
        <v>200.94663</v>
      </c>
    </row>
    <row r="287" spans="1:12" x14ac:dyDescent="0.2">
      <c r="A287" s="1" t="s">
        <v>469</v>
      </c>
      <c r="B287" s="1" t="s">
        <v>195</v>
      </c>
      <c r="C287" s="1" t="s">
        <v>473</v>
      </c>
      <c r="D287" s="1" t="s">
        <v>33</v>
      </c>
      <c r="E287" s="1" t="s">
        <v>1438</v>
      </c>
      <c r="F287" s="1" t="s">
        <v>35</v>
      </c>
      <c r="G287" s="1">
        <v>123.50409000000001</v>
      </c>
      <c r="H287" s="1">
        <v>145.57828000000001</v>
      </c>
      <c r="I287" s="1">
        <v>169.45473999999999</v>
      </c>
      <c r="J287" s="1">
        <v>191.26767000000001</v>
      </c>
      <c r="K287" s="1">
        <v>218.17696000000001</v>
      </c>
      <c r="L287" s="1">
        <v>245.10324</v>
      </c>
    </row>
    <row r="288" spans="1:12" x14ac:dyDescent="0.2">
      <c r="A288" s="1" t="s">
        <v>469</v>
      </c>
      <c r="B288" s="1" t="s">
        <v>197</v>
      </c>
      <c r="C288" s="1" t="s">
        <v>474</v>
      </c>
      <c r="D288" s="1" t="s">
        <v>33</v>
      </c>
      <c r="E288" s="1" t="s">
        <v>1438</v>
      </c>
      <c r="F288" s="1" t="s">
        <v>35</v>
      </c>
      <c r="G288" s="1">
        <v>123.50409000000001</v>
      </c>
      <c r="H288" s="1">
        <v>145.57828000000001</v>
      </c>
      <c r="I288" s="1">
        <v>201.47534999999999</v>
      </c>
      <c r="J288" s="1">
        <v>257.46460000000002</v>
      </c>
      <c r="K288" s="1">
        <v>314.18833999999998</v>
      </c>
      <c r="L288" s="1">
        <v>376.67030999999997</v>
      </c>
    </row>
    <row r="289" spans="1:12" x14ac:dyDescent="0.2">
      <c r="A289" s="1" t="s">
        <v>469</v>
      </c>
      <c r="B289" s="1" t="s">
        <v>363</v>
      </c>
      <c r="C289" s="1" t="s">
        <v>475</v>
      </c>
      <c r="D289" s="1" t="s">
        <v>33</v>
      </c>
      <c r="E289" s="1" t="s">
        <v>1438</v>
      </c>
      <c r="F289" s="1" t="s">
        <v>35</v>
      </c>
      <c r="G289" s="1">
        <v>123.50409000000001</v>
      </c>
      <c r="H289" s="1">
        <v>145.57828000000001</v>
      </c>
      <c r="I289" s="1">
        <v>196.99294</v>
      </c>
      <c r="J289" s="1">
        <v>250.91451000000001</v>
      </c>
      <c r="K289" s="1">
        <v>310.38287000000003</v>
      </c>
      <c r="L289" s="1">
        <v>372.66410999999999</v>
      </c>
    </row>
    <row r="290" spans="1:12" x14ac:dyDescent="0.2">
      <c r="A290" s="1" t="s">
        <v>469</v>
      </c>
      <c r="B290" s="1" t="s">
        <v>199</v>
      </c>
      <c r="C290" s="1" t="s">
        <v>476</v>
      </c>
      <c r="D290" s="1" t="s">
        <v>33</v>
      </c>
      <c r="E290" s="1" t="s">
        <v>1438</v>
      </c>
      <c r="F290" s="1" t="s">
        <v>35</v>
      </c>
      <c r="G290" s="1">
        <v>123.50409000000001</v>
      </c>
      <c r="H290" s="1">
        <v>145.57828000000001</v>
      </c>
      <c r="I290" s="1">
        <v>165.61881</v>
      </c>
      <c r="J290" s="1">
        <v>161.14330000000001</v>
      </c>
      <c r="K290" s="1">
        <v>179.87332000000001</v>
      </c>
      <c r="L290" s="1">
        <v>192.23204999999999</v>
      </c>
    </row>
    <row r="291" spans="1:12" x14ac:dyDescent="0.2">
      <c r="A291" s="1" t="s">
        <v>469</v>
      </c>
      <c r="B291" s="1" t="s">
        <v>201</v>
      </c>
      <c r="C291" s="1" t="s">
        <v>477</v>
      </c>
      <c r="D291" s="1" t="s">
        <v>33</v>
      </c>
      <c r="E291" s="1" t="s">
        <v>1438</v>
      </c>
      <c r="F291" s="1" t="s">
        <v>35</v>
      </c>
      <c r="G291" s="1">
        <v>123.50409000000001</v>
      </c>
      <c r="H291" s="1">
        <v>145.57828000000001</v>
      </c>
      <c r="I291" s="1">
        <v>170.81896</v>
      </c>
      <c r="J291" s="1">
        <v>192.98651000000001</v>
      </c>
      <c r="K291" s="1">
        <v>219.92962</v>
      </c>
      <c r="L291" s="1">
        <v>247.19622000000001</v>
      </c>
    </row>
    <row r="292" spans="1:12" x14ac:dyDescent="0.2">
      <c r="A292" s="1" t="s">
        <v>469</v>
      </c>
      <c r="B292" s="1" t="s">
        <v>369</v>
      </c>
      <c r="C292" s="1" t="s">
        <v>478</v>
      </c>
      <c r="D292" s="1" t="s">
        <v>33</v>
      </c>
      <c r="E292" s="1" t="s">
        <v>1438</v>
      </c>
      <c r="F292" s="1" t="s">
        <v>35</v>
      </c>
      <c r="G292" s="1">
        <v>123.50409000000001</v>
      </c>
      <c r="H292" s="1">
        <v>145.57828000000001</v>
      </c>
      <c r="I292" s="1">
        <v>170.55502999999999</v>
      </c>
      <c r="J292" s="1">
        <v>181.24180000000001</v>
      </c>
      <c r="K292" s="1">
        <v>228.45239000000001</v>
      </c>
      <c r="L292" s="1">
        <v>285.45893999999998</v>
      </c>
    </row>
    <row r="293" spans="1:12" x14ac:dyDescent="0.2">
      <c r="A293" s="1" t="s">
        <v>469</v>
      </c>
      <c r="B293" s="1" t="s">
        <v>203</v>
      </c>
      <c r="C293" s="1" t="s">
        <v>479</v>
      </c>
      <c r="D293" s="1" t="s">
        <v>33</v>
      </c>
      <c r="E293" s="1" t="s">
        <v>1438</v>
      </c>
      <c r="F293" s="1" t="s">
        <v>35</v>
      </c>
      <c r="G293" s="1">
        <v>123.50409000000001</v>
      </c>
      <c r="H293" s="1">
        <v>145.57828000000001</v>
      </c>
      <c r="I293" s="1">
        <v>186.05519000000001</v>
      </c>
      <c r="J293" s="1">
        <v>224.77932999999999</v>
      </c>
      <c r="K293" s="1">
        <v>261.50018999999998</v>
      </c>
      <c r="L293" s="1">
        <v>299.34687000000002</v>
      </c>
    </row>
    <row r="294" spans="1:12" x14ac:dyDescent="0.2">
      <c r="A294" s="1" t="s">
        <v>469</v>
      </c>
      <c r="B294" s="1" t="s">
        <v>205</v>
      </c>
      <c r="C294" s="1" t="s">
        <v>480</v>
      </c>
      <c r="D294" s="1" t="s">
        <v>33</v>
      </c>
      <c r="E294" s="1" t="s">
        <v>1438</v>
      </c>
      <c r="F294" s="1" t="s">
        <v>35</v>
      </c>
      <c r="G294" s="1">
        <v>123.50409000000001</v>
      </c>
      <c r="H294" s="1">
        <v>145.57828000000001</v>
      </c>
      <c r="I294" s="1">
        <v>186.52508</v>
      </c>
      <c r="J294" s="1">
        <v>225.67420000000001</v>
      </c>
      <c r="K294" s="1">
        <v>262.12711000000002</v>
      </c>
      <c r="L294" s="1">
        <v>299.90890000000002</v>
      </c>
    </row>
    <row r="295" spans="1:12" x14ac:dyDescent="0.2">
      <c r="A295" s="1" t="s">
        <v>481</v>
      </c>
      <c r="B295" s="1" t="s">
        <v>50</v>
      </c>
      <c r="C295" s="1" t="s">
        <v>482</v>
      </c>
      <c r="D295" s="1" t="s">
        <v>33</v>
      </c>
      <c r="E295" s="1" t="s">
        <v>1438</v>
      </c>
      <c r="F295" s="1" t="s">
        <v>35</v>
      </c>
      <c r="G295" s="1">
        <v>121.34</v>
      </c>
      <c r="H295" s="1">
        <v>119.617987</v>
      </c>
      <c r="I295" s="1">
        <v>147.00658000000001</v>
      </c>
      <c r="J295" s="1">
        <v>148.71131099999999</v>
      </c>
      <c r="K295" s="1">
        <v>164.91766200000001</v>
      </c>
      <c r="L295" s="1">
        <v>205.04415</v>
      </c>
    </row>
    <row r="296" spans="1:12" x14ac:dyDescent="0.2">
      <c r="A296" s="1" t="s">
        <v>481</v>
      </c>
      <c r="B296" s="1" t="s">
        <v>54</v>
      </c>
      <c r="C296" s="1" t="s">
        <v>483</v>
      </c>
      <c r="D296" s="1" t="s">
        <v>33</v>
      </c>
      <c r="E296" s="1" t="s">
        <v>1438</v>
      </c>
      <c r="F296" s="1" t="s">
        <v>35</v>
      </c>
      <c r="G296" s="1">
        <v>121.34</v>
      </c>
      <c r="H296" s="1">
        <v>119.617987</v>
      </c>
      <c r="I296" s="1">
        <v>160.77419599999999</v>
      </c>
      <c r="J296" s="1">
        <v>182.88153399999999</v>
      </c>
      <c r="K296" s="1">
        <v>181.65635599999999</v>
      </c>
      <c r="L296" s="1">
        <v>198.877342</v>
      </c>
    </row>
    <row r="297" spans="1:12" x14ac:dyDescent="0.2">
      <c r="A297" s="1" t="s">
        <v>481</v>
      </c>
      <c r="B297" s="1" t="s">
        <v>56</v>
      </c>
      <c r="C297" s="1" t="s">
        <v>484</v>
      </c>
      <c r="D297" s="1" t="s">
        <v>33</v>
      </c>
      <c r="E297" s="1" t="s">
        <v>1438</v>
      </c>
      <c r="F297" s="1" t="s">
        <v>35</v>
      </c>
      <c r="G297" s="1">
        <v>121.34</v>
      </c>
      <c r="H297" s="1">
        <v>119.617987</v>
      </c>
      <c r="I297" s="1">
        <v>148.340632</v>
      </c>
      <c r="J297" s="1">
        <v>151.44800599999999</v>
      </c>
      <c r="K297" s="1">
        <v>160.945459</v>
      </c>
      <c r="L297" s="1">
        <v>192.26247599999999</v>
      </c>
    </row>
    <row r="298" spans="1:12" x14ac:dyDescent="0.2">
      <c r="A298" s="1" t="s">
        <v>481</v>
      </c>
      <c r="B298" s="1" t="s">
        <v>62</v>
      </c>
      <c r="C298" s="1" t="s">
        <v>485</v>
      </c>
      <c r="D298" s="1" t="s">
        <v>33</v>
      </c>
      <c r="E298" s="1" t="s">
        <v>1438</v>
      </c>
      <c r="F298" s="1" t="s">
        <v>35</v>
      </c>
      <c r="G298" s="1">
        <v>121.34</v>
      </c>
      <c r="H298" s="1">
        <v>119.617987</v>
      </c>
      <c r="I298" s="1">
        <v>144.316191</v>
      </c>
      <c r="J298" s="1">
        <v>179.590834</v>
      </c>
      <c r="K298" s="1">
        <v>174.70901699999999</v>
      </c>
      <c r="L298" s="1">
        <v>161.129197</v>
      </c>
    </row>
    <row r="299" spans="1:12" x14ac:dyDescent="0.2">
      <c r="A299" s="1" t="s">
        <v>481</v>
      </c>
      <c r="B299" s="1" t="s">
        <v>68</v>
      </c>
      <c r="C299" s="1" t="s">
        <v>486</v>
      </c>
      <c r="D299" s="1" t="s">
        <v>33</v>
      </c>
      <c r="E299" s="1" t="s">
        <v>1438</v>
      </c>
      <c r="F299" s="1" t="s">
        <v>35</v>
      </c>
      <c r="G299" s="1">
        <v>121.34</v>
      </c>
      <c r="H299" s="1">
        <v>119.617987</v>
      </c>
      <c r="I299" s="1">
        <v>172.58257</v>
      </c>
      <c r="J299" s="1">
        <v>229.307804</v>
      </c>
      <c r="K299" s="1">
        <v>279.16816499999999</v>
      </c>
      <c r="L299" s="1">
        <v>306.73825799999997</v>
      </c>
    </row>
    <row r="300" spans="1:12" x14ac:dyDescent="0.2">
      <c r="A300" s="1" t="s">
        <v>481</v>
      </c>
      <c r="B300" s="1" t="s">
        <v>70</v>
      </c>
      <c r="C300" s="1" t="s">
        <v>487</v>
      </c>
      <c r="D300" s="1" t="s">
        <v>33</v>
      </c>
      <c r="E300" s="1" t="s">
        <v>1438</v>
      </c>
      <c r="F300" s="1" t="s">
        <v>35</v>
      </c>
      <c r="G300" s="1">
        <v>121.34</v>
      </c>
      <c r="H300" s="1">
        <v>119.617987</v>
      </c>
      <c r="I300" s="1">
        <v>155.38455500000001</v>
      </c>
      <c r="J300" s="1">
        <v>197.000868</v>
      </c>
      <c r="K300" s="1">
        <v>230.86945</v>
      </c>
      <c r="L300" s="1">
        <v>262.865925</v>
      </c>
    </row>
    <row r="301" spans="1:12" x14ac:dyDescent="0.2">
      <c r="A301" s="1" t="s">
        <v>481</v>
      </c>
      <c r="B301" s="1" t="s">
        <v>72</v>
      </c>
      <c r="C301" s="1" t="s">
        <v>488</v>
      </c>
      <c r="D301" s="1" t="s">
        <v>33</v>
      </c>
      <c r="E301" s="1" t="s">
        <v>1438</v>
      </c>
      <c r="F301" s="1" t="s">
        <v>35</v>
      </c>
      <c r="G301" s="1">
        <v>121.34</v>
      </c>
      <c r="H301" s="1">
        <v>119.617987</v>
      </c>
      <c r="I301" s="1">
        <v>172.58257</v>
      </c>
      <c r="J301" s="1">
        <v>229.107405</v>
      </c>
      <c r="K301" s="1">
        <v>271.80017700000002</v>
      </c>
      <c r="L301" s="1">
        <v>295.15448600000002</v>
      </c>
    </row>
    <row r="302" spans="1:12" x14ac:dyDescent="0.2">
      <c r="A302" s="1" t="s">
        <v>481</v>
      </c>
      <c r="B302" s="1" t="s">
        <v>74</v>
      </c>
      <c r="C302" s="1" t="s">
        <v>489</v>
      </c>
      <c r="D302" s="1" t="s">
        <v>33</v>
      </c>
      <c r="E302" s="1" t="s">
        <v>1438</v>
      </c>
      <c r="F302" s="1" t="s">
        <v>35</v>
      </c>
      <c r="G302" s="1">
        <v>121.34</v>
      </c>
      <c r="H302" s="1">
        <v>119.617987</v>
      </c>
      <c r="I302" s="1">
        <v>172.58257</v>
      </c>
      <c r="J302" s="1">
        <v>229.617197</v>
      </c>
      <c r="K302" s="1">
        <v>270.69385799999998</v>
      </c>
      <c r="L302" s="1">
        <v>295.023346</v>
      </c>
    </row>
    <row r="303" spans="1:12" x14ac:dyDescent="0.2">
      <c r="A303" s="1" t="s">
        <v>481</v>
      </c>
      <c r="B303" s="1" t="s">
        <v>80</v>
      </c>
      <c r="C303" s="1" t="s">
        <v>490</v>
      </c>
      <c r="D303" s="1" t="s">
        <v>33</v>
      </c>
      <c r="E303" s="1" t="s">
        <v>1438</v>
      </c>
      <c r="F303" s="1" t="s">
        <v>35</v>
      </c>
      <c r="G303" s="1">
        <v>121.34</v>
      </c>
      <c r="H303" s="1">
        <v>119.617987</v>
      </c>
      <c r="I303" s="1">
        <v>152.534785</v>
      </c>
      <c r="J303" s="1">
        <v>191.64807300000001</v>
      </c>
      <c r="K303" s="1">
        <v>207.07650899999999</v>
      </c>
      <c r="L303" s="1">
        <v>223.94329300000001</v>
      </c>
    </row>
    <row r="304" spans="1:12" x14ac:dyDescent="0.2">
      <c r="A304" s="1" t="s">
        <v>491</v>
      </c>
      <c r="B304" s="1" t="s">
        <v>144</v>
      </c>
      <c r="C304" s="1" t="s">
        <v>492</v>
      </c>
      <c r="D304" s="1" t="s">
        <v>33</v>
      </c>
      <c r="E304" s="1" t="s">
        <v>1438</v>
      </c>
      <c r="F304" s="1" t="s">
        <v>35</v>
      </c>
      <c r="G304" s="1">
        <v>104.1070655</v>
      </c>
      <c r="H304" s="1">
        <v>120.592022</v>
      </c>
      <c r="I304" s="1">
        <v>103.876974</v>
      </c>
      <c r="J304" s="1">
        <v>89.445404999999994</v>
      </c>
      <c r="K304" s="1">
        <v>73.817909999999998</v>
      </c>
      <c r="L304" s="1">
        <v>74.536546000000001</v>
      </c>
    </row>
    <row r="305" spans="1:12" x14ac:dyDescent="0.2">
      <c r="A305" s="1" t="s">
        <v>491</v>
      </c>
      <c r="B305" s="1" t="s">
        <v>146</v>
      </c>
      <c r="C305" s="1" t="s">
        <v>493</v>
      </c>
      <c r="D305" s="1" t="s">
        <v>33</v>
      </c>
      <c r="E305" s="1" t="s">
        <v>1438</v>
      </c>
      <c r="F305" s="1" t="s">
        <v>35</v>
      </c>
      <c r="G305" s="1">
        <v>104.1070655</v>
      </c>
      <c r="H305" s="1">
        <v>120.592022</v>
      </c>
      <c r="I305" s="1">
        <v>148.97680099999999</v>
      </c>
      <c r="J305" s="1">
        <v>171.579803</v>
      </c>
      <c r="K305" s="1">
        <v>163.92659800000001</v>
      </c>
      <c r="L305" s="1">
        <v>148.895453</v>
      </c>
    </row>
    <row r="306" spans="1:12" x14ac:dyDescent="0.2">
      <c r="A306" s="1" t="s">
        <v>491</v>
      </c>
      <c r="B306" s="1" t="s">
        <v>148</v>
      </c>
      <c r="C306" s="1" t="s">
        <v>494</v>
      </c>
      <c r="D306" s="1" t="s">
        <v>33</v>
      </c>
      <c r="E306" s="1" t="s">
        <v>1438</v>
      </c>
      <c r="F306" s="1" t="s">
        <v>35</v>
      </c>
      <c r="G306" s="1">
        <v>104.1070655</v>
      </c>
      <c r="H306" s="1">
        <v>120.592022</v>
      </c>
      <c r="I306" s="1">
        <v>108.035872</v>
      </c>
      <c r="J306" s="1">
        <v>101.050331</v>
      </c>
      <c r="K306" s="1">
        <v>93.111399000000006</v>
      </c>
      <c r="L306" s="1">
        <v>109.210455</v>
      </c>
    </row>
    <row r="307" spans="1:12" x14ac:dyDescent="0.2">
      <c r="A307" s="1" t="s">
        <v>491</v>
      </c>
      <c r="B307" s="1" t="s">
        <v>150</v>
      </c>
      <c r="C307" s="1" t="s">
        <v>495</v>
      </c>
      <c r="D307" s="1" t="s">
        <v>33</v>
      </c>
      <c r="E307" s="1" t="s">
        <v>1438</v>
      </c>
      <c r="F307" s="1" t="s">
        <v>35</v>
      </c>
      <c r="G307" s="1">
        <v>104.1070655</v>
      </c>
      <c r="H307" s="1">
        <v>120.592022</v>
      </c>
      <c r="I307" s="1">
        <v>109.451689</v>
      </c>
      <c r="J307" s="1">
        <v>103.639461</v>
      </c>
      <c r="K307" s="1">
        <v>104.64495100000001</v>
      </c>
      <c r="L307" s="1">
        <v>109.402289</v>
      </c>
    </row>
    <row r="308" spans="1:12" x14ac:dyDescent="0.2">
      <c r="A308" s="1" t="s">
        <v>491</v>
      </c>
      <c r="B308" s="1" t="s">
        <v>152</v>
      </c>
      <c r="C308" s="1" t="s">
        <v>496</v>
      </c>
      <c r="D308" s="1" t="s">
        <v>33</v>
      </c>
      <c r="E308" s="1" t="s">
        <v>1438</v>
      </c>
      <c r="F308" s="1" t="s">
        <v>35</v>
      </c>
      <c r="G308" s="1">
        <v>104.1070655</v>
      </c>
      <c r="H308" s="1">
        <v>120.592022</v>
      </c>
      <c r="I308" s="1">
        <v>166.51381900000001</v>
      </c>
      <c r="J308" s="1">
        <v>216.045323</v>
      </c>
      <c r="K308" s="1">
        <v>254.577775</v>
      </c>
      <c r="L308" s="1">
        <v>282.95322599999997</v>
      </c>
    </row>
    <row r="309" spans="1:12" x14ac:dyDescent="0.2">
      <c r="A309" s="1" t="s">
        <v>497</v>
      </c>
      <c r="B309" s="1" t="s">
        <v>146</v>
      </c>
      <c r="C309" s="1" t="s">
        <v>498</v>
      </c>
      <c r="D309" s="1" t="s">
        <v>33</v>
      </c>
      <c r="E309" s="1" t="s">
        <v>1438</v>
      </c>
      <c r="F309" s="1" t="s">
        <v>35</v>
      </c>
      <c r="G309" s="1">
        <v>115.03830600000001</v>
      </c>
      <c r="H309" s="1">
        <v>140.50129899999999</v>
      </c>
      <c r="I309" s="1">
        <v>173.83408299999999</v>
      </c>
      <c r="J309" s="1">
        <v>209.928462</v>
      </c>
      <c r="K309" s="1">
        <v>193.867086</v>
      </c>
      <c r="L309" s="1">
        <v>173.294476</v>
      </c>
    </row>
    <row r="310" spans="1:12" x14ac:dyDescent="0.2">
      <c r="A310" s="1" t="s">
        <v>497</v>
      </c>
      <c r="B310" s="1" t="s">
        <v>148</v>
      </c>
      <c r="C310" s="1" t="s">
        <v>499</v>
      </c>
      <c r="D310" s="1" t="s">
        <v>33</v>
      </c>
      <c r="E310" s="1" t="s">
        <v>1438</v>
      </c>
      <c r="F310" s="1" t="s">
        <v>35</v>
      </c>
      <c r="G310" s="1">
        <v>115.03830600000001</v>
      </c>
      <c r="H310" s="1">
        <v>140.50130100000001</v>
      </c>
      <c r="I310" s="1">
        <v>135.683863</v>
      </c>
      <c r="J310" s="1">
        <v>157.936195</v>
      </c>
      <c r="K310" s="1">
        <v>236.622443</v>
      </c>
      <c r="L310" s="1">
        <v>334.23703699999999</v>
      </c>
    </row>
    <row r="311" spans="1:12" x14ac:dyDescent="0.2">
      <c r="A311" s="1" t="s">
        <v>497</v>
      </c>
      <c r="B311" s="1" t="s">
        <v>150</v>
      </c>
      <c r="C311" s="1" t="s">
        <v>500</v>
      </c>
      <c r="D311" s="1" t="s">
        <v>33</v>
      </c>
      <c r="E311" s="1" t="s">
        <v>1438</v>
      </c>
      <c r="F311" s="1" t="s">
        <v>35</v>
      </c>
      <c r="G311" s="1">
        <v>115.03830600000001</v>
      </c>
      <c r="H311" s="1">
        <v>140.50130100000001</v>
      </c>
      <c r="I311" s="1">
        <v>110.27212400000001</v>
      </c>
      <c r="J311" s="1">
        <v>123.07423900000001</v>
      </c>
      <c r="K311" s="1">
        <v>179.225301</v>
      </c>
      <c r="L311" s="1">
        <v>216.665716</v>
      </c>
    </row>
    <row r="312" spans="1:12" x14ac:dyDescent="0.2">
      <c r="A312" s="1" t="s">
        <v>497</v>
      </c>
      <c r="B312" s="1" t="s">
        <v>152</v>
      </c>
      <c r="C312" s="1" t="s">
        <v>501</v>
      </c>
      <c r="D312" s="1" t="s">
        <v>33</v>
      </c>
      <c r="E312" s="1" t="s">
        <v>1438</v>
      </c>
      <c r="F312" s="1" t="s">
        <v>35</v>
      </c>
      <c r="G312" s="1">
        <v>115.03830600000001</v>
      </c>
      <c r="H312" s="1">
        <v>140.50129899999999</v>
      </c>
      <c r="I312" s="1">
        <v>205.22723999999999</v>
      </c>
      <c r="J312" s="1">
        <v>278.58545299999997</v>
      </c>
      <c r="K312" s="1">
        <v>340.338618</v>
      </c>
      <c r="L312" s="1">
        <v>386.129324</v>
      </c>
    </row>
    <row r="313" spans="1:12" x14ac:dyDescent="0.2">
      <c r="A313" s="1" t="s">
        <v>502</v>
      </c>
      <c r="B313" s="1" t="s">
        <v>503</v>
      </c>
      <c r="C313" s="1" t="s">
        <v>504</v>
      </c>
      <c r="D313" s="1" t="s">
        <v>33</v>
      </c>
      <c r="E313" s="1" t="s">
        <v>1438</v>
      </c>
      <c r="F313" s="1" t="s">
        <v>35</v>
      </c>
      <c r="G313" s="1"/>
      <c r="H313" s="1">
        <v>140.2011718</v>
      </c>
      <c r="I313" s="1">
        <v>138.1506852</v>
      </c>
      <c r="J313" s="1">
        <v>134.3128676</v>
      </c>
      <c r="K313" s="1">
        <v>123.5396898</v>
      </c>
      <c r="L313" s="1">
        <v>101.2397409</v>
      </c>
    </row>
    <row r="314" spans="1:12" x14ac:dyDescent="0.2">
      <c r="A314" s="1" t="s">
        <v>502</v>
      </c>
      <c r="B314" s="1" t="s">
        <v>505</v>
      </c>
      <c r="C314" s="1" t="s">
        <v>506</v>
      </c>
      <c r="D314" s="1" t="s">
        <v>33</v>
      </c>
      <c r="E314" s="1" t="s">
        <v>1438</v>
      </c>
      <c r="F314" s="1" t="s">
        <v>35</v>
      </c>
      <c r="G314" s="1"/>
      <c r="H314" s="1">
        <v>144.02253300000001</v>
      </c>
      <c r="I314" s="1">
        <v>164.9072712</v>
      </c>
      <c r="J314" s="1">
        <v>191.35418730000001</v>
      </c>
      <c r="K314" s="1">
        <v>216.91576309999999</v>
      </c>
      <c r="L314" s="1">
        <v>238.59226839999999</v>
      </c>
    </row>
    <row r="315" spans="1:12" x14ac:dyDescent="0.2">
      <c r="A315" s="1" t="s">
        <v>507</v>
      </c>
      <c r="B315" s="1" t="s">
        <v>508</v>
      </c>
      <c r="C315" s="1" t="s">
        <v>509</v>
      </c>
      <c r="D315" s="1" t="s">
        <v>33</v>
      </c>
      <c r="E315" s="1" t="s">
        <v>1438</v>
      </c>
      <c r="F315" s="1" t="s">
        <v>35</v>
      </c>
      <c r="G315" s="1">
        <v>120.70399999999999</v>
      </c>
      <c r="H315" s="1">
        <v>132.1308856</v>
      </c>
      <c r="I315" s="1">
        <v>54.449022059999997</v>
      </c>
      <c r="J315" s="1">
        <v>43.226756340000001</v>
      </c>
      <c r="K315" s="1">
        <v>90.197908490000003</v>
      </c>
      <c r="L315" s="1">
        <v>119.08498590000001</v>
      </c>
    </row>
    <row r="316" spans="1:12" x14ac:dyDescent="0.2">
      <c r="A316" s="1" t="s">
        <v>507</v>
      </c>
      <c r="B316" s="1" t="s">
        <v>510</v>
      </c>
      <c r="C316" s="1" t="s">
        <v>511</v>
      </c>
      <c r="D316" s="1" t="s">
        <v>33</v>
      </c>
      <c r="E316" s="1" t="s">
        <v>1438</v>
      </c>
      <c r="F316" s="1" t="s">
        <v>35</v>
      </c>
      <c r="G316" s="1">
        <v>120.70399999999999</v>
      </c>
      <c r="H316" s="1">
        <v>132.1308856</v>
      </c>
      <c r="I316" s="1">
        <v>89.577616030000002</v>
      </c>
      <c r="J316" s="1">
        <v>86.573916749999995</v>
      </c>
      <c r="K316" s="1">
        <v>104.50556589999999</v>
      </c>
      <c r="L316" s="1">
        <v>134.8077753</v>
      </c>
    </row>
    <row r="317" spans="1:12" x14ac:dyDescent="0.2">
      <c r="A317" s="1" t="s">
        <v>507</v>
      </c>
      <c r="B317" s="1" t="s">
        <v>512</v>
      </c>
      <c r="C317" s="1" t="s">
        <v>513</v>
      </c>
      <c r="D317" s="1" t="s">
        <v>33</v>
      </c>
      <c r="E317" s="1" t="s">
        <v>1438</v>
      </c>
      <c r="F317" s="1" t="s">
        <v>35</v>
      </c>
      <c r="G317" s="1">
        <v>120.70399999999999</v>
      </c>
      <c r="H317" s="1">
        <v>132.1308856</v>
      </c>
      <c r="I317" s="1">
        <v>118.9426323</v>
      </c>
      <c r="J317" s="1">
        <v>129.50415269999999</v>
      </c>
      <c r="K317" s="1">
        <v>156.29946229999999</v>
      </c>
      <c r="L317" s="1">
        <v>176.5897397</v>
      </c>
    </row>
    <row r="318" spans="1:12" x14ac:dyDescent="0.2">
      <c r="A318" s="1" t="s">
        <v>507</v>
      </c>
      <c r="B318" s="1" t="s">
        <v>514</v>
      </c>
      <c r="C318" s="1" t="s">
        <v>515</v>
      </c>
      <c r="D318" s="1" t="s">
        <v>33</v>
      </c>
      <c r="E318" s="1" t="s">
        <v>1438</v>
      </c>
      <c r="F318" s="1" t="s">
        <v>35</v>
      </c>
      <c r="G318" s="1">
        <v>120.70399999999999</v>
      </c>
      <c r="H318" s="1">
        <v>132.1308856</v>
      </c>
      <c r="I318" s="1">
        <v>136.82662389999999</v>
      </c>
      <c r="J318" s="1">
        <v>160.26728460000001</v>
      </c>
      <c r="K318" s="1">
        <v>194.72196919999999</v>
      </c>
      <c r="L318" s="1">
        <v>220.96494129999999</v>
      </c>
    </row>
    <row r="319" spans="1:12" x14ac:dyDescent="0.2">
      <c r="A319" s="1" t="s">
        <v>507</v>
      </c>
      <c r="B319" s="1" t="s">
        <v>516</v>
      </c>
      <c r="C319" s="1" t="s">
        <v>517</v>
      </c>
      <c r="D319" s="1" t="s">
        <v>33</v>
      </c>
      <c r="E319" s="1" t="s">
        <v>1438</v>
      </c>
      <c r="F319" s="1" t="s">
        <v>35</v>
      </c>
      <c r="G319" s="1">
        <v>120.70399999999999</v>
      </c>
      <c r="H319" s="1">
        <v>132.1308856</v>
      </c>
      <c r="I319" s="1">
        <v>173.29040710000001</v>
      </c>
      <c r="J319" s="1">
        <v>214.33300109999999</v>
      </c>
      <c r="K319" s="1">
        <v>276.99048820000002</v>
      </c>
      <c r="L319" s="1">
        <v>330.04857049999998</v>
      </c>
    </row>
    <row r="320" spans="1:12" x14ac:dyDescent="0.2">
      <c r="A320" s="1" t="s">
        <v>518</v>
      </c>
      <c r="B320" s="1" t="s">
        <v>157</v>
      </c>
      <c r="C320" s="1" t="s">
        <v>519</v>
      </c>
      <c r="D320" s="1" t="s">
        <v>33</v>
      </c>
      <c r="E320" s="1" t="s">
        <v>1438</v>
      </c>
      <c r="F320" s="1" t="s">
        <v>35</v>
      </c>
      <c r="G320" s="1">
        <v>131.30000000000001</v>
      </c>
      <c r="H320" s="1">
        <v>153.69999999999999</v>
      </c>
      <c r="I320" s="1">
        <v>136.6</v>
      </c>
      <c r="J320" s="1">
        <v>243.5</v>
      </c>
      <c r="K320" s="1">
        <v>256</v>
      </c>
      <c r="L320" s="1">
        <v>179</v>
      </c>
    </row>
    <row r="321" spans="1:12" x14ac:dyDescent="0.2">
      <c r="A321" s="1" t="s">
        <v>518</v>
      </c>
      <c r="B321" s="1" t="s">
        <v>159</v>
      </c>
      <c r="C321" s="1" t="s">
        <v>520</v>
      </c>
      <c r="D321" s="1" t="s">
        <v>33</v>
      </c>
      <c r="E321" s="1" t="s">
        <v>1438</v>
      </c>
      <c r="F321" s="1" t="s">
        <v>35</v>
      </c>
      <c r="G321" s="1">
        <v>131.30000000000001</v>
      </c>
      <c r="H321" s="1">
        <v>152.6</v>
      </c>
      <c r="I321" s="1">
        <v>127.9</v>
      </c>
      <c r="J321" s="1">
        <v>206.7</v>
      </c>
      <c r="K321" s="1">
        <v>221.9</v>
      </c>
      <c r="L321" s="1">
        <v>189.7</v>
      </c>
    </row>
    <row r="322" spans="1:12" x14ac:dyDescent="0.2">
      <c r="A322" s="1" t="s">
        <v>518</v>
      </c>
      <c r="B322" s="1" t="s">
        <v>163</v>
      </c>
      <c r="C322" s="1" t="s">
        <v>521</v>
      </c>
      <c r="D322" s="1" t="s">
        <v>33</v>
      </c>
      <c r="E322" s="1" t="s">
        <v>1438</v>
      </c>
      <c r="F322" s="1" t="s">
        <v>35</v>
      </c>
      <c r="G322" s="1">
        <v>129</v>
      </c>
      <c r="H322" s="1">
        <v>155.9</v>
      </c>
      <c r="I322" s="1">
        <v>156.6</v>
      </c>
      <c r="J322" s="1">
        <v>266.89999999999998</v>
      </c>
      <c r="K322" s="1">
        <v>280</v>
      </c>
      <c r="L322" s="1">
        <v>249.1</v>
      </c>
    </row>
    <row r="323" spans="1:12" x14ac:dyDescent="0.2">
      <c r="A323" s="1" t="s">
        <v>518</v>
      </c>
      <c r="B323" s="1" t="s">
        <v>165</v>
      </c>
      <c r="C323" s="1" t="s">
        <v>522</v>
      </c>
      <c r="D323" s="1" t="s">
        <v>33</v>
      </c>
      <c r="E323" s="1" t="s">
        <v>1438</v>
      </c>
      <c r="F323" s="1" t="s">
        <v>35</v>
      </c>
      <c r="G323" s="1">
        <v>129</v>
      </c>
      <c r="H323" s="1">
        <v>154.69999999999999</v>
      </c>
      <c r="I323" s="1">
        <v>138.19999999999999</v>
      </c>
      <c r="J323" s="1">
        <v>220.8</v>
      </c>
      <c r="K323" s="1">
        <v>242.3</v>
      </c>
      <c r="L323" s="1">
        <v>223.6</v>
      </c>
    </row>
    <row r="324" spans="1:12" x14ac:dyDescent="0.2">
      <c r="A324" s="1" t="s">
        <v>518</v>
      </c>
      <c r="B324" s="1" t="s">
        <v>175</v>
      </c>
      <c r="C324" s="1" t="s">
        <v>523</v>
      </c>
      <c r="D324" s="1" t="s">
        <v>33</v>
      </c>
      <c r="E324" s="1" t="s">
        <v>1438</v>
      </c>
      <c r="F324" s="1" t="s">
        <v>35</v>
      </c>
      <c r="G324" s="1">
        <v>133</v>
      </c>
      <c r="H324" s="1">
        <v>159.1</v>
      </c>
      <c r="I324" s="1">
        <v>127</v>
      </c>
      <c r="J324" s="1">
        <v>217.2</v>
      </c>
      <c r="K324" s="1">
        <v>250.2</v>
      </c>
      <c r="L324" s="1">
        <v>200.6</v>
      </c>
    </row>
    <row r="325" spans="1:12" x14ac:dyDescent="0.2">
      <c r="A325" s="1" t="s">
        <v>518</v>
      </c>
      <c r="B325" s="1" t="s">
        <v>177</v>
      </c>
      <c r="C325" s="1" t="s">
        <v>524</v>
      </c>
      <c r="D325" s="1" t="s">
        <v>33</v>
      </c>
      <c r="E325" s="1" t="s">
        <v>1438</v>
      </c>
      <c r="F325" s="1" t="s">
        <v>35</v>
      </c>
      <c r="G325" s="1">
        <v>133</v>
      </c>
      <c r="H325" s="1">
        <v>152.80000000000001</v>
      </c>
      <c r="I325" s="1">
        <v>117.7</v>
      </c>
      <c r="J325" s="1">
        <v>189.4</v>
      </c>
      <c r="K325" s="1">
        <v>272</v>
      </c>
      <c r="L325" s="1">
        <v>198.1</v>
      </c>
    </row>
    <row r="326" spans="1:12" x14ac:dyDescent="0.2">
      <c r="A326" s="1" t="s">
        <v>518</v>
      </c>
      <c r="B326" s="1" t="s">
        <v>179</v>
      </c>
      <c r="C326" s="1" t="s">
        <v>525</v>
      </c>
      <c r="D326" s="1" t="s">
        <v>33</v>
      </c>
      <c r="E326" s="1" t="s">
        <v>1438</v>
      </c>
      <c r="F326" s="1" t="s">
        <v>35</v>
      </c>
      <c r="G326" s="1">
        <v>131.30000000000001</v>
      </c>
      <c r="H326" s="1">
        <v>156.5</v>
      </c>
      <c r="I326" s="1">
        <v>158.5</v>
      </c>
      <c r="J326" s="1">
        <v>268.39999999999998</v>
      </c>
      <c r="K326" s="1">
        <v>313.89999999999998</v>
      </c>
      <c r="L326" s="1">
        <v>334.1</v>
      </c>
    </row>
    <row r="327" spans="1:12" x14ac:dyDescent="0.2">
      <c r="A327" s="1" t="s">
        <v>518</v>
      </c>
      <c r="B327" s="1" t="s">
        <v>181</v>
      </c>
      <c r="C327" s="1" t="s">
        <v>526</v>
      </c>
      <c r="D327" s="1" t="s">
        <v>33</v>
      </c>
      <c r="E327" s="1" t="s">
        <v>1438</v>
      </c>
      <c r="F327" s="1" t="s">
        <v>35</v>
      </c>
      <c r="G327" s="1">
        <v>131.30000000000001</v>
      </c>
      <c r="H327" s="1">
        <v>153.19999999999999</v>
      </c>
      <c r="I327" s="1">
        <v>134.80000000000001</v>
      </c>
      <c r="J327" s="1">
        <v>231.9</v>
      </c>
      <c r="K327" s="1">
        <v>295</v>
      </c>
      <c r="L327" s="1">
        <v>308.5</v>
      </c>
    </row>
    <row r="328" spans="1:12" x14ac:dyDescent="0.2">
      <c r="A328" s="1" t="s">
        <v>518</v>
      </c>
      <c r="B328" s="1" t="s">
        <v>183</v>
      </c>
      <c r="C328" s="1" t="s">
        <v>527</v>
      </c>
      <c r="D328" s="1" t="s">
        <v>33</v>
      </c>
      <c r="E328" s="1" t="s">
        <v>1438</v>
      </c>
      <c r="F328" s="1" t="s">
        <v>35</v>
      </c>
      <c r="G328" s="1">
        <v>131.30000000000001</v>
      </c>
      <c r="H328" s="1">
        <v>151.6</v>
      </c>
      <c r="I328" s="1">
        <v>127.7</v>
      </c>
      <c r="J328" s="1">
        <v>221.9</v>
      </c>
      <c r="K328" s="1">
        <v>283.5</v>
      </c>
      <c r="L328" s="1">
        <v>303.10000000000002</v>
      </c>
    </row>
    <row r="329" spans="1:12" x14ac:dyDescent="0.2">
      <c r="A329" s="1" t="s">
        <v>518</v>
      </c>
      <c r="B329" s="1" t="s">
        <v>346</v>
      </c>
      <c r="C329" s="1" t="s">
        <v>528</v>
      </c>
      <c r="D329" s="1" t="s">
        <v>33</v>
      </c>
      <c r="E329" s="1" t="s">
        <v>1438</v>
      </c>
      <c r="F329" s="1" t="s">
        <v>35</v>
      </c>
      <c r="G329" s="1">
        <v>131.30000000000001</v>
      </c>
      <c r="H329" s="1">
        <v>173.7</v>
      </c>
      <c r="I329" s="1">
        <v>298.2</v>
      </c>
      <c r="J329" s="1">
        <v>448</v>
      </c>
      <c r="K329" s="1">
        <v>598.9</v>
      </c>
      <c r="L329" s="1">
        <v>800.8</v>
      </c>
    </row>
    <row r="330" spans="1:12" x14ac:dyDescent="0.2">
      <c r="A330" s="1" t="s">
        <v>518</v>
      </c>
      <c r="B330" s="1" t="s">
        <v>348</v>
      </c>
      <c r="C330" s="1" t="s">
        <v>529</v>
      </c>
      <c r="D330" s="1" t="s">
        <v>33</v>
      </c>
      <c r="E330" s="1" t="s">
        <v>1438</v>
      </c>
      <c r="F330" s="1" t="s">
        <v>35</v>
      </c>
      <c r="G330" s="1">
        <v>130.6</v>
      </c>
      <c r="H330" s="1">
        <v>170.6</v>
      </c>
      <c r="I330" s="1">
        <v>281.60000000000002</v>
      </c>
      <c r="J330" s="1">
        <v>372.2</v>
      </c>
      <c r="K330" s="1">
        <v>412.1</v>
      </c>
      <c r="L330" s="1">
        <v>451.6</v>
      </c>
    </row>
    <row r="331" spans="1:12" x14ac:dyDescent="0.2">
      <c r="A331" s="1" t="s">
        <v>518</v>
      </c>
      <c r="B331" s="1" t="s">
        <v>185</v>
      </c>
      <c r="C331" s="1" t="s">
        <v>530</v>
      </c>
      <c r="D331" s="1" t="s">
        <v>33</v>
      </c>
      <c r="E331" s="1" t="s">
        <v>1438</v>
      </c>
      <c r="F331" s="1" t="s">
        <v>35</v>
      </c>
      <c r="G331" s="1">
        <v>131.30000000000001</v>
      </c>
      <c r="H331" s="1">
        <v>173.6</v>
      </c>
      <c r="I331" s="1">
        <v>296.8</v>
      </c>
      <c r="J331" s="1">
        <v>443.5</v>
      </c>
      <c r="K331" s="1">
        <v>579.70000000000005</v>
      </c>
      <c r="L331" s="1">
        <v>746.7</v>
      </c>
    </row>
    <row r="332" spans="1:12" x14ac:dyDescent="0.2">
      <c r="A332" s="1" t="s">
        <v>518</v>
      </c>
      <c r="B332" s="1" t="s">
        <v>351</v>
      </c>
      <c r="C332" s="1" t="s">
        <v>531</v>
      </c>
      <c r="D332" s="1" t="s">
        <v>33</v>
      </c>
      <c r="E332" s="1" t="s">
        <v>1438</v>
      </c>
      <c r="F332" s="1" t="s">
        <v>35</v>
      </c>
      <c r="G332" s="1">
        <v>131.30000000000001</v>
      </c>
      <c r="H332" s="1">
        <v>173.6</v>
      </c>
      <c r="I332" s="1">
        <v>297.10000000000002</v>
      </c>
      <c r="J332" s="1">
        <v>444.2</v>
      </c>
      <c r="K332" s="1">
        <v>590</v>
      </c>
      <c r="L332" s="1">
        <v>784.7</v>
      </c>
    </row>
    <row r="333" spans="1:12" x14ac:dyDescent="0.2">
      <c r="A333" s="1" t="s">
        <v>518</v>
      </c>
      <c r="B333" s="1" t="s">
        <v>353</v>
      </c>
      <c r="C333" s="1" t="s">
        <v>532</v>
      </c>
      <c r="D333" s="1" t="s">
        <v>33</v>
      </c>
      <c r="E333" s="1" t="s">
        <v>1438</v>
      </c>
      <c r="F333" s="1" t="s">
        <v>35</v>
      </c>
      <c r="G333" s="1">
        <v>131.30000000000001</v>
      </c>
      <c r="H333" s="1">
        <v>173.7</v>
      </c>
      <c r="I333" s="1">
        <v>297.8</v>
      </c>
      <c r="J333" s="1">
        <v>447.3</v>
      </c>
      <c r="K333" s="1">
        <v>588.70000000000005</v>
      </c>
      <c r="L333" s="1">
        <v>762.3</v>
      </c>
    </row>
    <row r="334" spans="1:12" x14ac:dyDescent="0.2">
      <c r="A334" s="1" t="s">
        <v>518</v>
      </c>
      <c r="B334" s="1" t="s">
        <v>187</v>
      </c>
      <c r="C334" s="1" t="s">
        <v>533</v>
      </c>
      <c r="D334" s="1" t="s">
        <v>33</v>
      </c>
      <c r="E334" s="1" t="s">
        <v>1438</v>
      </c>
      <c r="F334" s="1" t="s">
        <v>35</v>
      </c>
      <c r="G334" s="1">
        <v>129</v>
      </c>
      <c r="H334" s="1">
        <v>166.2</v>
      </c>
      <c r="I334" s="1">
        <v>269.10000000000002</v>
      </c>
      <c r="J334" s="1">
        <v>352.4</v>
      </c>
      <c r="K334" s="1">
        <v>391.8</v>
      </c>
      <c r="L334" s="1">
        <v>432.2</v>
      </c>
    </row>
    <row r="335" spans="1:12" x14ac:dyDescent="0.2">
      <c r="A335" s="1" t="s">
        <v>518</v>
      </c>
      <c r="B335" s="1" t="s">
        <v>189</v>
      </c>
      <c r="C335" s="1" t="s">
        <v>534</v>
      </c>
      <c r="D335" s="1" t="s">
        <v>33</v>
      </c>
      <c r="E335" s="1" t="s">
        <v>1438</v>
      </c>
      <c r="F335" s="1" t="s">
        <v>35</v>
      </c>
      <c r="G335" s="1">
        <v>133</v>
      </c>
      <c r="H335" s="1">
        <v>178.4</v>
      </c>
      <c r="I335" s="1">
        <v>310.60000000000002</v>
      </c>
      <c r="J335" s="1">
        <v>466.3</v>
      </c>
      <c r="K335" s="1">
        <v>611.6</v>
      </c>
      <c r="L335" s="1">
        <v>786.5</v>
      </c>
    </row>
    <row r="336" spans="1:12" x14ac:dyDescent="0.2">
      <c r="A336" s="1" t="s">
        <v>518</v>
      </c>
      <c r="B336" s="1" t="s">
        <v>191</v>
      </c>
      <c r="C336" s="1" t="s">
        <v>535</v>
      </c>
      <c r="D336" s="1" t="s">
        <v>33</v>
      </c>
      <c r="E336" s="1" t="s">
        <v>1438</v>
      </c>
      <c r="F336" s="1" t="s">
        <v>35</v>
      </c>
      <c r="G336" s="1">
        <v>131.1</v>
      </c>
      <c r="H336" s="1">
        <v>172.7</v>
      </c>
      <c r="I336" s="1">
        <v>164.8</v>
      </c>
      <c r="J336" s="1">
        <v>217.9</v>
      </c>
      <c r="K336" s="1">
        <v>341.5</v>
      </c>
      <c r="L336" s="1">
        <v>415.3</v>
      </c>
    </row>
    <row r="337" spans="1:12" x14ac:dyDescent="0.2">
      <c r="A337" s="1" t="s">
        <v>518</v>
      </c>
      <c r="B337" s="1" t="s">
        <v>358</v>
      </c>
      <c r="C337" s="1" t="s">
        <v>536</v>
      </c>
      <c r="D337" s="1" t="s">
        <v>33</v>
      </c>
      <c r="E337" s="1" t="s">
        <v>1438</v>
      </c>
      <c r="F337" s="1" t="s">
        <v>35</v>
      </c>
      <c r="G337" s="1">
        <v>131.1</v>
      </c>
      <c r="H337" s="1">
        <v>172.7</v>
      </c>
      <c r="I337" s="1">
        <v>194.1</v>
      </c>
      <c r="J337" s="1">
        <v>253.6</v>
      </c>
      <c r="K337" s="1">
        <v>321.39999999999998</v>
      </c>
      <c r="L337" s="1">
        <v>389.4</v>
      </c>
    </row>
    <row r="338" spans="1:12" x14ac:dyDescent="0.2">
      <c r="A338" s="1" t="s">
        <v>518</v>
      </c>
      <c r="B338" s="1" t="s">
        <v>195</v>
      </c>
      <c r="C338" s="1" t="s">
        <v>537</v>
      </c>
      <c r="D338" s="1" t="s">
        <v>33</v>
      </c>
      <c r="E338" s="1" t="s">
        <v>1438</v>
      </c>
      <c r="F338" s="1" t="s">
        <v>35</v>
      </c>
      <c r="G338" s="1">
        <v>131.1</v>
      </c>
      <c r="H338" s="1">
        <v>172.7</v>
      </c>
      <c r="I338" s="1">
        <v>174.3</v>
      </c>
      <c r="J338" s="1">
        <v>227.4</v>
      </c>
      <c r="K338" s="1">
        <v>351.3</v>
      </c>
      <c r="L338" s="1">
        <v>433.2</v>
      </c>
    </row>
    <row r="339" spans="1:12" x14ac:dyDescent="0.2">
      <c r="A339" s="1" t="s">
        <v>518</v>
      </c>
      <c r="B339" s="1" t="s">
        <v>538</v>
      </c>
      <c r="C339" s="1" t="s">
        <v>539</v>
      </c>
      <c r="D339" s="1" t="s">
        <v>33</v>
      </c>
      <c r="E339" s="1" t="s">
        <v>1438</v>
      </c>
      <c r="F339" s="1" t="s">
        <v>35</v>
      </c>
      <c r="G339" s="1">
        <v>131.1</v>
      </c>
      <c r="H339" s="1">
        <v>172.7</v>
      </c>
      <c r="I339" s="1">
        <v>228.9</v>
      </c>
      <c r="J339" s="1">
        <v>321.60000000000002</v>
      </c>
      <c r="K339" s="1">
        <v>354.3</v>
      </c>
      <c r="L339" s="1">
        <v>362.1</v>
      </c>
    </row>
    <row r="340" spans="1:12" x14ac:dyDescent="0.2">
      <c r="A340" s="1" t="s">
        <v>518</v>
      </c>
      <c r="B340" s="1" t="s">
        <v>197</v>
      </c>
      <c r="C340" s="1" t="s">
        <v>540</v>
      </c>
      <c r="D340" s="1" t="s">
        <v>33</v>
      </c>
      <c r="E340" s="1" t="s">
        <v>1438</v>
      </c>
      <c r="F340" s="1" t="s">
        <v>35</v>
      </c>
      <c r="G340" s="1">
        <v>131.1</v>
      </c>
      <c r="H340" s="1">
        <v>172.7</v>
      </c>
      <c r="I340" s="1">
        <v>276.8</v>
      </c>
      <c r="J340" s="1">
        <v>341.4</v>
      </c>
      <c r="K340" s="1">
        <v>372.2</v>
      </c>
      <c r="L340" s="1">
        <v>391</v>
      </c>
    </row>
    <row r="341" spans="1:12" x14ac:dyDescent="0.2">
      <c r="A341" s="1" t="s">
        <v>518</v>
      </c>
      <c r="B341" s="1" t="s">
        <v>363</v>
      </c>
      <c r="C341" s="1" t="s">
        <v>541</v>
      </c>
      <c r="D341" s="1" t="s">
        <v>33</v>
      </c>
      <c r="E341" s="1" t="s">
        <v>1438</v>
      </c>
      <c r="F341" s="1" t="s">
        <v>35</v>
      </c>
      <c r="G341" s="1">
        <v>131.1</v>
      </c>
      <c r="H341" s="1">
        <v>172.7</v>
      </c>
      <c r="I341" s="1">
        <v>257.7</v>
      </c>
      <c r="J341" s="1">
        <v>341.5</v>
      </c>
      <c r="K341" s="1">
        <v>377.8</v>
      </c>
      <c r="L341" s="1">
        <v>386.7</v>
      </c>
    </row>
    <row r="342" spans="1:12" x14ac:dyDescent="0.2">
      <c r="A342" s="1" t="s">
        <v>518</v>
      </c>
      <c r="B342" s="1" t="s">
        <v>199</v>
      </c>
      <c r="C342" s="1" t="s">
        <v>542</v>
      </c>
      <c r="D342" s="1" t="s">
        <v>33</v>
      </c>
      <c r="E342" s="1" t="s">
        <v>1438</v>
      </c>
      <c r="F342" s="1" t="s">
        <v>35</v>
      </c>
      <c r="G342" s="1">
        <v>131.1</v>
      </c>
      <c r="H342" s="1">
        <v>172.7</v>
      </c>
      <c r="I342" s="1">
        <v>170.6</v>
      </c>
      <c r="J342" s="1">
        <v>240.1</v>
      </c>
      <c r="K342" s="1">
        <v>378.8</v>
      </c>
      <c r="L342" s="1">
        <v>457.1</v>
      </c>
    </row>
    <row r="343" spans="1:12" x14ac:dyDescent="0.2">
      <c r="A343" s="1" t="s">
        <v>518</v>
      </c>
      <c r="B343" s="1" t="s">
        <v>201</v>
      </c>
      <c r="C343" s="1" t="s">
        <v>543</v>
      </c>
      <c r="D343" s="1" t="s">
        <v>33</v>
      </c>
      <c r="E343" s="1" t="s">
        <v>1438</v>
      </c>
      <c r="F343" s="1" t="s">
        <v>35</v>
      </c>
      <c r="G343" s="1">
        <v>131.1</v>
      </c>
      <c r="H343" s="1">
        <v>172.7</v>
      </c>
      <c r="I343" s="1">
        <v>175.9</v>
      </c>
      <c r="J343" s="1">
        <v>247.8</v>
      </c>
      <c r="K343" s="1">
        <v>387.4</v>
      </c>
      <c r="L343" s="1">
        <v>466.8</v>
      </c>
    </row>
    <row r="344" spans="1:12" x14ac:dyDescent="0.2">
      <c r="A344" s="1" t="s">
        <v>518</v>
      </c>
      <c r="B344" s="1" t="s">
        <v>369</v>
      </c>
      <c r="C344" s="1" t="s">
        <v>544</v>
      </c>
      <c r="D344" s="1" t="s">
        <v>33</v>
      </c>
      <c r="E344" s="1" t="s">
        <v>1438</v>
      </c>
      <c r="F344" s="1" t="s">
        <v>35</v>
      </c>
      <c r="G344" s="1">
        <v>131.1</v>
      </c>
      <c r="H344" s="1">
        <v>172.7</v>
      </c>
      <c r="I344" s="1">
        <v>194.1</v>
      </c>
      <c r="J344" s="1">
        <v>266.3</v>
      </c>
      <c r="K344" s="1">
        <v>364.8</v>
      </c>
      <c r="L344" s="1">
        <v>431.6</v>
      </c>
    </row>
    <row r="345" spans="1:12" x14ac:dyDescent="0.2">
      <c r="A345" s="1" t="s">
        <v>518</v>
      </c>
      <c r="B345" s="1" t="s">
        <v>203</v>
      </c>
      <c r="C345" s="1" t="s">
        <v>545</v>
      </c>
      <c r="D345" s="1" t="s">
        <v>33</v>
      </c>
      <c r="E345" s="1" t="s">
        <v>1438</v>
      </c>
      <c r="F345" s="1" t="s">
        <v>35</v>
      </c>
      <c r="G345" s="1">
        <v>131.1</v>
      </c>
      <c r="H345" s="1">
        <v>172.7</v>
      </c>
      <c r="I345" s="1">
        <v>212.6</v>
      </c>
      <c r="J345" s="1">
        <v>305.8</v>
      </c>
      <c r="K345" s="1">
        <v>371.4</v>
      </c>
      <c r="L345" s="1">
        <v>386.4</v>
      </c>
    </row>
    <row r="346" spans="1:12" x14ac:dyDescent="0.2">
      <c r="A346" s="1" t="s">
        <v>518</v>
      </c>
      <c r="B346" s="1" t="s">
        <v>205</v>
      </c>
      <c r="C346" s="1" t="s">
        <v>546</v>
      </c>
      <c r="D346" s="1" t="s">
        <v>33</v>
      </c>
      <c r="E346" s="1" t="s">
        <v>1438</v>
      </c>
      <c r="F346" s="1" t="s">
        <v>35</v>
      </c>
      <c r="G346" s="1">
        <v>131.1</v>
      </c>
      <c r="H346" s="1">
        <v>172.7</v>
      </c>
      <c r="I346" s="1">
        <v>214.4</v>
      </c>
      <c r="J346" s="1">
        <v>303.5</v>
      </c>
      <c r="K346" s="1">
        <v>367.7</v>
      </c>
      <c r="L346" s="1">
        <v>382.7</v>
      </c>
    </row>
    <row r="347" spans="1:12" x14ac:dyDescent="0.2">
      <c r="A347" s="1" t="s">
        <v>518</v>
      </c>
      <c r="B347" s="1" t="s">
        <v>31</v>
      </c>
      <c r="C347" s="1" t="s">
        <v>547</v>
      </c>
      <c r="D347" s="1" t="s">
        <v>33</v>
      </c>
      <c r="E347" s="1" t="s">
        <v>1438</v>
      </c>
      <c r="F347" s="1" t="s">
        <v>35</v>
      </c>
      <c r="G347" s="1">
        <v>128.1</v>
      </c>
      <c r="H347" s="1">
        <v>143.9</v>
      </c>
      <c r="I347" s="1">
        <v>67.959999999999994</v>
      </c>
      <c r="J347" s="1">
        <v>58.84</v>
      </c>
      <c r="K347" s="1">
        <v>124.7</v>
      </c>
      <c r="L347" s="1">
        <v>252</v>
      </c>
    </row>
    <row r="348" spans="1:12" x14ac:dyDescent="0.2">
      <c r="A348" s="1" t="s">
        <v>518</v>
      </c>
      <c r="B348" s="1" t="s">
        <v>38</v>
      </c>
      <c r="C348" s="1" t="s">
        <v>548</v>
      </c>
      <c r="D348" s="1" t="s">
        <v>33</v>
      </c>
      <c r="E348" s="1" t="s">
        <v>1438</v>
      </c>
      <c r="F348" s="1" t="s">
        <v>35</v>
      </c>
      <c r="G348" s="1">
        <v>128.1</v>
      </c>
      <c r="H348" s="1">
        <v>150</v>
      </c>
      <c r="I348" s="1">
        <v>89.44</v>
      </c>
      <c r="J348" s="1">
        <v>84.63</v>
      </c>
      <c r="K348" s="1">
        <v>164.6</v>
      </c>
      <c r="L348" s="1">
        <v>313.39999999999998</v>
      </c>
    </row>
    <row r="349" spans="1:12" x14ac:dyDescent="0.2">
      <c r="A349" s="1" t="s">
        <v>518</v>
      </c>
      <c r="B349" s="1" t="s">
        <v>40</v>
      </c>
      <c r="C349" s="1" t="s">
        <v>549</v>
      </c>
      <c r="D349" s="1" t="s">
        <v>33</v>
      </c>
      <c r="E349" s="1" t="s">
        <v>1438</v>
      </c>
      <c r="F349" s="1" t="s">
        <v>35</v>
      </c>
      <c r="G349" s="1">
        <v>128.1</v>
      </c>
      <c r="H349" s="1">
        <v>143.9</v>
      </c>
      <c r="I349" s="1">
        <v>67.930000000000007</v>
      </c>
      <c r="J349" s="1">
        <v>58.3</v>
      </c>
      <c r="K349" s="1">
        <v>122.8</v>
      </c>
      <c r="L349" s="1">
        <v>246.5</v>
      </c>
    </row>
    <row r="350" spans="1:12" x14ac:dyDescent="0.2">
      <c r="A350" s="1" t="s">
        <v>518</v>
      </c>
      <c r="B350" s="1" t="s">
        <v>42</v>
      </c>
      <c r="C350" s="1" t="s">
        <v>550</v>
      </c>
      <c r="D350" s="1" t="s">
        <v>33</v>
      </c>
      <c r="E350" s="1" t="s">
        <v>1438</v>
      </c>
      <c r="F350" s="1" t="s">
        <v>35</v>
      </c>
      <c r="G350" s="1">
        <v>128.1</v>
      </c>
      <c r="H350" s="1">
        <v>150</v>
      </c>
      <c r="I350" s="1">
        <v>89.55</v>
      </c>
      <c r="J350" s="1">
        <v>85.53</v>
      </c>
      <c r="K350" s="1">
        <v>167.6</v>
      </c>
      <c r="L350" s="1">
        <v>321.89999999999998</v>
      </c>
    </row>
    <row r="351" spans="1:12" x14ac:dyDescent="0.2">
      <c r="A351" s="1" t="s">
        <v>518</v>
      </c>
      <c r="B351" s="1" t="s">
        <v>44</v>
      </c>
      <c r="C351" s="1" t="s">
        <v>551</v>
      </c>
      <c r="D351" s="1" t="s">
        <v>33</v>
      </c>
      <c r="E351" s="1" t="s">
        <v>1438</v>
      </c>
      <c r="F351" s="1" t="s">
        <v>35</v>
      </c>
      <c r="G351" s="1">
        <v>123.7</v>
      </c>
      <c r="H351" s="1">
        <v>140.80000000000001</v>
      </c>
      <c r="I351" s="1">
        <v>85.93</v>
      </c>
      <c r="J351" s="1">
        <v>75.56</v>
      </c>
      <c r="K351" s="1">
        <v>119.7</v>
      </c>
      <c r="L351" s="1">
        <v>173.9</v>
      </c>
    </row>
    <row r="352" spans="1:12" x14ac:dyDescent="0.2">
      <c r="A352" s="1" t="s">
        <v>518</v>
      </c>
      <c r="B352" s="1" t="s">
        <v>48</v>
      </c>
      <c r="C352" s="1" t="s">
        <v>552</v>
      </c>
      <c r="D352" s="1" t="s">
        <v>33</v>
      </c>
      <c r="E352" s="1" t="s">
        <v>1438</v>
      </c>
      <c r="F352" s="1" t="s">
        <v>35</v>
      </c>
      <c r="G352" s="1">
        <v>129.9</v>
      </c>
      <c r="H352" s="1">
        <v>153.69999999999999</v>
      </c>
      <c r="I352" s="1">
        <v>90.86</v>
      </c>
      <c r="J352" s="1">
        <v>77.739999999999995</v>
      </c>
      <c r="K352" s="1">
        <v>148.4</v>
      </c>
      <c r="L352" s="1">
        <v>318.8</v>
      </c>
    </row>
    <row r="353" spans="1:12" x14ac:dyDescent="0.2">
      <c r="A353" s="1" t="s">
        <v>518</v>
      </c>
      <c r="B353" s="1" t="s">
        <v>50</v>
      </c>
      <c r="C353" s="1" t="s">
        <v>553</v>
      </c>
      <c r="D353" s="1" t="s">
        <v>33</v>
      </c>
      <c r="E353" s="1" t="s">
        <v>1438</v>
      </c>
      <c r="F353" s="1" t="s">
        <v>35</v>
      </c>
      <c r="G353" s="1">
        <v>128.1</v>
      </c>
      <c r="H353" s="1">
        <v>155.5</v>
      </c>
      <c r="I353" s="1">
        <v>125.9</v>
      </c>
      <c r="J353" s="1">
        <v>131.4</v>
      </c>
      <c r="K353" s="1">
        <v>194.6</v>
      </c>
      <c r="L353" s="1">
        <v>237.6</v>
      </c>
    </row>
    <row r="354" spans="1:12" x14ac:dyDescent="0.2">
      <c r="A354" s="1" t="s">
        <v>518</v>
      </c>
      <c r="B354" s="1" t="s">
        <v>52</v>
      </c>
      <c r="C354" s="1" t="s">
        <v>554</v>
      </c>
      <c r="D354" s="1" t="s">
        <v>33</v>
      </c>
      <c r="E354" s="1" t="s">
        <v>1438</v>
      </c>
      <c r="F354" s="1" t="s">
        <v>35</v>
      </c>
      <c r="G354" s="1">
        <v>125.4</v>
      </c>
      <c r="H354" s="1">
        <v>147.9</v>
      </c>
      <c r="I354" s="1">
        <v>107.2</v>
      </c>
      <c r="J354" s="1">
        <v>67.61</v>
      </c>
      <c r="K354" s="1">
        <v>43.02</v>
      </c>
      <c r="L354" s="1">
        <v>18.03</v>
      </c>
    </row>
    <row r="355" spans="1:12" x14ac:dyDescent="0.2">
      <c r="A355" s="1" t="s">
        <v>518</v>
      </c>
      <c r="B355" s="1" t="s">
        <v>54</v>
      </c>
      <c r="C355" s="1" t="s">
        <v>555</v>
      </c>
      <c r="D355" s="1" t="s">
        <v>33</v>
      </c>
      <c r="E355" s="1" t="s">
        <v>1438</v>
      </c>
      <c r="F355" s="1" t="s">
        <v>35</v>
      </c>
      <c r="G355" s="1">
        <v>128.1</v>
      </c>
      <c r="H355" s="1">
        <v>155.5</v>
      </c>
      <c r="I355" s="1">
        <v>124.7</v>
      </c>
      <c r="J355" s="1">
        <v>128.80000000000001</v>
      </c>
      <c r="K355" s="1">
        <v>188</v>
      </c>
      <c r="L355" s="1">
        <v>223.4</v>
      </c>
    </row>
    <row r="356" spans="1:12" x14ac:dyDescent="0.2">
      <c r="A356" s="1" t="s">
        <v>518</v>
      </c>
      <c r="B356" s="1" t="s">
        <v>56</v>
      </c>
      <c r="C356" s="1" t="s">
        <v>556</v>
      </c>
      <c r="D356" s="1" t="s">
        <v>33</v>
      </c>
      <c r="E356" s="1" t="s">
        <v>1438</v>
      </c>
      <c r="F356" s="1" t="s">
        <v>35</v>
      </c>
      <c r="G356" s="1">
        <v>128.1</v>
      </c>
      <c r="H356" s="1">
        <v>155.5</v>
      </c>
      <c r="I356" s="1">
        <v>125.8</v>
      </c>
      <c r="J356" s="1">
        <v>130.4</v>
      </c>
      <c r="K356" s="1">
        <v>191.1</v>
      </c>
      <c r="L356" s="1">
        <v>233.4</v>
      </c>
    </row>
    <row r="357" spans="1:12" x14ac:dyDescent="0.2">
      <c r="A357" s="1" t="s">
        <v>518</v>
      </c>
      <c r="B357" s="1" t="s">
        <v>58</v>
      </c>
      <c r="C357" s="1" t="s">
        <v>557</v>
      </c>
      <c r="D357" s="1" t="s">
        <v>33</v>
      </c>
      <c r="E357" s="1" t="s">
        <v>1438</v>
      </c>
      <c r="F357" s="1" t="s">
        <v>35</v>
      </c>
      <c r="G357" s="1">
        <v>128.1</v>
      </c>
      <c r="H357" s="1">
        <v>155.4</v>
      </c>
      <c r="I357" s="1">
        <v>124.1</v>
      </c>
      <c r="J357" s="1">
        <v>129.1</v>
      </c>
      <c r="K357" s="1">
        <v>190.6</v>
      </c>
      <c r="L357" s="1">
        <v>226.7</v>
      </c>
    </row>
    <row r="358" spans="1:12" x14ac:dyDescent="0.2">
      <c r="A358" s="1" t="s">
        <v>518</v>
      </c>
      <c r="B358" s="1" t="s">
        <v>62</v>
      </c>
      <c r="C358" s="1" t="s">
        <v>558</v>
      </c>
      <c r="D358" s="1" t="s">
        <v>33</v>
      </c>
      <c r="E358" s="1" t="s">
        <v>1438</v>
      </c>
      <c r="F358" s="1" t="s">
        <v>35</v>
      </c>
      <c r="G358" s="1">
        <v>123.7</v>
      </c>
      <c r="H358" s="1">
        <v>147.6</v>
      </c>
      <c r="I358" s="1">
        <v>146.5</v>
      </c>
      <c r="J358" s="1">
        <v>148.5</v>
      </c>
      <c r="K358" s="1">
        <v>160.9</v>
      </c>
      <c r="L358" s="1">
        <v>164.5</v>
      </c>
    </row>
    <row r="359" spans="1:12" x14ac:dyDescent="0.2">
      <c r="A359" s="1" t="s">
        <v>518</v>
      </c>
      <c r="B359" s="1" t="s">
        <v>64</v>
      </c>
      <c r="C359" s="1" t="s">
        <v>559</v>
      </c>
      <c r="D359" s="1" t="s">
        <v>33</v>
      </c>
      <c r="E359" s="1" t="s">
        <v>1438</v>
      </c>
      <c r="F359" s="1" t="s">
        <v>35</v>
      </c>
      <c r="G359" s="1">
        <v>128.1</v>
      </c>
      <c r="H359" s="1">
        <v>154.19999999999999</v>
      </c>
      <c r="I359" s="1">
        <v>110.4</v>
      </c>
      <c r="J359" s="1">
        <v>67.86</v>
      </c>
      <c r="K359" s="1">
        <v>44.2</v>
      </c>
      <c r="L359" s="1">
        <v>24.08</v>
      </c>
    </row>
    <row r="360" spans="1:12" x14ac:dyDescent="0.2">
      <c r="A360" s="1" t="s">
        <v>518</v>
      </c>
      <c r="B360" s="1" t="s">
        <v>66</v>
      </c>
      <c r="C360" s="1" t="s">
        <v>560</v>
      </c>
      <c r="D360" s="1" t="s">
        <v>33</v>
      </c>
      <c r="E360" s="1" t="s">
        <v>1438</v>
      </c>
      <c r="F360" s="1" t="s">
        <v>35</v>
      </c>
      <c r="G360" s="1">
        <v>129.9</v>
      </c>
      <c r="H360" s="1">
        <v>159.1</v>
      </c>
      <c r="I360" s="1">
        <v>125</v>
      </c>
      <c r="J360" s="1">
        <v>121.6</v>
      </c>
      <c r="K360" s="1">
        <v>185.2</v>
      </c>
      <c r="L360" s="1">
        <v>231.7</v>
      </c>
    </row>
    <row r="361" spans="1:12" x14ac:dyDescent="0.2">
      <c r="A361" s="1" t="s">
        <v>518</v>
      </c>
      <c r="B361" s="1" t="s">
        <v>68</v>
      </c>
      <c r="C361" s="1" t="s">
        <v>561</v>
      </c>
      <c r="D361" s="1" t="s">
        <v>33</v>
      </c>
      <c r="E361" s="1" t="s">
        <v>1438</v>
      </c>
      <c r="F361" s="1" t="s">
        <v>35</v>
      </c>
      <c r="G361" s="1">
        <v>128.1</v>
      </c>
      <c r="H361" s="1">
        <v>163.6</v>
      </c>
      <c r="I361" s="1">
        <v>234.8</v>
      </c>
      <c r="J361" s="1">
        <v>282.3</v>
      </c>
      <c r="K361" s="1">
        <v>318.89999999999998</v>
      </c>
      <c r="L361" s="1">
        <v>361.4</v>
      </c>
    </row>
    <row r="362" spans="1:12" x14ac:dyDescent="0.2">
      <c r="A362" s="1" t="s">
        <v>518</v>
      </c>
      <c r="B362" s="1" t="s">
        <v>70</v>
      </c>
      <c r="C362" s="1" t="s">
        <v>562</v>
      </c>
      <c r="D362" s="1" t="s">
        <v>33</v>
      </c>
      <c r="E362" s="1" t="s">
        <v>1438</v>
      </c>
      <c r="F362" s="1" t="s">
        <v>35</v>
      </c>
      <c r="G362" s="1">
        <v>125.4</v>
      </c>
      <c r="H362" s="1">
        <v>155.80000000000001</v>
      </c>
      <c r="I362" s="1">
        <v>206.1</v>
      </c>
      <c r="J362" s="1">
        <v>232.3</v>
      </c>
      <c r="K362" s="1">
        <v>238.7</v>
      </c>
      <c r="L362" s="1">
        <v>225.4</v>
      </c>
    </row>
    <row r="363" spans="1:12" x14ac:dyDescent="0.2">
      <c r="A363" s="1" t="s">
        <v>518</v>
      </c>
      <c r="B363" s="1" t="s">
        <v>72</v>
      </c>
      <c r="C363" s="1" t="s">
        <v>563</v>
      </c>
      <c r="D363" s="1" t="s">
        <v>33</v>
      </c>
      <c r="E363" s="1" t="s">
        <v>1438</v>
      </c>
      <c r="F363" s="1" t="s">
        <v>35</v>
      </c>
      <c r="G363" s="1">
        <v>128.1</v>
      </c>
      <c r="H363" s="1">
        <v>163.69999999999999</v>
      </c>
      <c r="I363" s="1">
        <v>232.8</v>
      </c>
      <c r="J363" s="1">
        <v>277.10000000000002</v>
      </c>
      <c r="K363" s="1">
        <v>304.7</v>
      </c>
      <c r="L363" s="1">
        <v>321.5</v>
      </c>
    </row>
    <row r="364" spans="1:12" x14ac:dyDescent="0.2">
      <c r="A364" s="1" t="s">
        <v>518</v>
      </c>
      <c r="B364" s="1" t="s">
        <v>74</v>
      </c>
      <c r="C364" s="1" t="s">
        <v>564</v>
      </c>
      <c r="D364" s="1" t="s">
        <v>33</v>
      </c>
      <c r="E364" s="1" t="s">
        <v>1438</v>
      </c>
      <c r="F364" s="1" t="s">
        <v>35</v>
      </c>
      <c r="G364" s="1">
        <v>128.1</v>
      </c>
      <c r="H364" s="1">
        <v>163.5</v>
      </c>
      <c r="I364" s="1">
        <v>234.5</v>
      </c>
      <c r="J364" s="1">
        <v>280.7</v>
      </c>
      <c r="K364" s="1">
        <v>314.89999999999998</v>
      </c>
      <c r="L364" s="1">
        <v>355.1</v>
      </c>
    </row>
    <row r="365" spans="1:12" x14ac:dyDescent="0.2">
      <c r="A365" s="1" t="s">
        <v>518</v>
      </c>
      <c r="B365" s="1" t="s">
        <v>76</v>
      </c>
      <c r="C365" s="1" t="s">
        <v>565</v>
      </c>
      <c r="D365" s="1" t="s">
        <v>33</v>
      </c>
      <c r="E365" s="1" t="s">
        <v>1438</v>
      </c>
      <c r="F365" s="1" t="s">
        <v>35</v>
      </c>
      <c r="G365" s="1">
        <v>128.1</v>
      </c>
      <c r="H365" s="1">
        <v>163.69999999999999</v>
      </c>
      <c r="I365" s="1">
        <v>233.1</v>
      </c>
      <c r="J365" s="1">
        <v>278.7</v>
      </c>
      <c r="K365" s="1">
        <v>308.2</v>
      </c>
      <c r="L365" s="1">
        <v>327</v>
      </c>
    </row>
    <row r="366" spans="1:12" x14ac:dyDescent="0.2">
      <c r="A366" s="1" t="s">
        <v>518</v>
      </c>
      <c r="B366" s="1" t="s">
        <v>78</v>
      </c>
      <c r="C366" s="1" t="s">
        <v>566</v>
      </c>
      <c r="D366" s="1" t="s">
        <v>33</v>
      </c>
      <c r="E366" s="1" t="s">
        <v>1438</v>
      </c>
      <c r="F366" s="1" t="s">
        <v>35</v>
      </c>
      <c r="G366" s="1">
        <v>129.9</v>
      </c>
      <c r="H366" s="1">
        <v>168.6</v>
      </c>
      <c r="I366" s="1">
        <v>245.5</v>
      </c>
      <c r="J366" s="1">
        <v>295.8</v>
      </c>
      <c r="K366" s="1">
        <v>334.7</v>
      </c>
      <c r="L366" s="1">
        <v>380.9</v>
      </c>
    </row>
    <row r="367" spans="1:12" x14ac:dyDescent="0.2">
      <c r="A367" s="1" t="s">
        <v>518</v>
      </c>
      <c r="B367" s="1" t="s">
        <v>80</v>
      </c>
      <c r="C367" s="1" t="s">
        <v>567</v>
      </c>
      <c r="D367" s="1" t="s">
        <v>33</v>
      </c>
      <c r="E367" s="1" t="s">
        <v>1438</v>
      </c>
      <c r="F367" s="1" t="s">
        <v>35</v>
      </c>
      <c r="G367" s="1">
        <v>123.7</v>
      </c>
      <c r="H367" s="1">
        <v>151.4</v>
      </c>
      <c r="I367" s="1">
        <v>196.9</v>
      </c>
      <c r="J367" s="1">
        <v>220.9</v>
      </c>
      <c r="K367" s="1">
        <v>226.9</v>
      </c>
      <c r="L367" s="1">
        <v>217.1</v>
      </c>
    </row>
    <row r="368" spans="1:12" x14ac:dyDescent="0.2">
      <c r="A368" s="1" t="s">
        <v>518</v>
      </c>
      <c r="B368" s="1" t="s">
        <v>82</v>
      </c>
      <c r="C368" s="1" t="s">
        <v>568</v>
      </c>
      <c r="D368" s="1" t="s">
        <v>33</v>
      </c>
      <c r="E368" s="1" t="s">
        <v>1438</v>
      </c>
      <c r="F368" s="1" t="s">
        <v>35</v>
      </c>
      <c r="G368" s="1">
        <v>129.9</v>
      </c>
      <c r="H368" s="1">
        <v>168.7</v>
      </c>
      <c r="I368" s="1">
        <v>243.1</v>
      </c>
      <c r="J368" s="1">
        <v>289.3</v>
      </c>
      <c r="K368" s="1">
        <v>325.3</v>
      </c>
      <c r="L368" s="1">
        <v>350.1</v>
      </c>
    </row>
    <row r="369" spans="1:12" x14ac:dyDescent="0.2">
      <c r="A369" s="1" t="s">
        <v>518</v>
      </c>
      <c r="B369" s="1" t="s">
        <v>84</v>
      </c>
      <c r="C369" s="1" t="s">
        <v>569</v>
      </c>
      <c r="D369" s="1" t="s">
        <v>33</v>
      </c>
      <c r="E369" s="1" t="s">
        <v>1438</v>
      </c>
      <c r="F369" s="1" t="s">
        <v>35</v>
      </c>
      <c r="G369" s="1">
        <v>125.4</v>
      </c>
      <c r="H369" s="1">
        <v>150.30000000000001</v>
      </c>
      <c r="I369" s="1">
        <v>139.30000000000001</v>
      </c>
      <c r="J369" s="1">
        <v>145.6</v>
      </c>
      <c r="K369" s="1">
        <v>118.6</v>
      </c>
      <c r="L369" s="1">
        <v>96.07</v>
      </c>
    </row>
    <row r="370" spans="1:12" x14ac:dyDescent="0.2">
      <c r="A370" s="1" t="s">
        <v>518</v>
      </c>
      <c r="B370" s="1" t="s">
        <v>86</v>
      </c>
      <c r="C370" s="1" t="s">
        <v>570</v>
      </c>
      <c r="D370" s="1" t="s">
        <v>33</v>
      </c>
      <c r="E370" s="1" t="s">
        <v>1438</v>
      </c>
      <c r="F370" s="1" t="s">
        <v>35</v>
      </c>
      <c r="G370" s="1">
        <v>128.1</v>
      </c>
      <c r="H370" s="1">
        <v>157.1</v>
      </c>
      <c r="I370" s="1">
        <v>156.69999999999999</v>
      </c>
      <c r="J370" s="1">
        <v>212.2</v>
      </c>
      <c r="K370" s="1">
        <v>243.9</v>
      </c>
      <c r="L370" s="1">
        <v>251</v>
      </c>
    </row>
    <row r="371" spans="1:12" x14ac:dyDescent="0.2">
      <c r="A371" s="1" t="s">
        <v>518</v>
      </c>
      <c r="B371" s="1" t="s">
        <v>88</v>
      </c>
      <c r="C371" s="1" t="s">
        <v>571</v>
      </c>
      <c r="D371" s="1" t="s">
        <v>33</v>
      </c>
      <c r="E371" s="1" t="s">
        <v>1438</v>
      </c>
      <c r="F371" s="1" t="s">
        <v>35</v>
      </c>
      <c r="G371" s="1">
        <v>125.4</v>
      </c>
      <c r="H371" s="1">
        <v>152.4</v>
      </c>
      <c r="I371" s="1">
        <v>152.80000000000001</v>
      </c>
      <c r="J371" s="1">
        <v>107.8</v>
      </c>
      <c r="K371" s="1">
        <v>73</v>
      </c>
      <c r="L371" s="1">
        <v>46.31</v>
      </c>
    </row>
    <row r="372" spans="1:12" x14ac:dyDescent="0.2">
      <c r="A372" s="1" t="s">
        <v>518</v>
      </c>
      <c r="B372" s="1" t="s">
        <v>90</v>
      </c>
      <c r="C372" s="1" t="s">
        <v>572</v>
      </c>
      <c r="D372" s="1" t="s">
        <v>33</v>
      </c>
      <c r="E372" s="1" t="s">
        <v>1438</v>
      </c>
      <c r="F372" s="1" t="s">
        <v>35</v>
      </c>
      <c r="G372" s="1">
        <v>128.1</v>
      </c>
      <c r="H372" s="1">
        <v>157.80000000000001</v>
      </c>
      <c r="I372" s="1">
        <v>159.5</v>
      </c>
      <c r="J372" s="1">
        <v>158</v>
      </c>
      <c r="K372" s="1">
        <v>186.2</v>
      </c>
      <c r="L372" s="1">
        <v>246.6</v>
      </c>
    </row>
    <row r="373" spans="1:12" x14ac:dyDescent="0.2">
      <c r="A373" s="1" t="s">
        <v>573</v>
      </c>
      <c r="B373" s="1" t="s">
        <v>142</v>
      </c>
      <c r="C373" s="1" t="s">
        <v>574</v>
      </c>
      <c r="D373" s="1" t="s">
        <v>33</v>
      </c>
      <c r="E373" s="1" t="s">
        <v>1438</v>
      </c>
      <c r="F373" s="1" t="s">
        <v>35</v>
      </c>
      <c r="G373" s="1">
        <v>116.7604</v>
      </c>
      <c r="H373" s="1">
        <v>144.14340000000001</v>
      </c>
      <c r="I373" s="1">
        <v>147.5103</v>
      </c>
      <c r="J373" s="1">
        <v>123.6187</v>
      </c>
      <c r="K373" s="1">
        <v>105.70959999999999</v>
      </c>
      <c r="L373" s="1">
        <v>116.7531</v>
      </c>
    </row>
    <row r="374" spans="1:12" x14ac:dyDescent="0.2">
      <c r="A374" s="1" t="s">
        <v>573</v>
      </c>
      <c r="B374" s="1" t="s">
        <v>144</v>
      </c>
      <c r="C374" s="1" t="s">
        <v>575</v>
      </c>
      <c r="D374" s="1" t="s">
        <v>33</v>
      </c>
      <c r="E374" s="1" t="s">
        <v>1438</v>
      </c>
      <c r="F374" s="1" t="s">
        <v>35</v>
      </c>
      <c r="G374" s="1">
        <v>116.7604</v>
      </c>
      <c r="H374" s="1">
        <v>144.14340000000001</v>
      </c>
      <c r="I374" s="1">
        <v>159.85990000000001</v>
      </c>
      <c r="J374" s="1">
        <v>139.74629999999999</v>
      </c>
      <c r="K374" s="1">
        <v>121.8642</v>
      </c>
      <c r="L374" s="1">
        <v>120.5866</v>
      </c>
    </row>
    <row r="375" spans="1:12" x14ac:dyDescent="0.2">
      <c r="A375" s="1" t="s">
        <v>573</v>
      </c>
      <c r="B375" s="1" t="s">
        <v>146</v>
      </c>
      <c r="C375" s="1" t="s">
        <v>576</v>
      </c>
      <c r="D375" s="1" t="s">
        <v>33</v>
      </c>
      <c r="E375" s="1" t="s">
        <v>1438</v>
      </c>
      <c r="F375" s="1" t="s">
        <v>35</v>
      </c>
      <c r="G375" s="1">
        <v>116.7604</v>
      </c>
      <c r="H375" s="1">
        <v>144.18799999999999</v>
      </c>
      <c r="I375" s="1">
        <v>163.0104</v>
      </c>
      <c r="J375" s="1">
        <v>155.49369999999999</v>
      </c>
      <c r="K375" s="1">
        <v>138.4975</v>
      </c>
      <c r="L375" s="1">
        <v>128.749</v>
      </c>
    </row>
    <row r="376" spans="1:12" x14ac:dyDescent="0.2">
      <c r="A376" s="1" t="s">
        <v>573</v>
      </c>
      <c r="B376" s="1" t="s">
        <v>148</v>
      </c>
      <c r="C376" s="1" t="s">
        <v>577</v>
      </c>
      <c r="D376" s="1" t="s">
        <v>33</v>
      </c>
      <c r="E376" s="1" t="s">
        <v>1438</v>
      </c>
      <c r="F376" s="1" t="s">
        <v>35</v>
      </c>
      <c r="G376" s="1">
        <v>116.7604</v>
      </c>
      <c r="H376" s="1">
        <v>144.18799999999999</v>
      </c>
      <c r="I376" s="1">
        <v>146.66329999999999</v>
      </c>
      <c r="J376" s="1">
        <v>121.1279</v>
      </c>
      <c r="K376" s="1">
        <v>104.30370000000001</v>
      </c>
      <c r="L376" s="1">
        <v>115.53749999999999</v>
      </c>
    </row>
    <row r="377" spans="1:12" x14ac:dyDescent="0.2">
      <c r="A377" s="1" t="s">
        <v>573</v>
      </c>
      <c r="B377" s="1" t="s">
        <v>150</v>
      </c>
      <c r="C377" s="1" t="s">
        <v>578</v>
      </c>
      <c r="D377" s="1" t="s">
        <v>33</v>
      </c>
      <c r="E377" s="1" t="s">
        <v>1438</v>
      </c>
      <c r="F377" s="1" t="s">
        <v>35</v>
      </c>
      <c r="G377" s="1">
        <v>116.7604</v>
      </c>
      <c r="H377" s="1">
        <v>144.18799999999999</v>
      </c>
      <c r="I377" s="1">
        <v>139.08930000000001</v>
      </c>
      <c r="J377" s="1">
        <v>114.9053</v>
      </c>
      <c r="K377" s="1">
        <v>98.749459999999999</v>
      </c>
      <c r="L377" s="1">
        <v>118.071</v>
      </c>
    </row>
    <row r="378" spans="1:12" x14ac:dyDescent="0.2">
      <c r="A378" s="1" t="s">
        <v>573</v>
      </c>
      <c r="B378" s="1" t="s">
        <v>152</v>
      </c>
      <c r="C378" s="1" t="s">
        <v>579</v>
      </c>
      <c r="D378" s="1" t="s">
        <v>33</v>
      </c>
      <c r="E378" s="1" t="s">
        <v>1438</v>
      </c>
      <c r="F378" s="1" t="s">
        <v>35</v>
      </c>
      <c r="G378" s="1">
        <v>116.7604</v>
      </c>
      <c r="H378" s="1">
        <v>144.18799999999999</v>
      </c>
      <c r="I378" s="1">
        <v>180.29640000000001</v>
      </c>
      <c r="J378" s="1">
        <v>192.4153</v>
      </c>
      <c r="K378" s="1">
        <v>214.453</v>
      </c>
      <c r="L378" s="1">
        <v>247.3937</v>
      </c>
    </row>
    <row r="379" spans="1:12" x14ac:dyDescent="0.2">
      <c r="A379" s="1" t="s">
        <v>573</v>
      </c>
      <c r="B379" s="1" t="s">
        <v>159</v>
      </c>
      <c r="C379" s="1" t="s">
        <v>580</v>
      </c>
      <c r="D379" s="1" t="s">
        <v>33</v>
      </c>
      <c r="E379" s="1" t="s">
        <v>1438</v>
      </c>
      <c r="F379" s="1" t="s">
        <v>35</v>
      </c>
      <c r="G379" s="1">
        <v>111.622</v>
      </c>
      <c r="H379" s="1">
        <v>138.98859379999999</v>
      </c>
      <c r="I379" s="1">
        <v>148.75409379999999</v>
      </c>
      <c r="J379" s="1">
        <v>126.5816016</v>
      </c>
      <c r="K379" s="1">
        <v>109.4547031</v>
      </c>
      <c r="L379" s="1">
        <v>101.5947031</v>
      </c>
    </row>
    <row r="380" spans="1:12" x14ac:dyDescent="0.2">
      <c r="A380" s="1" t="s">
        <v>573</v>
      </c>
      <c r="B380" s="1" t="s">
        <v>318</v>
      </c>
      <c r="C380" s="1" t="s">
        <v>581</v>
      </c>
      <c r="D380" s="1" t="s">
        <v>33</v>
      </c>
      <c r="E380" s="1" t="s">
        <v>1438</v>
      </c>
      <c r="F380" s="1" t="s">
        <v>35</v>
      </c>
      <c r="G380" s="1">
        <v>111.622</v>
      </c>
      <c r="H380" s="1">
        <v>138.9242969</v>
      </c>
      <c r="I380" s="1">
        <v>149.48400000000001</v>
      </c>
      <c r="J380" s="1">
        <v>127.1568984</v>
      </c>
      <c r="K380" s="1">
        <v>111.122</v>
      </c>
      <c r="L380" s="1">
        <v>107.95779690000001</v>
      </c>
    </row>
    <row r="381" spans="1:12" x14ac:dyDescent="0.2">
      <c r="A381" s="1" t="s">
        <v>573</v>
      </c>
      <c r="B381" s="1" t="s">
        <v>161</v>
      </c>
      <c r="C381" s="1" t="s">
        <v>582</v>
      </c>
      <c r="D381" s="1" t="s">
        <v>33</v>
      </c>
      <c r="E381" s="1" t="s">
        <v>1438</v>
      </c>
      <c r="F381" s="1" t="s">
        <v>35</v>
      </c>
      <c r="G381" s="1">
        <v>111.622</v>
      </c>
      <c r="H381" s="1">
        <v>136.62990629999999</v>
      </c>
      <c r="I381" s="1">
        <v>163.12609380000001</v>
      </c>
      <c r="J381" s="1">
        <v>160.2194063</v>
      </c>
      <c r="K381" s="1">
        <v>103.3327031</v>
      </c>
      <c r="L381" s="1">
        <v>77.136757810000006</v>
      </c>
    </row>
    <row r="382" spans="1:12" x14ac:dyDescent="0.2">
      <c r="A382" s="1" t="s">
        <v>573</v>
      </c>
      <c r="B382" s="1" t="s">
        <v>163</v>
      </c>
      <c r="C382" s="1" t="s">
        <v>583</v>
      </c>
      <c r="D382" s="1" t="s">
        <v>33</v>
      </c>
      <c r="E382" s="1" t="s">
        <v>1438</v>
      </c>
      <c r="F382" s="1" t="s">
        <v>35</v>
      </c>
      <c r="G382" s="1">
        <v>111.622</v>
      </c>
      <c r="H382" s="1">
        <v>136.58000000000001</v>
      </c>
      <c r="I382" s="1">
        <v>158.84779689999999</v>
      </c>
      <c r="J382" s="1">
        <v>153.83440630000001</v>
      </c>
      <c r="K382" s="1">
        <v>100.4446016</v>
      </c>
      <c r="L382" s="1">
        <v>71.725976560000007</v>
      </c>
    </row>
    <row r="383" spans="1:12" x14ac:dyDescent="0.2">
      <c r="A383" s="1" t="s">
        <v>573</v>
      </c>
      <c r="B383" s="1" t="s">
        <v>165</v>
      </c>
      <c r="C383" s="1" t="s">
        <v>584</v>
      </c>
      <c r="D383" s="1" t="s">
        <v>33</v>
      </c>
      <c r="E383" s="1" t="s">
        <v>1438</v>
      </c>
      <c r="F383" s="1" t="s">
        <v>35</v>
      </c>
      <c r="G383" s="1">
        <v>111.622</v>
      </c>
      <c r="H383" s="1">
        <v>136.62990629999999</v>
      </c>
      <c r="I383" s="1">
        <v>145.3545938</v>
      </c>
      <c r="J383" s="1">
        <v>125.09839839999999</v>
      </c>
      <c r="K383" s="1">
        <v>95.631593749999993</v>
      </c>
      <c r="L383" s="1">
        <v>75.168796880000002</v>
      </c>
    </row>
    <row r="384" spans="1:12" x14ac:dyDescent="0.2">
      <c r="A384" s="1" t="s">
        <v>573</v>
      </c>
      <c r="B384" s="1" t="s">
        <v>177</v>
      </c>
      <c r="C384" s="1" t="s">
        <v>585</v>
      </c>
      <c r="D384" s="1" t="s">
        <v>33</v>
      </c>
      <c r="E384" s="1" t="s">
        <v>1438</v>
      </c>
      <c r="F384" s="1" t="s">
        <v>35</v>
      </c>
      <c r="G384" s="1">
        <v>111.622</v>
      </c>
      <c r="H384" s="1">
        <v>138.56309379999999</v>
      </c>
      <c r="I384" s="1">
        <v>150.23440629999999</v>
      </c>
      <c r="J384" s="1">
        <v>125.71689840000001</v>
      </c>
      <c r="K384" s="1">
        <v>118.2075</v>
      </c>
      <c r="L384" s="1">
        <v>133.3295</v>
      </c>
    </row>
    <row r="385" spans="1:12" x14ac:dyDescent="0.2">
      <c r="A385" s="1" t="s">
        <v>573</v>
      </c>
      <c r="B385" s="1" t="s">
        <v>179</v>
      </c>
      <c r="C385" s="1" t="s">
        <v>586</v>
      </c>
      <c r="D385" s="1" t="s">
        <v>33</v>
      </c>
      <c r="E385" s="1" t="s">
        <v>1438</v>
      </c>
      <c r="F385" s="1" t="s">
        <v>35</v>
      </c>
      <c r="G385" s="1">
        <v>111.622</v>
      </c>
      <c r="H385" s="1">
        <v>138.98859379999999</v>
      </c>
      <c r="I385" s="1">
        <v>177.61040629999999</v>
      </c>
      <c r="J385" s="1">
        <v>189.74670309999999</v>
      </c>
      <c r="K385" s="1">
        <v>156.80250000000001</v>
      </c>
      <c r="L385" s="1">
        <v>149.88520310000001</v>
      </c>
    </row>
    <row r="386" spans="1:12" x14ac:dyDescent="0.2">
      <c r="A386" s="1" t="s">
        <v>573</v>
      </c>
      <c r="B386" s="1" t="s">
        <v>181</v>
      </c>
      <c r="C386" s="1" t="s">
        <v>587</v>
      </c>
      <c r="D386" s="1" t="s">
        <v>33</v>
      </c>
      <c r="E386" s="1" t="s">
        <v>1438</v>
      </c>
      <c r="F386" s="1" t="s">
        <v>35</v>
      </c>
      <c r="G386" s="1">
        <v>111.622</v>
      </c>
      <c r="H386" s="1">
        <v>138.9242969</v>
      </c>
      <c r="I386" s="1">
        <v>159.44070310000001</v>
      </c>
      <c r="J386" s="1">
        <v>147.34840629999999</v>
      </c>
      <c r="K386" s="1">
        <v>131.65809379999999</v>
      </c>
      <c r="L386" s="1">
        <v>126.3311016</v>
      </c>
    </row>
    <row r="387" spans="1:12" x14ac:dyDescent="0.2">
      <c r="A387" s="1" t="s">
        <v>573</v>
      </c>
      <c r="B387" s="1" t="s">
        <v>183</v>
      </c>
      <c r="C387" s="1" t="s">
        <v>588</v>
      </c>
      <c r="D387" s="1" t="s">
        <v>33</v>
      </c>
      <c r="E387" s="1" t="s">
        <v>1438</v>
      </c>
      <c r="F387" s="1" t="s">
        <v>35</v>
      </c>
      <c r="G387" s="1">
        <v>111.622</v>
      </c>
      <c r="H387" s="1">
        <v>138.9242969</v>
      </c>
      <c r="I387" s="1">
        <v>170.1875</v>
      </c>
      <c r="J387" s="1">
        <v>166.07400000000001</v>
      </c>
      <c r="K387" s="1">
        <v>141.69870309999999</v>
      </c>
      <c r="L387" s="1">
        <v>138.35749999999999</v>
      </c>
    </row>
    <row r="388" spans="1:12" x14ac:dyDescent="0.2">
      <c r="A388" s="1" t="s">
        <v>573</v>
      </c>
      <c r="B388" s="1" t="s">
        <v>346</v>
      </c>
      <c r="C388" s="1" t="s">
        <v>589</v>
      </c>
      <c r="D388" s="1" t="s">
        <v>33</v>
      </c>
      <c r="E388" s="1" t="s">
        <v>1438</v>
      </c>
      <c r="F388" s="1" t="s">
        <v>35</v>
      </c>
      <c r="G388" s="1">
        <v>111.622</v>
      </c>
      <c r="H388" s="1">
        <v>138.98870310000001</v>
      </c>
      <c r="I388" s="1">
        <v>192.02959379999999</v>
      </c>
      <c r="J388" s="1">
        <v>223.46979690000001</v>
      </c>
      <c r="K388" s="1">
        <v>263.62381249999999</v>
      </c>
      <c r="L388" s="1">
        <v>309.63568750000002</v>
      </c>
    </row>
    <row r="389" spans="1:12" x14ac:dyDescent="0.2">
      <c r="A389" s="1" t="s">
        <v>573</v>
      </c>
      <c r="B389" s="1" t="s">
        <v>348</v>
      </c>
      <c r="C389" s="1" t="s">
        <v>590</v>
      </c>
      <c r="D389" s="1" t="s">
        <v>33</v>
      </c>
      <c r="E389" s="1" t="s">
        <v>1438</v>
      </c>
      <c r="F389" s="1" t="s">
        <v>35</v>
      </c>
      <c r="G389" s="1">
        <v>111.622</v>
      </c>
      <c r="H389" s="1">
        <v>136.26970309999999</v>
      </c>
      <c r="I389" s="1">
        <v>172.65040629999999</v>
      </c>
      <c r="J389" s="1">
        <v>185.2692031</v>
      </c>
      <c r="K389" s="1">
        <v>194.70340630000001</v>
      </c>
      <c r="L389" s="1">
        <v>207.98020310000001</v>
      </c>
    </row>
    <row r="390" spans="1:12" x14ac:dyDescent="0.2">
      <c r="A390" s="1" t="s">
        <v>573</v>
      </c>
      <c r="B390" s="1" t="s">
        <v>185</v>
      </c>
      <c r="C390" s="1" t="s">
        <v>591</v>
      </c>
      <c r="D390" s="1" t="s">
        <v>33</v>
      </c>
      <c r="E390" s="1" t="s">
        <v>1438</v>
      </c>
      <c r="F390" s="1" t="s">
        <v>35</v>
      </c>
      <c r="G390" s="1">
        <v>111.622</v>
      </c>
      <c r="H390" s="1">
        <v>138.98859379999999</v>
      </c>
      <c r="I390" s="1">
        <v>191.22559380000001</v>
      </c>
      <c r="J390" s="1">
        <v>218.46509380000001</v>
      </c>
      <c r="K390" s="1">
        <v>243.39259379999999</v>
      </c>
      <c r="L390" s="1">
        <v>275.74918750000001</v>
      </c>
    </row>
    <row r="391" spans="1:12" x14ac:dyDescent="0.2">
      <c r="A391" s="1" t="s">
        <v>573</v>
      </c>
      <c r="B391" s="1" t="s">
        <v>351</v>
      </c>
      <c r="C391" s="1" t="s">
        <v>592</v>
      </c>
      <c r="D391" s="1" t="s">
        <v>33</v>
      </c>
      <c r="E391" s="1" t="s">
        <v>1438</v>
      </c>
      <c r="F391" s="1" t="s">
        <v>35</v>
      </c>
      <c r="G391" s="1">
        <v>111.622</v>
      </c>
      <c r="H391" s="1">
        <v>138.98870310000001</v>
      </c>
      <c r="I391" s="1">
        <v>192.51309380000001</v>
      </c>
      <c r="J391" s="1">
        <v>222.9027969</v>
      </c>
      <c r="K391" s="1">
        <v>249.90809379999999</v>
      </c>
      <c r="L391" s="1">
        <v>285.47040629999998</v>
      </c>
    </row>
    <row r="392" spans="1:12" x14ac:dyDescent="0.2">
      <c r="A392" s="1" t="s">
        <v>573</v>
      </c>
      <c r="B392" s="1" t="s">
        <v>353</v>
      </c>
      <c r="C392" s="1" t="s">
        <v>593</v>
      </c>
      <c r="D392" s="1" t="s">
        <v>33</v>
      </c>
      <c r="E392" s="1" t="s">
        <v>1438</v>
      </c>
      <c r="F392" s="1" t="s">
        <v>35</v>
      </c>
      <c r="G392" s="1">
        <v>111.622</v>
      </c>
      <c r="H392" s="1">
        <v>138.98859379999999</v>
      </c>
      <c r="I392" s="1">
        <v>191.42599999999999</v>
      </c>
      <c r="J392" s="1">
        <v>221.1767031</v>
      </c>
      <c r="K392" s="1">
        <v>258.60309380000001</v>
      </c>
      <c r="L392" s="1">
        <v>303.1594063</v>
      </c>
    </row>
    <row r="393" spans="1:12" x14ac:dyDescent="0.2">
      <c r="A393" s="1" t="s">
        <v>573</v>
      </c>
      <c r="B393" s="1" t="s">
        <v>187</v>
      </c>
      <c r="C393" s="1" t="s">
        <v>594</v>
      </c>
      <c r="D393" s="1" t="s">
        <v>33</v>
      </c>
      <c r="E393" s="1" t="s">
        <v>1438</v>
      </c>
      <c r="F393" s="1" t="s">
        <v>35</v>
      </c>
      <c r="G393" s="1">
        <v>111.622</v>
      </c>
      <c r="H393" s="1">
        <v>136.62990629999999</v>
      </c>
      <c r="I393" s="1">
        <v>170.37049999999999</v>
      </c>
      <c r="J393" s="1">
        <v>179.65799999999999</v>
      </c>
      <c r="K393" s="1">
        <v>183.5062969</v>
      </c>
      <c r="L393" s="1">
        <v>188.5012031</v>
      </c>
    </row>
    <row r="394" spans="1:12" x14ac:dyDescent="0.2">
      <c r="A394" s="1" t="s">
        <v>573</v>
      </c>
      <c r="B394" s="1" t="s">
        <v>189</v>
      </c>
      <c r="C394" s="1" t="s">
        <v>595</v>
      </c>
      <c r="D394" s="1" t="s">
        <v>33</v>
      </c>
      <c r="E394" s="1" t="s">
        <v>1438</v>
      </c>
      <c r="F394" s="1" t="s">
        <v>35</v>
      </c>
      <c r="G394" s="1">
        <v>111.622</v>
      </c>
      <c r="H394" s="1">
        <v>138.62829690000001</v>
      </c>
      <c r="I394" s="1">
        <v>193.87659379999999</v>
      </c>
      <c r="J394" s="1">
        <v>225.8042031</v>
      </c>
      <c r="K394" s="1">
        <v>254.66490630000001</v>
      </c>
      <c r="L394" s="1">
        <v>293.64631250000002</v>
      </c>
    </row>
    <row r="395" spans="1:12" x14ac:dyDescent="0.2">
      <c r="A395" s="1" t="s">
        <v>573</v>
      </c>
      <c r="B395" s="1" t="s">
        <v>191</v>
      </c>
      <c r="C395" s="1" t="s">
        <v>596</v>
      </c>
      <c r="D395" s="1" t="s">
        <v>33</v>
      </c>
      <c r="E395" s="1" t="s">
        <v>1438</v>
      </c>
      <c r="F395" s="1" t="s">
        <v>35</v>
      </c>
      <c r="G395" s="1">
        <v>111.622</v>
      </c>
      <c r="H395" s="1">
        <v>138.6887969</v>
      </c>
      <c r="I395" s="1">
        <v>148.59829690000001</v>
      </c>
      <c r="J395" s="1">
        <v>121.24060160000001</v>
      </c>
      <c r="K395" s="1">
        <v>102.6227031</v>
      </c>
      <c r="L395" s="1">
        <v>101.4092969</v>
      </c>
    </row>
    <row r="396" spans="1:12" x14ac:dyDescent="0.2">
      <c r="A396" s="1" t="s">
        <v>573</v>
      </c>
      <c r="B396" s="1" t="s">
        <v>358</v>
      </c>
      <c r="C396" s="1" t="s">
        <v>597</v>
      </c>
      <c r="D396" s="1" t="s">
        <v>33</v>
      </c>
      <c r="E396" s="1" t="s">
        <v>1438</v>
      </c>
      <c r="F396" s="1" t="s">
        <v>35</v>
      </c>
      <c r="G396" s="1">
        <v>111.622</v>
      </c>
      <c r="H396" s="1">
        <v>138.6887969</v>
      </c>
      <c r="I396" s="1">
        <v>161.72179689999999</v>
      </c>
      <c r="J396" s="1">
        <v>154.17870310000001</v>
      </c>
      <c r="K396" s="1">
        <v>125.1406016</v>
      </c>
      <c r="L396" s="1">
        <v>105.3191016</v>
      </c>
    </row>
    <row r="397" spans="1:12" x14ac:dyDescent="0.2">
      <c r="A397" s="1" t="s">
        <v>573</v>
      </c>
      <c r="B397" s="1" t="s">
        <v>193</v>
      </c>
      <c r="C397" s="1" t="s">
        <v>598</v>
      </c>
      <c r="D397" s="1" t="s">
        <v>33</v>
      </c>
      <c r="E397" s="1" t="s">
        <v>1438</v>
      </c>
      <c r="F397" s="1" t="s">
        <v>35</v>
      </c>
      <c r="G397" s="1">
        <v>111.622</v>
      </c>
      <c r="H397" s="1">
        <v>138.6887969</v>
      </c>
      <c r="I397" s="1">
        <v>173.82629689999999</v>
      </c>
      <c r="J397" s="1">
        <v>193.98150000000001</v>
      </c>
      <c r="K397" s="1">
        <v>153.89509380000001</v>
      </c>
      <c r="L397" s="1">
        <v>122.28749999999999</v>
      </c>
    </row>
    <row r="398" spans="1:12" x14ac:dyDescent="0.2">
      <c r="A398" s="1" t="s">
        <v>573</v>
      </c>
      <c r="B398" s="1" t="s">
        <v>195</v>
      </c>
      <c r="C398" s="1" t="s">
        <v>599</v>
      </c>
      <c r="D398" s="1" t="s">
        <v>33</v>
      </c>
      <c r="E398" s="1" t="s">
        <v>1438</v>
      </c>
      <c r="F398" s="1" t="s">
        <v>35</v>
      </c>
      <c r="G398" s="1">
        <v>111.622</v>
      </c>
      <c r="H398" s="1">
        <v>138.63509379999999</v>
      </c>
      <c r="I398" s="1">
        <v>156.03709380000001</v>
      </c>
      <c r="J398" s="1">
        <v>137.58799999999999</v>
      </c>
      <c r="K398" s="1">
        <v>123.9303984</v>
      </c>
      <c r="L398" s="1">
        <v>116.2347031</v>
      </c>
    </row>
    <row r="399" spans="1:12" x14ac:dyDescent="0.2">
      <c r="A399" s="1" t="s">
        <v>573</v>
      </c>
      <c r="B399" s="1" t="s">
        <v>197</v>
      </c>
      <c r="C399" s="1" t="s">
        <v>600</v>
      </c>
      <c r="D399" s="1" t="s">
        <v>33</v>
      </c>
      <c r="E399" s="1" t="s">
        <v>1438</v>
      </c>
      <c r="F399" s="1" t="s">
        <v>35</v>
      </c>
      <c r="G399" s="1">
        <v>111.622</v>
      </c>
      <c r="H399" s="1">
        <v>138.98859379999999</v>
      </c>
      <c r="I399" s="1">
        <v>191.22559380000001</v>
      </c>
      <c r="J399" s="1">
        <v>218.46509380000001</v>
      </c>
      <c r="K399" s="1">
        <v>243.39259379999999</v>
      </c>
      <c r="L399" s="1">
        <v>275.74918750000001</v>
      </c>
    </row>
    <row r="400" spans="1:12" x14ac:dyDescent="0.2">
      <c r="A400" s="1" t="s">
        <v>573</v>
      </c>
      <c r="B400" s="1" t="s">
        <v>199</v>
      </c>
      <c r="C400" s="1" t="s">
        <v>601</v>
      </c>
      <c r="D400" s="1" t="s">
        <v>33</v>
      </c>
      <c r="E400" s="1" t="s">
        <v>1438</v>
      </c>
      <c r="F400" s="1" t="s">
        <v>35</v>
      </c>
      <c r="G400" s="1">
        <v>111.622</v>
      </c>
      <c r="H400" s="1">
        <v>138.98859379999999</v>
      </c>
      <c r="I400" s="1">
        <v>148.75409379999999</v>
      </c>
      <c r="J400" s="1">
        <v>126.5816016</v>
      </c>
      <c r="K400" s="1">
        <v>109.4547031</v>
      </c>
      <c r="L400" s="1">
        <v>101.5947031</v>
      </c>
    </row>
    <row r="401" spans="1:12" x14ac:dyDescent="0.2">
      <c r="A401" s="1" t="s">
        <v>573</v>
      </c>
      <c r="B401" s="1" t="s">
        <v>201</v>
      </c>
      <c r="C401" s="1" t="s">
        <v>602</v>
      </c>
      <c r="D401" s="1" t="s">
        <v>33</v>
      </c>
      <c r="E401" s="1" t="s">
        <v>1438</v>
      </c>
      <c r="F401" s="1" t="s">
        <v>35</v>
      </c>
      <c r="G401" s="1">
        <v>111.622</v>
      </c>
      <c r="H401" s="1">
        <v>138.9242969</v>
      </c>
      <c r="I401" s="1">
        <v>170.1875</v>
      </c>
      <c r="J401" s="1">
        <v>166.07400000000001</v>
      </c>
      <c r="K401" s="1">
        <v>141.69870309999999</v>
      </c>
      <c r="L401" s="1">
        <v>138.35749999999999</v>
      </c>
    </row>
    <row r="402" spans="1:12" x14ac:dyDescent="0.2">
      <c r="A402" s="1" t="s">
        <v>573</v>
      </c>
      <c r="B402" s="1" t="s">
        <v>369</v>
      </c>
      <c r="C402" s="1" t="s">
        <v>603</v>
      </c>
      <c r="D402" s="1" t="s">
        <v>33</v>
      </c>
      <c r="E402" s="1" t="s">
        <v>1438</v>
      </c>
      <c r="F402" s="1" t="s">
        <v>35</v>
      </c>
      <c r="G402" s="1">
        <v>111.622</v>
      </c>
      <c r="H402" s="1">
        <v>138.6887969</v>
      </c>
      <c r="I402" s="1">
        <v>161.72179689999999</v>
      </c>
      <c r="J402" s="1">
        <v>154.17870310000001</v>
      </c>
      <c r="K402" s="1">
        <v>161.59209379999999</v>
      </c>
      <c r="L402" s="1">
        <v>173.732</v>
      </c>
    </row>
    <row r="403" spans="1:12" x14ac:dyDescent="0.2">
      <c r="A403" s="1" t="s">
        <v>573</v>
      </c>
      <c r="B403" s="1" t="s">
        <v>203</v>
      </c>
      <c r="C403" s="1" t="s">
        <v>604</v>
      </c>
      <c r="D403" s="1" t="s">
        <v>33</v>
      </c>
      <c r="E403" s="1" t="s">
        <v>1438</v>
      </c>
      <c r="F403" s="1" t="s">
        <v>35</v>
      </c>
      <c r="G403" s="1">
        <v>111.622</v>
      </c>
      <c r="H403" s="1">
        <v>138.6887969</v>
      </c>
      <c r="I403" s="1">
        <v>173.82629689999999</v>
      </c>
      <c r="J403" s="1">
        <v>193.98150000000001</v>
      </c>
      <c r="K403" s="1">
        <v>202.87079689999999</v>
      </c>
      <c r="L403" s="1">
        <v>200.73159380000001</v>
      </c>
    </row>
    <row r="404" spans="1:12" x14ac:dyDescent="0.2">
      <c r="A404" s="1" t="s">
        <v>573</v>
      </c>
      <c r="B404" s="1" t="s">
        <v>205</v>
      </c>
      <c r="C404" s="1" t="s">
        <v>605</v>
      </c>
      <c r="D404" s="1" t="s">
        <v>33</v>
      </c>
      <c r="E404" s="1" t="s">
        <v>1438</v>
      </c>
      <c r="F404" s="1" t="s">
        <v>35</v>
      </c>
      <c r="G404" s="1">
        <v>111.622</v>
      </c>
      <c r="H404" s="1">
        <v>138.6887969</v>
      </c>
      <c r="I404" s="1">
        <v>174.83290629999999</v>
      </c>
      <c r="J404" s="1">
        <v>195.40450000000001</v>
      </c>
      <c r="K404" s="1">
        <v>202.7212969</v>
      </c>
      <c r="L404" s="1">
        <v>198.87350000000001</v>
      </c>
    </row>
    <row r="405" spans="1:12" x14ac:dyDescent="0.2">
      <c r="A405" s="1" t="s">
        <v>573</v>
      </c>
      <c r="B405" s="1" t="s">
        <v>38</v>
      </c>
      <c r="C405" s="1" t="s">
        <v>606</v>
      </c>
      <c r="D405" s="1" t="s">
        <v>33</v>
      </c>
      <c r="E405" s="1" t="s">
        <v>1438</v>
      </c>
      <c r="F405" s="1" t="s">
        <v>35</v>
      </c>
      <c r="G405" s="1">
        <v>111.622</v>
      </c>
      <c r="H405" s="1">
        <v>138.98859379999999</v>
      </c>
      <c r="I405" s="1">
        <v>145.66940629999999</v>
      </c>
      <c r="J405" s="1">
        <v>121.9978984</v>
      </c>
      <c r="K405" s="1">
        <v>97.918656249999998</v>
      </c>
      <c r="L405" s="1">
        <v>87.907843749999998</v>
      </c>
    </row>
    <row r="406" spans="1:12" x14ac:dyDescent="0.2">
      <c r="A406" s="1" t="s">
        <v>573</v>
      </c>
      <c r="B406" s="1" t="s">
        <v>42</v>
      </c>
      <c r="C406" s="1" t="s">
        <v>607</v>
      </c>
      <c r="D406" s="1" t="s">
        <v>33</v>
      </c>
      <c r="E406" s="1" t="s">
        <v>1438</v>
      </c>
      <c r="F406" s="1" t="s">
        <v>35</v>
      </c>
      <c r="G406" s="1">
        <v>111.622</v>
      </c>
      <c r="H406" s="1">
        <v>138.92820309999999</v>
      </c>
      <c r="I406" s="1">
        <v>149.1047969</v>
      </c>
      <c r="J406" s="1">
        <v>124.511</v>
      </c>
      <c r="K406" s="1">
        <v>107.6485</v>
      </c>
      <c r="L406" s="1">
        <v>91.319203130000005</v>
      </c>
    </row>
    <row r="407" spans="1:12" x14ac:dyDescent="0.2">
      <c r="A407" s="1" t="s">
        <v>573</v>
      </c>
      <c r="B407" s="1" t="s">
        <v>44</v>
      </c>
      <c r="C407" s="1" t="s">
        <v>608</v>
      </c>
      <c r="D407" s="1" t="s">
        <v>33</v>
      </c>
      <c r="E407" s="1" t="s">
        <v>1438</v>
      </c>
      <c r="F407" s="1" t="s">
        <v>35</v>
      </c>
      <c r="G407" s="1">
        <v>111.622</v>
      </c>
      <c r="H407" s="1">
        <v>136.69300000000001</v>
      </c>
      <c r="I407" s="1">
        <v>146.1335</v>
      </c>
      <c r="J407" s="1">
        <v>116.6423984</v>
      </c>
      <c r="K407" s="1">
        <v>104.2911016</v>
      </c>
      <c r="L407" s="1">
        <v>75.481476560000004</v>
      </c>
    </row>
    <row r="408" spans="1:12" x14ac:dyDescent="0.2">
      <c r="A408" s="1" t="s">
        <v>573</v>
      </c>
      <c r="B408" s="1" t="s">
        <v>48</v>
      </c>
      <c r="C408" s="1" t="s">
        <v>609</v>
      </c>
      <c r="D408" s="1" t="s">
        <v>33</v>
      </c>
      <c r="E408" s="1" t="s">
        <v>1438</v>
      </c>
      <c r="F408" s="1" t="s">
        <v>35</v>
      </c>
      <c r="G408" s="1">
        <v>111.622</v>
      </c>
      <c r="H408" s="1">
        <v>138.56779689999999</v>
      </c>
      <c r="I408" s="1">
        <v>145.1190938</v>
      </c>
      <c r="J408" s="1">
        <v>121.3227031</v>
      </c>
      <c r="K408" s="1">
        <v>110.4807969</v>
      </c>
      <c r="L408" s="1">
        <v>123.34570309999999</v>
      </c>
    </row>
    <row r="409" spans="1:12" x14ac:dyDescent="0.2">
      <c r="A409" s="1" t="s">
        <v>573</v>
      </c>
      <c r="B409" s="1" t="s">
        <v>50</v>
      </c>
      <c r="C409" s="1" t="s">
        <v>610</v>
      </c>
      <c r="D409" s="1" t="s">
        <v>33</v>
      </c>
      <c r="E409" s="1" t="s">
        <v>1438</v>
      </c>
      <c r="F409" s="1" t="s">
        <v>35</v>
      </c>
      <c r="G409" s="1">
        <v>111.622</v>
      </c>
      <c r="H409" s="1">
        <v>138.98870310000001</v>
      </c>
      <c r="I409" s="1">
        <v>162.0337969</v>
      </c>
      <c r="J409" s="1">
        <v>142.6569063</v>
      </c>
      <c r="K409" s="1">
        <v>126.6143984</v>
      </c>
      <c r="L409" s="1">
        <v>119.6946016</v>
      </c>
    </row>
    <row r="410" spans="1:12" x14ac:dyDescent="0.2">
      <c r="A410" s="1" t="s">
        <v>573</v>
      </c>
      <c r="B410" s="1" t="s">
        <v>52</v>
      </c>
      <c r="C410" s="1" t="s">
        <v>611</v>
      </c>
      <c r="D410" s="1" t="s">
        <v>33</v>
      </c>
      <c r="E410" s="1" t="s">
        <v>1438</v>
      </c>
      <c r="F410" s="1" t="s">
        <v>35</v>
      </c>
      <c r="G410" s="1">
        <v>111.622</v>
      </c>
      <c r="H410" s="1">
        <v>136.26970309999999</v>
      </c>
      <c r="I410" s="1">
        <v>151.65579690000001</v>
      </c>
      <c r="J410" s="1">
        <v>127.2752969</v>
      </c>
      <c r="K410" s="1">
        <v>92.256078130000006</v>
      </c>
      <c r="L410" s="1">
        <v>64.231160160000002</v>
      </c>
    </row>
    <row r="411" spans="1:12" x14ac:dyDescent="0.2">
      <c r="A411" s="1" t="s">
        <v>573</v>
      </c>
      <c r="B411" s="1" t="s">
        <v>54</v>
      </c>
      <c r="C411" s="1" t="s">
        <v>612</v>
      </c>
      <c r="D411" s="1" t="s">
        <v>33</v>
      </c>
      <c r="E411" s="1" t="s">
        <v>1438</v>
      </c>
      <c r="F411" s="1" t="s">
        <v>35</v>
      </c>
      <c r="G411" s="1">
        <v>111.622</v>
      </c>
      <c r="H411" s="1">
        <v>138.92820309999999</v>
      </c>
      <c r="I411" s="1">
        <v>165.19320310000001</v>
      </c>
      <c r="J411" s="1">
        <v>150.22200000000001</v>
      </c>
      <c r="K411" s="1">
        <v>127.44010160000001</v>
      </c>
      <c r="L411" s="1">
        <v>116.0073984</v>
      </c>
    </row>
    <row r="412" spans="1:12" x14ac:dyDescent="0.2">
      <c r="A412" s="1" t="s">
        <v>573</v>
      </c>
      <c r="B412" s="1" t="s">
        <v>56</v>
      </c>
      <c r="C412" s="1" t="s">
        <v>613</v>
      </c>
      <c r="D412" s="1" t="s">
        <v>33</v>
      </c>
      <c r="E412" s="1" t="s">
        <v>1438</v>
      </c>
      <c r="F412" s="1" t="s">
        <v>35</v>
      </c>
      <c r="G412" s="1">
        <v>111.622</v>
      </c>
      <c r="H412" s="1">
        <v>138.98870310000001</v>
      </c>
      <c r="I412" s="1">
        <v>158.85179690000001</v>
      </c>
      <c r="J412" s="1">
        <v>140.09459380000001</v>
      </c>
      <c r="K412" s="1">
        <v>118.53449999999999</v>
      </c>
      <c r="L412" s="1">
        <v>113.3406016</v>
      </c>
    </row>
    <row r="413" spans="1:12" x14ac:dyDescent="0.2">
      <c r="A413" s="1" t="s">
        <v>573</v>
      </c>
      <c r="B413" s="1" t="s">
        <v>58</v>
      </c>
      <c r="C413" s="1" t="s">
        <v>614</v>
      </c>
      <c r="D413" s="1" t="s">
        <v>33</v>
      </c>
      <c r="E413" s="1" t="s">
        <v>1438</v>
      </c>
      <c r="F413" s="1" t="s">
        <v>35</v>
      </c>
      <c r="G413" s="1">
        <v>111.622</v>
      </c>
      <c r="H413" s="1">
        <v>138.98859379999999</v>
      </c>
      <c r="I413" s="1">
        <v>168.3582969</v>
      </c>
      <c r="J413" s="1">
        <v>152.43859380000001</v>
      </c>
      <c r="K413" s="1">
        <v>135.77729690000001</v>
      </c>
      <c r="L413" s="1">
        <v>118.9922031</v>
      </c>
    </row>
    <row r="414" spans="1:12" x14ac:dyDescent="0.2">
      <c r="A414" s="1" t="s">
        <v>573</v>
      </c>
      <c r="B414" s="1" t="s">
        <v>62</v>
      </c>
      <c r="C414" s="1" t="s">
        <v>615</v>
      </c>
      <c r="D414" s="1" t="s">
        <v>33</v>
      </c>
      <c r="E414" s="1" t="s">
        <v>1438</v>
      </c>
      <c r="F414" s="1" t="s">
        <v>35</v>
      </c>
      <c r="G414" s="1">
        <v>111.622</v>
      </c>
      <c r="H414" s="1">
        <v>136.58129690000001</v>
      </c>
      <c r="I414" s="1">
        <v>151.78070310000001</v>
      </c>
      <c r="J414" s="1">
        <v>135.0397969</v>
      </c>
      <c r="K414" s="1">
        <v>110.669</v>
      </c>
      <c r="L414" s="1">
        <v>93.167117189999999</v>
      </c>
    </row>
    <row r="415" spans="1:12" x14ac:dyDescent="0.2">
      <c r="A415" s="1" t="s">
        <v>573</v>
      </c>
      <c r="B415" s="1" t="s">
        <v>64</v>
      </c>
      <c r="C415" s="1" t="s">
        <v>616</v>
      </c>
      <c r="D415" s="1" t="s">
        <v>33</v>
      </c>
      <c r="E415" s="1" t="s">
        <v>1438</v>
      </c>
      <c r="F415" s="1" t="s">
        <v>35</v>
      </c>
      <c r="G415" s="1">
        <v>111.622</v>
      </c>
      <c r="H415" s="1">
        <v>138.92820309999999</v>
      </c>
      <c r="I415" s="1">
        <v>148.3835</v>
      </c>
      <c r="J415" s="1">
        <v>116.5138984</v>
      </c>
      <c r="K415" s="1">
        <v>75.292726560000006</v>
      </c>
      <c r="L415" s="1">
        <v>41.352089839999998</v>
      </c>
    </row>
    <row r="416" spans="1:12" x14ac:dyDescent="0.2">
      <c r="A416" s="1" t="s">
        <v>573</v>
      </c>
      <c r="B416" s="1" t="s">
        <v>66</v>
      </c>
      <c r="C416" s="1" t="s">
        <v>617</v>
      </c>
      <c r="D416" s="1" t="s">
        <v>33</v>
      </c>
      <c r="E416" s="1" t="s">
        <v>1438</v>
      </c>
      <c r="F416" s="1" t="s">
        <v>35</v>
      </c>
      <c r="G416" s="1">
        <v>111.622</v>
      </c>
      <c r="H416" s="1">
        <v>137.10129689999999</v>
      </c>
      <c r="I416" s="1">
        <v>166.9495</v>
      </c>
      <c r="J416" s="1">
        <v>151.41209380000001</v>
      </c>
      <c r="K416" s="1">
        <v>131.2405</v>
      </c>
      <c r="L416" s="1">
        <v>135.2105938</v>
      </c>
    </row>
    <row r="417" spans="1:12" x14ac:dyDescent="0.2">
      <c r="A417" s="1" t="s">
        <v>573</v>
      </c>
      <c r="B417" s="1" t="s">
        <v>68</v>
      </c>
      <c r="C417" s="1" t="s">
        <v>618</v>
      </c>
      <c r="D417" s="1" t="s">
        <v>33</v>
      </c>
      <c r="E417" s="1" t="s">
        <v>1438</v>
      </c>
      <c r="F417" s="1" t="s">
        <v>35</v>
      </c>
      <c r="G417" s="1">
        <v>111.622</v>
      </c>
      <c r="H417" s="1">
        <v>138.98870310000001</v>
      </c>
      <c r="I417" s="1">
        <v>178.46700000000001</v>
      </c>
      <c r="J417" s="1">
        <v>198.40190630000001</v>
      </c>
      <c r="K417" s="1">
        <v>232.77859380000001</v>
      </c>
      <c r="L417" s="1">
        <v>274.88681250000002</v>
      </c>
    </row>
    <row r="418" spans="1:12" x14ac:dyDescent="0.2">
      <c r="A418" s="1" t="s">
        <v>573</v>
      </c>
      <c r="B418" s="1" t="s">
        <v>70</v>
      </c>
      <c r="C418" s="1" t="s">
        <v>619</v>
      </c>
      <c r="D418" s="1" t="s">
        <v>33</v>
      </c>
      <c r="E418" s="1" t="s">
        <v>1438</v>
      </c>
      <c r="F418" s="1" t="s">
        <v>35</v>
      </c>
      <c r="G418" s="1">
        <v>111.622</v>
      </c>
      <c r="H418" s="1">
        <v>136.26970309999999</v>
      </c>
      <c r="I418" s="1">
        <v>160.4009063</v>
      </c>
      <c r="J418" s="1">
        <v>164.73720309999999</v>
      </c>
      <c r="K418" s="1">
        <v>171.2140938</v>
      </c>
      <c r="L418" s="1">
        <v>180.72409379999999</v>
      </c>
    </row>
    <row r="419" spans="1:12" x14ac:dyDescent="0.2">
      <c r="A419" s="1" t="s">
        <v>573</v>
      </c>
      <c r="B419" s="1" t="s">
        <v>72</v>
      </c>
      <c r="C419" s="1" t="s">
        <v>620</v>
      </c>
      <c r="D419" s="1" t="s">
        <v>33</v>
      </c>
      <c r="E419" s="1" t="s">
        <v>1438</v>
      </c>
      <c r="F419" s="1" t="s">
        <v>35</v>
      </c>
      <c r="G419" s="1">
        <v>111.622</v>
      </c>
      <c r="H419" s="1">
        <v>138.98859379999999</v>
      </c>
      <c r="I419" s="1">
        <v>177.68299999999999</v>
      </c>
      <c r="J419" s="1">
        <v>193.91170310000001</v>
      </c>
      <c r="K419" s="1">
        <v>214.04940629999999</v>
      </c>
      <c r="L419" s="1">
        <v>239.35499999999999</v>
      </c>
    </row>
    <row r="420" spans="1:12" x14ac:dyDescent="0.2">
      <c r="A420" s="1" t="s">
        <v>573</v>
      </c>
      <c r="B420" s="1" t="s">
        <v>74</v>
      </c>
      <c r="C420" s="1" t="s">
        <v>621</v>
      </c>
      <c r="D420" s="1" t="s">
        <v>33</v>
      </c>
      <c r="E420" s="1" t="s">
        <v>1438</v>
      </c>
      <c r="F420" s="1" t="s">
        <v>35</v>
      </c>
      <c r="G420" s="1">
        <v>111.622</v>
      </c>
      <c r="H420" s="1">
        <v>138.98870310000001</v>
      </c>
      <c r="I420" s="1">
        <v>178.71440630000001</v>
      </c>
      <c r="J420" s="1">
        <v>197.82370309999999</v>
      </c>
      <c r="K420" s="1">
        <v>219.6045938</v>
      </c>
      <c r="L420" s="1">
        <v>247.33150000000001</v>
      </c>
    </row>
    <row r="421" spans="1:12" x14ac:dyDescent="0.2">
      <c r="A421" s="1" t="s">
        <v>573</v>
      </c>
      <c r="B421" s="1" t="s">
        <v>76</v>
      </c>
      <c r="C421" s="1" t="s">
        <v>622</v>
      </c>
      <c r="D421" s="1" t="s">
        <v>33</v>
      </c>
      <c r="E421" s="1" t="s">
        <v>1438</v>
      </c>
      <c r="F421" s="1" t="s">
        <v>35</v>
      </c>
      <c r="G421" s="1">
        <v>111.622</v>
      </c>
      <c r="H421" s="1">
        <v>138.98859379999999</v>
      </c>
      <c r="I421" s="1">
        <v>177.8882031</v>
      </c>
      <c r="J421" s="1">
        <v>196.43570310000001</v>
      </c>
      <c r="K421" s="1">
        <v>228.42709379999999</v>
      </c>
      <c r="L421" s="1">
        <v>268.9975938</v>
      </c>
    </row>
    <row r="422" spans="1:12" x14ac:dyDescent="0.2">
      <c r="A422" s="1" t="s">
        <v>573</v>
      </c>
      <c r="B422" s="1" t="s">
        <v>78</v>
      </c>
      <c r="C422" s="1" t="s">
        <v>623</v>
      </c>
      <c r="D422" s="1" t="s">
        <v>33</v>
      </c>
      <c r="E422" s="1" t="s">
        <v>1438</v>
      </c>
      <c r="F422" s="1" t="s">
        <v>35</v>
      </c>
      <c r="G422" s="1">
        <v>111.622</v>
      </c>
      <c r="H422" s="1">
        <v>138.62829690000001</v>
      </c>
      <c r="I422" s="1">
        <v>180.88849999999999</v>
      </c>
      <c r="J422" s="1">
        <v>206.077</v>
      </c>
      <c r="K422" s="1">
        <v>246.06240629999999</v>
      </c>
      <c r="L422" s="1">
        <v>293.7115938</v>
      </c>
    </row>
    <row r="423" spans="1:12" x14ac:dyDescent="0.2">
      <c r="A423" s="1" t="s">
        <v>573</v>
      </c>
      <c r="B423" s="1" t="s">
        <v>80</v>
      </c>
      <c r="C423" s="1" t="s">
        <v>624</v>
      </c>
      <c r="D423" s="1" t="s">
        <v>33</v>
      </c>
      <c r="E423" s="1" t="s">
        <v>1438</v>
      </c>
      <c r="F423" s="1" t="s">
        <v>35</v>
      </c>
      <c r="G423" s="1">
        <v>111.60550000000001</v>
      </c>
      <c r="H423" s="1">
        <v>136.59100000000001</v>
      </c>
      <c r="I423" s="1">
        <v>158.34700000000001</v>
      </c>
      <c r="J423" s="1">
        <v>160.00990630000001</v>
      </c>
      <c r="K423" s="1">
        <v>164.02549999999999</v>
      </c>
      <c r="L423" s="1">
        <v>171.6325938</v>
      </c>
    </row>
    <row r="424" spans="1:12" x14ac:dyDescent="0.2">
      <c r="A424" s="1" t="s">
        <v>573</v>
      </c>
      <c r="B424" s="1" t="s">
        <v>82</v>
      </c>
      <c r="C424" s="1" t="s">
        <v>625</v>
      </c>
      <c r="D424" s="1" t="s">
        <v>33</v>
      </c>
      <c r="E424" s="1" t="s">
        <v>1438</v>
      </c>
      <c r="F424" s="1" t="s">
        <v>35</v>
      </c>
      <c r="G424" s="1">
        <v>111.622</v>
      </c>
      <c r="H424" s="1">
        <v>138.62829690000001</v>
      </c>
      <c r="I424" s="1">
        <v>179.97649999999999</v>
      </c>
      <c r="J424" s="1">
        <v>200.3930938</v>
      </c>
      <c r="K424" s="1">
        <v>223.6360938</v>
      </c>
      <c r="L424" s="1">
        <v>254.64029690000001</v>
      </c>
    </row>
    <row r="425" spans="1:12" x14ac:dyDescent="0.2">
      <c r="A425" s="1" t="s">
        <v>573</v>
      </c>
      <c r="B425" s="1" t="s">
        <v>84</v>
      </c>
      <c r="C425" s="1" t="s">
        <v>626</v>
      </c>
      <c r="D425" s="1" t="s">
        <v>33</v>
      </c>
      <c r="E425" s="1" t="s">
        <v>1438</v>
      </c>
      <c r="F425" s="1" t="s">
        <v>35</v>
      </c>
      <c r="G425" s="1">
        <v>111.622</v>
      </c>
      <c r="H425" s="1">
        <v>136.26970309999999</v>
      </c>
      <c r="I425" s="1">
        <v>153.96329689999999</v>
      </c>
      <c r="J425" s="1">
        <v>144.33850000000001</v>
      </c>
      <c r="K425" s="1">
        <v>132.72140630000001</v>
      </c>
      <c r="L425" s="1">
        <v>126.76649999999999</v>
      </c>
    </row>
    <row r="426" spans="1:12" x14ac:dyDescent="0.2">
      <c r="A426" s="1" t="s">
        <v>573</v>
      </c>
      <c r="B426" s="1" t="s">
        <v>86</v>
      </c>
      <c r="C426" s="1" t="s">
        <v>627</v>
      </c>
      <c r="D426" s="1" t="s">
        <v>33</v>
      </c>
      <c r="E426" s="1" t="s">
        <v>1438</v>
      </c>
      <c r="F426" s="1" t="s">
        <v>35</v>
      </c>
      <c r="G426" s="1">
        <v>111.622</v>
      </c>
      <c r="H426" s="1">
        <v>138.8134063</v>
      </c>
      <c r="I426" s="1">
        <v>168.46009380000001</v>
      </c>
      <c r="J426" s="1">
        <v>149.9375938</v>
      </c>
      <c r="K426" s="1">
        <v>144.05950000000001</v>
      </c>
      <c r="L426" s="1">
        <v>145.42359379999999</v>
      </c>
    </row>
    <row r="427" spans="1:12" x14ac:dyDescent="0.2">
      <c r="A427" s="1" t="s">
        <v>573</v>
      </c>
      <c r="B427" s="1" t="s">
        <v>90</v>
      </c>
      <c r="C427" s="1" t="s">
        <v>628</v>
      </c>
      <c r="D427" s="1" t="s">
        <v>33</v>
      </c>
      <c r="E427" s="1" t="s">
        <v>1438</v>
      </c>
      <c r="F427" s="1" t="s">
        <v>35</v>
      </c>
      <c r="G427" s="1">
        <v>111.622</v>
      </c>
      <c r="H427" s="1">
        <v>138.9425938</v>
      </c>
      <c r="I427" s="1">
        <v>152.92359379999999</v>
      </c>
      <c r="J427" s="1">
        <v>118.77</v>
      </c>
      <c r="K427" s="1">
        <v>98.493390629999993</v>
      </c>
      <c r="L427" s="1">
        <v>90.50452344</v>
      </c>
    </row>
    <row r="428" spans="1:12" x14ac:dyDescent="0.2">
      <c r="A428" s="1" t="s">
        <v>573</v>
      </c>
      <c r="B428" s="1" t="s">
        <v>93</v>
      </c>
      <c r="C428" s="1" t="s">
        <v>629</v>
      </c>
      <c r="D428" s="1" t="s">
        <v>33</v>
      </c>
      <c r="E428" s="1" t="s">
        <v>1438</v>
      </c>
      <c r="F428" s="1" t="s">
        <v>35</v>
      </c>
      <c r="G428" s="1">
        <v>111.622</v>
      </c>
      <c r="H428" s="1">
        <v>138.92820309999999</v>
      </c>
      <c r="I428" s="1">
        <v>153.59109380000001</v>
      </c>
      <c r="J428" s="1">
        <v>128.03620309999999</v>
      </c>
      <c r="K428" s="1">
        <v>102.2878984</v>
      </c>
      <c r="L428" s="1">
        <v>90.825078129999994</v>
      </c>
    </row>
    <row r="429" spans="1:12" x14ac:dyDescent="0.2">
      <c r="A429" s="1" t="s">
        <v>573</v>
      </c>
      <c r="B429" s="1" t="s">
        <v>95</v>
      </c>
      <c r="C429" s="1" t="s">
        <v>630</v>
      </c>
      <c r="D429" s="1" t="s">
        <v>33</v>
      </c>
      <c r="E429" s="1" t="s">
        <v>1438</v>
      </c>
      <c r="F429" s="1" t="s">
        <v>35</v>
      </c>
      <c r="G429" s="1">
        <v>111.622</v>
      </c>
      <c r="H429" s="1">
        <v>138.98859379999999</v>
      </c>
      <c r="I429" s="1">
        <v>166.3402031</v>
      </c>
      <c r="J429" s="1">
        <v>155.3822969</v>
      </c>
      <c r="K429" s="1">
        <v>130.2067969</v>
      </c>
      <c r="L429" s="1">
        <v>114.6402969</v>
      </c>
    </row>
    <row r="430" spans="1:12" x14ac:dyDescent="0.2">
      <c r="A430" s="1" t="s">
        <v>573</v>
      </c>
      <c r="B430" s="1" t="s">
        <v>97</v>
      </c>
      <c r="C430" s="1" t="s">
        <v>631</v>
      </c>
      <c r="D430" s="1" t="s">
        <v>33</v>
      </c>
      <c r="E430" s="1" t="s">
        <v>1438</v>
      </c>
      <c r="F430" s="1" t="s">
        <v>35</v>
      </c>
      <c r="G430" s="1">
        <v>111.622</v>
      </c>
      <c r="H430" s="1">
        <v>138.98859379999999</v>
      </c>
      <c r="I430" s="1">
        <v>177.68299999999999</v>
      </c>
      <c r="J430" s="1">
        <v>193.91170310000001</v>
      </c>
      <c r="K430" s="1">
        <v>214.04940629999999</v>
      </c>
      <c r="L430" s="1">
        <v>239.35499999999999</v>
      </c>
    </row>
    <row r="431" spans="1:12" x14ac:dyDescent="0.2">
      <c r="A431" s="1" t="s">
        <v>573</v>
      </c>
      <c r="B431" s="1" t="s">
        <v>99</v>
      </c>
      <c r="C431" s="1" t="s">
        <v>632</v>
      </c>
      <c r="D431" s="1" t="s">
        <v>33</v>
      </c>
      <c r="E431" s="1" t="s">
        <v>1438</v>
      </c>
      <c r="F431" s="1" t="s">
        <v>35</v>
      </c>
      <c r="G431" s="1">
        <v>111.622</v>
      </c>
      <c r="H431" s="1">
        <v>138.88079690000001</v>
      </c>
      <c r="I431" s="1">
        <v>163.90809379999999</v>
      </c>
      <c r="J431" s="1">
        <v>173.43299999999999</v>
      </c>
      <c r="K431" s="1">
        <v>172.38340629999999</v>
      </c>
      <c r="L431" s="1">
        <v>164.92159380000001</v>
      </c>
    </row>
    <row r="432" spans="1:12" x14ac:dyDescent="0.2">
      <c r="A432" s="1" t="s">
        <v>573</v>
      </c>
      <c r="B432" s="1" t="s">
        <v>101</v>
      </c>
      <c r="C432" s="1" t="s">
        <v>633</v>
      </c>
      <c r="D432" s="1" t="s">
        <v>33</v>
      </c>
      <c r="E432" s="1" t="s">
        <v>1438</v>
      </c>
      <c r="F432" s="1" t="s">
        <v>35</v>
      </c>
      <c r="G432" s="1">
        <v>111.622</v>
      </c>
      <c r="H432" s="1">
        <v>138.8819063</v>
      </c>
      <c r="I432" s="1">
        <v>163.84659379999999</v>
      </c>
      <c r="J432" s="1">
        <v>126.185</v>
      </c>
      <c r="K432" s="1">
        <v>102.0337969</v>
      </c>
      <c r="L432" s="1">
        <v>102.6433984</v>
      </c>
    </row>
    <row r="433" spans="1:12" x14ac:dyDescent="0.2">
      <c r="A433" s="1" t="s">
        <v>573</v>
      </c>
      <c r="B433" s="1" t="s">
        <v>103</v>
      </c>
      <c r="C433" s="1" t="s">
        <v>634</v>
      </c>
      <c r="D433" s="1" t="s">
        <v>33</v>
      </c>
      <c r="E433" s="1" t="s">
        <v>1438</v>
      </c>
      <c r="F433" s="1" t="s">
        <v>35</v>
      </c>
      <c r="G433" s="1">
        <v>111.622</v>
      </c>
      <c r="H433" s="1">
        <v>138.8819063</v>
      </c>
      <c r="I433" s="1">
        <v>163.84659379999999</v>
      </c>
      <c r="J433" s="1">
        <v>126.185</v>
      </c>
      <c r="K433" s="1">
        <v>102.0337969</v>
      </c>
      <c r="L433" s="1">
        <v>102.6433984</v>
      </c>
    </row>
    <row r="434" spans="1:12" x14ac:dyDescent="0.2">
      <c r="A434" s="1" t="s">
        <v>573</v>
      </c>
      <c r="B434" s="1" t="s">
        <v>105</v>
      </c>
      <c r="C434" s="1" t="s">
        <v>635</v>
      </c>
      <c r="D434" s="1" t="s">
        <v>33</v>
      </c>
      <c r="E434" s="1" t="s">
        <v>1438</v>
      </c>
      <c r="F434" s="1" t="s">
        <v>35</v>
      </c>
      <c r="G434" s="1">
        <v>111.622</v>
      </c>
      <c r="H434" s="1">
        <v>138.8819063</v>
      </c>
      <c r="I434" s="1">
        <v>163.84659379999999</v>
      </c>
      <c r="J434" s="1">
        <v>126.185</v>
      </c>
      <c r="K434" s="1">
        <v>102.0337969</v>
      </c>
      <c r="L434" s="1">
        <v>102.6433984</v>
      </c>
    </row>
    <row r="435" spans="1:12" x14ac:dyDescent="0.2">
      <c r="A435" s="1" t="s">
        <v>573</v>
      </c>
      <c r="B435" s="1" t="s">
        <v>107</v>
      </c>
      <c r="C435" s="1" t="s">
        <v>636</v>
      </c>
      <c r="D435" s="1" t="s">
        <v>33</v>
      </c>
      <c r="E435" s="1" t="s">
        <v>1438</v>
      </c>
      <c r="F435" s="1" t="s">
        <v>35</v>
      </c>
      <c r="G435" s="1">
        <v>111.622</v>
      </c>
      <c r="H435" s="1">
        <v>138.8819063</v>
      </c>
      <c r="I435" s="1">
        <v>163.84659379999999</v>
      </c>
      <c r="J435" s="1">
        <v>148.23479689999999</v>
      </c>
      <c r="K435" s="1">
        <v>120.5858984</v>
      </c>
      <c r="L435" s="1">
        <v>108.4531016</v>
      </c>
    </row>
    <row r="436" spans="1:12" x14ac:dyDescent="0.2">
      <c r="A436" s="1" t="s">
        <v>573</v>
      </c>
      <c r="B436" s="1" t="s">
        <v>109</v>
      </c>
      <c r="C436" s="1" t="s">
        <v>637</v>
      </c>
      <c r="D436" s="1" t="s">
        <v>33</v>
      </c>
      <c r="E436" s="1" t="s">
        <v>1438</v>
      </c>
      <c r="F436" s="1" t="s">
        <v>35</v>
      </c>
      <c r="G436" s="1">
        <v>111.622</v>
      </c>
      <c r="H436" s="1">
        <v>138.8819063</v>
      </c>
      <c r="I436" s="1">
        <v>163.84659379999999</v>
      </c>
      <c r="J436" s="1">
        <v>171.56890630000001</v>
      </c>
      <c r="K436" s="1">
        <v>137.13720309999999</v>
      </c>
      <c r="L436" s="1">
        <v>112.1152969</v>
      </c>
    </row>
    <row r="437" spans="1:12" x14ac:dyDescent="0.2">
      <c r="A437" s="1" t="s">
        <v>573</v>
      </c>
      <c r="B437" s="1" t="s">
        <v>111</v>
      </c>
      <c r="C437" s="1" t="s">
        <v>638</v>
      </c>
      <c r="D437" s="1" t="s">
        <v>33</v>
      </c>
      <c r="E437" s="1" t="s">
        <v>1438</v>
      </c>
      <c r="F437" s="1" t="s">
        <v>35</v>
      </c>
      <c r="G437" s="1">
        <v>111.622</v>
      </c>
      <c r="H437" s="1">
        <v>138.71850000000001</v>
      </c>
      <c r="I437" s="1">
        <v>151.62890630000001</v>
      </c>
      <c r="J437" s="1">
        <v>149.113</v>
      </c>
      <c r="K437" s="1">
        <v>140.94309380000001</v>
      </c>
      <c r="L437" s="1">
        <v>135.66020309999999</v>
      </c>
    </row>
    <row r="438" spans="1:12" x14ac:dyDescent="0.2">
      <c r="A438" s="1" t="s">
        <v>573</v>
      </c>
      <c r="B438" s="1" t="s">
        <v>113</v>
      </c>
      <c r="C438" s="1" t="s">
        <v>639</v>
      </c>
      <c r="D438" s="1" t="s">
        <v>33</v>
      </c>
      <c r="E438" s="1" t="s">
        <v>1438</v>
      </c>
      <c r="F438" s="1" t="s">
        <v>35</v>
      </c>
      <c r="G438" s="1">
        <v>111.622</v>
      </c>
      <c r="H438" s="1">
        <v>138.721</v>
      </c>
      <c r="I438" s="1">
        <v>151.5865</v>
      </c>
      <c r="J438" s="1">
        <v>125.5572969</v>
      </c>
      <c r="K438" s="1">
        <v>100.9312031</v>
      </c>
      <c r="L438" s="1">
        <v>86.696929690000005</v>
      </c>
    </row>
    <row r="439" spans="1:12" x14ac:dyDescent="0.2">
      <c r="A439" s="1" t="s">
        <v>573</v>
      </c>
      <c r="B439" s="1" t="s">
        <v>115</v>
      </c>
      <c r="C439" s="1" t="s">
        <v>640</v>
      </c>
      <c r="D439" s="1" t="s">
        <v>33</v>
      </c>
      <c r="E439" s="1" t="s">
        <v>1438</v>
      </c>
      <c r="F439" s="1" t="s">
        <v>35</v>
      </c>
      <c r="G439" s="1">
        <v>111.622</v>
      </c>
      <c r="H439" s="1">
        <v>138.71850000000001</v>
      </c>
      <c r="I439" s="1">
        <v>151.62890630000001</v>
      </c>
      <c r="J439" s="1">
        <v>137.2809063</v>
      </c>
      <c r="K439" s="1">
        <v>110.7447969</v>
      </c>
      <c r="L439" s="1">
        <v>96.665820310000001</v>
      </c>
    </row>
    <row r="440" spans="1:12" x14ac:dyDescent="0.2">
      <c r="A440" s="1" t="s">
        <v>573</v>
      </c>
      <c r="B440" s="1" t="s">
        <v>641</v>
      </c>
      <c r="C440" s="1" t="s">
        <v>642</v>
      </c>
      <c r="D440" s="1" t="s">
        <v>33</v>
      </c>
      <c r="E440" s="1" t="s">
        <v>1438</v>
      </c>
      <c r="F440" s="1" t="s">
        <v>35</v>
      </c>
      <c r="G440" s="1">
        <v>111.48239839999999</v>
      </c>
      <c r="H440" s="1">
        <v>137.85270310000001</v>
      </c>
      <c r="I440" s="1">
        <v>140.648</v>
      </c>
      <c r="J440" s="1">
        <v>115.8221016</v>
      </c>
      <c r="K440" s="1">
        <v>107.8832031</v>
      </c>
      <c r="L440" s="1">
        <v>145.41070310000001</v>
      </c>
    </row>
    <row r="441" spans="1:12" x14ac:dyDescent="0.2">
      <c r="A441" s="1" t="s">
        <v>573</v>
      </c>
      <c r="B441" s="1" t="s">
        <v>643</v>
      </c>
      <c r="C441" s="1" t="s">
        <v>644</v>
      </c>
      <c r="D441" s="1" t="s">
        <v>33</v>
      </c>
      <c r="E441" s="1" t="s">
        <v>1438</v>
      </c>
      <c r="F441" s="1" t="s">
        <v>35</v>
      </c>
      <c r="G441" s="1">
        <v>111.48239839999999</v>
      </c>
      <c r="H441" s="1">
        <v>137.85270310000001</v>
      </c>
      <c r="I441" s="1">
        <v>156.46329689999999</v>
      </c>
      <c r="J441" s="1">
        <v>122.66379689999999</v>
      </c>
      <c r="K441" s="1">
        <v>111.49</v>
      </c>
      <c r="L441" s="1">
        <v>154.739</v>
      </c>
    </row>
    <row r="442" spans="1:12" x14ac:dyDescent="0.2">
      <c r="A442" s="1" t="s">
        <v>573</v>
      </c>
      <c r="B442" s="1" t="s">
        <v>645</v>
      </c>
      <c r="C442" s="1" t="s">
        <v>646</v>
      </c>
      <c r="D442" s="1" t="s">
        <v>33</v>
      </c>
      <c r="E442" s="1" t="s">
        <v>1438</v>
      </c>
      <c r="F442" s="1" t="s">
        <v>35</v>
      </c>
      <c r="G442" s="1">
        <v>111.48239839999999</v>
      </c>
      <c r="H442" s="1">
        <v>137.85270310000001</v>
      </c>
      <c r="I442" s="1">
        <v>156.46329689999999</v>
      </c>
      <c r="J442" s="1">
        <v>122.66379689999999</v>
      </c>
      <c r="K442" s="1">
        <v>111.49</v>
      </c>
      <c r="L442" s="1">
        <v>154.739</v>
      </c>
    </row>
    <row r="443" spans="1:12" x14ac:dyDescent="0.2">
      <c r="A443" s="1" t="s">
        <v>573</v>
      </c>
      <c r="B443" s="1" t="s">
        <v>647</v>
      </c>
      <c r="C443" s="1" t="s">
        <v>648</v>
      </c>
      <c r="D443" s="1" t="s">
        <v>33</v>
      </c>
      <c r="E443" s="1" t="s">
        <v>1438</v>
      </c>
      <c r="F443" s="1" t="s">
        <v>35</v>
      </c>
      <c r="G443" s="1">
        <v>111.48239839999999</v>
      </c>
      <c r="H443" s="1">
        <v>137.85270310000001</v>
      </c>
      <c r="I443" s="1">
        <v>179.43049999999999</v>
      </c>
      <c r="J443" s="1">
        <v>200.4069063</v>
      </c>
      <c r="K443" s="1">
        <v>234.11020310000001</v>
      </c>
      <c r="L443" s="1">
        <v>278.29331250000001</v>
      </c>
    </row>
    <row r="444" spans="1:12" x14ac:dyDescent="0.2">
      <c r="A444" s="1" t="s">
        <v>649</v>
      </c>
      <c r="B444" s="1" t="s">
        <v>146</v>
      </c>
      <c r="C444" s="1" t="s">
        <v>650</v>
      </c>
      <c r="D444" s="1" t="s">
        <v>33</v>
      </c>
      <c r="E444" s="1" t="s">
        <v>1438</v>
      </c>
      <c r="F444" s="1" t="s">
        <v>35</v>
      </c>
      <c r="G444" s="1">
        <v>126.02925500000001</v>
      </c>
      <c r="H444" s="1">
        <v>157.6471688</v>
      </c>
      <c r="I444" s="1">
        <v>181.05003540000001</v>
      </c>
      <c r="J444" s="1">
        <v>182.37993489999999</v>
      </c>
      <c r="K444" s="1">
        <v>170.20822240000001</v>
      </c>
      <c r="L444" s="1">
        <v>149.90817319999999</v>
      </c>
    </row>
    <row r="445" spans="1:12" x14ac:dyDescent="0.2">
      <c r="A445" s="1" t="s">
        <v>649</v>
      </c>
      <c r="B445" s="1" t="s">
        <v>148</v>
      </c>
      <c r="C445" s="1" t="s">
        <v>651</v>
      </c>
      <c r="D445" s="1" t="s">
        <v>33</v>
      </c>
      <c r="E445" s="1" t="s">
        <v>1438</v>
      </c>
      <c r="F445" s="1" t="s">
        <v>35</v>
      </c>
      <c r="G445" s="1">
        <v>126.02925500000001</v>
      </c>
      <c r="H445" s="1">
        <v>157.6471688</v>
      </c>
      <c r="I445" s="1">
        <v>154.27743520000001</v>
      </c>
      <c r="J445" s="1">
        <v>139.65710200000001</v>
      </c>
      <c r="K445" s="1">
        <v>120.71645719999999</v>
      </c>
      <c r="L445" s="1">
        <v>99.733952340000002</v>
      </c>
    </row>
    <row r="446" spans="1:12" x14ac:dyDescent="0.2">
      <c r="A446" s="1" t="s">
        <v>649</v>
      </c>
      <c r="B446" s="1" t="s">
        <v>150</v>
      </c>
      <c r="C446" s="1" t="s">
        <v>652</v>
      </c>
      <c r="D446" s="1" t="s">
        <v>33</v>
      </c>
      <c r="E446" s="1" t="s">
        <v>1438</v>
      </c>
      <c r="F446" s="1" t="s">
        <v>35</v>
      </c>
      <c r="G446" s="1">
        <v>126.02925500000001</v>
      </c>
      <c r="H446" s="1">
        <v>157.6471688</v>
      </c>
      <c r="I446" s="1">
        <v>139.99695220000001</v>
      </c>
      <c r="J446" s="1">
        <v>119.9576907</v>
      </c>
      <c r="K446" s="1">
        <v>99.142897379999994</v>
      </c>
      <c r="L446" s="1">
        <v>80.264166810000006</v>
      </c>
    </row>
    <row r="447" spans="1:12" x14ac:dyDescent="0.2">
      <c r="A447" s="1" t="s">
        <v>649</v>
      </c>
      <c r="B447" s="1" t="s">
        <v>152</v>
      </c>
      <c r="C447" s="1" t="s">
        <v>653</v>
      </c>
      <c r="D447" s="1" t="s">
        <v>33</v>
      </c>
      <c r="E447" s="1" t="s">
        <v>1438</v>
      </c>
      <c r="F447" s="1" t="s">
        <v>35</v>
      </c>
      <c r="G447" s="1">
        <v>126.02925500000001</v>
      </c>
      <c r="H447" s="1">
        <v>157.6471688</v>
      </c>
      <c r="I447" s="1">
        <v>208.80264389999999</v>
      </c>
      <c r="J447" s="1">
        <v>238.0566451</v>
      </c>
      <c r="K447" s="1">
        <v>251.74756350000001</v>
      </c>
      <c r="L447" s="1">
        <v>254.59660940000001</v>
      </c>
    </row>
    <row r="448" spans="1:12" x14ac:dyDescent="0.2">
      <c r="A448" s="1" t="s">
        <v>654</v>
      </c>
      <c r="B448" s="1" t="s">
        <v>144</v>
      </c>
      <c r="C448" s="1" t="s">
        <v>655</v>
      </c>
      <c r="D448" s="1" t="s">
        <v>33</v>
      </c>
      <c r="E448" s="1" t="s">
        <v>1438</v>
      </c>
      <c r="F448" s="1" t="s">
        <v>35</v>
      </c>
      <c r="G448" s="1">
        <v>69.528202399999998</v>
      </c>
      <c r="H448" s="1">
        <v>58.292285399999997</v>
      </c>
      <c r="I448" s="1">
        <v>40.830208239999997</v>
      </c>
      <c r="J448" s="1">
        <v>28.606073720000001</v>
      </c>
      <c r="K448" s="1">
        <v>20.253682449999999</v>
      </c>
      <c r="L448" s="1">
        <v>15.51659617</v>
      </c>
    </row>
    <row r="449" spans="1:12" x14ac:dyDescent="0.2">
      <c r="A449" s="1" t="s">
        <v>654</v>
      </c>
      <c r="B449" s="1" t="s">
        <v>146</v>
      </c>
      <c r="C449" s="1" t="s">
        <v>656</v>
      </c>
      <c r="D449" s="1" t="s">
        <v>33</v>
      </c>
      <c r="E449" s="1" t="s">
        <v>1438</v>
      </c>
      <c r="F449" s="1" t="s">
        <v>35</v>
      </c>
      <c r="G449" s="1">
        <v>103.7876077</v>
      </c>
      <c r="H449" s="1">
        <v>110.9159427</v>
      </c>
      <c r="I449" s="1">
        <v>110.73137250000001</v>
      </c>
      <c r="J449" s="1">
        <v>80.351982269999993</v>
      </c>
      <c r="K449" s="1">
        <v>56.276833250000003</v>
      </c>
      <c r="L449" s="1">
        <v>39.457685849999997</v>
      </c>
    </row>
    <row r="450" spans="1:12" x14ac:dyDescent="0.2">
      <c r="A450" s="1" t="s">
        <v>654</v>
      </c>
      <c r="B450" s="1" t="s">
        <v>148</v>
      </c>
      <c r="C450" s="1" t="s">
        <v>657</v>
      </c>
      <c r="D450" s="1" t="s">
        <v>33</v>
      </c>
      <c r="E450" s="1" t="s">
        <v>1438</v>
      </c>
      <c r="F450" s="1" t="s">
        <v>35</v>
      </c>
      <c r="G450" s="1">
        <v>80.297016479999996</v>
      </c>
      <c r="H450" s="1">
        <v>70.543050769999994</v>
      </c>
      <c r="I450" s="1">
        <v>49.409062949999999</v>
      </c>
      <c r="J450" s="1">
        <v>34.61225657</v>
      </c>
      <c r="K450" s="1">
        <v>24.2759088</v>
      </c>
      <c r="L450" s="1">
        <v>17.398493810000002</v>
      </c>
    </row>
    <row r="451" spans="1:12" x14ac:dyDescent="0.2">
      <c r="A451" s="1" t="s">
        <v>654</v>
      </c>
      <c r="B451" s="1" t="s">
        <v>150</v>
      </c>
      <c r="C451" s="1" t="s">
        <v>658</v>
      </c>
      <c r="D451" s="1" t="s">
        <v>33</v>
      </c>
      <c r="E451" s="1" t="s">
        <v>1438</v>
      </c>
      <c r="F451" s="1" t="s">
        <v>35</v>
      </c>
      <c r="G451" s="1">
        <v>69.528202399999998</v>
      </c>
      <c r="H451" s="1">
        <v>58.292285399999997</v>
      </c>
      <c r="I451" s="1">
        <v>40.829828620000001</v>
      </c>
      <c r="J451" s="1">
        <v>28.601579659999999</v>
      </c>
      <c r="K451" s="1">
        <v>20.04094078</v>
      </c>
      <c r="L451" s="1">
        <v>14.100087090000001</v>
      </c>
    </row>
    <row r="452" spans="1:12" x14ac:dyDescent="0.2">
      <c r="A452" s="1" t="s">
        <v>654</v>
      </c>
      <c r="B452" s="1" t="s">
        <v>152</v>
      </c>
      <c r="C452" s="1" t="s">
        <v>659</v>
      </c>
      <c r="D452" s="1" t="s">
        <v>33</v>
      </c>
      <c r="E452" s="1" t="s">
        <v>1438</v>
      </c>
      <c r="F452" s="1" t="s">
        <v>35</v>
      </c>
      <c r="G452" s="1">
        <v>100.8791325</v>
      </c>
      <c r="H452" s="1">
        <v>121.76203959999999</v>
      </c>
      <c r="I452" s="1">
        <v>179.0195775</v>
      </c>
      <c r="J452" s="1">
        <v>228.98997299999999</v>
      </c>
      <c r="K452" s="1">
        <v>282.5245367</v>
      </c>
      <c r="L452" s="1">
        <v>315.21752220000002</v>
      </c>
    </row>
    <row r="453" spans="1:12" x14ac:dyDescent="0.2">
      <c r="A453" s="1" t="s">
        <v>660</v>
      </c>
      <c r="B453" s="1" t="s">
        <v>297</v>
      </c>
      <c r="C453" s="1" t="s">
        <v>661</v>
      </c>
      <c r="D453" s="1" t="s">
        <v>33</v>
      </c>
      <c r="E453" s="1" t="s">
        <v>1438</v>
      </c>
      <c r="F453" s="1" t="s">
        <v>35</v>
      </c>
      <c r="G453" s="1">
        <v>121.1</v>
      </c>
      <c r="H453" s="1">
        <v>145.52000000000001</v>
      </c>
      <c r="I453" s="1">
        <v>94.33</v>
      </c>
      <c r="J453" s="1">
        <v>70.180000000000007</v>
      </c>
      <c r="K453" s="1">
        <v>66.010000000000005</v>
      </c>
      <c r="L453" s="1">
        <v>43.42</v>
      </c>
    </row>
    <row r="454" spans="1:12" x14ac:dyDescent="0.2">
      <c r="A454" s="1" t="s">
        <v>660</v>
      </c>
      <c r="B454" s="1" t="s">
        <v>303</v>
      </c>
      <c r="C454" s="1" t="s">
        <v>662</v>
      </c>
      <c r="D454" s="1" t="s">
        <v>33</v>
      </c>
      <c r="E454" s="1" t="s">
        <v>1438</v>
      </c>
      <c r="F454" s="1" t="s">
        <v>35</v>
      </c>
      <c r="G454" s="1">
        <v>121.1</v>
      </c>
      <c r="H454" s="1">
        <v>145.52000000000001</v>
      </c>
      <c r="I454" s="1">
        <v>77.66</v>
      </c>
      <c r="J454" s="1">
        <v>41.77</v>
      </c>
      <c r="K454" s="1">
        <v>22.64</v>
      </c>
      <c r="L454" s="1">
        <v>6.38</v>
      </c>
    </row>
    <row r="455" spans="1:12" x14ac:dyDescent="0.2">
      <c r="A455" s="1" t="s">
        <v>660</v>
      </c>
      <c r="B455" s="1" t="s">
        <v>155</v>
      </c>
      <c r="C455" s="1" t="s">
        <v>663</v>
      </c>
      <c r="D455" s="1" t="s">
        <v>33</v>
      </c>
      <c r="E455" s="1" t="s">
        <v>1438</v>
      </c>
      <c r="F455" s="1" t="s">
        <v>35</v>
      </c>
      <c r="G455" s="1">
        <v>121.1</v>
      </c>
      <c r="H455" s="1">
        <v>145.52000000000001</v>
      </c>
      <c r="I455" s="1">
        <v>188.79</v>
      </c>
      <c r="J455" s="1">
        <v>224.23</v>
      </c>
      <c r="K455" s="1">
        <v>218.04</v>
      </c>
      <c r="L455" s="1">
        <v>92.05</v>
      </c>
    </row>
    <row r="456" spans="1:12" x14ac:dyDescent="0.2">
      <c r="A456" s="1" t="s">
        <v>660</v>
      </c>
      <c r="B456" s="1" t="s">
        <v>157</v>
      </c>
      <c r="C456" s="1" t="s">
        <v>664</v>
      </c>
      <c r="D456" s="1" t="s">
        <v>33</v>
      </c>
      <c r="E456" s="1" t="s">
        <v>1438</v>
      </c>
      <c r="F456" s="1" t="s">
        <v>35</v>
      </c>
      <c r="G456" s="1">
        <v>121.1</v>
      </c>
      <c r="H456" s="1">
        <v>145.52000000000001</v>
      </c>
      <c r="I456" s="1">
        <v>163.41999999999999</v>
      </c>
      <c r="J456" s="1">
        <v>187.74</v>
      </c>
      <c r="K456" s="1">
        <v>176</v>
      </c>
      <c r="L456" s="1">
        <v>131.72</v>
      </c>
    </row>
    <row r="457" spans="1:12" x14ac:dyDescent="0.2">
      <c r="A457" s="1" t="s">
        <v>660</v>
      </c>
      <c r="B457" s="1" t="s">
        <v>159</v>
      </c>
      <c r="C457" s="1" t="s">
        <v>665</v>
      </c>
      <c r="D457" s="1" t="s">
        <v>33</v>
      </c>
      <c r="E457" s="1" t="s">
        <v>1438</v>
      </c>
      <c r="F457" s="1" t="s">
        <v>35</v>
      </c>
      <c r="G457" s="1">
        <v>121.1</v>
      </c>
      <c r="H457" s="1">
        <v>145.52000000000001</v>
      </c>
      <c r="I457" s="1">
        <v>113.13</v>
      </c>
      <c r="J457" s="1">
        <v>117.91</v>
      </c>
      <c r="K457" s="1">
        <v>173.71</v>
      </c>
      <c r="L457" s="1">
        <v>128.94999999999999</v>
      </c>
    </row>
    <row r="458" spans="1:12" x14ac:dyDescent="0.2">
      <c r="A458" s="1" t="s">
        <v>660</v>
      </c>
      <c r="B458" s="1" t="s">
        <v>312</v>
      </c>
      <c r="C458" s="1" t="s">
        <v>666</v>
      </c>
      <c r="D458" s="1" t="s">
        <v>33</v>
      </c>
      <c r="E458" s="1" t="s">
        <v>1438</v>
      </c>
      <c r="F458" s="1" t="s">
        <v>35</v>
      </c>
      <c r="G458" s="1">
        <v>121.1</v>
      </c>
      <c r="H458" s="1">
        <v>145.52000000000001</v>
      </c>
      <c r="I458" s="1">
        <v>100.88</v>
      </c>
      <c r="J458" s="1">
        <v>101.46</v>
      </c>
      <c r="K458" s="1">
        <v>154.91</v>
      </c>
      <c r="L458" s="1">
        <v>196.92</v>
      </c>
    </row>
    <row r="459" spans="1:12" x14ac:dyDescent="0.2">
      <c r="A459" s="1" t="s">
        <v>660</v>
      </c>
      <c r="B459" s="1" t="s">
        <v>314</v>
      </c>
      <c r="C459" s="1" t="s">
        <v>667</v>
      </c>
      <c r="D459" s="1" t="s">
        <v>33</v>
      </c>
      <c r="E459" s="1" t="s">
        <v>1438</v>
      </c>
      <c r="F459" s="1" t="s">
        <v>35</v>
      </c>
      <c r="G459" s="1">
        <v>121.1</v>
      </c>
      <c r="H459" s="1">
        <v>145.52000000000001</v>
      </c>
      <c r="I459" s="1">
        <v>189.18</v>
      </c>
      <c r="J459" s="1">
        <v>218.98</v>
      </c>
      <c r="K459" s="1">
        <v>213.46</v>
      </c>
      <c r="L459" s="1">
        <v>87.25</v>
      </c>
    </row>
    <row r="460" spans="1:12" x14ac:dyDescent="0.2">
      <c r="A460" s="1" t="s">
        <v>660</v>
      </c>
      <c r="B460" s="1" t="s">
        <v>316</v>
      </c>
      <c r="C460" s="1" t="s">
        <v>668</v>
      </c>
      <c r="D460" s="1" t="s">
        <v>33</v>
      </c>
      <c r="E460" s="1" t="s">
        <v>1438</v>
      </c>
      <c r="F460" s="1" t="s">
        <v>35</v>
      </c>
      <c r="G460" s="1">
        <v>121.1</v>
      </c>
      <c r="H460" s="1">
        <v>145.52000000000001</v>
      </c>
      <c r="I460" s="1">
        <v>165.19</v>
      </c>
      <c r="J460" s="1">
        <v>197.38</v>
      </c>
      <c r="K460" s="1">
        <v>178.14</v>
      </c>
      <c r="L460" s="1">
        <v>96.95</v>
      </c>
    </row>
    <row r="461" spans="1:12" x14ac:dyDescent="0.2">
      <c r="A461" s="1" t="s">
        <v>660</v>
      </c>
      <c r="B461" s="1" t="s">
        <v>318</v>
      </c>
      <c r="C461" s="1" t="s">
        <v>669</v>
      </c>
      <c r="D461" s="1" t="s">
        <v>33</v>
      </c>
      <c r="E461" s="1" t="s">
        <v>1438</v>
      </c>
      <c r="F461" s="1" t="s">
        <v>35</v>
      </c>
      <c r="G461" s="1">
        <v>121.1</v>
      </c>
      <c r="H461" s="1">
        <v>145.52000000000001</v>
      </c>
      <c r="I461" s="1">
        <v>94.11</v>
      </c>
      <c r="J461" s="1">
        <v>80.66</v>
      </c>
      <c r="K461" s="1">
        <v>93.3</v>
      </c>
      <c r="L461" s="1">
        <v>70.12</v>
      </c>
    </row>
    <row r="462" spans="1:12" x14ac:dyDescent="0.2">
      <c r="A462" s="1" t="s">
        <v>660</v>
      </c>
      <c r="B462" s="1" t="s">
        <v>161</v>
      </c>
      <c r="C462" s="1" t="s">
        <v>670</v>
      </c>
      <c r="D462" s="1" t="s">
        <v>33</v>
      </c>
      <c r="E462" s="1" t="s">
        <v>1438</v>
      </c>
      <c r="F462" s="1" t="s">
        <v>35</v>
      </c>
      <c r="G462" s="1">
        <v>121.1</v>
      </c>
      <c r="H462" s="1">
        <v>145.52000000000001</v>
      </c>
      <c r="I462" s="1">
        <v>183.09</v>
      </c>
      <c r="J462" s="1">
        <v>224.07</v>
      </c>
      <c r="K462" s="1">
        <v>219.33</v>
      </c>
      <c r="L462" s="1">
        <v>140.97999999999999</v>
      </c>
    </row>
    <row r="463" spans="1:12" x14ac:dyDescent="0.2">
      <c r="A463" s="1" t="s">
        <v>660</v>
      </c>
      <c r="B463" s="1" t="s">
        <v>163</v>
      </c>
      <c r="C463" s="1" t="s">
        <v>671</v>
      </c>
      <c r="D463" s="1" t="s">
        <v>33</v>
      </c>
      <c r="E463" s="1" t="s">
        <v>1438</v>
      </c>
      <c r="F463" s="1" t="s">
        <v>35</v>
      </c>
      <c r="G463" s="1">
        <v>121.1</v>
      </c>
      <c r="H463" s="1">
        <v>145.52000000000001</v>
      </c>
      <c r="I463" s="1">
        <v>155.47999999999999</v>
      </c>
      <c r="J463" s="1">
        <v>158.06</v>
      </c>
      <c r="K463" s="1">
        <v>139.21</v>
      </c>
      <c r="L463" s="1">
        <v>88.16</v>
      </c>
    </row>
    <row r="464" spans="1:12" x14ac:dyDescent="0.2">
      <c r="A464" s="1" t="s">
        <v>660</v>
      </c>
      <c r="B464" s="1" t="s">
        <v>165</v>
      </c>
      <c r="C464" s="1" t="s">
        <v>672</v>
      </c>
      <c r="D464" s="1" t="s">
        <v>33</v>
      </c>
      <c r="E464" s="1" t="s">
        <v>1438</v>
      </c>
      <c r="F464" s="1" t="s">
        <v>35</v>
      </c>
      <c r="G464" s="1">
        <v>121.1</v>
      </c>
      <c r="H464" s="1">
        <v>145.52000000000001</v>
      </c>
      <c r="I464" s="1">
        <v>105.99</v>
      </c>
      <c r="J464" s="1">
        <v>90.73</v>
      </c>
      <c r="K464" s="1">
        <v>139.97999999999999</v>
      </c>
      <c r="L464" s="1">
        <v>114.09</v>
      </c>
    </row>
    <row r="465" spans="1:12" x14ac:dyDescent="0.2">
      <c r="A465" s="1" t="s">
        <v>660</v>
      </c>
      <c r="B465" s="1" t="s">
        <v>171</v>
      </c>
      <c r="C465" s="1" t="s">
        <v>673</v>
      </c>
      <c r="D465" s="1" t="s">
        <v>33</v>
      </c>
      <c r="E465" s="1" t="s">
        <v>1438</v>
      </c>
      <c r="F465" s="1" t="s">
        <v>35</v>
      </c>
      <c r="G465" s="1">
        <v>121.1</v>
      </c>
      <c r="H465" s="1">
        <v>145.52000000000001</v>
      </c>
      <c r="I465" s="1">
        <v>77.66</v>
      </c>
      <c r="J465" s="1">
        <v>41.77</v>
      </c>
      <c r="K465" s="1">
        <v>22.64</v>
      </c>
      <c r="L465" s="1">
        <v>6.38</v>
      </c>
    </row>
    <row r="466" spans="1:12" x14ac:dyDescent="0.2">
      <c r="A466" s="1" t="s">
        <v>660</v>
      </c>
      <c r="B466" s="1" t="s">
        <v>175</v>
      </c>
      <c r="C466" s="1" t="s">
        <v>674</v>
      </c>
      <c r="D466" s="1" t="s">
        <v>33</v>
      </c>
      <c r="E466" s="1" t="s">
        <v>1438</v>
      </c>
      <c r="F466" s="1" t="s">
        <v>35</v>
      </c>
      <c r="G466" s="1">
        <v>121.1</v>
      </c>
      <c r="H466" s="1">
        <v>145.52000000000001</v>
      </c>
      <c r="I466" s="1">
        <v>167.07</v>
      </c>
      <c r="J466" s="1">
        <v>224.4</v>
      </c>
      <c r="K466" s="1">
        <v>244.86</v>
      </c>
      <c r="L466" s="1">
        <v>159.87</v>
      </c>
    </row>
    <row r="467" spans="1:12" x14ac:dyDescent="0.2">
      <c r="A467" s="1" t="s">
        <v>660</v>
      </c>
      <c r="B467" s="1" t="s">
        <v>177</v>
      </c>
      <c r="C467" s="1" t="s">
        <v>675</v>
      </c>
      <c r="D467" s="1" t="s">
        <v>33</v>
      </c>
      <c r="E467" s="1" t="s">
        <v>1438</v>
      </c>
      <c r="F467" s="1" t="s">
        <v>35</v>
      </c>
      <c r="G467" s="1">
        <v>121.1</v>
      </c>
      <c r="H467" s="1">
        <v>145.52000000000001</v>
      </c>
      <c r="I467" s="1">
        <v>112.83</v>
      </c>
      <c r="J467" s="1">
        <v>117.02</v>
      </c>
      <c r="K467" s="1">
        <v>161.22999999999999</v>
      </c>
      <c r="L467" s="1">
        <v>140.72999999999999</v>
      </c>
    </row>
    <row r="468" spans="1:12" x14ac:dyDescent="0.2">
      <c r="A468" s="1" t="s">
        <v>660</v>
      </c>
      <c r="B468" s="1" t="s">
        <v>329</v>
      </c>
      <c r="C468" s="1" t="s">
        <v>676</v>
      </c>
      <c r="D468" s="1" t="s">
        <v>33</v>
      </c>
      <c r="E468" s="1" t="s">
        <v>1438</v>
      </c>
      <c r="F468" s="1" t="s">
        <v>35</v>
      </c>
      <c r="G468" s="1">
        <v>121.1</v>
      </c>
      <c r="H468" s="1">
        <v>145.52000000000001</v>
      </c>
      <c r="I468" s="1">
        <v>156.91999999999999</v>
      </c>
      <c r="J468" s="1">
        <v>166.44</v>
      </c>
      <c r="K468" s="1">
        <v>204.84</v>
      </c>
      <c r="L468" s="1">
        <v>212.83</v>
      </c>
    </row>
    <row r="469" spans="1:12" x14ac:dyDescent="0.2">
      <c r="A469" s="1" t="s">
        <v>660</v>
      </c>
      <c r="B469" s="1" t="s">
        <v>331</v>
      </c>
      <c r="C469" s="1" t="s">
        <v>677</v>
      </c>
      <c r="D469" s="1" t="s">
        <v>33</v>
      </c>
      <c r="E469" s="1" t="s">
        <v>1438</v>
      </c>
      <c r="F469" s="1" t="s">
        <v>35</v>
      </c>
      <c r="G469" s="1">
        <v>121.1</v>
      </c>
      <c r="H469" s="1">
        <v>145.52000000000001</v>
      </c>
      <c r="I469" s="1">
        <v>143.05000000000001</v>
      </c>
      <c r="J469" s="1">
        <v>113.41</v>
      </c>
      <c r="K469" s="1">
        <v>96.27</v>
      </c>
      <c r="L469" s="1">
        <v>31.03</v>
      </c>
    </row>
    <row r="470" spans="1:12" x14ac:dyDescent="0.2">
      <c r="A470" s="1" t="s">
        <v>660</v>
      </c>
      <c r="B470" s="1" t="s">
        <v>179</v>
      </c>
      <c r="C470" s="1" t="s">
        <v>678</v>
      </c>
      <c r="D470" s="1" t="s">
        <v>33</v>
      </c>
      <c r="E470" s="1" t="s">
        <v>1438</v>
      </c>
      <c r="F470" s="1" t="s">
        <v>35</v>
      </c>
      <c r="G470" s="1">
        <v>121.1</v>
      </c>
      <c r="H470" s="1">
        <v>145.52000000000001</v>
      </c>
      <c r="I470" s="1">
        <v>188.79</v>
      </c>
      <c r="J470" s="1">
        <v>224.23</v>
      </c>
      <c r="K470" s="1">
        <v>251.09</v>
      </c>
      <c r="L470" s="1">
        <v>237.11</v>
      </c>
    </row>
    <row r="471" spans="1:12" x14ac:dyDescent="0.2">
      <c r="A471" s="1" t="s">
        <v>660</v>
      </c>
      <c r="B471" s="1" t="s">
        <v>181</v>
      </c>
      <c r="C471" s="1" t="s">
        <v>679</v>
      </c>
      <c r="D471" s="1" t="s">
        <v>33</v>
      </c>
      <c r="E471" s="1" t="s">
        <v>1438</v>
      </c>
      <c r="F471" s="1" t="s">
        <v>35</v>
      </c>
      <c r="G471" s="1">
        <v>121.1</v>
      </c>
      <c r="H471" s="1">
        <v>145.52000000000001</v>
      </c>
      <c r="I471" s="1">
        <v>163.41999999999999</v>
      </c>
      <c r="J471" s="1">
        <v>187.74</v>
      </c>
      <c r="K471" s="1">
        <v>240.62</v>
      </c>
      <c r="L471" s="1">
        <v>265.86</v>
      </c>
    </row>
    <row r="472" spans="1:12" x14ac:dyDescent="0.2">
      <c r="A472" s="1" t="s">
        <v>660</v>
      </c>
      <c r="B472" s="1" t="s">
        <v>183</v>
      </c>
      <c r="C472" s="1" t="s">
        <v>680</v>
      </c>
      <c r="D472" s="1" t="s">
        <v>33</v>
      </c>
      <c r="E472" s="1" t="s">
        <v>1438</v>
      </c>
      <c r="F472" s="1" t="s">
        <v>35</v>
      </c>
      <c r="G472" s="1">
        <v>121.1</v>
      </c>
      <c r="H472" s="1">
        <v>145.52000000000001</v>
      </c>
      <c r="I472" s="1">
        <v>189.54</v>
      </c>
      <c r="J472" s="1">
        <v>198.3</v>
      </c>
      <c r="K472" s="1">
        <v>220.81</v>
      </c>
      <c r="L472" s="1">
        <v>261.69</v>
      </c>
    </row>
    <row r="473" spans="1:12" x14ac:dyDescent="0.2">
      <c r="A473" s="1" t="s">
        <v>660</v>
      </c>
      <c r="B473" s="1" t="s">
        <v>336</v>
      </c>
      <c r="C473" s="1" t="s">
        <v>681</v>
      </c>
      <c r="D473" s="1" t="s">
        <v>33</v>
      </c>
      <c r="E473" s="1" t="s">
        <v>1438</v>
      </c>
      <c r="F473" s="1" t="s">
        <v>35</v>
      </c>
      <c r="G473" s="1">
        <v>121.1</v>
      </c>
      <c r="H473" s="1">
        <v>145.52000000000001</v>
      </c>
      <c r="I473" s="1">
        <v>174.71</v>
      </c>
      <c r="J473" s="1">
        <v>190.83</v>
      </c>
      <c r="K473" s="1">
        <v>228.42</v>
      </c>
      <c r="L473" s="1">
        <v>233.69</v>
      </c>
    </row>
    <row r="474" spans="1:12" x14ac:dyDescent="0.2">
      <c r="A474" s="1" t="s">
        <v>660</v>
      </c>
      <c r="B474" s="1" t="s">
        <v>338</v>
      </c>
      <c r="C474" s="1" t="s">
        <v>682</v>
      </c>
      <c r="D474" s="1" t="s">
        <v>33</v>
      </c>
      <c r="E474" s="1" t="s">
        <v>1438</v>
      </c>
      <c r="F474" s="1" t="s">
        <v>35</v>
      </c>
      <c r="G474" s="1">
        <v>121.1</v>
      </c>
      <c r="H474" s="1">
        <v>145.52000000000001</v>
      </c>
      <c r="I474" s="1">
        <v>163.63999999999999</v>
      </c>
      <c r="J474" s="1">
        <v>185.47</v>
      </c>
      <c r="K474" s="1">
        <v>211.68</v>
      </c>
      <c r="L474" s="1">
        <v>186.99</v>
      </c>
    </row>
    <row r="475" spans="1:12" x14ac:dyDescent="0.2">
      <c r="A475" s="1" t="s">
        <v>660</v>
      </c>
      <c r="B475" s="1" t="s">
        <v>340</v>
      </c>
      <c r="C475" s="1" t="s">
        <v>683</v>
      </c>
      <c r="D475" s="1" t="s">
        <v>33</v>
      </c>
      <c r="E475" s="1" t="s">
        <v>1438</v>
      </c>
      <c r="F475" s="1" t="s">
        <v>35</v>
      </c>
      <c r="G475" s="1">
        <v>121.1</v>
      </c>
      <c r="H475" s="1">
        <v>145.52000000000001</v>
      </c>
      <c r="I475" s="1">
        <v>165.82</v>
      </c>
      <c r="J475" s="1">
        <v>168.88</v>
      </c>
      <c r="K475" s="1">
        <v>192.11</v>
      </c>
      <c r="L475" s="1">
        <v>180.84</v>
      </c>
    </row>
    <row r="476" spans="1:12" x14ac:dyDescent="0.2">
      <c r="A476" s="1" t="s">
        <v>660</v>
      </c>
      <c r="B476" s="1" t="s">
        <v>342</v>
      </c>
      <c r="C476" s="1" t="s">
        <v>684</v>
      </c>
      <c r="D476" s="1" t="s">
        <v>33</v>
      </c>
      <c r="E476" s="1" t="s">
        <v>1438</v>
      </c>
      <c r="F476" s="1" t="s">
        <v>35</v>
      </c>
      <c r="G476" s="1">
        <v>121.1</v>
      </c>
      <c r="H476" s="1">
        <v>145.52000000000001</v>
      </c>
      <c r="I476" s="1">
        <v>127.18</v>
      </c>
      <c r="J476" s="1">
        <v>100.04</v>
      </c>
      <c r="K476" s="1">
        <v>83.61</v>
      </c>
      <c r="L476" s="1">
        <v>37.26</v>
      </c>
    </row>
    <row r="477" spans="1:12" x14ac:dyDescent="0.2">
      <c r="A477" s="1" t="s">
        <v>660</v>
      </c>
      <c r="B477" s="1" t="s">
        <v>344</v>
      </c>
      <c r="C477" s="1" t="s">
        <v>685</v>
      </c>
      <c r="D477" s="1" t="s">
        <v>33</v>
      </c>
      <c r="E477" s="1" t="s">
        <v>1438</v>
      </c>
      <c r="F477" s="1" t="s">
        <v>35</v>
      </c>
      <c r="G477" s="1">
        <v>121.1</v>
      </c>
      <c r="H477" s="1">
        <v>145.52000000000001</v>
      </c>
      <c r="I477" s="1">
        <v>203.94</v>
      </c>
      <c r="J477" s="1">
        <v>241.05</v>
      </c>
      <c r="K477" s="1">
        <v>281.92</v>
      </c>
      <c r="L477" s="1">
        <v>243.44</v>
      </c>
    </row>
    <row r="478" spans="1:12" x14ac:dyDescent="0.2">
      <c r="A478" s="1" t="s">
        <v>660</v>
      </c>
      <c r="B478" s="1" t="s">
        <v>346</v>
      </c>
      <c r="C478" s="1" t="s">
        <v>686</v>
      </c>
      <c r="D478" s="1" t="s">
        <v>33</v>
      </c>
      <c r="E478" s="1" t="s">
        <v>1438</v>
      </c>
      <c r="F478" s="1" t="s">
        <v>35</v>
      </c>
      <c r="G478" s="1">
        <v>121.1</v>
      </c>
      <c r="H478" s="1">
        <v>145.52000000000001</v>
      </c>
      <c r="I478" s="1">
        <v>255.64</v>
      </c>
      <c r="J478" s="1">
        <v>382.36</v>
      </c>
      <c r="K478" s="1">
        <v>511.96</v>
      </c>
      <c r="L478" s="1">
        <v>727.71</v>
      </c>
    </row>
    <row r="479" spans="1:12" x14ac:dyDescent="0.2">
      <c r="A479" s="1" t="s">
        <v>660</v>
      </c>
      <c r="B479" s="1" t="s">
        <v>348</v>
      </c>
      <c r="C479" s="1" t="s">
        <v>687</v>
      </c>
      <c r="D479" s="1" t="s">
        <v>33</v>
      </c>
      <c r="E479" s="1" t="s">
        <v>1438</v>
      </c>
      <c r="F479" s="1" t="s">
        <v>35</v>
      </c>
      <c r="G479" s="1">
        <v>121.1</v>
      </c>
      <c r="H479" s="1">
        <v>145.52000000000001</v>
      </c>
      <c r="I479" s="1">
        <v>232.44</v>
      </c>
      <c r="J479" s="1">
        <v>329.62</v>
      </c>
      <c r="K479" s="1">
        <v>410.86</v>
      </c>
      <c r="L479" s="1">
        <v>470.3</v>
      </c>
    </row>
    <row r="480" spans="1:12" x14ac:dyDescent="0.2">
      <c r="A480" s="1" t="s">
        <v>660</v>
      </c>
      <c r="B480" s="1" t="s">
        <v>185</v>
      </c>
      <c r="C480" s="1" t="s">
        <v>688</v>
      </c>
      <c r="D480" s="1" t="s">
        <v>33</v>
      </c>
      <c r="E480" s="1" t="s">
        <v>1438</v>
      </c>
      <c r="F480" s="1" t="s">
        <v>35</v>
      </c>
      <c r="G480" s="1">
        <v>121.1</v>
      </c>
      <c r="H480" s="1">
        <v>145.52000000000001</v>
      </c>
      <c r="I480" s="1">
        <v>255.57</v>
      </c>
      <c r="J480" s="1">
        <v>375.43</v>
      </c>
      <c r="K480" s="1">
        <v>462.54</v>
      </c>
      <c r="L480" s="1">
        <v>652.76</v>
      </c>
    </row>
    <row r="481" spans="1:12" x14ac:dyDescent="0.2">
      <c r="A481" s="1" t="s">
        <v>660</v>
      </c>
      <c r="B481" s="1" t="s">
        <v>351</v>
      </c>
      <c r="C481" s="1" t="s">
        <v>689</v>
      </c>
      <c r="D481" s="1" t="s">
        <v>33</v>
      </c>
      <c r="E481" s="1" t="s">
        <v>1438</v>
      </c>
      <c r="F481" s="1" t="s">
        <v>35</v>
      </c>
      <c r="G481" s="1">
        <v>121.1</v>
      </c>
      <c r="H481" s="1">
        <v>145.52000000000001</v>
      </c>
      <c r="I481" s="1">
        <v>255.55</v>
      </c>
      <c r="J481" s="1">
        <v>375.41</v>
      </c>
      <c r="K481" s="1">
        <v>462.52</v>
      </c>
      <c r="L481" s="1">
        <v>652.73</v>
      </c>
    </row>
    <row r="482" spans="1:12" x14ac:dyDescent="0.2">
      <c r="A482" s="1" t="s">
        <v>660</v>
      </c>
      <c r="B482" s="1" t="s">
        <v>353</v>
      </c>
      <c r="C482" s="1" t="s">
        <v>690</v>
      </c>
      <c r="D482" s="1" t="s">
        <v>33</v>
      </c>
      <c r="E482" s="1" t="s">
        <v>1438</v>
      </c>
      <c r="F482" s="1" t="s">
        <v>35</v>
      </c>
      <c r="G482" s="1">
        <v>121.1</v>
      </c>
      <c r="H482" s="1">
        <v>145.52000000000001</v>
      </c>
      <c r="I482" s="1">
        <v>255.66</v>
      </c>
      <c r="J482" s="1">
        <v>382.38</v>
      </c>
      <c r="K482" s="1">
        <v>511.98</v>
      </c>
      <c r="L482" s="1">
        <v>727.74</v>
      </c>
    </row>
    <row r="483" spans="1:12" x14ac:dyDescent="0.2">
      <c r="A483" s="1" t="s">
        <v>660</v>
      </c>
      <c r="B483" s="1" t="s">
        <v>187</v>
      </c>
      <c r="C483" s="1" t="s">
        <v>691</v>
      </c>
      <c r="D483" s="1" t="s">
        <v>33</v>
      </c>
      <c r="E483" s="1" t="s">
        <v>1438</v>
      </c>
      <c r="F483" s="1" t="s">
        <v>35</v>
      </c>
      <c r="G483" s="1">
        <v>121.1</v>
      </c>
      <c r="H483" s="1">
        <v>145.52000000000001</v>
      </c>
      <c r="I483" s="1">
        <v>227.18</v>
      </c>
      <c r="J483" s="1">
        <v>311.27999999999997</v>
      </c>
      <c r="K483" s="1">
        <v>366.55</v>
      </c>
      <c r="L483" s="1">
        <v>444.09</v>
      </c>
    </row>
    <row r="484" spans="1:12" x14ac:dyDescent="0.2">
      <c r="A484" s="1" t="s">
        <v>660</v>
      </c>
      <c r="B484" s="1" t="s">
        <v>189</v>
      </c>
      <c r="C484" s="1" t="s">
        <v>692</v>
      </c>
      <c r="D484" s="1" t="s">
        <v>33</v>
      </c>
      <c r="E484" s="1" t="s">
        <v>1438</v>
      </c>
      <c r="F484" s="1" t="s">
        <v>35</v>
      </c>
      <c r="G484" s="1">
        <v>121.1</v>
      </c>
      <c r="H484" s="1">
        <v>145.52000000000001</v>
      </c>
      <c r="I484" s="1">
        <v>260.85000000000002</v>
      </c>
      <c r="J484" s="1">
        <v>394.97</v>
      </c>
      <c r="K484" s="1">
        <v>521.94000000000005</v>
      </c>
      <c r="L484" s="1">
        <v>714.42</v>
      </c>
    </row>
    <row r="485" spans="1:12" x14ac:dyDescent="0.2">
      <c r="A485" s="1" t="s">
        <v>660</v>
      </c>
      <c r="B485" s="1" t="s">
        <v>191</v>
      </c>
      <c r="C485" s="1" t="s">
        <v>693</v>
      </c>
      <c r="D485" s="1" t="s">
        <v>33</v>
      </c>
      <c r="E485" s="1" t="s">
        <v>1438</v>
      </c>
      <c r="F485" s="1" t="s">
        <v>35</v>
      </c>
      <c r="G485" s="1">
        <v>121.1</v>
      </c>
      <c r="H485" s="1">
        <v>145.52000000000001</v>
      </c>
      <c r="I485" s="1">
        <v>111.8</v>
      </c>
      <c r="J485" s="1">
        <v>111.84</v>
      </c>
      <c r="K485" s="1">
        <v>174</v>
      </c>
      <c r="L485" s="1">
        <v>129.62</v>
      </c>
    </row>
    <row r="486" spans="1:12" x14ac:dyDescent="0.2">
      <c r="A486" s="1" t="s">
        <v>660</v>
      </c>
      <c r="B486" s="1" t="s">
        <v>358</v>
      </c>
      <c r="C486" s="1" t="s">
        <v>694</v>
      </c>
      <c r="D486" s="1" t="s">
        <v>33</v>
      </c>
      <c r="E486" s="1" t="s">
        <v>1438</v>
      </c>
      <c r="F486" s="1" t="s">
        <v>35</v>
      </c>
      <c r="G486" s="1">
        <v>121.1</v>
      </c>
      <c r="H486" s="1">
        <v>145.52000000000001</v>
      </c>
      <c r="I486" s="1">
        <v>183.19</v>
      </c>
      <c r="J486" s="1">
        <v>223.16</v>
      </c>
      <c r="K486" s="1">
        <v>217.85</v>
      </c>
      <c r="L486" s="1">
        <v>154.65</v>
      </c>
    </row>
    <row r="487" spans="1:12" x14ac:dyDescent="0.2">
      <c r="A487" s="1" t="s">
        <v>660</v>
      </c>
      <c r="B487" s="1" t="s">
        <v>193</v>
      </c>
      <c r="C487" s="1" t="s">
        <v>695</v>
      </c>
      <c r="D487" s="1" t="s">
        <v>33</v>
      </c>
      <c r="E487" s="1" t="s">
        <v>1438</v>
      </c>
      <c r="F487" s="1" t="s">
        <v>35</v>
      </c>
      <c r="G487" s="1">
        <v>121.1</v>
      </c>
      <c r="H487" s="1">
        <v>145.52000000000001</v>
      </c>
      <c r="I487" s="1">
        <v>186.48</v>
      </c>
      <c r="J487" s="1">
        <v>254.36</v>
      </c>
      <c r="K487" s="1">
        <v>243.41</v>
      </c>
      <c r="L487" s="1">
        <v>175.64</v>
      </c>
    </row>
    <row r="488" spans="1:12" x14ac:dyDescent="0.2">
      <c r="A488" s="1" t="s">
        <v>660</v>
      </c>
      <c r="B488" s="1" t="s">
        <v>195</v>
      </c>
      <c r="C488" s="1" t="s">
        <v>696</v>
      </c>
      <c r="D488" s="1" t="s">
        <v>33</v>
      </c>
      <c r="E488" s="1" t="s">
        <v>1438</v>
      </c>
      <c r="F488" s="1" t="s">
        <v>35</v>
      </c>
      <c r="G488" s="1">
        <v>121.1</v>
      </c>
      <c r="H488" s="1">
        <v>145.52000000000001</v>
      </c>
      <c r="I488" s="1">
        <v>171.95</v>
      </c>
      <c r="J488" s="1">
        <v>199.31</v>
      </c>
      <c r="K488" s="1">
        <v>244.23</v>
      </c>
      <c r="L488" s="1">
        <v>222.17</v>
      </c>
    </row>
    <row r="489" spans="1:12" x14ac:dyDescent="0.2">
      <c r="A489" s="1" t="s">
        <v>660</v>
      </c>
      <c r="B489" s="1" t="s">
        <v>538</v>
      </c>
      <c r="C489" s="1" t="s">
        <v>697</v>
      </c>
      <c r="D489" s="1" t="s">
        <v>33</v>
      </c>
      <c r="E489" s="1" t="s">
        <v>1438</v>
      </c>
      <c r="F489" s="1" t="s">
        <v>35</v>
      </c>
      <c r="G489" s="1">
        <v>121.1</v>
      </c>
      <c r="H489" s="1">
        <v>145.52000000000001</v>
      </c>
      <c r="I489" s="1">
        <v>186.48</v>
      </c>
      <c r="J489" s="1">
        <v>254.36</v>
      </c>
      <c r="K489" s="1">
        <v>272.19</v>
      </c>
      <c r="L489" s="1">
        <v>235.24</v>
      </c>
    </row>
    <row r="490" spans="1:12" x14ac:dyDescent="0.2">
      <c r="A490" s="1" t="s">
        <v>660</v>
      </c>
      <c r="B490" s="1" t="s">
        <v>197</v>
      </c>
      <c r="C490" s="1" t="s">
        <v>698</v>
      </c>
      <c r="D490" s="1" t="s">
        <v>33</v>
      </c>
      <c r="E490" s="1" t="s">
        <v>1438</v>
      </c>
      <c r="F490" s="1" t="s">
        <v>35</v>
      </c>
      <c r="G490" s="1">
        <v>121.1</v>
      </c>
      <c r="H490" s="1">
        <v>145.52000000000001</v>
      </c>
      <c r="I490" s="1">
        <v>255.57</v>
      </c>
      <c r="J490" s="1">
        <v>375.43</v>
      </c>
      <c r="K490" s="1">
        <v>462.54</v>
      </c>
      <c r="L490" s="1">
        <v>652.76</v>
      </c>
    </row>
    <row r="491" spans="1:12" x14ac:dyDescent="0.2">
      <c r="A491" s="1" t="s">
        <v>660</v>
      </c>
      <c r="B491" s="1" t="s">
        <v>699</v>
      </c>
      <c r="C491" s="1" t="s">
        <v>700</v>
      </c>
      <c r="D491" s="1" t="s">
        <v>33</v>
      </c>
      <c r="E491" s="1" t="s">
        <v>1438</v>
      </c>
      <c r="F491" s="1" t="s">
        <v>35</v>
      </c>
      <c r="G491" s="1">
        <v>121.1</v>
      </c>
      <c r="H491" s="1">
        <v>145.52000000000001</v>
      </c>
      <c r="I491" s="1">
        <v>236.24</v>
      </c>
      <c r="J491" s="1">
        <v>344.72</v>
      </c>
      <c r="K491" s="1">
        <v>442.45</v>
      </c>
      <c r="L491" s="1">
        <v>624.9</v>
      </c>
    </row>
    <row r="492" spans="1:12" x14ac:dyDescent="0.2">
      <c r="A492" s="1" t="s">
        <v>660</v>
      </c>
      <c r="B492" s="1" t="s">
        <v>363</v>
      </c>
      <c r="C492" s="1" t="s">
        <v>701</v>
      </c>
      <c r="D492" s="1" t="s">
        <v>33</v>
      </c>
      <c r="E492" s="1" t="s">
        <v>1438</v>
      </c>
      <c r="F492" s="1" t="s">
        <v>35</v>
      </c>
      <c r="G492" s="1">
        <v>121.1</v>
      </c>
      <c r="H492" s="1">
        <v>145.52000000000001</v>
      </c>
      <c r="I492" s="1">
        <v>236.24</v>
      </c>
      <c r="J492" s="1">
        <v>344.72</v>
      </c>
      <c r="K492" s="1">
        <v>445.92</v>
      </c>
      <c r="L492" s="1">
        <v>643.55999999999995</v>
      </c>
    </row>
    <row r="493" spans="1:12" x14ac:dyDescent="0.2">
      <c r="A493" s="1" t="s">
        <v>660</v>
      </c>
      <c r="B493" s="1" t="s">
        <v>199</v>
      </c>
      <c r="C493" s="1" t="s">
        <v>702</v>
      </c>
      <c r="D493" s="1" t="s">
        <v>33</v>
      </c>
      <c r="E493" s="1" t="s">
        <v>1438</v>
      </c>
      <c r="F493" s="1" t="s">
        <v>35</v>
      </c>
      <c r="G493" s="1">
        <v>121.1</v>
      </c>
      <c r="H493" s="1">
        <v>145.52000000000001</v>
      </c>
      <c r="I493" s="1">
        <v>113.13</v>
      </c>
      <c r="J493" s="1">
        <v>117.91</v>
      </c>
      <c r="K493" s="1">
        <v>173.71</v>
      </c>
      <c r="L493" s="1">
        <v>128.94999999999999</v>
      </c>
    </row>
    <row r="494" spans="1:12" x14ac:dyDescent="0.2">
      <c r="A494" s="1" t="s">
        <v>660</v>
      </c>
      <c r="B494" s="1" t="s">
        <v>366</v>
      </c>
      <c r="C494" s="1" t="s">
        <v>703</v>
      </c>
      <c r="D494" s="1" t="s">
        <v>33</v>
      </c>
      <c r="E494" s="1" t="s">
        <v>1438</v>
      </c>
      <c r="F494" s="1" t="s">
        <v>35</v>
      </c>
      <c r="G494" s="1">
        <v>121.1</v>
      </c>
      <c r="H494" s="1">
        <v>145.52000000000001</v>
      </c>
      <c r="I494" s="1">
        <v>236.24</v>
      </c>
      <c r="J494" s="1">
        <v>344.72</v>
      </c>
      <c r="K494" s="1">
        <v>332.57</v>
      </c>
      <c r="L494" s="1">
        <v>226.09</v>
      </c>
    </row>
    <row r="495" spans="1:12" x14ac:dyDescent="0.2">
      <c r="A495" s="1" t="s">
        <v>660</v>
      </c>
      <c r="B495" s="1" t="s">
        <v>201</v>
      </c>
      <c r="C495" s="1" t="s">
        <v>704</v>
      </c>
      <c r="D495" s="1" t="s">
        <v>33</v>
      </c>
      <c r="E495" s="1" t="s">
        <v>1438</v>
      </c>
      <c r="F495" s="1" t="s">
        <v>35</v>
      </c>
      <c r="G495" s="1">
        <v>121.1</v>
      </c>
      <c r="H495" s="1">
        <v>145.52000000000001</v>
      </c>
      <c r="I495" s="1">
        <v>189.54</v>
      </c>
      <c r="J495" s="1">
        <v>198.3</v>
      </c>
      <c r="K495" s="1">
        <v>220.81</v>
      </c>
      <c r="L495" s="1">
        <v>261.69</v>
      </c>
    </row>
    <row r="496" spans="1:12" x14ac:dyDescent="0.2">
      <c r="A496" s="1" t="s">
        <v>660</v>
      </c>
      <c r="B496" s="1" t="s">
        <v>705</v>
      </c>
      <c r="C496" s="1" t="s">
        <v>706</v>
      </c>
      <c r="D496" s="1" t="s">
        <v>33</v>
      </c>
      <c r="E496" s="1" t="s">
        <v>1438</v>
      </c>
      <c r="F496" s="1" t="s">
        <v>35</v>
      </c>
      <c r="G496" s="1">
        <v>121.1</v>
      </c>
      <c r="H496" s="1">
        <v>145.52000000000001</v>
      </c>
      <c r="I496" s="1">
        <v>183.19</v>
      </c>
      <c r="J496" s="1">
        <v>223.16</v>
      </c>
      <c r="K496" s="1">
        <v>278.89999999999998</v>
      </c>
      <c r="L496" s="1">
        <v>317.01</v>
      </c>
    </row>
    <row r="497" spans="1:12" x14ac:dyDescent="0.2">
      <c r="A497" s="1" t="s">
        <v>660</v>
      </c>
      <c r="B497" s="1" t="s">
        <v>369</v>
      </c>
      <c r="C497" s="1" t="s">
        <v>707</v>
      </c>
      <c r="D497" s="1" t="s">
        <v>33</v>
      </c>
      <c r="E497" s="1" t="s">
        <v>1438</v>
      </c>
      <c r="F497" s="1" t="s">
        <v>35</v>
      </c>
      <c r="G497" s="1">
        <v>121.1</v>
      </c>
      <c r="H497" s="1">
        <v>145.52000000000001</v>
      </c>
      <c r="I497" s="1">
        <v>183.19</v>
      </c>
      <c r="J497" s="1">
        <v>223.16</v>
      </c>
      <c r="K497" s="1">
        <v>285.77999999999997</v>
      </c>
      <c r="L497" s="1">
        <v>368.44</v>
      </c>
    </row>
    <row r="498" spans="1:12" x14ac:dyDescent="0.2">
      <c r="A498" s="1" t="s">
        <v>660</v>
      </c>
      <c r="B498" s="1" t="s">
        <v>708</v>
      </c>
      <c r="C498" s="1" t="s">
        <v>709</v>
      </c>
      <c r="D498" s="1" t="s">
        <v>33</v>
      </c>
      <c r="E498" s="1" t="s">
        <v>1438</v>
      </c>
      <c r="F498" s="1" t="s">
        <v>35</v>
      </c>
      <c r="G498" s="1">
        <v>121.1</v>
      </c>
      <c r="H498" s="1">
        <v>145.52000000000001</v>
      </c>
      <c r="I498" s="1">
        <v>186.48</v>
      </c>
      <c r="J498" s="1">
        <v>254.36</v>
      </c>
      <c r="K498" s="1">
        <v>317.93</v>
      </c>
      <c r="L498" s="1">
        <v>391.04</v>
      </c>
    </row>
    <row r="499" spans="1:12" x14ac:dyDescent="0.2">
      <c r="A499" s="1" t="s">
        <v>660</v>
      </c>
      <c r="B499" s="1" t="s">
        <v>203</v>
      </c>
      <c r="C499" s="1" t="s">
        <v>710</v>
      </c>
      <c r="D499" s="1" t="s">
        <v>33</v>
      </c>
      <c r="E499" s="1" t="s">
        <v>1438</v>
      </c>
      <c r="F499" s="1" t="s">
        <v>35</v>
      </c>
      <c r="G499" s="1">
        <v>121.1</v>
      </c>
      <c r="H499" s="1">
        <v>145.52000000000001</v>
      </c>
      <c r="I499" s="1">
        <v>186.48</v>
      </c>
      <c r="J499" s="1">
        <v>254.36</v>
      </c>
      <c r="K499" s="1">
        <v>314.29000000000002</v>
      </c>
      <c r="L499" s="1">
        <v>400.62</v>
      </c>
    </row>
    <row r="500" spans="1:12" x14ac:dyDescent="0.2">
      <c r="A500" s="1" t="s">
        <v>660</v>
      </c>
      <c r="B500" s="1" t="s">
        <v>205</v>
      </c>
      <c r="C500" s="1" t="s">
        <v>711</v>
      </c>
      <c r="D500" s="1" t="s">
        <v>33</v>
      </c>
      <c r="E500" s="1" t="s">
        <v>1438</v>
      </c>
      <c r="F500" s="1" t="s">
        <v>35</v>
      </c>
      <c r="G500" s="1">
        <v>121.1</v>
      </c>
      <c r="H500" s="1">
        <v>145.52000000000001</v>
      </c>
      <c r="I500" s="1">
        <v>186.82</v>
      </c>
      <c r="J500" s="1">
        <v>257.44</v>
      </c>
      <c r="K500" s="1">
        <v>313.58</v>
      </c>
      <c r="L500" s="1">
        <v>405.07</v>
      </c>
    </row>
    <row r="501" spans="1:12" x14ac:dyDescent="0.2">
      <c r="A501" s="1" t="s">
        <v>712</v>
      </c>
      <c r="B501" s="1" t="s">
        <v>144</v>
      </c>
      <c r="C501" s="1" t="s">
        <v>713</v>
      </c>
      <c r="D501" s="1" t="s">
        <v>33</v>
      </c>
      <c r="E501" s="1" t="s">
        <v>1438</v>
      </c>
      <c r="F501" s="1" t="s">
        <v>35</v>
      </c>
      <c r="G501" s="1"/>
      <c r="H501" s="1">
        <v>141.3319592</v>
      </c>
      <c r="I501" s="1">
        <v>148.59246780000001</v>
      </c>
      <c r="J501" s="1">
        <v>146.6796023</v>
      </c>
      <c r="K501" s="1">
        <v>170.18941219999999</v>
      </c>
      <c r="L501" s="1">
        <v>212.7442064</v>
      </c>
    </row>
    <row r="502" spans="1:12" x14ac:dyDescent="0.2">
      <c r="A502" s="1" t="s">
        <v>712</v>
      </c>
      <c r="B502" s="1" t="s">
        <v>146</v>
      </c>
      <c r="C502" s="1" t="s">
        <v>714</v>
      </c>
      <c r="D502" s="1" t="s">
        <v>33</v>
      </c>
      <c r="E502" s="1" t="s">
        <v>1438</v>
      </c>
      <c r="F502" s="1" t="s">
        <v>35</v>
      </c>
      <c r="G502" s="1"/>
      <c r="H502" s="1">
        <v>141.3319592</v>
      </c>
      <c r="I502" s="1">
        <v>174.89029099999999</v>
      </c>
      <c r="J502" s="1">
        <v>225.4758574</v>
      </c>
      <c r="K502" s="1">
        <v>287.19622149999998</v>
      </c>
      <c r="L502" s="1">
        <v>322.9680568</v>
      </c>
    </row>
    <row r="503" spans="1:12" x14ac:dyDescent="0.2">
      <c r="A503" s="1" t="s">
        <v>712</v>
      </c>
      <c r="B503" s="1" t="s">
        <v>148</v>
      </c>
      <c r="C503" s="1" t="s">
        <v>715</v>
      </c>
      <c r="D503" s="1" t="s">
        <v>33</v>
      </c>
      <c r="E503" s="1" t="s">
        <v>1438</v>
      </c>
      <c r="F503" s="1" t="s">
        <v>35</v>
      </c>
      <c r="G503" s="1"/>
      <c r="H503" s="1">
        <v>141.3319592</v>
      </c>
      <c r="I503" s="1">
        <v>148.236819</v>
      </c>
      <c r="J503" s="1">
        <v>145.78830260000001</v>
      </c>
      <c r="K503" s="1">
        <v>169.74760470000001</v>
      </c>
      <c r="L503" s="1">
        <v>211.7363383</v>
      </c>
    </row>
    <row r="504" spans="1:12" x14ac:dyDescent="0.2">
      <c r="A504" s="1" t="s">
        <v>712</v>
      </c>
      <c r="B504" s="1" t="s">
        <v>150</v>
      </c>
      <c r="C504" s="1" t="s">
        <v>716</v>
      </c>
      <c r="D504" s="1" t="s">
        <v>33</v>
      </c>
      <c r="E504" s="1" t="s">
        <v>1438</v>
      </c>
      <c r="F504" s="1" t="s">
        <v>35</v>
      </c>
      <c r="G504" s="1"/>
      <c r="H504" s="1">
        <v>141.3319592</v>
      </c>
      <c r="I504" s="1">
        <v>140.970043</v>
      </c>
      <c r="J504" s="1">
        <v>130.81189219999999</v>
      </c>
      <c r="K504" s="1">
        <v>154.6235082</v>
      </c>
      <c r="L504" s="1">
        <v>158.06871029999999</v>
      </c>
    </row>
    <row r="505" spans="1:12" x14ac:dyDescent="0.2">
      <c r="A505" s="1" t="s">
        <v>712</v>
      </c>
      <c r="B505" s="1" t="s">
        <v>152</v>
      </c>
      <c r="C505" s="1" t="s">
        <v>717</v>
      </c>
      <c r="D505" s="1" t="s">
        <v>33</v>
      </c>
      <c r="E505" s="1" t="s">
        <v>1438</v>
      </c>
      <c r="F505" s="1" t="s">
        <v>35</v>
      </c>
      <c r="G505" s="1"/>
      <c r="H505" s="1">
        <v>141.3319592</v>
      </c>
      <c r="I505" s="1">
        <v>198.9674503</v>
      </c>
      <c r="J505" s="1">
        <v>285.07209779999999</v>
      </c>
      <c r="K505" s="1">
        <v>410.31937929999998</v>
      </c>
      <c r="L505" s="1">
        <v>556.67968289999999</v>
      </c>
    </row>
    <row r="506" spans="1:12" x14ac:dyDescent="0.2">
      <c r="A506" s="1" t="s">
        <v>718</v>
      </c>
      <c r="B506" s="1" t="s">
        <v>31</v>
      </c>
      <c r="C506" s="1" t="s">
        <v>719</v>
      </c>
      <c r="D506" s="1" t="s">
        <v>33</v>
      </c>
      <c r="E506" s="1" t="s">
        <v>1438</v>
      </c>
      <c r="F506" s="1" t="s">
        <v>35</v>
      </c>
      <c r="G506" s="1">
        <v>122.41496100000001</v>
      </c>
      <c r="H506" s="1">
        <v>145.30411899999999</v>
      </c>
      <c r="I506" s="1">
        <v>121.0386093</v>
      </c>
      <c r="J506" s="1">
        <v>67.689970110000004</v>
      </c>
      <c r="K506" s="1">
        <v>51.677905889999998</v>
      </c>
      <c r="L506" s="1">
        <v>17.400382669999999</v>
      </c>
    </row>
    <row r="507" spans="1:12" x14ac:dyDescent="0.2">
      <c r="A507" s="1" t="s">
        <v>718</v>
      </c>
      <c r="B507" s="1" t="s">
        <v>38</v>
      </c>
      <c r="C507" s="1" t="s">
        <v>720</v>
      </c>
      <c r="D507" s="1" t="s">
        <v>33</v>
      </c>
      <c r="E507" s="1" t="s">
        <v>1438</v>
      </c>
      <c r="F507" s="1" t="s">
        <v>35</v>
      </c>
      <c r="G507" s="1">
        <v>122.41496100000001</v>
      </c>
      <c r="H507" s="1">
        <v>145.30411899999999</v>
      </c>
      <c r="I507" s="1">
        <v>151.44088579999999</v>
      </c>
      <c r="J507" s="1">
        <v>135.6289582</v>
      </c>
      <c r="K507" s="1">
        <v>135.27150800000001</v>
      </c>
      <c r="L507" s="1">
        <v>121.7353724</v>
      </c>
    </row>
    <row r="508" spans="1:12" x14ac:dyDescent="0.2">
      <c r="A508" s="1" t="s">
        <v>718</v>
      </c>
      <c r="B508" s="1" t="s">
        <v>40</v>
      </c>
      <c r="C508" s="1" t="s">
        <v>721</v>
      </c>
      <c r="D508" s="1" t="s">
        <v>33</v>
      </c>
      <c r="E508" s="1" t="s">
        <v>1438</v>
      </c>
      <c r="F508" s="1" t="s">
        <v>35</v>
      </c>
      <c r="G508" s="1">
        <v>122.41496100000001</v>
      </c>
      <c r="H508" s="1">
        <v>145.30411899999999</v>
      </c>
      <c r="I508" s="1">
        <v>123.86372280000001</v>
      </c>
      <c r="J508" s="1">
        <v>77.179014240000001</v>
      </c>
      <c r="K508" s="1">
        <v>46.119926599999999</v>
      </c>
      <c r="L508" s="1">
        <v>7.9441328779999996</v>
      </c>
    </row>
    <row r="509" spans="1:12" x14ac:dyDescent="0.2">
      <c r="A509" s="1" t="s">
        <v>718</v>
      </c>
      <c r="B509" s="1" t="s">
        <v>42</v>
      </c>
      <c r="C509" s="1" t="s">
        <v>722</v>
      </c>
      <c r="D509" s="1" t="s">
        <v>33</v>
      </c>
      <c r="E509" s="1" t="s">
        <v>1438</v>
      </c>
      <c r="F509" s="1" t="s">
        <v>35</v>
      </c>
      <c r="G509" s="1">
        <v>122.41496100000001</v>
      </c>
      <c r="H509" s="1">
        <v>145.30411899999999</v>
      </c>
      <c r="I509" s="1">
        <v>151.83952289999999</v>
      </c>
      <c r="J509" s="1">
        <v>132.89946639999999</v>
      </c>
      <c r="K509" s="1">
        <v>149.00765920000001</v>
      </c>
      <c r="L509" s="1">
        <v>139.6551628</v>
      </c>
    </row>
    <row r="510" spans="1:12" x14ac:dyDescent="0.2">
      <c r="A510" s="1" t="s">
        <v>718</v>
      </c>
      <c r="B510" s="1" t="s">
        <v>44</v>
      </c>
      <c r="C510" s="1" t="s">
        <v>723</v>
      </c>
      <c r="D510" s="1" t="s">
        <v>33</v>
      </c>
      <c r="E510" s="1" t="s">
        <v>1438</v>
      </c>
      <c r="F510" s="1" t="s">
        <v>35</v>
      </c>
      <c r="G510" s="1">
        <v>122.41496100000001</v>
      </c>
      <c r="H510" s="1">
        <v>145.30411899999999</v>
      </c>
      <c r="I510" s="1">
        <v>152.523957</v>
      </c>
      <c r="J510" s="1">
        <v>135.87687220000001</v>
      </c>
      <c r="K510" s="1">
        <v>126.0700787</v>
      </c>
      <c r="L510" s="1">
        <v>106.336106</v>
      </c>
    </row>
    <row r="511" spans="1:12" x14ac:dyDescent="0.2">
      <c r="A511" s="1" t="s">
        <v>718</v>
      </c>
      <c r="B511" s="1" t="s">
        <v>48</v>
      </c>
      <c r="C511" s="1" t="s">
        <v>724</v>
      </c>
      <c r="D511" s="1" t="s">
        <v>33</v>
      </c>
      <c r="E511" s="1" t="s">
        <v>1438</v>
      </c>
      <c r="F511" s="1" t="s">
        <v>35</v>
      </c>
      <c r="G511" s="1">
        <v>122.41496100000001</v>
      </c>
      <c r="H511" s="1">
        <v>145.30411899999999</v>
      </c>
      <c r="I511" s="1">
        <v>152.3735777</v>
      </c>
      <c r="J511" s="1">
        <v>136.6632955</v>
      </c>
      <c r="K511" s="1">
        <v>133.9970045</v>
      </c>
      <c r="L511" s="1">
        <v>128.6633951</v>
      </c>
    </row>
    <row r="512" spans="1:12" x14ac:dyDescent="0.2">
      <c r="A512" s="1" t="s">
        <v>718</v>
      </c>
      <c r="B512" s="1" t="s">
        <v>50</v>
      </c>
      <c r="C512" s="1" t="s">
        <v>725</v>
      </c>
      <c r="D512" s="1" t="s">
        <v>33</v>
      </c>
      <c r="E512" s="1" t="s">
        <v>1438</v>
      </c>
      <c r="F512" s="1" t="s">
        <v>35</v>
      </c>
      <c r="G512" s="1">
        <v>122.41496100000001</v>
      </c>
      <c r="H512" s="1">
        <v>145.30411899999999</v>
      </c>
      <c r="I512" s="1">
        <v>164.0424012</v>
      </c>
      <c r="J512" s="1">
        <v>157.80461829999999</v>
      </c>
      <c r="K512" s="1">
        <v>176.31482310000001</v>
      </c>
      <c r="L512" s="1">
        <v>169.97323309999999</v>
      </c>
    </row>
    <row r="513" spans="1:12" x14ac:dyDescent="0.2">
      <c r="A513" s="1" t="s">
        <v>718</v>
      </c>
      <c r="B513" s="1" t="s">
        <v>52</v>
      </c>
      <c r="C513" s="1" t="s">
        <v>726</v>
      </c>
      <c r="D513" s="1" t="s">
        <v>33</v>
      </c>
      <c r="E513" s="1" t="s">
        <v>1438</v>
      </c>
      <c r="F513" s="1" t="s">
        <v>35</v>
      </c>
      <c r="G513" s="1">
        <v>122.41496100000001</v>
      </c>
      <c r="H513" s="1">
        <v>145.30411899999999</v>
      </c>
      <c r="I513" s="1">
        <v>150.5920022</v>
      </c>
      <c r="J513" s="1">
        <v>128.71618599999999</v>
      </c>
      <c r="K513" s="1">
        <v>105.21924370000001</v>
      </c>
      <c r="L513" s="1">
        <v>60.395211809999999</v>
      </c>
    </row>
    <row r="514" spans="1:12" x14ac:dyDescent="0.2">
      <c r="A514" s="1" t="s">
        <v>718</v>
      </c>
      <c r="B514" s="1" t="s">
        <v>54</v>
      </c>
      <c r="C514" s="1" t="s">
        <v>727</v>
      </c>
      <c r="D514" s="1" t="s">
        <v>33</v>
      </c>
      <c r="E514" s="1" t="s">
        <v>1438</v>
      </c>
      <c r="F514" s="1" t="s">
        <v>35</v>
      </c>
      <c r="G514" s="1">
        <v>122.41496100000001</v>
      </c>
      <c r="H514" s="1">
        <v>145.30411899999999</v>
      </c>
      <c r="I514" s="1">
        <v>165.81840059999999</v>
      </c>
      <c r="J514" s="1">
        <v>158.62131450000001</v>
      </c>
      <c r="K514" s="1">
        <v>159.79479570000001</v>
      </c>
      <c r="L514" s="1">
        <v>174.43994190000001</v>
      </c>
    </row>
    <row r="515" spans="1:12" x14ac:dyDescent="0.2">
      <c r="A515" s="1" t="s">
        <v>718</v>
      </c>
      <c r="B515" s="1" t="s">
        <v>56</v>
      </c>
      <c r="C515" s="1" t="s">
        <v>728</v>
      </c>
      <c r="D515" s="1" t="s">
        <v>33</v>
      </c>
      <c r="E515" s="1" t="s">
        <v>1438</v>
      </c>
      <c r="F515" s="1" t="s">
        <v>35</v>
      </c>
      <c r="G515" s="1">
        <v>122.41496100000001</v>
      </c>
      <c r="H515" s="1">
        <v>145.30411899999999</v>
      </c>
      <c r="I515" s="1">
        <v>164.83178849999999</v>
      </c>
      <c r="J515" s="1">
        <v>156.9305904</v>
      </c>
      <c r="K515" s="1">
        <v>160.30125699999999</v>
      </c>
      <c r="L515" s="1">
        <v>155.5209175</v>
      </c>
    </row>
    <row r="516" spans="1:12" x14ac:dyDescent="0.2">
      <c r="A516" s="1" t="s">
        <v>718</v>
      </c>
      <c r="B516" s="1" t="s">
        <v>58</v>
      </c>
      <c r="C516" s="1" t="s">
        <v>729</v>
      </c>
      <c r="D516" s="1" t="s">
        <v>33</v>
      </c>
      <c r="E516" s="1" t="s">
        <v>1438</v>
      </c>
      <c r="F516" s="1" t="s">
        <v>35</v>
      </c>
      <c r="G516" s="1">
        <v>122.41496100000001</v>
      </c>
      <c r="H516" s="1">
        <v>145.30411899999999</v>
      </c>
      <c r="I516" s="1">
        <v>166.28316950000001</v>
      </c>
      <c r="J516" s="1">
        <v>162.11626960000001</v>
      </c>
      <c r="K516" s="1">
        <v>177.93440440000001</v>
      </c>
      <c r="L516" s="1">
        <v>180.3915179</v>
      </c>
    </row>
    <row r="517" spans="1:12" x14ac:dyDescent="0.2">
      <c r="A517" s="1" t="s">
        <v>718</v>
      </c>
      <c r="B517" s="1" t="s">
        <v>60</v>
      </c>
      <c r="C517" s="1" t="s">
        <v>730</v>
      </c>
      <c r="D517" s="1" t="s">
        <v>33</v>
      </c>
      <c r="E517" s="1" t="s">
        <v>1438</v>
      </c>
      <c r="F517" s="1" t="s">
        <v>35</v>
      </c>
      <c r="G517" s="1">
        <v>122.41496100000001</v>
      </c>
      <c r="H517" s="1">
        <v>145.30411899999999</v>
      </c>
      <c r="I517" s="1">
        <v>149.26893219999999</v>
      </c>
      <c r="J517" s="1">
        <v>123.9148442</v>
      </c>
      <c r="K517" s="1">
        <v>109.3781962</v>
      </c>
      <c r="L517" s="1">
        <v>26.17539099</v>
      </c>
    </row>
    <row r="518" spans="1:12" x14ac:dyDescent="0.2">
      <c r="A518" s="1" t="s">
        <v>718</v>
      </c>
      <c r="B518" s="1" t="s">
        <v>62</v>
      </c>
      <c r="C518" s="1" t="s">
        <v>731</v>
      </c>
      <c r="D518" s="1" t="s">
        <v>33</v>
      </c>
      <c r="E518" s="1" t="s">
        <v>1438</v>
      </c>
      <c r="F518" s="1" t="s">
        <v>35</v>
      </c>
      <c r="G518" s="1">
        <v>122.41496100000001</v>
      </c>
      <c r="H518" s="1">
        <v>145.30411899999999</v>
      </c>
      <c r="I518" s="1">
        <v>164.272638</v>
      </c>
      <c r="J518" s="1">
        <v>158.67932089999999</v>
      </c>
      <c r="K518" s="1">
        <v>148.00595139999999</v>
      </c>
      <c r="L518" s="1">
        <v>160.0036604</v>
      </c>
    </row>
    <row r="519" spans="1:12" x14ac:dyDescent="0.2">
      <c r="A519" s="1" t="s">
        <v>718</v>
      </c>
      <c r="B519" s="1" t="s">
        <v>64</v>
      </c>
      <c r="C519" s="1" t="s">
        <v>732</v>
      </c>
      <c r="D519" s="1" t="s">
        <v>33</v>
      </c>
      <c r="E519" s="1" t="s">
        <v>1438</v>
      </c>
      <c r="F519" s="1" t="s">
        <v>35</v>
      </c>
      <c r="G519" s="1">
        <v>122.41496100000001</v>
      </c>
      <c r="H519" s="1">
        <v>145.30411899999999</v>
      </c>
      <c r="I519" s="1">
        <v>150.74856879999999</v>
      </c>
      <c r="J519" s="1">
        <v>125.18200469999999</v>
      </c>
      <c r="K519" s="1">
        <v>95.592612610000003</v>
      </c>
      <c r="L519" s="1">
        <v>56.902453780000002</v>
      </c>
    </row>
    <row r="520" spans="1:12" x14ac:dyDescent="0.2">
      <c r="A520" s="1" t="s">
        <v>718</v>
      </c>
      <c r="B520" s="1" t="s">
        <v>66</v>
      </c>
      <c r="C520" s="1" t="s">
        <v>733</v>
      </c>
      <c r="D520" s="1" t="s">
        <v>33</v>
      </c>
      <c r="E520" s="1" t="s">
        <v>1438</v>
      </c>
      <c r="F520" s="1" t="s">
        <v>35</v>
      </c>
      <c r="G520" s="1">
        <v>122.41496100000001</v>
      </c>
      <c r="H520" s="1">
        <v>145.30411899999999</v>
      </c>
      <c r="I520" s="1">
        <v>167.6098332</v>
      </c>
      <c r="J520" s="1">
        <v>171.55929090000001</v>
      </c>
      <c r="K520" s="1">
        <v>171.30045709999999</v>
      </c>
      <c r="L520" s="1">
        <v>161.49162089999999</v>
      </c>
    </row>
    <row r="521" spans="1:12" x14ac:dyDescent="0.2">
      <c r="A521" s="1" t="s">
        <v>718</v>
      </c>
      <c r="B521" s="1" t="s">
        <v>68</v>
      </c>
      <c r="C521" s="1" t="s">
        <v>734</v>
      </c>
      <c r="D521" s="1" t="s">
        <v>33</v>
      </c>
      <c r="E521" s="1" t="s">
        <v>1438</v>
      </c>
      <c r="F521" s="1" t="s">
        <v>35</v>
      </c>
      <c r="G521" s="1">
        <v>122.41496100000001</v>
      </c>
      <c r="H521" s="1">
        <v>145.30411899999999</v>
      </c>
      <c r="I521" s="1">
        <v>226.43849410000001</v>
      </c>
      <c r="J521" s="1">
        <v>331.4722506</v>
      </c>
      <c r="K521" s="1">
        <v>459.27729950000003</v>
      </c>
      <c r="L521" s="1">
        <v>599.60919639999997</v>
      </c>
    </row>
    <row r="522" spans="1:12" x14ac:dyDescent="0.2">
      <c r="A522" s="1" t="s">
        <v>718</v>
      </c>
      <c r="B522" s="1" t="s">
        <v>70</v>
      </c>
      <c r="C522" s="1" t="s">
        <v>735</v>
      </c>
      <c r="D522" s="1" t="s">
        <v>33</v>
      </c>
      <c r="E522" s="1" t="s">
        <v>1438</v>
      </c>
      <c r="F522" s="1" t="s">
        <v>35</v>
      </c>
      <c r="G522" s="1">
        <v>122.41496100000001</v>
      </c>
      <c r="H522" s="1">
        <v>145.30411899999999</v>
      </c>
      <c r="I522" s="1">
        <v>217.5535275</v>
      </c>
      <c r="J522" s="1">
        <v>306.51739679999997</v>
      </c>
      <c r="K522" s="1">
        <v>412.07501209999998</v>
      </c>
      <c r="L522" s="1">
        <v>496.73107349999998</v>
      </c>
    </row>
    <row r="523" spans="1:12" x14ac:dyDescent="0.2">
      <c r="A523" s="1" t="s">
        <v>718</v>
      </c>
      <c r="B523" s="1" t="s">
        <v>72</v>
      </c>
      <c r="C523" s="1" t="s">
        <v>736</v>
      </c>
      <c r="D523" s="1" t="s">
        <v>33</v>
      </c>
      <c r="E523" s="1" t="s">
        <v>1438</v>
      </c>
      <c r="F523" s="1" t="s">
        <v>35</v>
      </c>
      <c r="G523" s="1">
        <v>122.41496100000001</v>
      </c>
      <c r="H523" s="1">
        <v>145.30411899999999</v>
      </c>
      <c r="I523" s="1">
        <v>226.32641029999999</v>
      </c>
      <c r="J523" s="1">
        <v>331.57493290000002</v>
      </c>
      <c r="K523" s="1">
        <v>463.21908289999999</v>
      </c>
      <c r="L523" s="1">
        <v>605.75626439999996</v>
      </c>
    </row>
    <row r="524" spans="1:12" x14ac:dyDescent="0.2">
      <c r="A524" s="1" t="s">
        <v>718</v>
      </c>
      <c r="B524" s="1" t="s">
        <v>74</v>
      </c>
      <c r="C524" s="1" t="s">
        <v>737</v>
      </c>
      <c r="D524" s="1" t="s">
        <v>33</v>
      </c>
      <c r="E524" s="1" t="s">
        <v>1438</v>
      </c>
      <c r="F524" s="1" t="s">
        <v>35</v>
      </c>
      <c r="G524" s="1">
        <v>122.41496100000001</v>
      </c>
      <c r="H524" s="1">
        <v>145.30411899999999</v>
      </c>
      <c r="I524" s="1">
        <v>226.33250129999999</v>
      </c>
      <c r="J524" s="1">
        <v>331.59236049999998</v>
      </c>
      <c r="K524" s="1">
        <v>463.20889849999998</v>
      </c>
      <c r="L524" s="1">
        <v>605.76170030000003</v>
      </c>
    </row>
    <row r="525" spans="1:12" x14ac:dyDescent="0.2">
      <c r="A525" s="1" t="s">
        <v>718</v>
      </c>
      <c r="B525" s="1" t="s">
        <v>76</v>
      </c>
      <c r="C525" s="1" t="s">
        <v>738</v>
      </c>
      <c r="D525" s="1" t="s">
        <v>33</v>
      </c>
      <c r="E525" s="1" t="s">
        <v>1438</v>
      </c>
      <c r="F525" s="1" t="s">
        <v>35</v>
      </c>
      <c r="G525" s="1">
        <v>122.41496100000001</v>
      </c>
      <c r="H525" s="1">
        <v>145.30411899999999</v>
      </c>
      <c r="I525" s="1">
        <v>226.4285648</v>
      </c>
      <c r="J525" s="1">
        <v>331.48957419999999</v>
      </c>
      <c r="K525" s="1">
        <v>459.32059020000003</v>
      </c>
      <c r="L525" s="1">
        <v>599.49302650000004</v>
      </c>
    </row>
    <row r="526" spans="1:12" x14ac:dyDescent="0.2">
      <c r="A526" s="1" t="s">
        <v>718</v>
      </c>
      <c r="B526" s="1" t="s">
        <v>78</v>
      </c>
      <c r="C526" s="1" t="s">
        <v>739</v>
      </c>
      <c r="D526" s="1" t="s">
        <v>33</v>
      </c>
      <c r="E526" s="1" t="s">
        <v>1438</v>
      </c>
      <c r="F526" s="1" t="s">
        <v>35</v>
      </c>
      <c r="G526" s="1">
        <v>122.41496100000001</v>
      </c>
      <c r="H526" s="1">
        <v>145.30411899999999</v>
      </c>
      <c r="I526" s="1">
        <v>226.7218513</v>
      </c>
      <c r="J526" s="1">
        <v>328.42824469999999</v>
      </c>
      <c r="K526" s="1">
        <v>454.89472740000002</v>
      </c>
      <c r="L526" s="1">
        <v>595.0154943</v>
      </c>
    </row>
    <row r="527" spans="1:12" x14ac:dyDescent="0.2">
      <c r="A527" s="1" t="s">
        <v>718</v>
      </c>
      <c r="B527" s="1" t="s">
        <v>80</v>
      </c>
      <c r="C527" s="1" t="s">
        <v>740</v>
      </c>
      <c r="D527" s="1" t="s">
        <v>33</v>
      </c>
      <c r="E527" s="1" t="s">
        <v>1438</v>
      </c>
      <c r="F527" s="1" t="s">
        <v>35</v>
      </c>
      <c r="G527" s="1">
        <v>122.41496100000001</v>
      </c>
      <c r="H527" s="1">
        <v>145.30411899999999</v>
      </c>
      <c r="I527" s="1">
        <v>218.2437697</v>
      </c>
      <c r="J527" s="1">
        <v>308.5105001</v>
      </c>
      <c r="K527" s="1">
        <v>413.47485160000002</v>
      </c>
      <c r="L527" s="1">
        <v>490.89774080000001</v>
      </c>
    </row>
    <row r="528" spans="1:12" x14ac:dyDescent="0.2">
      <c r="A528" s="1" t="s">
        <v>718</v>
      </c>
      <c r="B528" s="1" t="s">
        <v>82</v>
      </c>
      <c r="C528" s="1" t="s">
        <v>741</v>
      </c>
      <c r="D528" s="1" t="s">
        <v>33</v>
      </c>
      <c r="E528" s="1" t="s">
        <v>1438</v>
      </c>
      <c r="F528" s="1" t="s">
        <v>35</v>
      </c>
      <c r="G528" s="1">
        <v>122.41496100000001</v>
      </c>
      <c r="H528" s="1">
        <v>145.30411899999999</v>
      </c>
      <c r="I528" s="1">
        <v>226.6294546</v>
      </c>
      <c r="J528" s="1">
        <v>331.74633640000002</v>
      </c>
      <c r="K528" s="1">
        <v>461.80753320000002</v>
      </c>
      <c r="L528" s="1">
        <v>602.37778290000006</v>
      </c>
    </row>
    <row r="529" spans="1:12" x14ac:dyDescent="0.2">
      <c r="A529" s="1" t="s">
        <v>718</v>
      </c>
      <c r="B529" s="1" t="s">
        <v>84</v>
      </c>
      <c r="C529" s="1" t="s">
        <v>742</v>
      </c>
      <c r="D529" s="1" t="s">
        <v>33</v>
      </c>
      <c r="E529" s="1" t="s">
        <v>1438</v>
      </c>
      <c r="F529" s="1" t="s">
        <v>35</v>
      </c>
      <c r="G529" s="1">
        <v>122.41496100000001</v>
      </c>
      <c r="H529" s="1">
        <v>145.30411899999999</v>
      </c>
      <c r="I529" s="1">
        <v>177.3222724</v>
      </c>
      <c r="J529" s="1">
        <v>214.53779850000001</v>
      </c>
      <c r="K529" s="1">
        <v>245.78644249999999</v>
      </c>
      <c r="L529" s="1">
        <v>286.62821070000001</v>
      </c>
    </row>
    <row r="530" spans="1:12" x14ac:dyDescent="0.2">
      <c r="A530" s="1" t="s">
        <v>718</v>
      </c>
      <c r="B530" s="1" t="s">
        <v>86</v>
      </c>
      <c r="C530" s="1" t="s">
        <v>743</v>
      </c>
      <c r="D530" s="1" t="s">
        <v>33</v>
      </c>
      <c r="E530" s="1" t="s">
        <v>1438</v>
      </c>
      <c r="F530" s="1" t="s">
        <v>35</v>
      </c>
      <c r="G530" s="1">
        <v>122.41496100000001</v>
      </c>
      <c r="H530" s="1">
        <v>145.30411899999999</v>
      </c>
      <c r="I530" s="1">
        <v>188.9765051</v>
      </c>
      <c r="J530" s="1">
        <v>227.7574965</v>
      </c>
      <c r="K530" s="1">
        <v>297.55733830000003</v>
      </c>
      <c r="L530" s="1">
        <v>416.92748419999998</v>
      </c>
    </row>
    <row r="531" spans="1:12" x14ac:dyDescent="0.2">
      <c r="A531" s="1" t="s">
        <v>718</v>
      </c>
      <c r="B531" s="1" t="s">
        <v>88</v>
      </c>
      <c r="C531" s="1" t="s">
        <v>744</v>
      </c>
      <c r="D531" s="1" t="s">
        <v>33</v>
      </c>
      <c r="E531" s="1" t="s">
        <v>1438</v>
      </c>
      <c r="F531" s="1" t="s">
        <v>35</v>
      </c>
      <c r="G531" s="1">
        <v>122.41496100000001</v>
      </c>
      <c r="H531" s="1">
        <v>145.30411899999999</v>
      </c>
      <c r="I531" s="1">
        <v>117.37192090000001</v>
      </c>
      <c r="J531" s="1">
        <v>77.873903740000003</v>
      </c>
      <c r="K531" s="1">
        <v>50.218959169999998</v>
      </c>
      <c r="L531" s="1">
        <v>17.819386000000002</v>
      </c>
    </row>
    <row r="532" spans="1:12" x14ac:dyDescent="0.2">
      <c r="A532" s="1" t="s">
        <v>718</v>
      </c>
      <c r="B532" s="1" t="s">
        <v>90</v>
      </c>
      <c r="C532" s="1" t="s">
        <v>745</v>
      </c>
      <c r="D532" s="1" t="s">
        <v>33</v>
      </c>
      <c r="E532" s="1" t="s">
        <v>1438</v>
      </c>
      <c r="F532" s="1" t="s">
        <v>35</v>
      </c>
      <c r="G532" s="1">
        <v>122.41496100000001</v>
      </c>
      <c r="H532" s="1">
        <v>145.30411899999999</v>
      </c>
      <c r="I532" s="1">
        <v>149.0618619</v>
      </c>
      <c r="J532" s="1">
        <v>138.72828150000001</v>
      </c>
      <c r="K532" s="1">
        <v>134.40677389999999</v>
      </c>
      <c r="L532" s="1">
        <v>134.11159670000001</v>
      </c>
    </row>
    <row r="533" spans="1:12" x14ac:dyDescent="0.2">
      <c r="A533" s="1" t="s">
        <v>746</v>
      </c>
      <c r="B533" s="1" t="s">
        <v>747</v>
      </c>
      <c r="C533" s="1" t="s">
        <v>748</v>
      </c>
      <c r="D533" s="1" t="s">
        <v>33</v>
      </c>
      <c r="E533" s="1" t="s">
        <v>1438</v>
      </c>
      <c r="F533" s="1" t="s">
        <v>35</v>
      </c>
      <c r="G533" s="1">
        <v>121.68977</v>
      </c>
      <c r="H533" s="1">
        <v>142.42569</v>
      </c>
      <c r="I533" s="1">
        <v>174.27100999999999</v>
      </c>
      <c r="J533" s="1">
        <v>195.49620999999999</v>
      </c>
      <c r="K533" s="1">
        <v>253.16582</v>
      </c>
      <c r="L533" s="1">
        <v>353.49727000000001</v>
      </c>
    </row>
    <row r="534" spans="1:12" x14ac:dyDescent="0.2">
      <c r="A534" s="1" t="s">
        <v>746</v>
      </c>
      <c r="B534" s="1" t="s">
        <v>749</v>
      </c>
      <c r="C534" s="1" t="s">
        <v>750</v>
      </c>
      <c r="D534" s="1" t="s">
        <v>33</v>
      </c>
      <c r="E534" s="1" t="s">
        <v>1438</v>
      </c>
      <c r="F534" s="1" t="s">
        <v>35</v>
      </c>
      <c r="G534" s="1">
        <v>120.52800000000001</v>
      </c>
      <c r="H534" s="1">
        <v>124.38500000000001</v>
      </c>
      <c r="I534" s="1">
        <v>86.786000000000001</v>
      </c>
      <c r="J534" s="1">
        <v>46.710999999999999</v>
      </c>
      <c r="K534" s="1">
        <v>36.844000000000001</v>
      </c>
      <c r="L534" s="1">
        <v>29.306999999999999</v>
      </c>
    </row>
    <row r="535" spans="1:12" x14ac:dyDescent="0.2">
      <c r="A535" s="1" t="s">
        <v>746</v>
      </c>
      <c r="B535" s="1" t="s">
        <v>751</v>
      </c>
      <c r="C535" s="1" t="s">
        <v>752</v>
      </c>
      <c r="D535" s="1" t="s">
        <v>33</v>
      </c>
      <c r="E535" s="1" t="s">
        <v>1438</v>
      </c>
      <c r="F535" s="1" t="s">
        <v>35</v>
      </c>
      <c r="G535" s="1">
        <v>121.19199999999999</v>
      </c>
      <c r="H535" s="1">
        <v>135.75299999999999</v>
      </c>
      <c r="I535" s="1">
        <v>134.583</v>
      </c>
      <c r="J535" s="1">
        <v>111.56100000000001</v>
      </c>
      <c r="K535" s="1">
        <v>110.13200000000001</v>
      </c>
      <c r="L535" s="1">
        <v>104.248</v>
      </c>
    </row>
    <row r="536" spans="1:12" x14ac:dyDescent="0.2">
      <c r="A536" s="1" t="s">
        <v>746</v>
      </c>
      <c r="B536" s="1" t="s">
        <v>753</v>
      </c>
      <c r="C536" s="1" t="s">
        <v>754</v>
      </c>
      <c r="D536" s="1" t="s">
        <v>33</v>
      </c>
      <c r="E536" s="1" t="s">
        <v>1438</v>
      </c>
      <c r="F536" s="1" t="s">
        <v>35</v>
      </c>
      <c r="G536" s="1">
        <v>121.259</v>
      </c>
      <c r="H536" s="1">
        <v>138.52600000000001</v>
      </c>
      <c r="I536" s="1">
        <v>153.96100000000001</v>
      </c>
      <c r="J536" s="1">
        <v>149.797</v>
      </c>
      <c r="K536" s="1">
        <v>176.227</v>
      </c>
      <c r="L536" s="1">
        <v>210.018</v>
      </c>
    </row>
    <row r="537" spans="1:12" x14ac:dyDescent="0.2">
      <c r="A537" s="1" t="s">
        <v>755</v>
      </c>
      <c r="B537" s="1" t="s">
        <v>142</v>
      </c>
      <c r="C537" s="1" t="s">
        <v>756</v>
      </c>
      <c r="D537" s="1" t="s">
        <v>33</v>
      </c>
      <c r="E537" s="1" t="s">
        <v>1438</v>
      </c>
      <c r="F537" s="1" t="s">
        <v>35</v>
      </c>
      <c r="G537" s="1">
        <v>120.7</v>
      </c>
      <c r="H537" s="1">
        <v>128.69</v>
      </c>
      <c r="I537" s="1">
        <v>98.197000000000003</v>
      </c>
      <c r="J537" s="1">
        <v>70.134</v>
      </c>
      <c r="K537" s="1">
        <v>63.231999999999999</v>
      </c>
      <c r="L537" s="1">
        <v>77.2</v>
      </c>
    </row>
    <row r="538" spans="1:12" x14ac:dyDescent="0.2">
      <c r="A538" s="1" t="s">
        <v>755</v>
      </c>
      <c r="B538" s="1" t="s">
        <v>144</v>
      </c>
      <c r="C538" s="1" t="s">
        <v>757</v>
      </c>
      <c r="D538" s="1" t="s">
        <v>33</v>
      </c>
      <c r="E538" s="1" t="s">
        <v>1438</v>
      </c>
      <c r="F538" s="1" t="s">
        <v>35</v>
      </c>
      <c r="G538" s="1">
        <v>120.70099999999999</v>
      </c>
      <c r="H538" s="1">
        <v>128.70099999999999</v>
      </c>
      <c r="I538" s="1">
        <v>127.003</v>
      </c>
      <c r="J538" s="1">
        <v>120.85299999999999</v>
      </c>
      <c r="K538" s="1">
        <v>105.929</v>
      </c>
      <c r="L538" s="1">
        <v>99.126999999999995</v>
      </c>
    </row>
    <row r="539" spans="1:12" x14ac:dyDescent="0.2">
      <c r="A539" s="1" t="s">
        <v>755</v>
      </c>
      <c r="B539" s="1" t="s">
        <v>146</v>
      </c>
      <c r="C539" s="1" t="s">
        <v>758</v>
      </c>
      <c r="D539" s="1" t="s">
        <v>33</v>
      </c>
      <c r="E539" s="1" t="s">
        <v>1438</v>
      </c>
      <c r="F539" s="1" t="s">
        <v>35</v>
      </c>
      <c r="G539" s="1">
        <v>120.70099999999999</v>
      </c>
      <c r="H539" s="1">
        <v>128.69800000000001</v>
      </c>
      <c r="I539" s="1">
        <v>127.66500000000001</v>
      </c>
      <c r="J539" s="1">
        <v>131.93600000000001</v>
      </c>
      <c r="K539" s="1">
        <v>117.753</v>
      </c>
      <c r="L539" s="1">
        <v>124.02200000000001</v>
      </c>
    </row>
    <row r="540" spans="1:12" x14ac:dyDescent="0.2">
      <c r="A540" s="1" t="s">
        <v>755</v>
      </c>
      <c r="B540" s="1" t="s">
        <v>148</v>
      </c>
      <c r="C540" s="1" t="s">
        <v>759</v>
      </c>
      <c r="D540" s="1" t="s">
        <v>33</v>
      </c>
      <c r="E540" s="1" t="s">
        <v>1438</v>
      </c>
      <c r="F540" s="1" t="s">
        <v>35</v>
      </c>
      <c r="G540" s="1">
        <v>120.70099999999999</v>
      </c>
      <c r="H540" s="1">
        <v>128.691</v>
      </c>
      <c r="I540" s="1">
        <v>101.137</v>
      </c>
      <c r="J540" s="1">
        <v>77.918000000000006</v>
      </c>
      <c r="K540" s="1">
        <v>69.826999999999998</v>
      </c>
      <c r="L540" s="1">
        <v>78.484999999999999</v>
      </c>
    </row>
    <row r="541" spans="1:12" x14ac:dyDescent="0.2">
      <c r="A541" s="1" t="s">
        <v>755</v>
      </c>
      <c r="B541" s="1" t="s">
        <v>150</v>
      </c>
      <c r="C541" s="1" t="s">
        <v>760</v>
      </c>
      <c r="D541" s="1" t="s">
        <v>33</v>
      </c>
      <c r="E541" s="1" t="s">
        <v>1438</v>
      </c>
      <c r="F541" s="1" t="s">
        <v>35</v>
      </c>
      <c r="G541" s="1">
        <v>120.694</v>
      </c>
      <c r="H541" s="1">
        <v>128.685</v>
      </c>
      <c r="I541" s="1">
        <v>80.537000000000006</v>
      </c>
      <c r="J541" s="1">
        <v>48.42</v>
      </c>
      <c r="K541" s="1">
        <v>47.027999999999999</v>
      </c>
      <c r="L541" s="1">
        <v>71.141000000000005</v>
      </c>
    </row>
    <row r="542" spans="1:12" x14ac:dyDescent="0.2">
      <c r="A542" s="1" t="s">
        <v>755</v>
      </c>
      <c r="B542" s="1" t="s">
        <v>152</v>
      </c>
      <c r="C542" s="1" t="s">
        <v>761</v>
      </c>
      <c r="D542" s="1" t="s">
        <v>33</v>
      </c>
      <c r="E542" s="1" t="s">
        <v>1438</v>
      </c>
      <c r="F542" s="1" t="s">
        <v>35</v>
      </c>
      <c r="G542" s="1">
        <v>120.70399999999999</v>
      </c>
      <c r="H542" s="1">
        <v>128.70599999999999</v>
      </c>
      <c r="I542" s="1">
        <v>157.45500000000001</v>
      </c>
      <c r="J542" s="1">
        <v>183.10499999999999</v>
      </c>
      <c r="K542" s="1">
        <v>220.636</v>
      </c>
      <c r="L542" s="1">
        <v>278.411</v>
      </c>
    </row>
    <row r="543" spans="1:12" x14ac:dyDescent="0.2">
      <c r="A543" s="1" t="s">
        <v>755</v>
      </c>
      <c r="B543" s="1" t="s">
        <v>762</v>
      </c>
      <c r="C543" s="1" t="s">
        <v>763</v>
      </c>
      <c r="D543" s="1" t="s">
        <v>33</v>
      </c>
      <c r="E543" s="1" t="s">
        <v>1438</v>
      </c>
      <c r="F543" s="1" t="s">
        <v>35</v>
      </c>
      <c r="G543" s="1">
        <v>121.267</v>
      </c>
      <c r="H543" s="1">
        <v>139.559</v>
      </c>
      <c r="I543" s="1">
        <v>169.631</v>
      </c>
      <c r="J543" s="1">
        <v>217.52099999999999</v>
      </c>
      <c r="K543" s="1">
        <v>289.322</v>
      </c>
      <c r="L543" s="1">
        <v>377.44799999999998</v>
      </c>
    </row>
    <row r="544" spans="1:12" x14ac:dyDescent="0.2">
      <c r="A544" s="1" t="s">
        <v>755</v>
      </c>
      <c r="B544" s="1" t="s">
        <v>764</v>
      </c>
      <c r="C544" s="1" t="s">
        <v>765</v>
      </c>
      <c r="D544" s="1" t="s">
        <v>33</v>
      </c>
      <c r="E544" s="1" t="s">
        <v>1438</v>
      </c>
      <c r="F544" s="1" t="s">
        <v>35</v>
      </c>
      <c r="G544" s="1">
        <v>121.264</v>
      </c>
      <c r="H544" s="1">
        <v>139.53899999999999</v>
      </c>
      <c r="I544" s="1">
        <v>115.36</v>
      </c>
      <c r="J544" s="1">
        <v>97.096000000000004</v>
      </c>
      <c r="K544" s="1">
        <v>78.561000000000007</v>
      </c>
      <c r="L544" s="1">
        <v>66.427000000000007</v>
      </c>
    </row>
    <row r="545" spans="1:12" x14ac:dyDescent="0.2">
      <c r="A545" s="1" t="s">
        <v>755</v>
      </c>
      <c r="B545" s="1" t="s">
        <v>766</v>
      </c>
      <c r="C545" s="1" t="s">
        <v>767</v>
      </c>
      <c r="D545" s="1" t="s">
        <v>33</v>
      </c>
      <c r="E545" s="1" t="s">
        <v>1438</v>
      </c>
      <c r="F545" s="1" t="s">
        <v>35</v>
      </c>
      <c r="G545" s="1">
        <v>121.264</v>
      </c>
      <c r="H545" s="1">
        <v>139.53899999999999</v>
      </c>
      <c r="I545" s="1">
        <v>117.316</v>
      </c>
      <c r="J545" s="1">
        <v>98.619</v>
      </c>
      <c r="K545" s="1">
        <v>76.531000000000006</v>
      </c>
      <c r="L545" s="1">
        <v>57.325000000000003</v>
      </c>
    </row>
    <row r="546" spans="1:12" x14ac:dyDescent="0.2">
      <c r="A546" s="1" t="s">
        <v>755</v>
      </c>
      <c r="B546" s="1" t="s">
        <v>768</v>
      </c>
      <c r="C546" s="1" t="s">
        <v>769</v>
      </c>
      <c r="D546" s="1" t="s">
        <v>33</v>
      </c>
      <c r="E546" s="1" t="s">
        <v>1438</v>
      </c>
      <c r="F546" s="1" t="s">
        <v>35</v>
      </c>
      <c r="G546" s="1">
        <v>121.264</v>
      </c>
      <c r="H546" s="1">
        <v>139.53899999999999</v>
      </c>
      <c r="I546" s="1">
        <v>113.69199999999999</v>
      </c>
      <c r="J546" s="1">
        <v>86.459000000000003</v>
      </c>
      <c r="K546" s="1">
        <v>66.552000000000007</v>
      </c>
      <c r="L546" s="1">
        <v>55.048000000000002</v>
      </c>
    </row>
    <row r="547" spans="1:12" x14ac:dyDescent="0.2">
      <c r="A547" s="1" t="s">
        <v>755</v>
      </c>
      <c r="B547" s="1" t="s">
        <v>770</v>
      </c>
      <c r="C547" s="1" t="s">
        <v>771</v>
      </c>
      <c r="D547" s="1" t="s">
        <v>33</v>
      </c>
      <c r="E547" s="1" t="s">
        <v>1438</v>
      </c>
      <c r="F547" s="1" t="s">
        <v>35</v>
      </c>
      <c r="G547" s="1">
        <v>121.261</v>
      </c>
      <c r="H547" s="1">
        <v>139.53399999999999</v>
      </c>
      <c r="I547" s="1">
        <v>91.325999999999993</v>
      </c>
      <c r="J547" s="1">
        <v>66.619</v>
      </c>
      <c r="K547" s="1">
        <v>77.664000000000001</v>
      </c>
      <c r="L547" s="1">
        <v>96.652000000000001</v>
      </c>
    </row>
    <row r="548" spans="1:12" x14ac:dyDescent="0.2">
      <c r="A548" s="1" t="s">
        <v>755</v>
      </c>
      <c r="B548" s="1" t="s">
        <v>772</v>
      </c>
      <c r="C548" s="1" t="s">
        <v>773</v>
      </c>
      <c r="D548" s="1" t="s">
        <v>33</v>
      </c>
      <c r="E548" s="1" t="s">
        <v>1438</v>
      </c>
      <c r="F548" s="1" t="s">
        <v>35</v>
      </c>
      <c r="G548" s="1">
        <v>121.264</v>
      </c>
      <c r="H548" s="1">
        <v>139.53800000000001</v>
      </c>
      <c r="I548" s="1">
        <v>110.482</v>
      </c>
      <c r="J548" s="1">
        <v>87.501999999999995</v>
      </c>
      <c r="K548" s="1">
        <v>81.53</v>
      </c>
      <c r="L548" s="1">
        <v>89.153999999999996</v>
      </c>
    </row>
    <row r="549" spans="1:12" x14ac:dyDescent="0.2">
      <c r="A549" s="1" t="s">
        <v>755</v>
      </c>
      <c r="B549" s="1" t="s">
        <v>774</v>
      </c>
      <c r="C549" s="1" t="s">
        <v>775</v>
      </c>
      <c r="D549" s="1" t="s">
        <v>33</v>
      </c>
      <c r="E549" s="1" t="s">
        <v>1438</v>
      </c>
      <c r="F549" s="1" t="s">
        <v>35</v>
      </c>
      <c r="G549" s="1">
        <v>121.264</v>
      </c>
      <c r="H549" s="1">
        <v>139.53800000000001</v>
      </c>
      <c r="I549" s="1">
        <v>112.015</v>
      </c>
      <c r="J549" s="1">
        <v>81.605999999999995</v>
      </c>
      <c r="K549" s="1">
        <v>59.8</v>
      </c>
      <c r="L549" s="1">
        <v>45.054000000000002</v>
      </c>
    </row>
    <row r="550" spans="1:12" x14ac:dyDescent="0.2">
      <c r="A550" s="1" t="s">
        <v>755</v>
      </c>
      <c r="B550" s="1" t="s">
        <v>776</v>
      </c>
      <c r="C550" s="1" t="s">
        <v>777</v>
      </c>
      <c r="D550" s="1" t="s">
        <v>33</v>
      </c>
      <c r="E550" s="1" t="s">
        <v>1438</v>
      </c>
      <c r="F550" s="1" t="s">
        <v>35</v>
      </c>
      <c r="G550" s="1">
        <v>121.259</v>
      </c>
      <c r="H550" s="1">
        <v>139.53100000000001</v>
      </c>
      <c r="I550" s="1">
        <v>75.838999999999999</v>
      </c>
      <c r="J550" s="1">
        <v>40.886000000000003</v>
      </c>
      <c r="K550" s="1">
        <v>42.759</v>
      </c>
      <c r="L550" s="1">
        <v>48.518000000000001</v>
      </c>
    </row>
    <row r="551" spans="1:12" x14ac:dyDescent="0.2">
      <c r="A551" s="1" t="s">
        <v>755</v>
      </c>
      <c r="B551" s="1" t="s">
        <v>778</v>
      </c>
      <c r="C551" s="1" t="s">
        <v>779</v>
      </c>
      <c r="D551" s="1" t="s">
        <v>33</v>
      </c>
      <c r="E551" s="1" t="s">
        <v>1438</v>
      </c>
      <c r="F551" s="1" t="s">
        <v>35</v>
      </c>
      <c r="G551" s="1">
        <v>121.264</v>
      </c>
      <c r="H551" s="1">
        <v>139.53700000000001</v>
      </c>
      <c r="I551" s="1">
        <v>96.738</v>
      </c>
      <c r="J551" s="1">
        <v>65.545000000000002</v>
      </c>
      <c r="K551" s="1">
        <v>33.533999999999999</v>
      </c>
      <c r="L551" s="1">
        <v>8.4209999999999994</v>
      </c>
    </row>
    <row r="552" spans="1:12" x14ac:dyDescent="0.2">
      <c r="A552" s="1" t="s">
        <v>755</v>
      </c>
      <c r="B552" s="1" t="s">
        <v>780</v>
      </c>
      <c r="C552" s="1" t="s">
        <v>781</v>
      </c>
      <c r="D552" s="1" t="s">
        <v>33</v>
      </c>
      <c r="E552" s="1" t="s">
        <v>1438</v>
      </c>
      <c r="F552" s="1" t="s">
        <v>35</v>
      </c>
      <c r="G552" s="1">
        <v>121.262</v>
      </c>
      <c r="H552" s="1">
        <v>139.535</v>
      </c>
      <c r="I552" s="1">
        <v>88.656000000000006</v>
      </c>
      <c r="J552" s="1">
        <v>51.207000000000001</v>
      </c>
      <c r="K552" s="1">
        <v>25.939</v>
      </c>
      <c r="L552" s="1">
        <v>6.556</v>
      </c>
    </row>
    <row r="553" spans="1:12" x14ac:dyDescent="0.2">
      <c r="A553" s="1" t="s">
        <v>755</v>
      </c>
      <c r="B553" s="1" t="s">
        <v>782</v>
      </c>
      <c r="C553" s="1" t="s">
        <v>783</v>
      </c>
      <c r="D553" s="1" t="s">
        <v>33</v>
      </c>
      <c r="E553" s="1" t="s">
        <v>1438</v>
      </c>
      <c r="F553" s="1" t="s">
        <v>35</v>
      </c>
      <c r="G553" s="1">
        <v>121.264</v>
      </c>
      <c r="H553" s="1">
        <v>139.53700000000001</v>
      </c>
      <c r="I553" s="1">
        <v>108.312</v>
      </c>
      <c r="J553" s="1">
        <v>78.052999999999997</v>
      </c>
      <c r="K553" s="1">
        <v>54.320999999999998</v>
      </c>
      <c r="L553" s="1">
        <v>44.363999999999997</v>
      </c>
    </row>
    <row r="554" spans="1:12" x14ac:dyDescent="0.2">
      <c r="A554" s="1" t="s">
        <v>755</v>
      </c>
      <c r="B554" s="1" t="s">
        <v>784</v>
      </c>
      <c r="C554" s="1" t="s">
        <v>785</v>
      </c>
      <c r="D554" s="1" t="s">
        <v>33</v>
      </c>
      <c r="E554" s="1" t="s">
        <v>1438</v>
      </c>
      <c r="F554" s="1" t="s">
        <v>35</v>
      </c>
      <c r="G554" s="1">
        <v>121.264</v>
      </c>
      <c r="H554" s="1">
        <v>139.53899999999999</v>
      </c>
      <c r="I554" s="1">
        <v>114.738</v>
      </c>
      <c r="J554" s="1">
        <v>91.926000000000002</v>
      </c>
      <c r="K554" s="1">
        <v>72.239999999999995</v>
      </c>
      <c r="L554" s="1">
        <v>56.468000000000004</v>
      </c>
    </row>
    <row r="555" spans="1:12" x14ac:dyDescent="0.2">
      <c r="A555" s="1" t="s">
        <v>755</v>
      </c>
      <c r="B555" s="1" t="s">
        <v>786</v>
      </c>
      <c r="C555" s="1" t="s">
        <v>787</v>
      </c>
      <c r="D555" s="1" t="s">
        <v>33</v>
      </c>
      <c r="E555" s="1" t="s">
        <v>1438</v>
      </c>
      <c r="F555" s="1" t="s">
        <v>35</v>
      </c>
      <c r="G555" s="1">
        <v>121.264</v>
      </c>
      <c r="H555" s="1">
        <v>139.53800000000001</v>
      </c>
      <c r="I555" s="1">
        <v>111.06399999999999</v>
      </c>
      <c r="J555" s="1">
        <v>79.022999999999996</v>
      </c>
      <c r="K555" s="1">
        <v>58.558999999999997</v>
      </c>
      <c r="L555" s="1">
        <v>51.515999999999998</v>
      </c>
    </row>
    <row r="556" spans="1:12" x14ac:dyDescent="0.2">
      <c r="A556" s="1" t="s">
        <v>755</v>
      </c>
      <c r="B556" s="1" t="s">
        <v>788</v>
      </c>
      <c r="C556" s="1" t="s">
        <v>789</v>
      </c>
      <c r="D556" s="1" t="s">
        <v>33</v>
      </c>
      <c r="E556" s="1" t="s">
        <v>1438</v>
      </c>
      <c r="F556" s="1" t="s">
        <v>35</v>
      </c>
      <c r="G556" s="1">
        <v>121.258</v>
      </c>
      <c r="H556" s="1">
        <v>139.53</v>
      </c>
      <c r="I556" s="1">
        <v>76.784999999999997</v>
      </c>
      <c r="J556" s="1">
        <v>55.204999999999998</v>
      </c>
      <c r="K556" s="1">
        <v>73.099000000000004</v>
      </c>
      <c r="L556" s="1">
        <v>100.642</v>
      </c>
    </row>
    <row r="557" spans="1:12" x14ac:dyDescent="0.2">
      <c r="A557" s="1" t="s">
        <v>755</v>
      </c>
      <c r="B557" s="1" t="s">
        <v>790</v>
      </c>
      <c r="C557" s="1" t="s">
        <v>791</v>
      </c>
      <c r="D557" s="1" t="s">
        <v>33</v>
      </c>
      <c r="E557" s="1" t="s">
        <v>1438</v>
      </c>
      <c r="F557" s="1" t="s">
        <v>35</v>
      </c>
      <c r="G557" s="1">
        <v>121.264</v>
      </c>
      <c r="H557" s="1">
        <v>139.53700000000001</v>
      </c>
      <c r="I557" s="1">
        <v>105.244</v>
      </c>
      <c r="J557" s="1">
        <v>79.203000000000003</v>
      </c>
      <c r="K557" s="1">
        <v>75.078999999999994</v>
      </c>
      <c r="L557" s="1">
        <v>87.644000000000005</v>
      </c>
    </row>
    <row r="558" spans="1:12" x14ac:dyDescent="0.2">
      <c r="A558" s="1" t="s">
        <v>755</v>
      </c>
      <c r="B558" s="1" t="s">
        <v>792</v>
      </c>
      <c r="C558" s="1" t="s">
        <v>793</v>
      </c>
      <c r="D558" s="1" t="s">
        <v>33</v>
      </c>
      <c r="E558" s="1" t="s">
        <v>1438</v>
      </c>
      <c r="F558" s="1" t="s">
        <v>35</v>
      </c>
      <c r="G558" s="1">
        <v>121.264</v>
      </c>
      <c r="H558" s="1">
        <v>139.53800000000001</v>
      </c>
      <c r="I558" s="1">
        <v>107.39400000000001</v>
      </c>
      <c r="J558" s="1">
        <v>74.043999999999997</v>
      </c>
      <c r="K558" s="1">
        <v>51.316000000000003</v>
      </c>
      <c r="L558" s="1">
        <v>46.392000000000003</v>
      </c>
    </row>
    <row r="559" spans="1:12" x14ac:dyDescent="0.2">
      <c r="A559" s="1" t="s">
        <v>755</v>
      </c>
      <c r="B559" s="1" t="s">
        <v>794</v>
      </c>
      <c r="C559" s="1" t="s">
        <v>795</v>
      </c>
      <c r="D559" s="1" t="s">
        <v>33</v>
      </c>
      <c r="E559" s="1" t="s">
        <v>1438</v>
      </c>
      <c r="F559" s="1" t="s">
        <v>35</v>
      </c>
      <c r="G559" s="1">
        <v>121.256</v>
      </c>
      <c r="H559" s="1">
        <v>139.529</v>
      </c>
      <c r="I559" s="1">
        <v>71.382000000000005</v>
      </c>
      <c r="J559" s="1">
        <v>46.026000000000003</v>
      </c>
      <c r="K559" s="1">
        <v>43.167000000000002</v>
      </c>
      <c r="L559" s="1">
        <v>53.433999999999997</v>
      </c>
    </row>
    <row r="560" spans="1:12" x14ac:dyDescent="0.2">
      <c r="A560" s="1" t="s">
        <v>755</v>
      </c>
      <c r="B560" s="1" t="s">
        <v>796</v>
      </c>
      <c r="C560" s="1" t="s">
        <v>797</v>
      </c>
      <c r="D560" s="1" t="s">
        <v>33</v>
      </c>
      <c r="E560" s="1" t="s">
        <v>1438</v>
      </c>
      <c r="F560" s="1" t="s">
        <v>35</v>
      </c>
      <c r="G560" s="1">
        <v>121.264</v>
      </c>
      <c r="H560" s="1">
        <v>139.535</v>
      </c>
      <c r="I560" s="1">
        <v>90.016999999999996</v>
      </c>
      <c r="J560" s="1">
        <v>54.307000000000002</v>
      </c>
      <c r="K560" s="1">
        <v>23.094000000000001</v>
      </c>
      <c r="L560" s="1">
        <v>5.3490000000000002</v>
      </c>
    </row>
    <row r="561" spans="1:12" x14ac:dyDescent="0.2">
      <c r="A561" s="1" t="s">
        <v>755</v>
      </c>
      <c r="B561" s="1" t="s">
        <v>798</v>
      </c>
      <c r="C561" s="1" t="s">
        <v>799</v>
      </c>
      <c r="D561" s="1" t="s">
        <v>33</v>
      </c>
      <c r="E561" s="1" t="s">
        <v>1438</v>
      </c>
      <c r="F561" s="1" t="s">
        <v>35</v>
      </c>
      <c r="G561" s="1">
        <v>121.259</v>
      </c>
      <c r="H561" s="1">
        <v>139.53</v>
      </c>
      <c r="I561" s="1">
        <v>74.683999999999997</v>
      </c>
      <c r="J561" s="1">
        <v>32.838999999999999</v>
      </c>
      <c r="K561" s="1">
        <v>10.587</v>
      </c>
      <c r="L561" s="1">
        <v>2.65</v>
      </c>
    </row>
    <row r="562" spans="1:12" x14ac:dyDescent="0.2">
      <c r="A562" s="1" t="s">
        <v>755</v>
      </c>
      <c r="B562" s="1" t="s">
        <v>800</v>
      </c>
      <c r="C562" s="1" t="s">
        <v>801</v>
      </c>
      <c r="D562" s="1" t="s">
        <v>33</v>
      </c>
      <c r="E562" s="1" t="s">
        <v>1438</v>
      </c>
      <c r="F562" s="1" t="s">
        <v>35</v>
      </c>
      <c r="G562" s="1">
        <v>121.264</v>
      </c>
      <c r="H562" s="1">
        <v>139.53899999999999</v>
      </c>
      <c r="I562" s="1">
        <v>113.46299999999999</v>
      </c>
      <c r="J562" s="1">
        <v>89.566000000000003</v>
      </c>
      <c r="K562" s="1">
        <v>73.25</v>
      </c>
      <c r="L562" s="1">
        <v>67.935000000000002</v>
      </c>
    </row>
    <row r="563" spans="1:12" x14ac:dyDescent="0.2">
      <c r="A563" s="1" t="s">
        <v>755</v>
      </c>
      <c r="B563" s="1" t="s">
        <v>802</v>
      </c>
      <c r="C563" s="1" t="s">
        <v>803</v>
      </c>
      <c r="D563" s="1" t="s">
        <v>33</v>
      </c>
      <c r="E563" s="1" t="s">
        <v>1438</v>
      </c>
      <c r="F563" s="1" t="s">
        <v>35</v>
      </c>
      <c r="G563" s="1">
        <v>121.264</v>
      </c>
      <c r="H563" s="1">
        <v>139.53800000000001</v>
      </c>
      <c r="I563" s="1">
        <v>107.34399999999999</v>
      </c>
      <c r="J563" s="1">
        <v>74.018000000000001</v>
      </c>
      <c r="K563" s="1">
        <v>50.807000000000002</v>
      </c>
      <c r="L563" s="1">
        <v>45.225000000000001</v>
      </c>
    </row>
    <row r="564" spans="1:12" x14ac:dyDescent="0.2">
      <c r="A564" s="1" t="s">
        <v>755</v>
      </c>
      <c r="B564" s="1" t="s">
        <v>804</v>
      </c>
      <c r="C564" s="1" t="s">
        <v>805</v>
      </c>
      <c r="D564" s="1" t="s">
        <v>33</v>
      </c>
      <c r="E564" s="1" t="s">
        <v>1438</v>
      </c>
      <c r="F564" s="1" t="s">
        <v>35</v>
      </c>
      <c r="G564" s="1">
        <v>121.264</v>
      </c>
      <c r="H564" s="1">
        <v>139.536</v>
      </c>
      <c r="I564" s="1">
        <v>106.75</v>
      </c>
      <c r="J564" s="1">
        <v>78.382999999999996</v>
      </c>
      <c r="K564" s="1">
        <v>69.028000000000006</v>
      </c>
      <c r="L564" s="1">
        <v>79.707999999999998</v>
      </c>
    </row>
    <row r="565" spans="1:12" x14ac:dyDescent="0.2">
      <c r="A565" s="1" t="s">
        <v>755</v>
      </c>
      <c r="B565" s="1" t="s">
        <v>806</v>
      </c>
      <c r="C565" s="1" t="s">
        <v>807</v>
      </c>
      <c r="D565" s="1" t="s">
        <v>33</v>
      </c>
      <c r="E565" s="1" t="s">
        <v>1438</v>
      </c>
      <c r="F565" s="1" t="s">
        <v>35</v>
      </c>
      <c r="G565" s="1">
        <v>121.264</v>
      </c>
      <c r="H565" s="1">
        <v>139.53800000000001</v>
      </c>
      <c r="I565" s="1">
        <v>121.74</v>
      </c>
      <c r="J565" s="1">
        <v>99.885999999999996</v>
      </c>
      <c r="K565" s="1">
        <v>86.272000000000006</v>
      </c>
      <c r="L565" s="1">
        <v>84.712000000000003</v>
      </c>
    </row>
    <row r="566" spans="1:12" x14ac:dyDescent="0.2">
      <c r="A566" s="1" t="s">
        <v>755</v>
      </c>
      <c r="B566" s="1" t="s">
        <v>808</v>
      </c>
      <c r="C566" s="1" t="s">
        <v>809</v>
      </c>
      <c r="D566" s="1" t="s">
        <v>33</v>
      </c>
      <c r="E566" s="1" t="s">
        <v>1438</v>
      </c>
      <c r="F566" s="1" t="s">
        <v>35</v>
      </c>
      <c r="G566" s="1">
        <v>121.262</v>
      </c>
      <c r="H566" s="1">
        <v>139.536</v>
      </c>
      <c r="I566" s="1">
        <v>106.355</v>
      </c>
      <c r="J566" s="1">
        <v>80.138000000000005</v>
      </c>
      <c r="K566" s="1">
        <v>72.676000000000002</v>
      </c>
      <c r="L566" s="1">
        <v>79.545000000000002</v>
      </c>
    </row>
    <row r="567" spans="1:12" x14ac:dyDescent="0.2">
      <c r="A567" s="1" t="s">
        <v>755</v>
      </c>
      <c r="B567" s="1" t="s">
        <v>810</v>
      </c>
      <c r="C567" s="1" t="s">
        <v>811</v>
      </c>
      <c r="D567" s="1" t="s">
        <v>33</v>
      </c>
      <c r="E567" s="1" t="s">
        <v>1438</v>
      </c>
      <c r="F567" s="1" t="s">
        <v>35</v>
      </c>
      <c r="G567" s="1">
        <v>121.259</v>
      </c>
      <c r="H567" s="1">
        <v>139.53100000000001</v>
      </c>
      <c r="I567" s="1">
        <v>90.18</v>
      </c>
      <c r="J567" s="1">
        <v>68.225999999999999</v>
      </c>
      <c r="K567" s="1">
        <v>86.263999999999996</v>
      </c>
      <c r="L567" s="1">
        <v>124.164</v>
      </c>
    </row>
    <row r="568" spans="1:12" x14ac:dyDescent="0.2">
      <c r="A568" s="1" t="s">
        <v>755</v>
      </c>
      <c r="B568" s="1" t="s">
        <v>812</v>
      </c>
      <c r="C568" s="1" t="s">
        <v>813</v>
      </c>
      <c r="D568" s="1" t="s">
        <v>33</v>
      </c>
      <c r="E568" s="1" t="s">
        <v>1438</v>
      </c>
      <c r="F568" s="1" t="s">
        <v>35</v>
      </c>
      <c r="G568" s="1">
        <v>121.26300000000001</v>
      </c>
      <c r="H568" s="1">
        <v>139.535</v>
      </c>
      <c r="I568" s="1">
        <v>102.81100000000001</v>
      </c>
      <c r="J568" s="1">
        <v>73.994</v>
      </c>
      <c r="K568" s="1">
        <v>62.875999999999998</v>
      </c>
      <c r="L568" s="1">
        <v>67.694999999999993</v>
      </c>
    </row>
    <row r="569" spans="1:12" x14ac:dyDescent="0.2">
      <c r="A569" s="1" t="s">
        <v>755</v>
      </c>
      <c r="B569" s="1" t="s">
        <v>814</v>
      </c>
      <c r="C569" s="1" t="s">
        <v>815</v>
      </c>
      <c r="D569" s="1" t="s">
        <v>33</v>
      </c>
      <c r="E569" s="1" t="s">
        <v>1438</v>
      </c>
      <c r="F569" s="1" t="s">
        <v>35</v>
      </c>
      <c r="G569" s="1">
        <v>121.258</v>
      </c>
      <c r="H569" s="1">
        <v>139.53100000000001</v>
      </c>
      <c r="I569" s="1">
        <v>81.909000000000006</v>
      </c>
      <c r="J569" s="1">
        <v>42.338999999999999</v>
      </c>
      <c r="K569" s="1">
        <v>12.832000000000001</v>
      </c>
      <c r="L569" s="1">
        <v>4.9320000000000004</v>
      </c>
    </row>
    <row r="570" spans="1:12" x14ac:dyDescent="0.2">
      <c r="A570" s="1" t="s">
        <v>755</v>
      </c>
      <c r="B570" s="1" t="s">
        <v>816</v>
      </c>
      <c r="C570" s="1" t="s">
        <v>817</v>
      </c>
      <c r="D570" s="1" t="s">
        <v>33</v>
      </c>
      <c r="E570" s="1" t="s">
        <v>1438</v>
      </c>
      <c r="F570" s="1" t="s">
        <v>35</v>
      </c>
      <c r="G570" s="1">
        <v>121.262</v>
      </c>
      <c r="H570" s="1">
        <v>139.53700000000001</v>
      </c>
      <c r="I570" s="1">
        <v>110.72199999999999</v>
      </c>
      <c r="J570" s="1">
        <v>90.263000000000005</v>
      </c>
      <c r="K570" s="1">
        <v>85.917000000000002</v>
      </c>
      <c r="L570" s="1">
        <v>100.76600000000001</v>
      </c>
    </row>
    <row r="571" spans="1:12" x14ac:dyDescent="0.2">
      <c r="A571" s="1" t="s">
        <v>755</v>
      </c>
      <c r="B571" s="1" t="s">
        <v>818</v>
      </c>
      <c r="C571" s="1" t="s">
        <v>819</v>
      </c>
      <c r="D571" s="1" t="s">
        <v>33</v>
      </c>
      <c r="E571" s="1" t="s">
        <v>1438</v>
      </c>
      <c r="F571" s="1" t="s">
        <v>35</v>
      </c>
      <c r="G571" s="1">
        <v>121.261</v>
      </c>
      <c r="H571" s="1">
        <v>139.53399999999999</v>
      </c>
      <c r="I571" s="1">
        <v>98.361999999999995</v>
      </c>
      <c r="J571" s="1">
        <v>63.429000000000002</v>
      </c>
      <c r="K571" s="1">
        <v>56.069000000000003</v>
      </c>
      <c r="L571" s="1">
        <v>66.331000000000003</v>
      </c>
    </row>
    <row r="572" spans="1:12" x14ac:dyDescent="0.2">
      <c r="A572" s="1" t="s">
        <v>755</v>
      </c>
      <c r="B572" s="1" t="s">
        <v>820</v>
      </c>
      <c r="C572" s="1" t="s">
        <v>821</v>
      </c>
      <c r="D572" s="1" t="s">
        <v>33</v>
      </c>
      <c r="E572" s="1" t="s">
        <v>1438</v>
      </c>
      <c r="F572" s="1" t="s">
        <v>35</v>
      </c>
      <c r="G572" s="1">
        <v>121.259</v>
      </c>
      <c r="H572" s="1">
        <v>139.53100000000001</v>
      </c>
      <c r="I572" s="1">
        <v>88.200999999999993</v>
      </c>
      <c r="J572" s="1">
        <v>55.618000000000002</v>
      </c>
      <c r="K572" s="1">
        <v>57.856999999999999</v>
      </c>
      <c r="L572" s="1">
        <v>83.819000000000003</v>
      </c>
    </row>
    <row r="573" spans="1:12" x14ac:dyDescent="0.2">
      <c r="A573" s="1" t="s">
        <v>755</v>
      </c>
      <c r="B573" s="1" t="s">
        <v>822</v>
      </c>
      <c r="C573" s="1" t="s">
        <v>823</v>
      </c>
      <c r="D573" s="1" t="s">
        <v>33</v>
      </c>
      <c r="E573" s="1" t="s">
        <v>1438</v>
      </c>
      <c r="F573" s="1" t="s">
        <v>35</v>
      </c>
      <c r="G573" s="1">
        <v>121.256</v>
      </c>
      <c r="H573" s="1">
        <v>139.52799999999999</v>
      </c>
      <c r="I573" s="1">
        <v>83.099000000000004</v>
      </c>
      <c r="J573" s="1">
        <v>72.322000000000003</v>
      </c>
      <c r="K573" s="1">
        <v>85.533000000000001</v>
      </c>
      <c r="L573" s="1">
        <v>126.167</v>
      </c>
    </row>
    <row r="574" spans="1:12" x14ac:dyDescent="0.2">
      <c r="A574" s="1" t="s">
        <v>755</v>
      </c>
      <c r="B574" s="1" t="s">
        <v>824</v>
      </c>
      <c r="C574" s="1" t="s">
        <v>825</v>
      </c>
      <c r="D574" s="1" t="s">
        <v>33</v>
      </c>
      <c r="E574" s="1" t="s">
        <v>1438</v>
      </c>
      <c r="F574" s="1" t="s">
        <v>35</v>
      </c>
      <c r="G574" s="1">
        <v>121.258</v>
      </c>
      <c r="H574" s="1">
        <v>139.53</v>
      </c>
      <c r="I574" s="1">
        <v>83.566999999999993</v>
      </c>
      <c r="J574" s="1">
        <v>50.262999999999998</v>
      </c>
      <c r="K574" s="1">
        <v>52.786000000000001</v>
      </c>
      <c r="L574" s="1">
        <v>76.188999999999993</v>
      </c>
    </row>
    <row r="575" spans="1:12" x14ac:dyDescent="0.2">
      <c r="A575" s="1" t="s">
        <v>755</v>
      </c>
      <c r="B575" s="1" t="s">
        <v>826</v>
      </c>
      <c r="C575" s="1" t="s">
        <v>827</v>
      </c>
      <c r="D575" s="1" t="s">
        <v>33</v>
      </c>
      <c r="E575" s="1" t="s">
        <v>1438</v>
      </c>
      <c r="F575" s="1" t="s">
        <v>35</v>
      </c>
      <c r="G575" s="1">
        <v>121.26</v>
      </c>
      <c r="H575" s="1">
        <v>139.53200000000001</v>
      </c>
      <c r="I575" s="1">
        <v>95.643000000000001</v>
      </c>
      <c r="J575" s="1">
        <v>64.628</v>
      </c>
      <c r="K575" s="1">
        <v>65.164000000000001</v>
      </c>
      <c r="L575" s="1">
        <v>92.234999999999999</v>
      </c>
    </row>
    <row r="576" spans="1:12" x14ac:dyDescent="0.2">
      <c r="A576" s="1" t="s">
        <v>755</v>
      </c>
      <c r="B576" s="1" t="s">
        <v>828</v>
      </c>
      <c r="C576" s="1" t="s">
        <v>829</v>
      </c>
      <c r="D576" s="1" t="s">
        <v>33</v>
      </c>
      <c r="E576" s="1" t="s">
        <v>1438</v>
      </c>
      <c r="F576" s="1" t="s">
        <v>35</v>
      </c>
      <c r="G576" s="1">
        <v>121.258</v>
      </c>
      <c r="H576" s="1">
        <v>139.53100000000001</v>
      </c>
      <c r="I576" s="1">
        <v>84.138999999999996</v>
      </c>
      <c r="J576" s="1">
        <v>50.220999999999997</v>
      </c>
      <c r="K576" s="1">
        <v>52.545000000000002</v>
      </c>
      <c r="L576" s="1">
        <v>76.174000000000007</v>
      </c>
    </row>
    <row r="577" spans="1:12" x14ac:dyDescent="0.2">
      <c r="A577" s="1" t="s">
        <v>755</v>
      </c>
      <c r="B577" s="1" t="s">
        <v>830</v>
      </c>
      <c r="C577" s="1" t="s">
        <v>831</v>
      </c>
      <c r="D577" s="1" t="s">
        <v>33</v>
      </c>
      <c r="E577" s="1" t="s">
        <v>1438</v>
      </c>
      <c r="F577" s="1" t="s">
        <v>35</v>
      </c>
      <c r="G577" s="1">
        <v>121.26</v>
      </c>
      <c r="H577" s="1">
        <v>139.535</v>
      </c>
      <c r="I577" s="1">
        <v>100.01300000000001</v>
      </c>
      <c r="J577" s="1">
        <v>68.135999999999996</v>
      </c>
      <c r="K577" s="1">
        <v>69.015000000000001</v>
      </c>
      <c r="L577" s="1">
        <v>101.893</v>
      </c>
    </row>
    <row r="578" spans="1:12" x14ac:dyDescent="0.2">
      <c r="A578" s="1" t="s">
        <v>755</v>
      </c>
      <c r="B578" s="1" t="s">
        <v>832</v>
      </c>
      <c r="C578" s="1" t="s">
        <v>833</v>
      </c>
      <c r="D578" s="1" t="s">
        <v>33</v>
      </c>
      <c r="E578" s="1" t="s">
        <v>1438</v>
      </c>
      <c r="F578" s="1" t="s">
        <v>35</v>
      </c>
      <c r="G578" s="1">
        <v>121.259</v>
      </c>
      <c r="H578" s="1">
        <v>139.529</v>
      </c>
      <c r="I578" s="1">
        <v>86.796999999999997</v>
      </c>
      <c r="J578" s="1">
        <v>57.064</v>
      </c>
      <c r="K578" s="1">
        <v>66.087000000000003</v>
      </c>
      <c r="L578" s="1">
        <v>94.504999999999995</v>
      </c>
    </row>
    <row r="579" spans="1:12" x14ac:dyDescent="0.2">
      <c r="A579" s="1" t="s">
        <v>755</v>
      </c>
      <c r="B579" s="1" t="s">
        <v>834</v>
      </c>
      <c r="C579" s="1" t="s">
        <v>835</v>
      </c>
      <c r="D579" s="1" t="s">
        <v>33</v>
      </c>
      <c r="E579" s="1" t="s">
        <v>1438</v>
      </c>
      <c r="F579" s="1" t="s">
        <v>35</v>
      </c>
      <c r="G579" s="1">
        <v>121.252</v>
      </c>
      <c r="H579" s="1">
        <v>139.52600000000001</v>
      </c>
      <c r="I579" s="1">
        <v>82.064999999999998</v>
      </c>
      <c r="J579" s="1">
        <v>71.302000000000007</v>
      </c>
      <c r="K579" s="1">
        <v>94.908000000000001</v>
      </c>
      <c r="L579" s="1">
        <v>141.44399999999999</v>
      </c>
    </row>
    <row r="580" spans="1:12" x14ac:dyDescent="0.2">
      <c r="A580" s="1" t="s">
        <v>755</v>
      </c>
      <c r="B580" s="1" t="s">
        <v>836</v>
      </c>
      <c r="C580" s="1" t="s">
        <v>837</v>
      </c>
      <c r="D580" s="1" t="s">
        <v>33</v>
      </c>
      <c r="E580" s="1" t="s">
        <v>1438</v>
      </c>
      <c r="F580" s="1" t="s">
        <v>35</v>
      </c>
      <c r="G580" s="1">
        <v>121.258</v>
      </c>
      <c r="H580" s="1">
        <v>139.52799999999999</v>
      </c>
      <c r="I580" s="1">
        <v>81.844999999999999</v>
      </c>
      <c r="J580" s="1">
        <v>52.728000000000002</v>
      </c>
      <c r="K580" s="1">
        <v>62.837000000000003</v>
      </c>
      <c r="L580" s="1">
        <v>89.427000000000007</v>
      </c>
    </row>
    <row r="581" spans="1:12" x14ac:dyDescent="0.2">
      <c r="A581" s="1" t="s">
        <v>755</v>
      </c>
      <c r="B581" s="1" t="s">
        <v>838</v>
      </c>
      <c r="C581" s="1" t="s">
        <v>839</v>
      </c>
      <c r="D581" s="1" t="s">
        <v>33</v>
      </c>
      <c r="E581" s="1" t="s">
        <v>1438</v>
      </c>
      <c r="F581" s="1" t="s">
        <v>35</v>
      </c>
      <c r="G581" s="1">
        <v>121.26</v>
      </c>
      <c r="H581" s="1">
        <v>139.529</v>
      </c>
      <c r="I581" s="1">
        <v>86.326999999999998</v>
      </c>
      <c r="J581" s="1">
        <v>62.963999999999999</v>
      </c>
      <c r="K581" s="1">
        <v>81.159000000000006</v>
      </c>
      <c r="L581" s="1">
        <v>113.30200000000001</v>
      </c>
    </row>
    <row r="582" spans="1:12" x14ac:dyDescent="0.2">
      <c r="A582" s="1" t="s">
        <v>755</v>
      </c>
      <c r="B582" s="1" t="s">
        <v>840</v>
      </c>
      <c r="C582" s="1" t="s">
        <v>841</v>
      </c>
      <c r="D582" s="1" t="s">
        <v>33</v>
      </c>
      <c r="E582" s="1" t="s">
        <v>1438</v>
      </c>
      <c r="F582" s="1" t="s">
        <v>35</v>
      </c>
      <c r="G582" s="1">
        <v>121.258</v>
      </c>
      <c r="H582" s="1">
        <v>139.52799999999999</v>
      </c>
      <c r="I582" s="1">
        <v>82.694000000000003</v>
      </c>
      <c r="J582" s="1">
        <v>52.859000000000002</v>
      </c>
      <c r="K582" s="1">
        <v>62.427</v>
      </c>
      <c r="L582" s="1">
        <v>88.933000000000007</v>
      </c>
    </row>
    <row r="583" spans="1:12" x14ac:dyDescent="0.2">
      <c r="A583" s="1" t="s">
        <v>755</v>
      </c>
      <c r="B583" s="1" t="s">
        <v>842</v>
      </c>
      <c r="C583" s="1" t="s">
        <v>843</v>
      </c>
      <c r="D583" s="1" t="s">
        <v>33</v>
      </c>
      <c r="E583" s="1" t="s">
        <v>1438</v>
      </c>
      <c r="F583" s="1" t="s">
        <v>35</v>
      </c>
      <c r="G583" s="1">
        <v>121.259</v>
      </c>
      <c r="H583" s="1">
        <v>139.53100000000001</v>
      </c>
      <c r="I583" s="1">
        <v>88.210999999999999</v>
      </c>
      <c r="J583" s="1">
        <v>56.427999999999997</v>
      </c>
      <c r="K583" s="1">
        <v>59.845999999999997</v>
      </c>
      <c r="L583" s="1">
        <v>86.182000000000002</v>
      </c>
    </row>
    <row r="584" spans="1:12" x14ac:dyDescent="0.2">
      <c r="A584" s="1" t="s">
        <v>755</v>
      </c>
      <c r="B584" s="1" t="s">
        <v>844</v>
      </c>
      <c r="C584" s="1" t="s">
        <v>845</v>
      </c>
      <c r="D584" s="1" t="s">
        <v>33</v>
      </c>
      <c r="E584" s="1" t="s">
        <v>1438</v>
      </c>
      <c r="F584" s="1" t="s">
        <v>35</v>
      </c>
      <c r="G584" s="1">
        <v>121.258</v>
      </c>
      <c r="H584" s="1">
        <v>139.52799999999999</v>
      </c>
      <c r="I584" s="1">
        <v>79.608999999999995</v>
      </c>
      <c r="J584" s="1">
        <v>59.631999999999998</v>
      </c>
      <c r="K584" s="1">
        <v>76.504999999999995</v>
      </c>
      <c r="L584" s="1">
        <v>98.091999999999999</v>
      </c>
    </row>
    <row r="585" spans="1:12" x14ac:dyDescent="0.2">
      <c r="A585" s="1" t="s">
        <v>846</v>
      </c>
      <c r="B585" s="1" t="s">
        <v>297</v>
      </c>
      <c r="C585" s="1" t="s">
        <v>847</v>
      </c>
      <c r="D585" s="1" t="s">
        <v>33</v>
      </c>
      <c r="E585" s="1" t="s">
        <v>1438</v>
      </c>
      <c r="F585" s="1" t="s">
        <v>35</v>
      </c>
      <c r="G585" s="1">
        <v>121.148</v>
      </c>
      <c r="H585" s="1">
        <v>137.82499999999999</v>
      </c>
      <c r="I585" s="1">
        <v>80.349999999999994</v>
      </c>
      <c r="J585" s="1">
        <v>62.146999999999998</v>
      </c>
      <c r="K585" s="1">
        <v>95.350999999999999</v>
      </c>
      <c r="L585" s="1">
        <v>162.86099999999999</v>
      </c>
    </row>
    <row r="586" spans="1:12" x14ac:dyDescent="0.2">
      <c r="A586" s="1" t="s">
        <v>846</v>
      </c>
      <c r="B586" s="1" t="s">
        <v>303</v>
      </c>
      <c r="C586" s="1" t="s">
        <v>848</v>
      </c>
      <c r="D586" s="1" t="s">
        <v>33</v>
      </c>
      <c r="E586" s="1" t="s">
        <v>1438</v>
      </c>
      <c r="F586" s="1" t="s">
        <v>35</v>
      </c>
      <c r="G586" s="1">
        <v>121.148</v>
      </c>
      <c r="H586" s="1">
        <v>137.82499999999999</v>
      </c>
      <c r="I586" s="1">
        <v>88.361000000000004</v>
      </c>
      <c r="J586" s="1">
        <v>54.235999999999997</v>
      </c>
      <c r="K586" s="1">
        <v>12.336</v>
      </c>
      <c r="L586" s="1">
        <v>2.9569999999999999</v>
      </c>
    </row>
    <row r="587" spans="1:12" x14ac:dyDescent="0.2">
      <c r="A587" s="1" t="s">
        <v>846</v>
      </c>
      <c r="B587" s="1" t="s">
        <v>155</v>
      </c>
      <c r="C587" s="1" t="s">
        <v>849</v>
      </c>
      <c r="D587" s="1" t="s">
        <v>33</v>
      </c>
      <c r="E587" s="1" t="s">
        <v>1438</v>
      </c>
      <c r="F587" s="1" t="s">
        <v>35</v>
      </c>
      <c r="G587" s="1">
        <v>121.148</v>
      </c>
      <c r="H587" s="1">
        <v>137.82499999999999</v>
      </c>
      <c r="I587" s="1">
        <v>149.95699999999999</v>
      </c>
      <c r="J587" s="1">
        <v>149.26400000000001</v>
      </c>
      <c r="K587" s="1">
        <v>68.099999999999994</v>
      </c>
      <c r="L587" s="1">
        <v>67.387</v>
      </c>
    </row>
    <row r="588" spans="1:12" x14ac:dyDescent="0.2">
      <c r="A588" s="1" t="s">
        <v>846</v>
      </c>
      <c r="B588" s="1" t="s">
        <v>157</v>
      </c>
      <c r="C588" s="1" t="s">
        <v>850</v>
      </c>
      <c r="D588" s="1" t="s">
        <v>33</v>
      </c>
      <c r="E588" s="1" t="s">
        <v>1438</v>
      </c>
      <c r="F588" s="1" t="s">
        <v>35</v>
      </c>
      <c r="G588" s="1">
        <v>121.148</v>
      </c>
      <c r="H588" s="1">
        <v>137.82499999999999</v>
      </c>
      <c r="I588" s="1">
        <v>131.26599999999999</v>
      </c>
      <c r="J588" s="1">
        <v>104.889</v>
      </c>
      <c r="K588" s="1">
        <v>61.338000000000001</v>
      </c>
      <c r="L588" s="1">
        <v>71.028000000000006</v>
      </c>
    </row>
    <row r="589" spans="1:12" x14ac:dyDescent="0.2">
      <c r="A589" s="1" t="s">
        <v>846</v>
      </c>
      <c r="B589" s="1" t="s">
        <v>159</v>
      </c>
      <c r="C589" s="1" t="s">
        <v>851</v>
      </c>
      <c r="D589" s="1" t="s">
        <v>33</v>
      </c>
      <c r="E589" s="1" t="s">
        <v>1438</v>
      </c>
      <c r="F589" s="1" t="s">
        <v>35</v>
      </c>
      <c r="G589" s="1">
        <v>121.148</v>
      </c>
      <c r="H589" s="1">
        <v>137.82499999999999</v>
      </c>
      <c r="I589" s="1">
        <v>125.78</v>
      </c>
      <c r="J589" s="1">
        <v>97.275999999999996</v>
      </c>
      <c r="K589" s="1">
        <v>61.533000000000001</v>
      </c>
      <c r="L589" s="1">
        <v>77.811000000000007</v>
      </c>
    </row>
    <row r="590" spans="1:12" x14ac:dyDescent="0.2">
      <c r="A590" s="1" t="s">
        <v>846</v>
      </c>
      <c r="B590" s="1" t="s">
        <v>310</v>
      </c>
      <c r="C590" s="1" t="s">
        <v>852</v>
      </c>
      <c r="D590" s="1" t="s">
        <v>33</v>
      </c>
      <c r="E590" s="1" t="s">
        <v>1438</v>
      </c>
      <c r="F590" s="1" t="s">
        <v>35</v>
      </c>
      <c r="G590" s="1">
        <v>121.148</v>
      </c>
      <c r="H590" s="1">
        <v>137.82499999999999</v>
      </c>
      <c r="I590" s="1">
        <v>130.548</v>
      </c>
      <c r="J590" s="1">
        <v>104.52800000000001</v>
      </c>
      <c r="K590" s="1">
        <v>47.73</v>
      </c>
      <c r="L590" s="1">
        <v>72.882999999999996</v>
      </c>
    </row>
    <row r="591" spans="1:12" x14ac:dyDescent="0.2">
      <c r="A591" s="1" t="s">
        <v>846</v>
      </c>
      <c r="B591" s="1" t="s">
        <v>312</v>
      </c>
      <c r="C591" s="1" t="s">
        <v>853</v>
      </c>
      <c r="D591" s="1" t="s">
        <v>33</v>
      </c>
      <c r="E591" s="1" t="s">
        <v>1438</v>
      </c>
      <c r="F591" s="1" t="s">
        <v>35</v>
      </c>
      <c r="G591" s="1">
        <v>121.148</v>
      </c>
      <c r="H591" s="1">
        <v>137.82499999999999</v>
      </c>
      <c r="I591" s="1">
        <v>93.460999999999999</v>
      </c>
      <c r="J591" s="1">
        <v>68.558999999999997</v>
      </c>
      <c r="K591" s="1">
        <v>53.81</v>
      </c>
      <c r="L591" s="1">
        <v>82.734999999999999</v>
      </c>
    </row>
    <row r="592" spans="1:12" x14ac:dyDescent="0.2">
      <c r="A592" s="1" t="s">
        <v>846</v>
      </c>
      <c r="B592" s="1" t="s">
        <v>314</v>
      </c>
      <c r="C592" s="1" t="s">
        <v>854</v>
      </c>
      <c r="D592" s="1" t="s">
        <v>33</v>
      </c>
      <c r="E592" s="1" t="s">
        <v>1438</v>
      </c>
      <c r="F592" s="1" t="s">
        <v>35</v>
      </c>
      <c r="G592" s="1">
        <v>121.148</v>
      </c>
      <c r="H592" s="1">
        <v>137.82499999999999</v>
      </c>
      <c r="I592" s="1">
        <v>151.501</v>
      </c>
      <c r="J592" s="1">
        <v>148.83799999999999</v>
      </c>
      <c r="K592" s="1">
        <v>74.638000000000005</v>
      </c>
      <c r="L592" s="1">
        <v>136.274</v>
      </c>
    </row>
    <row r="593" spans="1:12" x14ac:dyDescent="0.2">
      <c r="A593" s="1" t="s">
        <v>846</v>
      </c>
      <c r="B593" s="1" t="s">
        <v>316</v>
      </c>
      <c r="C593" s="1" t="s">
        <v>855</v>
      </c>
      <c r="D593" s="1" t="s">
        <v>33</v>
      </c>
      <c r="E593" s="1" t="s">
        <v>1438</v>
      </c>
      <c r="F593" s="1" t="s">
        <v>35</v>
      </c>
      <c r="G593" s="1">
        <v>121.148</v>
      </c>
      <c r="H593" s="1">
        <v>137.82499999999999</v>
      </c>
      <c r="I593" s="1">
        <v>128.58000000000001</v>
      </c>
      <c r="J593" s="1">
        <v>111.88800000000001</v>
      </c>
      <c r="K593" s="1">
        <v>92.521000000000001</v>
      </c>
      <c r="L593" s="1">
        <v>151.434</v>
      </c>
    </row>
    <row r="594" spans="1:12" x14ac:dyDescent="0.2">
      <c r="A594" s="1" t="s">
        <v>846</v>
      </c>
      <c r="B594" s="1" t="s">
        <v>318</v>
      </c>
      <c r="C594" s="1" t="s">
        <v>856</v>
      </c>
      <c r="D594" s="1" t="s">
        <v>33</v>
      </c>
      <c r="E594" s="1" t="s">
        <v>1438</v>
      </c>
      <c r="F594" s="1" t="s">
        <v>35</v>
      </c>
      <c r="G594" s="1">
        <v>121.148</v>
      </c>
      <c r="H594" s="1">
        <v>137.82499999999999</v>
      </c>
      <c r="I594" s="1">
        <v>112.06100000000001</v>
      </c>
      <c r="J594" s="1">
        <v>92.885999999999996</v>
      </c>
      <c r="K594" s="1">
        <v>80.941999999999993</v>
      </c>
      <c r="L594" s="1">
        <v>150.011</v>
      </c>
    </row>
    <row r="595" spans="1:12" x14ac:dyDescent="0.2">
      <c r="A595" s="1" t="s">
        <v>846</v>
      </c>
      <c r="B595" s="1" t="s">
        <v>161</v>
      </c>
      <c r="C595" s="1" t="s">
        <v>857</v>
      </c>
      <c r="D595" s="1" t="s">
        <v>33</v>
      </c>
      <c r="E595" s="1" t="s">
        <v>1438</v>
      </c>
      <c r="F595" s="1" t="s">
        <v>35</v>
      </c>
      <c r="G595" s="1">
        <v>121.148</v>
      </c>
      <c r="H595" s="1">
        <v>137.82499999999999</v>
      </c>
      <c r="I595" s="1">
        <v>139.61600000000001</v>
      </c>
      <c r="J595" s="1">
        <v>137.39699999999999</v>
      </c>
      <c r="K595" s="1">
        <v>61.951999999999998</v>
      </c>
      <c r="L595" s="1">
        <v>39.226999999999997</v>
      </c>
    </row>
    <row r="596" spans="1:12" x14ac:dyDescent="0.2">
      <c r="A596" s="1" t="s">
        <v>846</v>
      </c>
      <c r="B596" s="1" t="s">
        <v>163</v>
      </c>
      <c r="C596" s="1" t="s">
        <v>858</v>
      </c>
      <c r="D596" s="1" t="s">
        <v>33</v>
      </c>
      <c r="E596" s="1" t="s">
        <v>1438</v>
      </c>
      <c r="F596" s="1" t="s">
        <v>35</v>
      </c>
      <c r="G596" s="1">
        <v>121.148</v>
      </c>
      <c r="H596" s="1">
        <v>137.82499999999999</v>
      </c>
      <c r="I596" s="1">
        <v>129.51400000000001</v>
      </c>
      <c r="J596" s="1">
        <v>118.19199999999999</v>
      </c>
      <c r="K596" s="1">
        <v>53.389000000000003</v>
      </c>
      <c r="L596" s="1">
        <v>37.018999999999998</v>
      </c>
    </row>
    <row r="597" spans="1:12" x14ac:dyDescent="0.2">
      <c r="A597" s="1" t="s">
        <v>846</v>
      </c>
      <c r="B597" s="1" t="s">
        <v>165</v>
      </c>
      <c r="C597" s="1" t="s">
        <v>859</v>
      </c>
      <c r="D597" s="1" t="s">
        <v>33</v>
      </c>
      <c r="E597" s="1" t="s">
        <v>1438</v>
      </c>
      <c r="F597" s="1" t="s">
        <v>35</v>
      </c>
      <c r="G597" s="1">
        <v>121.148</v>
      </c>
      <c r="H597" s="1">
        <v>137.82499999999999</v>
      </c>
      <c r="I597" s="1">
        <v>119.89400000000001</v>
      </c>
      <c r="J597" s="1">
        <v>98.537000000000006</v>
      </c>
      <c r="K597" s="1">
        <v>42.192999999999998</v>
      </c>
      <c r="L597" s="1">
        <v>34.887999999999998</v>
      </c>
    </row>
    <row r="598" spans="1:12" x14ac:dyDescent="0.2">
      <c r="A598" s="1" t="s">
        <v>846</v>
      </c>
      <c r="B598" s="1" t="s">
        <v>171</v>
      </c>
      <c r="C598" s="1" t="s">
        <v>860</v>
      </c>
      <c r="D598" s="1" t="s">
        <v>33</v>
      </c>
      <c r="E598" s="1" t="s">
        <v>1438</v>
      </c>
      <c r="F598" s="1" t="s">
        <v>35</v>
      </c>
      <c r="G598" s="1">
        <v>121.148</v>
      </c>
      <c r="H598" s="1">
        <v>137.82499999999999</v>
      </c>
      <c r="I598" s="1">
        <v>72.009</v>
      </c>
      <c r="J598" s="1">
        <v>24.643999999999998</v>
      </c>
      <c r="K598" s="1">
        <v>6.6989999999999998</v>
      </c>
      <c r="L598" s="1">
        <v>2.306</v>
      </c>
    </row>
    <row r="599" spans="1:12" x14ac:dyDescent="0.2">
      <c r="A599" s="1" t="s">
        <v>846</v>
      </c>
      <c r="B599" s="1" t="s">
        <v>173</v>
      </c>
      <c r="C599" s="1" t="s">
        <v>861</v>
      </c>
      <c r="D599" s="1" t="s">
        <v>33</v>
      </c>
      <c r="E599" s="1" t="s">
        <v>1438</v>
      </c>
      <c r="F599" s="1" t="s">
        <v>35</v>
      </c>
      <c r="G599" s="1">
        <v>121.148</v>
      </c>
      <c r="H599" s="1">
        <v>137.82499999999999</v>
      </c>
      <c r="I599" s="1">
        <v>149.709</v>
      </c>
      <c r="J599" s="1">
        <v>149.64500000000001</v>
      </c>
      <c r="K599" s="1">
        <v>73.680999999999997</v>
      </c>
      <c r="L599" s="1">
        <v>80.694999999999993</v>
      </c>
    </row>
    <row r="600" spans="1:12" x14ac:dyDescent="0.2">
      <c r="A600" s="1" t="s">
        <v>846</v>
      </c>
      <c r="B600" s="1" t="s">
        <v>175</v>
      </c>
      <c r="C600" s="1" t="s">
        <v>862</v>
      </c>
      <c r="D600" s="1" t="s">
        <v>33</v>
      </c>
      <c r="E600" s="1" t="s">
        <v>1438</v>
      </c>
      <c r="F600" s="1" t="s">
        <v>35</v>
      </c>
      <c r="G600" s="1">
        <v>121.148</v>
      </c>
      <c r="H600" s="1">
        <v>137.82499999999999</v>
      </c>
      <c r="I600" s="1">
        <v>130.51599999999999</v>
      </c>
      <c r="J600" s="1">
        <v>105.511</v>
      </c>
      <c r="K600" s="1">
        <v>66.712000000000003</v>
      </c>
      <c r="L600" s="1">
        <v>80.793999999999997</v>
      </c>
    </row>
    <row r="601" spans="1:12" x14ac:dyDescent="0.2">
      <c r="A601" s="1" t="s">
        <v>846</v>
      </c>
      <c r="B601" s="1" t="s">
        <v>177</v>
      </c>
      <c r="C601" s="1" t="s">
        <v>863</v>
      </c>
      <c r="D601" s="1" t="s">
        <v>33</v>
      </c>
      <c r="E601" s="1" t="s">
        <v>1438</v>
      </c>
      <c r="F601" s="1" t="s">
        <v>35</v>
      </c>
      <c r="G601" s="1">
        <v>121.148</v>
      </c>
      <c r="H601" s="1">
        <v>137.82499999999999</v>
      </c>
      <c r="I601" s="1">
        <v>120.75</v>
      </c>
      <c r="J601" s="1">
        <v>91.397999999999996</v>
      </c>
      <c r="K601" s="1">
        <v>61.106000000000002</v>
      </c>
      <c r="L601" s="1">
        <v>90.942999999999998</v>
      </c>
    </row>
    <row r="602" spans="1:12" x14ac:dyDescent="0.2">
      <c r="A602" s="1" t="s">
        <v>846</v>
      </c>
      <c r="B602" s="1" t="s">
        <v>329</v>
      </c>
      <c r="C602" s="1" t="s">
        <v>864</v>
      </c>
      <c r="D602" s="1" t="s">
        <v>33</v>
      </c>
      <c r="E602" s="1" t="s">
        <v>1438</v>
      </c>
      <c r="F602" s="1" t="s">
        <v>35</v>
      </c>
      <c r="G602" s="1">
        <v>121.148</v>
      </c>
      <c r="H602" s="1">
        <v>137.82499999999999</v>
      </c>
      <c r="I602" s="1">
        <v>136.27699999999999</v>
      </c>
      <c r="J602" s="1">
        <v>126.39</v>
      </c>
      <c r="K602" s="1">
        <v>106.126</v>
      </c>
      <c r="L602" s="1">
        <v>164.90600000000001</v>
      </c>
    </row>
    <row r="603" spans="1:12" x14ac:dyDescent="0.2">
      <c r="A603" s="1" t="s">
        <v>846</v>
      </c>
      <c r="B603" s="1" t="s">
        <v>331</v>
      </c>
      <c r="C603" s="1" t="s">
        <v>865</v>
      </c>
      <c r="D603" s="1" t="s">
        <v>33</v>
      </c>
      <c r="E603" s="1" t="s">
        <v>1438</v>
      </c>
      <c r="F603" s="1" t="s">
        <v>35</v>
      </c>
      <c r="G603" s="1">
        <v>121.148</v>
      </c>
      <c r="H603" s="1">
        <v>137.82499999999999</v>
      </c>
      <c r="I603" s="1">
        <v>129.04</v>
      </c>
      <c r="J603" s="1">
        <v>113.43300000000001</v>
      </c>
      <c r="K603" s="1">
        <v>55.945999999999998</v>
      </c>
      <c r="L603" s="1">
        <v>38.412999999999997</v>
      </c>
    </row>
    <row r="604" spans="1:12" x14ac:dyDescent="0.2">
      <c r="A604" s="1" t="s">
        <v>846</v>
      </c>
      <c r="B604" s="1" t="s">
        <v>179</v>
      </c>
      <c r="C604" s="1" t="s">
        <v>866</v>
      </c>
      <c r="D604" s="1" t="s">
        <v>33</v>
      </c>
      <c r="E604" s="1" t="s">
        <v>1438</v>
      </c>
      <c r="F604" s="1" t="s">
        <v>35</v>
      </c>
      <c r="G604" s="1">
        <v>121.148</v>
      </c>
      <c r="H604" s="1">
        <v>137.82499999999999</v>
      </c>
      <c r="I604" s="1">
        <v>150.006</v>
      </c>
      <c r="J604" s="1">
        <v>149.31299999999999</v>
      </c>
      <c r="K604" s="1">
        <v>100.45399999999999</v>
      </c>
      <c r="L604" s="1">
        <v>97.966999999999999</v>
      </c>
    </row>
    <row r="605" spans="1:12" x14ac:dyDescent="0.2">
      <c r="A605" s="1" t="s">
        <v>846</v>
      </c>
      <c r="B605" s="1" t="s">
        <v>181</v>
      </c>
      <c r="C605" s="1" t="s">
        <v>867</v>
      </c>
      <c r="D605" s="1" t="s">
        <v>33</v>
      </c>
      <c r="E605" s="1" t="s">
        <v>1438</v>
      </c>
      <c r="F605" s="1" t="s">
        <v>35</v>
      </c>
      <c r="G605" s="1">
        <v>121.148</v>
      </c>
      <c r="H605" s="1">
        <v>137.82499999999999</v>
      </c>
      <c r="I605" s="1">
        <v>131.297</v>
      </c>
      <c r="J605" s="1">
        <v>104.94199999999999</v>
      </c>
      <c r="K605" s="1">
        <v>88.72</v>
      </c>
      <c r="L605" s="1">
        <v>93.921999999999997</v>
      </c>
    </row>
    <row r="606" spans="1:12" x14ac:dyDescent="0.2">
      <c r="A606" s="1" t="s">
        <v>846</v>
      </c>
      <c r="B606" s="1" t="s">
        <v>183</v>
      </c>
      <c r="C606" s="1" t="s">
        <v>868</v>
      </c>
      <c r="D606" s="1" t="s">
        <v>33</v>
      </c>
      <c r="E606" s="1" t="s">
        <v>1438</v>
      </c>
      <c r="F606" s="1" t="s">
        <v>35</v>
      </c>
      <c r="G606" s="1">
        <v>121.148</v>
      </c>
      <c r="H606" s="1">
        <v>137.82499999999999</v>
      </c>
      <c r="I606" s="1">
        <v>148.625</v>
      </c>
      <c r="J606" s="1">
        <v>145.11500000000001</v>
      </c>
      <c r="K606" s="1">
        <v>96.95</v>
      </c>
      <c r="L606" s="1">
        <v>94.463999999999999</v>
      </c>
    </row>
    <row r="607" spans="1:12" x14ac:dyDescent="0.2">
      <c r="A607" s="1" t="s">
        <v>846</v>
      </c>
      <c r="B607" s="1" t="s">
        <v>336</v>
      </c>
      <c r="C607" s="1" t="s">
        <v>869</v>
      </c>
      <c r="D607" s="1" t="s">
        <v>33</v>
      </c>
      <c r="E607" s="1" t="s">
        <v>1438</v>
      </c>
      <c r="F607" s="1" t="s">
        <v>35</v>
      </c>
      <c r="G607" s="1">
        <v>121.148</v>
      </c>
      <c r="H607" s="1">
        <v>137.82499999999999</v>
      </c>
      <c r="I607" s="1">
        <v>141.566</v>
      </c>
      <c r="J607" s="1">
        <v>124.792</v>
      </c>
      <c r="K607" s="1">
        <v>83.388999999999996</v>
      </c>
      <c r="L607" s="1">
        <v>93.322000000000003</v>
      </c>
    </row>
    <row r="608" spans="1:12" x14ac:dyDescent="0.2">
      <c r="A608" s="1" t="s">
        <v>846</v>
      </c>
      <c r="B608" s="1" t="s">
        <v>338</v>
      </c>
      <c r="C608" s="1" t="s">
        <v>870</v>
      </c>
      <c r="D608" s="1" t="s">
        <v>33</v>
      </c>
      <c r="E608" s="1" t="s">
        <v>1438</v>
      </c>
      <c r="F608" s="1" t="s">
        <v>35</v>
      </c>
      <c r="G608" s="1">
        <v>121.148</v>
      </c>
      <c r="H608" s="1">
        <v>137.82499999999999</v>
      </c>
      <c r="I608" s="1">
        <v>145.99299999999999</v>
      </c>
      <c r="J608" s="1">
        <v>143.69</v>
      </c>
      <c r="K608" s="1">
        <v>113.752</v>
      </c>
      <c r="L608" s="1">
        <v>141.654</v>
      </c>
    </row>
    <row r="609" spans="1:12" x14ac:dyDescent="0.2">
      <c r="A609" s="1" t="s">
        <v>846</v>
      </c>
      <c r="B609" s="1" t="s">
        <v>340</v>
      </c>
      <c r="C609" s="1" t="s">
        <v>871</v>
      </c>
      <c r="D609" s="1" t="s">
        <v>33</v>
      </c>
      <c r="E609" s="1" t="s">
        <v>1438</v>
      </c>
      <c r="F609" s="1" t="s">
        <v>35</v>
      </c>
      <c r="G609" s="1">
        <v>121.148</v>
      </c>
      <c r="H609" s="1">
        <v>137.82499999999999</v>
      </c>
      <c r="I609" s="1">
        <v>134.28700000000001</v>
      </c>
      <c r="J609" s="1">
        <v>122.389</v>
      </c>
      <c r="K609" s="1">
        <v>88.817999999999998</v>
      </c>
      <c r="L609" s="1">
        <v>78.634</v>
      </c>
    </row>
    <row r="610" spans="1:12" x14ac:dyDescent="0.2">
      <c r="A610" s="1" t="s">
        <v>846</v>
      </c>
      <c r="B610" s="1" t="s">
        <v>342</v>
      </c>
      <c r="C610" s="1" t="s">
        <v>872</v>
      </c>
      <c r="D610" s="1" t="s">
        <v>33</v>
      </c>
      <c r="E610" s="1" t="s">
        <v>1438</v>
      </c>
      <c r="F610" s="1" t="s">
        <v>35</v>
      </c>
      <c r="G610" s="1">
        <v>121.148</v>
      </c>
      <c r="H610" s="1">
        <v>137.82499999999999</v>
      </c>
      <c r="I610" s="1">
        <v>132.64500000000001</v>
      </c>
      <c r="J610" s="1">
        <v>103.379</v>
      </c>
      <c r="K610" s="1">
        <v>41.847999999999999</v>
      </c>
      <c r="L610" s="1">
        <v>17.919</v>
      </c>
    </row>
    <row r="611" spans="1:12" x14ac:dyDescent="0.2">
      <c r="A611" s="1" t="s">
        <v>846</v>
      </c>
      <c r="B611" s="1" t="s">
        <v>344</v>
      </c>
      <c r="C611" s="1" t="s">
        <v>873</v>
      </c>
      <c r="D611" s="1" t="s">
        <v>33</v>
      </c>
      <c r="E611" s="1" t="s">
        <v>1438</v>
      </c>
      <c r="F611" s="1" t="s">
        <v>35</v>
      </c>
      <c r="G611" s="1">
        <v>121.148</v>
      </c>
      <c r="H611" s="1">
        <v>137.82499999999999</v>
      </c>
      <c r="I611" s="1">
        <v>146.988</v>
      </c>
      <c r="J611" s="1">
        <v>143.965</v>
      </c>
      <c r="K611" s="1">
        <v>97.204999999999998</v>
      </c>
      <c r="L611" s="1">
        <v>97.504999999999995</v>
      </c>
    </row>
    <row r="612" spans="1:12" x14ac:dyDescent="0.2">
      <c r="A612" s="1" t="s">
        <v>846</v>
      </c>
      <c r="B612" s="1" t="s">
        <v>346</v>
      </c>
      <c r="C612" s="1" t="s">
        <v>874</v>
      </c>
      <c r="D612" s="1" t="s">
        <v>33</v>
      </c>
      <c r="E612" s="1" t="s">
        <v>1438</v>
      </c>
      <c r="F612" s="1" t="s">
        <v>35</v>
      </c>
      <c r="G612" s="1">
        <v>121.148</v>
      </c>
      <c r="H612" s="1">
        <v>137.82499999999999</v>
      </c>
      <c r="I612" s="1">
        <v>166.86799999999999</v>
      </c>
      <c r="J612" s="1">
        <v>191.36199999999999</v>
      </c>
      <c r="K612" s="1">
        <v>227.7</v>
      </c>
      <c r="L612" s="1">
        <v>279.65100000000001</v>
      </c>
    </row>
    <row r="613" spans="1:12" x14ac:dyDescent="0.2">
      <c r="A613" s="1" t="s">
        <v>846</v>
      </c>
      <c r="B613" s="1" t="s">
        <v>348</v>
      </c>
      <c r="C613" s="1" t="s">
        <v>875</v>
      </c>
      <c r="D613" s="1" t="s">
        <v>33</v>
      </c>
      <c r="E613" s="1" t="s">
        <v>1438</v>
      </c>
      <c r="F613" s="1" t="s">
        <v>35</v>
      </c>
      <c r="G613" s="1">
        <v>121.148</v>
      </c>
      <c r="H613" s="1">
        <v>137.82499999999999</v>
      </c>
      <c r="I613" s="1">
        <v>139.63499999999999</v>
      </c>
      <c r="J613" s="1">
        <v>137.41</v>
      </c>
      <c r="K613" s="1">
        <v>130.869</v>
      </c>
      <c r="L613" s="1">
        <v>143.857</v>
      </c>
    </row>
    <row r="614" spans="1:12" x14ac:dyDescent="0.2">
      <c r="A614" s="1" t="s">
        <v>846</v>
      </c>
      <c r="B614" s="1" t="s">
        <v>185</v>
      </c>
      <c r="C614" s="1" t="s">
        <v>876</v>
      </c>
      <c r="D614" s="1" t="s">
        <v>33</v>
      </c>
      <c r="E614" s="1" t="s">
        <v>1438</v>
      </c>
      <c r="F614" s="1" t="s">
        <v>35</v>
      </c>
      <c r="G614" s="1">
        <v>121.148</v>
      </c>
      <c r="H614" s="1">
        <v>137.82499999999999</v>
      </c>
      <c r="I614" s="1">
        <v>166.50200000000001</v>
      </c>
      <c r="J614" s="1">
        <v>188.92099999999999</v>
      </c>
      <c r="K614" s="1">
        <v>221.12799999999999</v>
      </c>
      <c r="L614" s="1">
        <v>271.03699999999998</v>
      </c>
    </row>
    <row r="615" spans="1:12" x14ac:dyDescent="0.2">
      <c r="A615" s="1" t="s">
        <v>846</v>
      </c>
      <c r="B615" s="1" t="s">
        <v>351</v>
      </c>
      <c r="C615" s="1" t="s">
        <v>877</v>
      </c>
      <c r="D615" s="1" t="s">
        <v>33</v>
      </c>
      <c r="E615" s="1" t="s">
        <v>1438</v>
      </c>
      <c r="F615" s="1" t="s">
        <v>35</v>
      </c>
      <c r="G615" s="1">
        <v>121.148</v>
      </c>
      <c r="H615" s="1">
        <v>137.82499999999999</v>
      </c>
      <c r="I615" s="1">
        <v>166.43700000000001</v>
      </c>
      <c r="J615" s="1">
        <v>188.923</v>
      </c>
      <c r="K615" s="1">
        <v>222.333</v>
      </c>
      <c r="L615" s="1">
        <v>276.18599999999998</v>
      </c>
    </row>
    <row r="616" spans="1:12" x14ac:dyDescent="0.2">
      <c r="A616" s="1" t="s">
        <v>846</v>
      </c>
      <c r="B616" s="1" t="s">
        <v>353</v>
      </c>
      <c r="C616" s="1" t="s">
        <v>878</v>
      </c>
      <c r="D616" s="1" t="s">
        <v>33</v>
      </c>
      <c r="E616" s="1" t="s">
        <v>1438</v>
      </c>
      <c r="F616" s="1" t="s">
        <v>35</v>
      </c>
      <c r="G616" s="1">
        <v>121.148</v>
      </c>
      <c r="H616" s="1">
        <v>137.82499999999999</v>
      </c>
      <c r="I616" s="1">
        <v>166.81</v>
      </c>
      <c r="J616" s="1">
        <v>190.37200000000001</v>
      </c>
      <c r="K616" s="1">
        <v>225.12899999999999</v>
      </c>
      <c r="L616" s="1">
        <v>278.25400000000002</v>
      </c>
    </row>
    <row r="617" spans="1:12" x14ac:dyDescent="0.2">
      <c r="A617" s="1" t="s">
        <v>846</v>
      </c>
      <c r="B617" s="1" t="s">
        <v>187</v>
      </c>
      <c r="C617" s="1" t="s">
        <v>879</v>
      </c>
      <c r="D617" s="1" t="s">
        <v>33</v>
      </c>
      <c r="E617" s="1" t="s">
        <v>1438</v>
      </c>
      <c r="F617" s="1" t="s">
        <v>35</v>
      </c>
      <c r="G617" s="1">
        <v>121.148</v>
      </c>
      <c r="H617" s="1">
        <v>137.82499999999999</v>
      </c>
      <c r="I617" s="1">
        <v>139.36199999999999</v>
      </c>
      <c r="J617" s="1">
        <v>138.56700000000001</v>
      </c>
      <c r="K617" s="1">
        <v>132.18799999999999</v>
      </c>
      <c r="L617" s="1">
        <v>144.29599999999999</v>
      </c>
    </row>
    <row r="618" spans="1:12" x14ac:dyDescent="0.2">
      <c r="A618" s="1" t="s">
        <v>846</v>
      </c>
      <c r="B618" s="1" t="s">
        <v>189</v>
      </c>
      <c r="C618" s="1" t="s">
        <v>880</v>
      </c>
      <c r="D618" s="1" t="s">
        <v>33</v>
      </c>
      <c r="E618" s="1" t="s">
        <v>1438</v>
      </c>
      <c r="F618" s="1" t="s">
        <v>35</v>
      </c>
      <c r="G618" s="1">
        <v>121.148</v>
      </c>
      <c r="H618" s="1">
        <v>137.82499999999999</v>
      </c>
      <c r="I618" s="1">
        <v>166.13300000000001</v>
      </c>
      <c r="J618" s="1">
        <v>188.76400000000001</v>
      </c>
      <c r="K618" s="1">
        <v>221.08799999999999</v>
      </c>
      <c r="L618" s="1">
        <v>271.24</v>
      </c>
    </row>
    <row r="619" spans="1:12" x14ac:dyDescent="0.2">
      <c r="A619" s="1" t="s">
        <v>846</v>
      </c>
      <c r="B619" s="1" t="s">
        <v>191</v>
      </c>
      <c r="C619" s="1" t="s">
        <v>881</v>
      </c>
      <c r="D619" s="1" t="s">
        <v>33</v>
      </c>
      <c r="E619" s="1" t="s">
        <v>1438</v>
      </c>
      <c r="F619" s="1" t="s">
        <v>35</v>
      </c>
      <c r="G619" s="1">
        <v>121.121</v>
      </c>
      <c r="H619" s="1">
        <v>138.08600000000001</v>
      </c>
      <c r="I619" s="1">
        <v>119.941</v>
      </c>
      <c r="J619" s="1">
        <v>93.114000000000004</v>
      </c>
      <c r="K619" s="1">
        <v>52.064999999999998</v>
      </c>
      <c r="L619" s="1">
        <v>71.915000000000006</v>
      </c>
    </row>
    <row r="620" spans="1:12" x14ac:dyDescent="0.2">
      <c r="A620" s="1" t="s">
        <v>846</v>
      </c>
      <c r="B620" s="1" t="s">
        <v>193</v>
      </c>
      <c r="C620" s="1" t="s">
        <v>882</v>
      </c>
      <c r="D620" s="1" t="s">
        <v>33</v>
      </c>
      <c r="E620" s="1" t="s">
        <v>1438</v>
      </c>
      <c r="F620" s="1" t="s">
        <v>35</v>
      </c>
      <c r="G620" s="1">
        <v>121.12</v>
      </c>
      <c r="H620" s="1">
        <v>138.09</v>
      </c>
      <c r="I620" s="1">
        <v>149.197</v>
      </c>
      <c r="J620" s="1">
        <v>165.46799999999999</v>
      </c>
      <c r="K620" s="1">
        <v>95.132999999999996</v>
      </c>
      <c r="L620" s="1">
        <v>64.388000000000005</v>
      </c>
    </row>
    <row r="621" spans="1:12" x14ac:dyDescent="0.2">
      <c r="A621" s="1" t="s">
        <v>846</v>
      </c>
      <c r="B621" s="1" t="s">
        <v>195</v>
      </c>
      <c r="C621" s="1" t="s">
        <v>883</v>
      </c>
      <c r="D621" s="1" t="s">
        <v>33</v>
      </c>
      <c r="E621" s="1" t="s">
        <v>1438</v>
      </c>
      <c r="F621" s="1" t="s">
        <v>35</v>
      </c>
      <c r="G621" s="1">
        <v>121.12</v>
      </c>
      <c r="H621" s="1">
        <v>138.089</v>
      </c>
      <c r="I621" s="1">
        <v>135.749</v>
      </c>
      <c r="J621" s="1">
        <v>137.59200000000001</v>
      </c>
      <c r="K621" s="1">
        <v>86.036000000000001</v>
      </c>
      <c r="L621" s="1">
        <v>90.194000000000003</v>
      </c>
    </row>
    <row r="622" spans="1:12" x14ac:dyDescent="0.2">
      <c r="A622" s="1" t="s">
        <v>846</v>
      </c>
      <c r="B622" s="1" t="s">
        <v>197</v>
      </c>
      <c r="C622" s="1" t="s">
        <v>884</v>
      </c>
      <c r="D622" s="1" t="s">
        <v>33</v>
      </c>
      <c r="E622" s="1" t="s">
        <v>1438</v>
      </c>
      <c r="F622" s="1" t="s">
        <v>35</v>
      </c>
      <c r="G622" s="1">
        <v>121.148</v>
      </c>
      <c r="H622" s="1">
        <v>137.82499999999999</v>
      </c>
      <c r="I622" s="1">
        <v>166.50200000000001</v>
      </c>
      <c r="J622" s="1">
        <v>188.92099999999999</v>
      </c>
      <c r="K622" s="1">
        <v>221.12799999999999</v>
      </c>
      <c r="L622" s="1">
        <v>271.03699999999998</v>
      </c>
    </row>
    <row r="623" spans="1:12" x14ac:dyDescent="0.2">
      <c r="A623" s="1" t="s">
        <v>846</v>
      </c>
      <c r="B623" s="1" t="s">
        <v>199</v>
      </c>
      <c r="C623" s="1" t="s">
        <v>885</v>
      </c>
      <c r="D623" s="1" t="s">
        <v>33</v>
      </c>
      <c r="E623" s="1" t="s">
        <v>1438</v>
      </c>
      <c r="F623" s="1" t="s">
        <v>35</v>
      </c>
      <c r="G623" s="1">
        <v>121.148</v>
      </c>
      <c r="H623" s="1">
        <v>137.82499999999999</v>
      </c>
      <c r="I623" s="1">
        <v>125.78</v>
      </c>
      <c r="J623" s="1">
        <v>97.275999999999996</v>
      </c>
      <c r="K623" s="1">
        <v>61.533000000000001</v>
      </c>
      <c r="L623" s="1">
        <v>77.811000000000007</v>
      </c>
    </row>
    <row r="624" spans="1:12" x14ac:dyDescent="0.2">
      <c r="A624" s="1" t="s">
        <v>846</v>
      </c>
      <c r="B624" s="1" t="s">
        <v>201</v>
      </c>
      <c r="C624" s="1" t="s">
        <v>886</v>
      </c>
      <c r="D624" s="1" t="s">
        <v>33</v>
      </c>
      <c r="E624" s="1" t="s">
        <v>1438</v>
      </c>
      <c r="F624" s="1" t="s">
        <v>35</v>
      </c>
      <c r="G624" s="1">
        <v>121.148</v>
      </c>
      <c r="H624" s="1">
        <v>137.82499999999999</v>
      </c>
      <c r="I624" s="1">
        <v>148.625</v>
      </c>
      <c r="J624" s="1">
        <v>145.11500000000001</v>
      </c>
      <c r="K624" s="1">
        <v>96.95</v>
      </c>
      <c r="L624" s="1">
        <v>94.463999999999999</v>
      </c>
    </row>
    <row r="625" spans="1:12" x14ac:dyDescent="0.2">
      <c r="A625" s="1" t="s">
        <v>846</v>
      </c>
      <c r="B625" s="1" t="s">
        <v>708</v>
      </c>
      <c r="C625" s="1" t="s">
        <v>887</v>
      </c>
      <c r="D625" s="1" t="s">
        <v>33</v>
      </c>
      <c r="E625" s="1" t="s">
        <v>1438</v>
      </c>
      <c r="F625" s="1" t="s">
        <v>35</v>
      </c>
      <c r="G625" s="1">
        <v>121.12</v>
      </c>
      <c r="H625" s="1">
        <v>138.089</v>
      </c>
      <c r="I625" s="1">
        <v>149.197</v>
      </c>
      <c r="J625" s="1">
        <v>165.46799999999999</v>
      </c>
      <c r="K625" s="1">
        <v>169.02500000000001</v>
      </c>
      <c r="L625" s="1">
        <v>180.12899999999999</v>
      </c>
    </row>
    <row r="626" spans="1:12" x14ac:dyDescent="0.2">
      <c r="A626" s="1" t="s">
        <v>846</v>
      </c>
      <c r="B626" s="1" t="s">
        <v>203</v>
      </c>
      <c r="C626" s="1" t="s">
        <v>888</v>
      </c>
      <c r="D626" s="1" t="s">
        <v>33</v>
      </c>
      <c r="E626" s="1" t="s">
        <v>1438</v>
      </c>
      <c r="F626" s="1" t="s">
        <v>35</v>
      </c>
      <c r="G626" s="1">
        <v>121.12</v>
      </c>
      <c r="H626" s="1">
        <v>138.089</v>
      </c>
      <c r="I626" s="1">
        <v>149.197</v>
      </c>
      <c r="J626" s="1">
        <v>165.46799999999999</v>
      </c>
      <c r="K626" s="1">
        <v>169.755</v>
      </c>
      <c r="L626" s="1">
        <v>181.065</v>
      </c>
    </row>
    <row r="627" spans="1:12" x14ac:dyDescent="0.2">
      <c r="A627" s="1" t="s">
        <v>846</v>
      </c>
      <c r="B627" s="1" t="s">
        <v>205</v>
      </c>
      <c r="C627" s="1" t="s">
        <v>889</v>
      </c>
      <c r="D627" s="1" t="s">
        <v>33</v>
      </c>
      <c r="E627" s="1" t="s">
        <v>1438</v>
      </c>
      <c r="F627" s="1" t="s">
        <v>35</v>
      </c>
      <c r="G627" s="1">
        <v>121.12</v>
      </c>
      <c r="H627" s="1">
        <v>138.089</v>
      </c>
      <c r="I627" s="1">
        <v>150.13399999999999</v>
      </c>
      <c r="J627" s="1">
        <v>166.96199999999999</v>
      </c>
      <c r="K627" s="1">
        <v>170.547</v>
      </c>
      <c r="L627" s="1">
        <v>181.911</v>
      </c>
    </row>
    <row r="628" spans="1:12" x14ac:dyDescent="0.2">
      <c r="A628" s="1" t="s">
        <v>846</v>
      </c>
      <c r="B628" s="1" t="s">
        <v>36</v>
      </c>
      <c r="C628" s="1" t="s">
        <v>890</v>
      </c>
      <c r="D628" s="1" t="s">
        <v>33</v>
      </c>
      <c r="E628" s="1" t="s">
        <v>1438</v>
      </c>
      <c r="F628" s="1" t="s">
        <v>35</v>
      </c>
      <c r="G628" s="1">
        <v>121.188</v>
      </c>
      <c r="H628" s="1">
        <v>138.86699999999999</v>
      </c>
      <c r="I628" s="1">
        <v>73.971999999999994</v>
      </c>
      <c r="J628" s="1">
        <v>39.354999999999997</v>
      </c>
      <c r="K628" s="1">
        <v>15.837</v>
      </c>
      <c r="L628" s="1">
        <v>2.948</v>
      </c>
    </row>
    <row r="629" spans="1:12" x14ac:dyDescent="0.2">
      <c r="A629" s="1" t="s">
        <v>846</v>
      </c>
      <c r="B629" s="1" t="s">
        <v>38</v>
      </c>
      <c r="C629" s="1" t="s">
        <v>891</v>
      </c>
      <c r="D629" s="1" t="s">
        <v>33</v>
      </c>
      <c r="E629" s="1" t="s">
        <v>1438</v>
      </c>
      <c r="F629" s="1" t="s">
        <v>35</v>
      </c>
      <c r="G629" s="1">
        <v>121.188</v>
      </c>
      <c r="H629" s="1">
        <v>138.86699999999999</v>
      </c>
      <c r="I629" s="1">
        <v>107.20099999999999</v>
      </c>
      <c r="J629" s="1">
        <v>82.543999999999997</v>
      </c>
      <c r="K629" s="1">
        <v>58.792999999999999</v>
      </c>
      <c r="L629" s="1">
        <v>67.433000000000007</v>
      </c>
    </row>
    <row r="630" spans="1:12" x14ac:dyDescent="0.2">
      <c r="A630" s="1" t="s">
        <v>846</v>
      </c>
      <c r="B630" s="1" t="s">
        <v>40</v>
      </c>
      <c r="C630" s="1" t="s">
        <v>892</v>
      </c>
      <c r="D630" s="1" t="s">
        <v>33</v>
      </c>
      <c r="E630" s="1" t="s">
        <v>1438</v>
      </c>
      <c r="F630" s="1" t="s">
        <v>35</v>
      </c>
      <c r="G630" s="1">
        <v>121.188</v>
      </c>
      <c r="H630" s="1">
        <v>138.86699999999999</v>
      </c>
      <c r="I630" s="1">
        <v>69.798000000000002</v>
      </c>
      <c r="J630" s="1">
        <v>41.16</v>
      </c>
      <c r="K630" s="1">
        <v>51.497999999999998</v>
      </c>
      <c r="L630" s="1">
        <v>77.814999999999998</v>
      </c>
    </row>
    <row r="631" spans="1:12" x14ac:dyDescent="0.2">
      <c r="A631" s="1" t="s">
        <v>846</v>
      </c>
      <c r="B631" s="1" t="s">
        <v>42</v>
      </c>
      <c r="C631" s="1" t="s">
        <v>893</v>
      </c>
      <c r="D631" s="1" t="s">
        <v>33</v>
      </c>
      <c r="E631" s="1" t="s">
        <v>1438</v>
      </c>
      <c r="F631" s="1" t="s">
        <v>35</v>
      </c>
      <c r="G631" s="1">
        <v>121.188</v>
      </c>
      <c r="H631" s="1">
        <v>138.86699999999999</v>
      </c>
      <c r="I631" s="1">
        <v>98.582999999999998</v>
      </c>
      <c r="J631" s="1">
        <v>76.674999999999997</v>
      </c>
      <c r="K631" s="1">
        <v>81.040999999999997</v>
      </c>
      <c r="L631" s="1">
        <v>137.679</v>
      </c>
    </row>
    <row r="632" spans="1:12" x14ac:dyDescent="0.2">
      <c r="A632" s="1" t="s">
        <v>846</v>
      </c>
      <c r="B632" s="1" t="s">
        <v>44</v>
      </c>
      <c r="C632" s="1" t="s">
        <v>894</v>
      </c>
      <c r="D632" s="1" t="s">
        <v>33</v>
      </c>
      <c r="E632" s="1" t="s">
        <v>1438</v>
      </c>
      <c r="F632" s="1" t="s">
        <v>35</v>
      </c>
      <c r="G632" s="1">
        <v>121.188</v>
      </c>
      <c r="H632" s="1">
        <v>138.86699999999999</v>
      </c>
      <c r="I632" s="1">
        <v>113.708</v>
      </c>
      <c r="J632" s="1">
        <v>104.971</v>
      </c>
      <c r="K632" s="1">
        <v>73.319000000000003</v>
      </c>
      <c r="L632" s="1">
        <v>50.837000000000003</v>
      </c>
    </row>
    <row r="633" spans="1:12" x14ac:dyDescent="0.2">
      <c r="A633" s="1" t="s">
        <v>846</v>
      </c>
      <c r="B633" s="1" t="s">
        <v>48</v>
      </c>
      <c r="C633" s="1" t="s">
        <v>895</v>
      </c>
      <c r="D633" s="1" t="s">
        <v>33</v>
      </c>
      <c r="E633" s="1" t="s">
        <v>1438</v>
      </c>
      <c r="F633" s="1" t="s">
        <v>35</v>
      </c>
      <c r="G633" s="1">
        <v>121.188</v>
      </c>
      <c r="H633" s="1">
        <v>138.86699999999999</v>
      </c>
      <c r="I633" s="1">
        <v>105.27200000000001</v>
      </c>
      <c r="J633" s="1">
        <v>83.858000000000004</v>
      </c>
      <c r="K633" s="1">
        <v>67.539000000000001</v>
      </c>
      <c r="L633" s="1">
        <v>80.582999999999998</v>
      </c>
    </row>
    <row r="634" spans="1:12" x14ac:dyDescent="0.2">
      <c r="A634" s="1" t="s">
        <v>846</v>
      </c>
      <c r="B634" s="1" t="s">
        <v>50</v>
      </c>
      <c r="C634" s="1" t="s">
        <v>896</v>
      </c>
      <c r="D634" s="1" t="s">
        <v>33</v>
      </c>
      <c r="E634" s="1" t="s">
        <v>1438</v>
      </c>
      <c r="F634" s="1" t="s">
        <v>35</v>
      </c>
      <c r="G634" s="1">
        <v>121.188</v>
      </c>
      <c r="H634" s="1">
        <v>138.86699999999999</v>
      </c>
      <c r="I634" s="1">
        <v>100.801</v>
      </c>
      <c r="J634" s="1">
        <v>78.831999999999994</v>
      </c>
      <c r="K634" s="1">
        <v>82.766000000000005</v>
      </c>
      <c r="L634" s="1">
        <v>153.64099999999999</v>
      </c>
    </row>
    <row r="635" spans="1:12" x14ac:dyDescent="0.2">
      <c r="A635" s="1" t="s">
        <v>846</v>
      </c>
      <c r="B635" s="1" t="s">
        <v>52</v>
      </c>
      <c r="C635" s="1" t="s">
        <v>897</v>
      </c>
      <c r="D635" s="1" t="s">
        <v>33</v>
      </c>
      <c r="E635" s="1" t="s">
        <v>1438</v>
      </c>
      <c r="F635" s="1" t="s">
        <v>35</v>
      </c>
      <c r="G635" s="1">
        <v>121.188</v>
      </c>
      <c r="H635" s="1">
        <v>138.86699999999999</v>
      </c>
      <c r="I635" s="1">
        <v>113.173</v>
      </c>
      <c r="J635" s="1">
        <v>86.382999999999996</v>
      </c>
      <c r="K635" s="1">
        <v>38.929000000000002</v>
      </c>
      <c r="L635" s="1">
        <v>5</v>
      </c>
    </row>
    <row r="636" spans="1:12" x14ac:dyDescent="0.2">
      <c r="A636" s="1" t="s">
        <v>846</v>
      </c>
      <c r="B636" s="1" t="s">
        <v>54</v>
      </c>
      <c r="C636" s="1" t="s">
        <v>898</v>
      </c>
      <c r="D636" s="1" t="s">
        <v>33</v>
      </c>
      <c r="E636" s="1" t="s">
        <v>1438</v>
      </c>
      <c r="F636" s="1" t="s">
        <v>35</v>
      </c>
      <c r="G636" s="1">
        <v>121.188</v>
      </c>
      <c r="H636" s="1">
        <v>138.86699999999999</v>
      </c>
      <c r="I636" s="1">
        <v>99.375</v>
      </c>
      <c r="J636" s="1">
        <v>75.370999999999995</v>
      </c>
      <c r="K636" s="1">
        <v>57.158999999999999</v>
      </c>
      <c r="L636" s="1">
        <v>81.602000000000004</v>
      </c>
    </row>
    <row r="637" spans="1:12" x14ac:dyDescent="0.2">
      <c r="A637" s="1" t="s">
        <v>846</v>
      </c>
      <c r="B637" s="1" t="s">
        <v>56</v>
      </c>
      <c r="C637" s="1" t="s">
        <v>899</v>
      </c>
      <c r="D637" s="1" t="s">
        <v>33</v>
      </c>
      <c r="E637" s="1" t="s">
        <v>1438</v>
      </c>
      <c r="F637" s="1" t="s">
        <v>35</v>
      </c>
      <c r="G637" s="1">
        <v>121.188</v>
      </c>
      <c r="H637" s="1">
        <v>138.86699999999999</v>
      </c>
      <c r="I637" s="1">
        <v>98.822999999999993</v>
      </c>
      <c r="J637" s="1">
        <v>73.763000000000005</v>
      </c>
      <c r="K637" s="1">
        <v>50.024000000000001</v>
      </c>
      <c r="L637" s="1">
        <v>80.938000000000002</v>
      </c>
    </row>
    <row r="638" spans="1:12" x14ac:dyDescent="0.2">
      <c r="A638" s="1" t="s">
        <v>846</v>
      </c>
      <c r="B638" s="1" t="s">
        <v>58</v>
      </c>
      <c r="C638" s="1" t="s">
        <v>900</v>
      </c>
      <c r="D638" s="1" t="s">
        <v>33</v>
      </c>
      <c r="E638" s="1" t="s">
        <v>1438</v>
      </c>
      <c r="F638" s="1" t="s">
        <v>35</v>
      </c>
      <c r="G638" s="1">
        <v>121.188</v>
      </c>
      <c r="H638" s="1">
        <v>138.86699999999999</v>
      </c>
      <c r="I638" s="1">
        <v>99.614999999999995</v>
      </c>
      <c r="J638" s="1">
        <v>77.347999999999999</v>
      </c>
      <c r="K638" s="1">
        <v>71.682000000000002</v>
      </c>
      <c r="L638" s="1">
        <v>121.515</v>
      </c>
    </row>
    <row r="639" spans="1:12" x14ac:dyDescent="0.2">
      <c r="A639" s="1" t="s">
        <v>846</v>
      </c>
      <c r="B639" s="1" t="s">
        <v>62</v>
      </c>
      <c r="C639" s="1" t="s">
        <v>901</v>
      </c>
      <c r="D639" s="1" t="s">
        <v>33</v>
      </c>
      <c r="E639" s="1" t="s">
        <v>1438</v>
      </c>
      <c r="F639" s="1" t="s">
        <v>35</v>
      </c>
      <c r="G639" s="1">
        <v>121.188</v>
      </c>
      <c r="H639" s="1">
        <v>138.86699999999999</v>
      </c>
      <c r="I639" s="1">
        <v>114.14100000000001</v>
      </c>
      <c r="J639" s="1">
        <v>89.956999999999994</v>
      </c>
      <c r="K639" s="1">
        <v>57.738</v>
      </c>
      <c r="L639" s="1">
        <v>39.881999999999998</v>
      </c>
    </row>
    <row r="640" spans="1:12" x14ac:dyDescent="0.2">
      <c r="A640" s="1" t="s">
        <v>846</v>
      </c>
      <c r="B640" s="1" t="s">
        <v>64</v>
      </c>
      <c r="C640" s="1" t="s">
        <v>902</v>
      </c>
      <c r="D640" s="1" t="s">
        <v>33</v>
      </c>
      <c r="E640" s="1" t="s">
        <v>1438</v>
      </c>
      <c r="F640" s="1" t="s">
        <v>35</v>
      </c>
      <c r="G640" s="1">
        <v>121.188</v>
      </c>
      <c r="H640" s="1">
        <v>138.86699999999999</v>
      </c>
      <c r="I640" s="1">
        <v>101.696</v>
      </c>
      <c r="J640" s="1">
        <v>62.957000000000001</v>
      </c>
      <c r="K640" s="1">
        <v>12.819000000000001</v>
      </c>
      <c r="L640" s="1">
        <v>1.6419999999999999</v>
      </c>
    </row>
    <row r="641" spans="1:12" x14ac:dyDescent="0.2">
      <c r="A641" s="1" t="s">
        <v>846</v>
      </c>
      <c r="B641" s="1" t="s">
        <v>66</v>
      </c>
      <c r="C641" s="1" t="s">
        <v>903</v>
      </c>
      <c r="D641" s="1" t="s">
        <v>33</v>
      </c>
      <c r="E641" s="1" t="s">
        <v>1438</v>
      </c>
      <c r="F641" s="1" t="s">
        <v>35</v>
      </c>
      <c r="G641" s="1">
        <v>121.188</v>
      </c>
      <c r="H641" s="1">
        <v>138.86699999999999</v>
      </c>
      <c r="I641" s="1">
        <v>99.436999999999998</v>
      </c>
      <c r="J641" s="1">
        <v>76.637</v>
      </c>
      <c r="K641" s="1">
        <v>61.076000000000001</v>
      </c>
      <c r="L641" s="1">
        <v>91.033000000000001</v>
      </c>
    </row>
    <row r="642" spans="1:12" x14ac:dyDescent="0.2">
      <c r="A642" s="1" t="s">
        <v>846</v>
      </c>
      <c r="B642" s="1" t="s">
        <v>68</v>
      </c>
      <c r="C642" s="1" t="s">
        <v>904</v>
      </c>
      <c r="D642" s="1" t="s">
        <v>33</v>
      </c>
      <c r="E642" s="1" t="s">
        <v>1438</v>
      </c>
      <c r="F642" s="1" t="s">
        <v>35</v>
      </c>
      <c r="G642" s="1">
        <v>121.188</v>
      </c>
      <c r="H642" s="1">
        <v>138.86699999999999</v>
      </c>
      <c r="I642" s="1">
        <v>161.34899999999999</v>
      </c>
      <c r="J642" s="1">
        <v>188.143</v>
      </c>
      <c r="K642" s="1">
        <v>220.197</v>
      </c>
      <c r="L642" s="1">
        <v>273.14499999999998</v>
      </c>
    </row>
    <row r="643" spans="1:12" x14ac:dyDescent="0.2">
      <c r="A643" s="1" t="s">
        <v>846</v>
      </c>
      <c r="B643" s="1" t="s">
        <v>70</v>
      </c>
      <c r="C643" s="1" t="s">
        <v>905</v>
      </c>
      <c r="D643" s="1" t="s">
        <v>33</v>
      </c>
      <c r="E643" s="1" t="s">
        <v>1438</v>
      </c>
      <c r="F643" s="1" t="s">
        <v>35</v>
      </c>
      <c r="G643" s="1">
        <v>121.188</v>
      </c>
      <c r="H643" s="1">
        <v>138.86699999999999</v>
      </c>
      <c r="I643" s="1">
        <v>132.96799999999999</v>
      </c>
      <c r="J643" s="1">
        <v>139.98099999999999</v>
      </c>
      <c r="K643" s="1">
        <v>152.70099999999999</v>
      </c>
      <c r="L643" s="1">
        <v>180.625</v>
      </c>
    </row>
    <row r="644" spans="1:12" x14ac:dyDescent="0.2">
      <c r="A644" s="1" t="s">
        <v>846</v>
      </c>
      <c r="B644" s="1" t="s">
        <v>72</v>
      </c>
      <c r="C644" s="1" t="s">
        <v>906</v>
      </c>
      <c r="D644" s="1" t="s">
        <v>33</v>
      </c>
      <c r="E644" s="1" t="s">
        <v>1438</v>
      </c>
      <c r="F644" s="1" t="s">
        <v>35</v>
      </c>
      <c r="G644" s="1">
        <v>121.188</v>
      </c>
      <c r="H644" s="1">
        <v>138.86699999999999</v>
      </c>
      <c r="I644" s="1">
        <v>158.941</v>
      </c>
      <c r="J644" s="1">
        <v>182.77500000000001</v>
      </c>
      <c r="K644" s="1">
        <v>212.023</v>
      </c>
      <c r="L644" s="1">
        <v>257.67200000000003</v>
      </c>
    </row>
    <row r="645" spans="1:12" x14ac:dyDescent="0.2">
      <c r="A645" s="1" t="s">
        <v>846</v>
      </c>
      <c r="B645" s="1" t="s">
        <v>74</v>
      </c>
      <c r="C645" s="1" t="s">
        <v>907</v>
      </c>
      <c r="D645" s="1" t="s">
        <v>33</v>
      </c>
      <c r="E645" s="1" t="s">
        <v>1438</v>
      </c>
      <c r="F645" s="1" t="s">
        <v>35</v>
      </c>
      <c r="G645" s="1">
        <v>121.188</v>
      </c>
      <c r="H645" s="1">
        <v>138.86699999999999</v>
      </c>
      <c r="I645" s="1">
        <v>159.203</v>
      </c>
      <c r="J645" s="1">
        <v>183.517</v>
      </c>
      <c r="K645" s="1">
        <v>212.62</v>
      </c>
      <c r="L645" s="1">
        <v>260.483</v>
      </c>
    </row>
    <row r="646" spans="1:12" x14ac:dyDescent="0.2">
      <c r="A646" s="1" t="s">
        <v>846</v>
      </c>
      <c r="B646" s="1" t="s">
        <v>76</v>
      </c>
      <c r="C646" s="1" t="s">
        <v>908</v>
      </c>
      <c r="D646" s="1" t="s">
        <v>33</v>
      </c>
      <c r="E646" s="1" t="s">
        <v>1438</v>
      </c>
      <c r="F646" s="1" t="s">
        <v>35</v>
      </c>
      <c r="G646" s="1">
        <v>121.188</v>
      </c>
      <c r="H646" s="1">
        <v>138.86699999999999</v>
      </c>
      <c r="I646" s="1">
        <v>161.31200000000001</v>
      </c>
      <c r="J646" s="1">
        <v>188.01</v>
      </c>
      <c r="K646" s="1">
        <v>220.167</v>
      </c>
      <c r="L646" s="1">
        <v>275.22500000000002</v>
      </c>
    </row>
    <row r="647" spans="1:12" x14ac:dyDescent="0.2">
      <c r="A647" s="1" t="s">
        <v>846</v>
      </c>
      <c r="B647" s="1" t="s">
        <v>78</v>
      </c>
      <c r="C647" s="1" t="s">
        <v>909</v>
      </c>
      <c r="D647" s="1" t="s">
        <v>33</v>
      </c>
      <c r="E647" s="1" t="s">
        <v>1438</v>
      </c>
      <c r="F647" s="1" t="s">
        <v>35</v>
      </c>
      <c r="G647" s="1">
        <v>121.188</v>
      </c>
      <c r="H647" s="1">
        <v>138.86699999999999</v>
      </c>
      <c r="I647" s="1">
        <v>161.346</v>
      </c>
      <c r="J647" s="1">
        <v>188.13800000000001</v>
      </c>
      <c r="K647" s="1">
        <v>220.16499999999999</v>
      </c>
      <c r="L647" s="1">
        <v>273.13499999999999</v>
      </c>
    </row>
    <row r="648" spans="1:12" x14ac:dyDescent="0.2">
      <c r="A648" s="1" t="s">
        <v>846</v>
      </c>
      <c r="B648" s="1" t="s">
        <v>80</v>
      </c>
      <c r="C648" s="1" t="s">
        <v>910</v>
      </c>
      <c r="D648" s="1" t="s">
        <v>33</v>
      </c>
      <c r="E648" s="1" t="s">
        <v>1438</v>
      </c>
      <c r="F648" s="1" t="s">
        <v>35</v>
      </c>
      <c r="G648" s="1">
        <v>121.188</v>
      </c>
      <c r="H648" s="1">
        <v>138.86699999999999</v>
      </c>
      <c r="I648" s="1">
        <v>132.977</v>
      </c>
      <c r="J648" s="1">
        <v>139.983</v>
      </c>
      <c r="K648" s="1">
        <v>152.702</v>
      </c>
      <c r="L648" s="1">
        <v>180.63</v>
      </c>
    </row>
    <row r="649" spans="1:12" x14ac:dyDescent="0.2">
      <c r="A649" s="1" t="s">
        <v>846</v>
      </c>
      <c r="B649" s="1" t="s">
        <v>82</v>
      </c>
      <c r="C649" s="1" t="s">
        <v>911</v>
      </c>
      <c r="D649" s="1" t="s">
        <v>33</v>
      </c>
      <c r="E649" s="1" t="s">
        <v>1438</v>
      </c>
      <c r="F649" s="1" t="s">
        <v>35</v>
      </c>
      <c r="G649" s="1">
        <v>121.188</v>
      </c>
      <c r="H649" s="1">
        <v>138.86699999999999</v>
      </c>
      <c r="I649" s="1">
        <v>158.947</v>
      </c>
      <c r="J649" s="1">
        <v>182.75899999999999</v>
      </c>
      <c r="K649" s="1">
        <v>211.964</v>
      </c>
      <c r="L649" s="1">
        <v>257.642</v>
      </c>
    </row>
    <row r="650" spans="1:12" x14ac:dyDescent="0.2">
      <c r="A650" s="1" t="s">
        <v>846</v>
      </c>
      <c r="B650" s="1" t="s">
        <v>93</v>
      </c>
      <c r="C650" s="1" t="s">
        <v>912</v>
      </c>
      <c r="D650" s="1" t="s">
        <v>33</v>
      </c>
      <c r="E650" s="1" t="s">
        <v>1438</v>
      </c>
      <c r="F650" s="1" t="s">
        <v>35</v>
      </c>
      <c r="G650" s="1">
        <v>121.188</v>
      </c>
      <c r="H650" s="1">
        <v>138.85599999999999</v>
      </c>
      <c r="I650" s="1">
        <v>98.991</v>
      </c>
      <c r="J650" s="1">
        <v>70.881</v>
      </c>
      <c r="K650" s="1">
        <v>37.177</v>
      </c>
      <c r="L650" s="1">
        <v>68.353999999999999</v>
      </c>
    </row>
    <row r="651" spans="1:12" x14ac:dyDescent="0.2">
      <c r="A651" s="1" t="s">
        <v>846</v>
      </c>
      <c r="B651" s="1" t="s">
        <v>95</v>
      </c>
      <c r="C651" s="1" t="s">
        <v>913</v>
      </c>
      <c r="D651" s="1" t="s">
        <v>33</v>
      </c>
      <c r="E651" s="1" t="s">
        <v>1438</v>
      </c>
      <c r="F651" s="1" t="s">
        <v>35</v>
      </c>
      <c r="G651" s="1">
        <v>121.188</v>
      </c>
      <c r="H651" s="1">
        <v>138.85599999999999</v>
      </c>
      <c r="I651" s="1">
        <v>121.70099999999999</v>
      </c>
      <c r="J651" s="1">
        <v>103.265</v>
      </c>
      <c r="K651" s="1">
        <v>69.715000000000003</v>
      </c>
      <c r="L651" s="1">
        <v>63.161999999999999</v>
      </c>
    </row>
    <row r="652" spans="1:12" x14ac:dyDescent="0.2">
      <c r="A652" s="1" t="s">
        <v>846</v>
      </c>
      <c r="B652" s="1" t="s">
        <v>97</v>
      </c>
      <c r="C652" s="1" t="s">
        <v>914</v>
      </c>
      <c r="D652" s="1" t="s">
        <v>33</v>
      </c>
      <c r="E652" s="1" t="s">
        <v>1438</v>
      </c>
      <c r="F652" s="1" t="s">
        <v>35</v>
      </c>
      <c r="G652" s="1">
        <v>121.188</v>
      </c>
      <c r="H652" s="1">
        <v>138.85599999999999</v>
      </c>
      <c r="I652" s="1">
        <v>158.923</v>
      </c>
      <c r="J652" s="1">
        <v>182.79</v>
      </c>
      <c r="K652" s="1">
        <v>211.995</v>
      </c>
      <c r="L652" s="1">
        <v>257.61500000000001</v>
      </c>
    </row>
    <row r="653" spans="1:12" x14ac:dyDescent="0.2">
      <c r="A653" s="1" t="s">
        <v>846</v>
      </c>
      <c r="B653" s="1" t="s">
        <v>99</v>
      </c>
      <c r="C653" s="1" t="s">
        <v>915</v>
      </c>
      <c r="D653" s="1" t="s">
        <v>33</v>
      </c>
      <c r="E653" s="1" t="s">
        <v>1438</v>
      </c>
      <c r="F653" s="1" t="s">
        <v>35</v>
      </c>
      <c r="G653" s="1">
        <v>121.188</v>
      </c>
      <c r="H653" s="1">
        <v>138.85599999999999</v>
      </c>
      <c r="I653" s="1">
        <v>141.09700000000001</v>
      </c>
      <c r="J653" s="1">
        <v>155.94399999999999</v>
      </c>
      <c r="K653" s="1">
        <v>171.25800000000001</v>
      </c>
      <c r="L653" s="1">
        <v>191.381</v>
      </c>
    </row>
    <row r="654" spans="1:12" x14ac:dyDescent="0.2">
      <c r="A654" s="1" t="s">
        <v>846</v>
      </c>
      <c r="B654" s="1" t="s">
        <v>101</v>
      </c>
      <c r="C654" s="1" t="s">
        <v>916</v>
      </c>
      <c r="D654" s="1" t="s">
        <v>33</v>
      </c>
      <c r="E654" s="1" t="s">
        <v>1438</v>
      </c>
      <c r="F654" s="1" t="s">
        <v>35</v>
      </c>
      <c r="G654" s="1">
        <v>121.188</v>
      </c>
      <c r="H654" s="1">
        <v>138.85599999999999</v>
      </c>
      <c r="I654" s="1">
        <v>141.09700000000001</v>
      </c>
      <c r="J654" s="1">
        <v>75.475999999999999</v>
      </c>
      <c r="K654" s="1">
        <v>43.127000000000002</v>
      </c>
      <c r="L654" s="1">
        <v>67.012</v>
      </c>
    </row>
    <row r="655" spans="1:12" x14ac:dyDescent="0.2">
      <c r="A655" s="1" t="s">
        <v>846</v>
      </c>
      <c r="B655" s="1" t="s">
        <v>103</v>
      </c>
      <c r="C655" s="1" t="s">
        <v>917</v>
      </c>
      <c r="D655" s="1" t="s">
        <v>33</v>
      </c>
      <c r="E655" s="1" t="s">
        <v>1438</v>
      </c>
      <c r="F655" s="1" t="s">
        <v>35</v>
      </c>
      <c r="G655" s="1">
        <v>121.188</v>
      </c>
      <c r="H655" s="1">
        <v>138.85599999999999</v>
      </c>
      <c r="I655" s="1">
        <v>141.09700000000001</v>
      </c>
      <c r="J655" s="1">
        <v>73.997</v>
      </c>
      <c r="K655" s="1">
        <v>43.79</v>
      </c>
      <c r="L655" s="1">
        <v>67.745000000000005</v>
      </c>
    </row>
    <row r="656" spans="1:12" x14ac:dyDescent="0.2">
      <c r="A656" s="1" t="s">
        <v>846</v>
      </c>
      <c r="B656" s="1" t="s">
        <v>105</v>
      </c>
      <c r="C656" s="1" t="s">
        <v>918</v>
      </c>
      <c r="D656" s="1" t="s">
        <v>33</v>
      </c>
      <c r="E656" s="1" t="s">
        <v>1438</v>
      </c>
      <c r="F656" s="1" t="s">
        <v>35</v>
      </c>
      <c r="G656" s="1">
        <v>121.188</v>
      </c>
      <c r="H656" s="1">
        <v>138.85599999999999</v>
      </c>
      <c r="I656" s="1">
        <v>141.09700000000001</v>
      </c>
      <c r="J656" s="1">
        <v>71.102000000000004</v>
      </c>
      <c r="K656" s="1">
        <v>42.024999999999999</v>
      </c>
      <c r="L656" s="1">
        <v>65.665999999999997</v>
      </c>
    </row>
    <row r="657" spans="1:12" x14ac:dyDescent="0.2">
      <c r="A657" s="1" t="s">
        <v>846</v>
      </c>
      <c r="B657" s="1" t="s">
        <v>107</v>
      </c>
      <c r="C657" s="1" t="s">
        <v>919</v>
      </c>
      <c r="D657" s="1" t="s">
        <v>33</v>
      </c>
      <c r="E657" s="1" t="s">
        <v>1438</v>
      </c>
      <c r="F657" s="1" t="s">
        <v>35</v>
      </c>
      <c r="G657" s="1">
        <v>121.188</v>
      </c>
      <c r="H657" s="1">
        <v>138.85599999999999</v>
      </c>
      <c r="I657" s="1">
        <v>141.09700000000001</v>
      </c>
      <c r="J657" s="1">
        <v>107.462</v>
      </c>
      <c r="K657" s="1">
        <v>67.417000000000002</v>
      </c>
      <c r="L657" s="1">
        <v>64.819999999999993</v>
      </c>
    </row>
    <row r="658" spans="1:12" x14ac:dyDescent="0.2">
      <c r="A658" s="1" t="s">
        <v>846</v>
      </c>
      <c r="B658" s="1" t="s">
        <v>109</v>
      </c>
      <c r="C658" s="1" t="s">
        <v>920</v>
      </c>
      <c r="D658" s="1" t="s">
        <v>33</v>
      </c>
      <c r="E658" s="1" t="s">
        <v>1438</v>
      </c>
      <c r="F658" s="1" t="s">
        <v>35</v>
      </c>
      <c r="G658" s="1">
        <v>121.188</v>
      </c>
      <c r="H658" s="1">
        <v>138.85599999999999</v>
      </c>
      <c r="I658" s="1">
        <v>141.09700000000001</v>
      </c>
      <c r="J658" s="1">
        <v>155.94399999999999</v>
      </c>
      <c r="K658" s="1">
        <v>57.252000000000002</v>
      </c>
      <c r="L658" s="1">
        <v>56.168999999999997</v>
      </c>
    </row>
    <row r="659" spans="1:12" x14ac:dyDescent="0.2">
      <c r="A659" s="1" t="s">
        <v>846</v>
      </c>
      <c r="B659" s="1" t="s">
        <v>111</v>
      </c>
      <c r="C659" s="1" t="s">
        <v>921</v>
      </c>
      <c r="D659" s="1" t="s">
        <v>33</v>
      </c>
      <c r="E659" s="1" t="s">
        <v>1438</v>
      </c>
      <c r="F659" s="1" t="s">
        <v>35</v>
      </c>
      <c r="G659" s="1">
        <v>121.188</v>
      </c>
      <c r="H659" s="1">
        <v>138.85599999999999</v>
      </c>
      <c r="I659" s="1">
        <v>129.744</v>
      </c>
      <c r="J659" s="1">
        <v>138.29599999999999</v>
      </c>
      <c r="K659" s="1">
        <v>153.41900000000001</v>
      </c>
      <c r="L659" s="1">
        <v>163.71899999999999</v>
      </c>
    </row>
    <row r="660" spans="1:12" x14ac:dyDescent="0.2">
      <c r="A660" s="1" t="s">
        <v>846</v>
      </c>
      <c r="B660" s="1" t="s">
        <v>113</v>
      </c>
      <c r="C660" s="1" t="s">
        <v>922</v>
      </c>
      <c r="D660" s="1" t="s">
        <v>33</v>
      </c>
      <c r="E660" s="1" t="s">
        <v>1438</v>
      </c>
      <c r="F660" s="1" t="s">
        <v>35</v>
      </c>
      <c r="G660" s="1">
        <v>121.188</v>
      </c>
      <c r="H660" s="1">
        <v>138.85599999999999</v>
      </c>
      <c r="I660" s="1">
        <v>129.744</v>
      </c>
      <c r="J660" s="1">
        <v>71.778000000000006</v>
      </c>
      <c r="K660" s="1">
        <v>36.529000000000003</v>
      </c>
      <c r="L660" s="1">
        <v>64.384</v>
      </c>
    </row>
    <row r="661" spans="1:12" x14ac:dyDescent="0.2">
      <c r="A661" s="1" t="s">
        <v>846</v>
      </c>
      <c r="B661" s="1" t="s">
        <v>115</v>
      </c>
      <c r="C661" s="1" t="s">
        <v>923</v>
      </c>
      <c r="D661" s="1" t="s">
        <v>33</v>
      </c>
      <c r="E661" s="1" t="s">
        <v>1438</v>
      </c>
      <c r="F661" s="1" t="s">
        <v>35</v>
      </c>
      <c r="G661" s="1">
        <v>121.188</v>
      </c>
      <c r="H661" s="1">
        <v>138.85599999999999</v>
      </c>
      <c r="I661" s="1">
        <v>129.744</v>
      </c>
      <c r="J661" s="1">
        <v>98.527000000000001</v>
      </c>
      <c r="K661" s="1">
        <v>64.754999999999995</v>
      </c>
      <c r="L661" s="1">
        <v>60.13</v>
      </c>
    </row>
    <row r="662" spans="1:12" x14ac:dyDescent="0.2">
      <c r="A662" s="1" t="s">
        <v>924</v>
      </c>
      <c r="B662" s="1" t="s">
        <v>293</v>
      </c>
      <c r="C662" s="1" t="s">
        <v>925</v>
      </c>
      <c r="D662" s="1" t="s">
        <v>33</v>
      </c>
      <c r="E662" s="1" t="s">
        <v>1438</v>
      </c>
      <c r="F662" s="1" t="s">
        <v>35</v>
      </c>
      <c r="G662" s="1">
        <v>121.87758049999999</v>
      </c>
      <c r="H662" s="1">
        <v>143.27047469999999</v>
      </c>
      <c r="I662" s="1">
        <v>161.32741050000001</v>
      </c>
      <c r="J662" s="1">
        <v>195.92329470000001</v>
      </c>
      <c r="K662" s="1">
        <v>71.693177449999993</v>
      </c>
      <c r="L662" s="1">
        <v>67.95535941</v>
      </c>
    </row>
    <row r="663" spans="1:12" x14ac:dyDescent="0.2">
      <c r="A663" s="1" t="s">
        <v>924</v>
      </c>
      <c r="B663" s="1" t="s">
        <v>295</v>
      </c>
      <c r="C663" s="1" t="s">
        <v>926</v>
      </c>
      <c r="D663" s="1" t="s">
        <v>33</v>
      </c>
      <c r="E663" s="1" t="s">
        <v>1438</v>
      </c>
      <c r="F663" s="1" t="s">
        <v>35</v>
      </c>
      <c r="G663" s="1">
        <v>121.87758049999999</v>
      </c>
      <c r="H663" s="1">
        <v>143.2615045</v>
      </c>
      <c r="I663" s="1">
        <v>145.51642079999999</v>
      </c>
      <c r="J663" s="1">
        <v>164.74743989999999</v>
      </c>
      <c r="K663" s="1">
        <v>92.887643510000004</v>
      </c>
      <c r="L663" s="1">
        <v>90.476925940000001</v>
      </c>
    </row>
    <row r="664" spans="1:12" x14ac:dyDescent="0.2">
      <c r="A664" s="1" t="s">
        <v>924</v>
      </c>
      <c r="B664" s="1" t="s">
        <v>297</v>
      </c>
      <c r="C664" s="1" t="s">
        <v>927</v>
      </c>
      <c r="D664" s="1" t="s">
        <v>33</v>
      </c>
      <c r="E664" s="1" t="s">
        <v>1438</v>
      </c>
      <c r="F664" s="1" t="s">
        <v>35</v>
      </c>
      <c r="G664" s="1">
        <v>121.87758049999999</v>
      </c>
      <c r="H664" s="1">
        <v>143.27046429999999</v>
      </c>
      <c r="I664" s="1">
        <v>161.91127019999999</v>
      </c>
      <c r="J664" s="1">
        <v>112.78205060000001</v>
      </c>
      <c r="K664" s="1">
        <v>112.4493047</v>
      </c>
      <c r="L664" s="1">
        <v>115.2753214</v>
      </c>
    </row>
    <row r="665" spans="1:12" x14ac:dyDescent="0.2">
      <c r="A665" s="1" t="s">
        <v>924</v>
      </c>
      <c r="B665" s="1" t="s">
        <v>303</v>
      </c>
      <c r="C665" s="1" t="s">
        <v>928</v>
      </c>
      <c r="D665" s="1" t="s">
        <v>33</v>
      </c>
      <c r="E665" s="1" t="s">
        <v>1438</v>
      </c>
      <c r="F665" s="1" t="s">
        <v>35</v>
      </c>
      <c r="G665" s="1">
        <v>121.8775701</v>
      </c>
      <c r="H665" s="1">
        <v>143.17714050000001</v>
      </c>
      <c r="I665" s="1">
        <v>164.2130263</v>
      </c>
      <c r="J665" s="1">
        <v>43.713059960000002</v>
      </c>
      <c r="K665" s="1">
        <v>22.226679730000001</v>
      </c>
      <c r="L665" s="1">
        <v>16.127989289999999</v>
      </c>
    </row>
    <row r="666" spans="1:12" x14ac:dyDescent="0.2">
      <c r="A666" s="1" t="s">
        <v>924</v>
      </c>
      <c r="B666" s="1" t="s">
        <v>155</v>
      </c>
      <c r="C666" s="1" t="s">
        <v>929</v>
      </c>
      <c r="D666" s="1" t="s">
        <v>33</v>
      </c>
      <c r="E666" s="1" t="s">
        <v>1438</v>
      </c>
      <c r="F666" s="1" t="s">
        <v>35</v>
      </c>
      <c r="G666" s="1">
        <v>121.8775701</v>
      </c>
      <c r="H666" s="1">
        <v>143.2768073</v>
      </c>
      <c r="I666" s="1">
        <v>161.3934572</v>
      </c>
      <c r="J666" s="1">
        <v>189.78705780000001</v>
      </c>
      <c r="K666" s="1">
        <v>80.105777489999994</v>
      </c>
      <c r="L666" s="1">
        <v>80.065380110000007</v>
      </c>
    </row>
    <row r="667" spans="1:12" x14ac:dyDescent="0.2">
      <c r="A667" s="1" t="s">
        <v>924</v>
      </c>
      <c r="B667" s="1" t="s">
        <v>157</v>
      </c>
      <c r="C667" s="1" t="s">
        <v>930</v>
      </c>
      <c r="D667" s="1" t="s">
        <v>33</v>
      </c>
      <c r="E667" s="1" t="s">
        <v>1438</v>
      </c>
      <c r="F667" s="1" t="s">
        <v>35</v>
      </c>
      <c r="G667" s="1">
        <v>121.8775701</v>
      </c>
      <c r="H667" s="1">
        <v>143.27250530000001</v>
      </c>
      <c r="I667" s="1">
        <v>145.62606260000001</v>
      </c>
      <c r="J667" s="1">
        <v>158.8284979</v>
      </c>
      <c r="K667" s="1">
        <v>88.272073320000004</v>
      </c>
      <c r="L667" s="1">
        <v>85.363220749999996</v>
      </c>
    </row>
    <row r="668" spans="1:12" x14ac:dyDescent="0.2">
      <c r="A668" s="1" t="s">
        <v>924</v>
      </c>
      <c r="B668" s="1" t="s">
        <v>159</v>
      </c>
      <c r="C668" s="1" t="s">
        <v>931</v>
      </c>
      <c r="D668" s="1" t="s">
        <v>33</v>
      </c>
      <c r="E668" s="1" t="s">
        <v>1438</v>
      </c>
      <c r="F668" s="1" t="s">
        <v>35</v>
      </c>
      <c r="G668" s="1">
        <v>121.8775701</v>
      </c>
      <c r="H668" s="1">
        <v>142.9637184</v>
      </c>
      <c r="I668" s="1">
        <v>161.94340389999999</v>
      </c>
      <c r="J668" s="1">
        <v>102.82581930000001</v>
      </c>
      <c r="K668" s="1">
        <v>91.371540429999996</v>
      </c>
      <c r="L668" s="1">
        <v>92.653057110000006</v>
      </c>
    </row>
    <row r="669" spans="1:12" x14ac:dyDescent="0.2">
      <c r="A669" s="1" t="s">
        <v>924</v>
      </c>
      <c r="B669" s="1" t="s">
        <v>308</v>
      </c>
      <c r="C669" s="1" t="s">
        <v>932</v>
      </c>
      <c r="D669" s="1" t="s">
        <v>33</v>
      </c>
      <c r="E669" s="1" t="s">
        <v>1438</v>
      </c>
      <c r="F669" s="1" t="s">
        <v>35</v>
      </c>
      <c r="G669" s="1">
        <v>121.87758049999999</v>
      </c>
      <c r="H669" s="1">
        <v>143.4328807</v>
      </c>
      <c r="I669" s="1">
        <v>161.14881199999999</v>
      </c>
      <c r="J669" s="1">
        <v>191.53362329999999</v>
      </c>
      <c r="K669" s="1">
        <v>62.680294959999998</v>
      </c>
      <c r="L669" s="1">
        <v>56.455716600000002</v>
      </c>
    </row>
    <row r="670" spans="1:12" x14ac:dyDescent="0.2">
      <c r="A670" s="1" t="s">
        <v>924</v>
      </c>
      <c r="B670" s="1" t="s">
        <v>310</v>
      </c>
      <c r="C670" s="1" t="s">
        <v>933</v>
      </c>
      <c r="D670" s="1" t="s">
        <v>33</v>
      </c>
      <c r="E670" s="1" t="s">
        <v>1438</v>
      </c>
      <c r="F670" s="1" t="s">
        <v>35</v>
      </c>
      <c r="G670" s="1">
        <v>121.87758049999999</v>
      </c>
      <c r="H670" s="1">
        <v>143.2577469</v>
      </c>
      <c r="I670" s="1">
        <v>144.232235</v>
      </c>
      <c r="J670" s="1">
        <v>160.36557690000001</v>
      </c>
      <c r="K670" s="1">
        <v>80.737518510000001</v>
      </c>
      <c r="L670" s="1">
        <v>72.18546139</v>
      </c>
    </row>
    <row r="671" spans="1:12" x14ac:dyDescent="0.2">
      <c r="A671" s="1" t="s">
        <v>924</v>
      </c>
      <c r="B671" s="1" t="s">
        <v>312</v>
      </c>
      <c r="C671" s="1" t="s">
        <v>934</v>
      </c>
      <c r="D671" s="1" t="s">
        <v>33</v>
      </c>
      <c r="E671" s="1" t="s">
        <v>1438</v>
      </c>
      <c r="F671" s="1" t="s">
        <v>35</v>
      </c>
      <c r="G671" s="1">
        <v>121.87758049999999</v>
      </c>
      <c r="H671" s="1">
        <v>143.15149640000001</v>
      </c>
      <c r="I671" s="1">
        <v>161.24877190000001</v>
      </c>
      <c r="J671" s="1">
        <v>107.3275608</v>
      </c>
      <c r="K671" s="1">
        <v>98.326725859999996</v>
      </c>
      <c r="L671" s="1">
        <v>94.269496849999996</v>
      </c>
    </row>
    <row r="672" spans="1:12" x14ac:dyDescent="0.2">
      <c r="A672" s="1" t="s">
        <v>924</v>
      </c>
      <c r="B672" s="1" t="s">
        <v>314</v>
      </c>
      <c r="C672" s="1" t="s">
        <v>935</v>
      </c>
      <c r="D672" s="1" t="s">
        <v>33</v>
      </c>
      <c r="E672" s="1" t="s">
        <v>1438</v>
      </c>
      <c r="F672" s="1" t="s">
        <v>35</v>
      </c>
      <c r="G672" s="1">
        <v>121.8775701</v>
      </c>
      <c r="H672" s="1">
        <v>143.28435400000001</v>
      </c>
      <c r="I672" s="1">
        <v>161.6124897</v>
      </c>
      <c r="J672" s="1">
        <v>194.13722680000001</v>
      </c>
      <c r="K672" s="1">
        <v>90.008600959999995</v>
      </c>
      <c r="L672" s="1">
        <v>96.691633920000001</v>
      </c>
    </row>
    <row r="673" spans="1:12" x14ac:dyDescent="0.2">
      <c r="A673" s="1" t="s">
        <v>924</v>
      </c>
      <c r="B673" s="1" t="s">
        <v>316</v>
      </c>
      <c r="C673" s="1" t="s">
        <v>936</v>
      </c>
      <c r="D673" s="1" t="s">
        <v>33</v>
      </c>
      <c r="E673" s="1" t="s">
        <v>1438</v>
      </c>
      <c r="F673" s="1" t="s">
        <v>35</v>
      </c>
      <c r="G673" s="1">
        <v>121.8775701</v>
      </c>
      <c r="H673" s="1">
        <v>143.2761793</v>
      </c>
      <c r="I673" s="1">
        <v>145.58202800000001</v>
      </c>
      <c r="J673" s="1">
        <v>163.461569</v>
      </c>
      <c r="K673" s="1">
        <v>95.154806179999994</v>
      </c>
      <c r="L673" s="1">
        <v>99.756601790000005</v>
      </c>
    </row>
    <row r="674" spans="1:12" x14ac:dyDescent="0.2">
      <c r="A674" s="1" t="s">
        <v>924</v>
      </c>
      <c r="B674" s="1" t="s">
        <v>318</v>
      </c>
      <c r="C674" s="1" t="s">
        <v>937</v>
      </c>
      <c r="D674" s="1" t="s">
        <v>33</v>
      </c>
      <c r="E674" s="1" t="s">
        <v>1438</v>
      </c>
      <c r="F674" s="1" t="s">
        <v>35</v>
      </c>
      <c r="G674" s="1">
        <v>121.8775701</v>
      </c>
      <c r="H674" s="1">
        <v>143.17800930000001</v>
      </c>
      <c r="I674" s="1">
        <v>163.19374980000001</v>
      </c>
      <c r="J674" s="1">
        <v>112.20793569999999</v>
      </c>
      <c r="K674" s="1">
        <v>109.2573302</v>
      </c>
      <c r="L674" s="1">
        <v>118.3114736</v>
      </c>
    </row>
    <row r="675" spans="1:12" x14ac:dyDescent="0.2">
      <c r="A675" s="1" t="s">
        <v>924</v>
      </c>
      <c r="B675" s="1" t="s">
        <v>161</v>
      </c>
      <c r="C675" s="1" t="s">
        <v>938</v>
      </c>
      <c r="D675" s="1" t="s">
        <v>33</v>
      </c>
      <c r="E675" s="1" t="s">
        <v>1438</v>
      </c>
      <c r="F675" s="1" t="s">
        <v>35</v>
      </c>
      <c r="G675" s="1">
        <v>121.8775701</v>
      </c>
      <c r="H675" s="1">
        <v>142.8080008</v>
      </c>
      <c r="I675" s="1">
        <v>167.97454160000001</v>
      </c>
      <c r="J675" s="1">
        <v>198.8378309</v>
      </c>
      <c r="K675" s="1">
        <v>55.924584379999999</v>
      </c>
      <c r="L675" s="1">
        <v>52.94341008</v>
      </c>
    </row>
    <row r="676" spans="1:12" x14ac:dyDescent="0.2">
      <c r="A676" s="1" t="s">
        <v>924</v>
      </c>
      <c r="B676" s="1" t="s">
        <v>163</v>
      </c>
      <c r="C676" s="1" t="s">
        <v>939</v>
      </c>
      <c r="D676" s="1" t="s">
        <v>33</v>
      </c>
      <c r="E676" s="1" t="s">
        <v>1438</v>
      </c>
      <c r="F676" s="1" t="s">
        <v>35</v>
      </c>
      <c r="G676" s="1">
        <v>121.8775701</v>
      </c>
      <c r="H676" s="1">
        <v>142.7989469</v>
      </c>
      <c r="I676" s="1">
        <v>147.5341339</v>
      </c>
      <c r="J676" s="1">
        <v>155.66295270000001</v>
      </c>
      <c r="K676" s="1">
        <v>68.956025550000007</v>
      </c>
      <c r="L676" s="1">
        <v>61.112861709999997</v>
      </c>
    </row>
    <row r="677" spans="1:12" x14ac:dyDescent="0.2">
      <c r="A677" s="1" t="s">
        <v>924</v>
      </c>
      <c r="B677" s="1" t="s">
        <v>165</v>
      </c>
      <c r="C677" s="1" t="s">
        <v>940</v>
      </c>
      <c r="D677" s="1" t="s">
        <v>33</v>
      </c>
      <c r="E677" s="1" t="s">
        <v>1438</v>
      </c>
      <c r="F677" s="1" t="s">
        <v>35</v>
      </c>
      <c r="G677" s="1">
        <v>121.8775701</v>
      </c>
      <c r="H677" s="1">
        <v>142.8080008</v>
      </c>
      <c r="I677" s="1">
        <v>168.9134943</v>
      </c>
      <c r="J677" s="1">
        <v>97.492746699999998</v>
      </c>
      <c r="K677" s="1">
        <v>77.026794300000006</v>
      </c>
      <c r="L677" s="1">
        <v>67.851903590000006</v>
      </c>
    </row>
    <row r="678" spans="1:12" x14ac:dyDescent="0.2">
      <c r="A678" s="1" t="s">
        <v>924</v>
      </c>
      <c r="B678" s="1" t="s">
        <v>173</v>
      </c>
      <c r="C678" s="1" t="s">
        <v>941</v>
      </c>
      <c r="D678" s="1" t="s">
        <v>33</v>
      </c>
      <c r="E678" s="1" t="s">
        <v>1438</v>
      </c>
      <c r="F678" s="1" t="s">
        <v>35</v>
      </c>
      <c r="G678" s="1">
        <v>121.8775701</v>
      </c>
      <c r="H678" s="1">
        <v>143.7320694</v>
      </c>
      <c r="I678" s="1">
        <v>162.70467919999999</v>
      </c>
      <c r="J678" s="1">
        <v>198.2759623</v>
      </c>
      <c r="K678" s="1">
        <v>102.7351122</v>
      </c>
      <c r="L678" s="1">
        <v>98.500478060000006</v>
      </c>
    </row>
    <row r="679" spans="1:12" x14ac:dyDescent="0.2">
      <c r="A679" s="1" t="s">
        <v>924</v>
      </c>
      <c r="B679" s="1" t="s">
        <v>175</v>
      </c>
      <c r="C679" s="1" t="s">
        <v>942</v>
      </c>
      <c r="D679" s="1" t="s">
        <v>33</v>
      </c>
      <c r="E679" s="1" t="s">
        <v>1438</v>
      </c>
      <c r="F679" s="1" t="s">
        <v>35</v>
      </c>
      <c r="G679" s="1">
        <v>121.8775701</v>
      </c>
      <c r="H679" s="1">
        <v>143.7320694</v>
      </c>
      <c r="I679" s="1">
        <v>149.68353239999999</v>
      </c>
      <c r="J679" s="1">
        <v>170.98173159999999</v>
      </c>
      <c r="K679" s="1">
        <v>109.1844904</v>
      </c>
      <c r="L679" s="1">
        <v>108.949747</v>
      </c>
    </row>
    <row r="680" spans="1:12" x14ac:dyDescent="0.2">
      <c r="A680" s="1" t="s">
        <v>924</v>
      </c>
      <c r="B680" s="1" t="s">
        <v>177</v>
      </c>
      <c r="C680" s="1" t="s">
        <v>943</v>
      </c>
      <c r="D680" s="1" t="s">
        <v>33</v>
      </c>
      <c r="E680" s="1" t="s">
        <v>1438</v>
      </c>
      <c r="F680" s="1" t="s">
        <v>35</v>
      </c>
      <c r="G680" s="1">
        <v>121.8775701</v>
      </c>
      <c r="H680" s="1">
        <v>143.8810253</v>
      </c>
      <c r="I680" s="1">
        <v>170.75368710000001</v>
      </c>
      <c r="J680" s="1">
        <v>119.99768640000001</v>
      </c>
      <c r="K680" s="1">
        <v>111.8306736</v>
      </c>
      <c r="L680" s="1">
        <v>118.69060930000001</v>
      </c>
    </row>
    <row r="681" spans="1:12" x14ac:dyDescent="0.2">
      <c r="A681" s="1" t="s">
        <v>924</v>
      </c>
      <c r="B681" s="1" t="s">
        <v>329</v>
      </c>
      <c r="C681" s="1" t="s">
        <v>944</v>
      </c>
      <c r="D681" s="1" t="s">
        <v>33</v>
      </c>
      <c r="E681" s="1" t="s">
        <v>1438</v>
      </c>
      <c r="F681" s="1" t="s">
        <v>35</v>
      </c>
      <c r="G681" s="1">
        <v>121.87758049999999</v>
      </c>
      <c r="H681" s="1">
        <v>143.20736919999999</v>
      </c>
      <c r="I681" s="1">
        <v>145.23781020000001</v>
      </c>
      <c r="J681" s="1">
        <v>140.67139299999999</v>
      </c>
      <c r="K681" s="1">
        <v>161.5051924</v>
      </c>
      <c r="L681" s="1">
        <v>186.28490429999999</v>
      </c>
    </row>
    <row r="682" spans="1:12" x14ac:dyDescent="0.2">
      <c r="A682" s="1" t="s">
        <v>924</v>
      </c>
      <c r="B682" s="1" t="s">
        <v>331</v>
      </c>
      <c r="C682" s="1" t="s">
        <v>945</v>
      </c>
      <c r="D682" s="1" t="s">
        <v>33</v>
      </c>
      <c r="E682" s="1" t="s">
        <v>1438</v>
      </c>
      <c r="F682" s="1" t="s">
        <v>35</v>
      </c>
      <c r="G682" s="1">
        <v>121.8775701</v>
      </c>
      <c r="H682" s="1">
        <v>143.17701489999999</v>
      </c>
      <c r="I682" s="1">
        <v>143.51559090000001</v>
      </c>
      <c r="J682" s="1">
        <v>103.5540503</v>
      </c>
      <c r="K682" s="1">
        <v>87.763063110000004</v>
      </c>
      <c r="L682" s="1">
        <v>70.870774789999999</v>
      </c>
    </row>
    <row r="683" spans="1:12" x14ac:dyDescent="0.2">
      <c r="A683" s="1" t="s">
        <v>924</v>
      </c>
      <c r="B683" s="1" t="s">
        <v>179</v>
      </c>
      <c r="C683" s="1" t="s">
        <v>946</v>
      </c>
      <c r="D683" s="1" t="s">
        <v>33</v>
      </c>
      <c r="E683" s="1" t="s">
        <v>1438</v>
      </c>
      <c r="F683" s="1" t="s">
        <v>35</v>
      </c>
      <c r="G683" s="1">
        <v>121.8775701</v>
      </c>
      <c r="H683" s="1">
        <v>143.29848440000001</v>
      </c>
      <c r="I683" s="1">
        <v>161.7738803</v>
      </c>
      <c r="J683" s="1">
        <v>190.71458060000001</v>
      </c>
      <c r="K683" s="1">
        <v>152.2989426</v>
      </c>
      <c r="L683" s="1">
        <v>143.54273190000001</v>
      </c>
    </row>
    <row r="684" spans="1:12" x14ac:dyDescent="0.2">
      <c r="A684" s="1" t="s">
        <v>924</v>
      </c>
      <c r="B684" s="1" t="s">
        <v>181</v>
      </c>
      <c r="C684" s="1" t="s">
        <v>947</v>
      </c>
      <c r="D684" s="1" t="s">
        <v>33</v>
      </c>
      <c r="E684" s="1" t="s">
        <v>1438</v>
      </c>
      <c r="F684" s="1" t="s">
        <v>35</v>
      </c>
      <c r="G684" s="1">
        <v>121.8775701</v>
      </c>
      <c r="H684" s="1">
        <v>143.29797160000001</v>
      </c>
      <c r="I684" s="1">
        <v>145.92774249999999</v>
      </c>
      <c r="J684" s="1">
        <v>162.38998889999999</v>
      </c>
      <c r="K684" s="1">
        <v>156.45507430000001</v>
      </c>
      <c r="L684" s="1">
        <v>154.99166210000001</v>
      </c>
    </row>
    <row r="685" spans="1:12" x14ac:dyDescent="0.2">
      <c r="A685" s="1" t="s">
        <v>924</v>
      </c>
      <c r="B685" s="1" t="s">
        <v>183</v>
      </c>
      <c r="C685" s="1" t="s">
        <v>948</v>
      </c>
      <c r="D685" s="1" t="s">
        <v>33</v>
      </c>
      <c r="E685" s="1" t="s">
        <v>1438</v>
      </c>
      <c r="F685" s="1" t="s">
        <v>35</v>
      </c>
      <c r="G685" s="1">
        <v>121.8775701</v>
      </c>
      <c r="H685" s="1">
        <v>143.44019710000001</v>
      </c>
      <c r="I685" s="1">
        <v>146.02233279999999</v>
      </c>
      <c r="J685" s="1">
        <v>137.34518980000001</v>
      </c>
      <c r="K685" s="1">
        <v>145.6696681</v>
      </c>
      <c r="L685" s="1">
        <v>149.84920399999999</v>
      </c>
    </row>
    <row r="686" spans="1:12" x14ac:dyDescent="0.2">
      <c r="A686" s="1" t="s">
        <v>924</v>
      </c>
      <c r="B686" s="1" t="s">
        <v>336</v>
      </c>
      <c r="C686" s="1" t="s">
        <v>949</v>
      </c>
      <c r="D686" s="1" t="s">
        <v>33</v>
      </c>
      <c r="E686" s="1" t="s">
        <v>1438</v>
      </c>
      <c r="F686" s="1" t="s">
        <v>35</v>
      </c>
      <c r="G686" s="1">
        <v>121.87758049999999</v>
      </c>
      <c r="H686" s="1">
        <v>143.4132237</v>
      </c>
      <c r="I686" s="1">
        <v>145.07135349999999</v>
      </c>
      <c r="J686" s="1">
        <v>133.96857739999999</v>
      </c>
      <c r="K686" s="1">
        <v>141.76270339999999</v>
      </c>
      <c r="L686" s="1">
        <v>150.65918239999999</v>
      </c>
    </row>
    <row r="687" spans="1:12" x14ac:dyDescent="0.2">
      <c r="A687" s="1" t="s">
        <v>924</v>
      </c>
      <c r="B687" s="1" t="s">
        <v>338</v>
      </c>
      <c r="C687" s="1" t="s">
        <v>950</v>
      </c>
      <c r="D687" s="1" t="s">
        <v>33</v>
      </c>
      <c r="E687" s="1" t="s">
        <v>1438</v>
      </c>
      <c r="F687" s="1" t="s">
        <v>35</v>
      </c>
      <c r="G687" s="1">
        <v>121.8775701</v>
      </c>
      <c r="H687" s="1">
        <v>143.4439443</v>
      </c>
      <c r="I687" s="1">
        <v>147.5319882</v>
      </c>
      <c r="J687" s="1">
        <v>143.27671309999999</v>
      </c>
      <c r="K687" s="1">
        <v>160.57411089999999</v>
      </c>
      <c r="L687" s="1">
        <v>177.72023970000001</v>
      </c>
    </row>
    <row r="688" spans="1:12" x14ac:dyDescent="0.2">
      <c r="A688" s="1" t="s">
        <v>924</v>
      </c>
      <c r="B688" s="1" t="s">
        <v>340</v>
      </c>
      <c r="C688" s="1" t="s">
        <v>951</v>
      </c>
      <c r="D688" s="1" t="s">
        <v>33</v>
      </c>
      <c r="E688" s="1" t="s">
        <v>1438</v>
      </c>
      <c r="F688" s="1" t="s">
        <v>35</v>
      </c>
      <c r="G688" s="1">
        <v>121.8775701</v>
      </c>
      <c r="H688" s="1">
        <v>142.9581499</v>
      </c>
      <c r="I688" s="1">
        <v>147.38416269999999</v>
      </c>
      <c r="J688" s="1">
        <v>134.00832059999999</v>
      </c>
      <c r="K688" s="1">
        <v>128.10283920000001</v>
      </c>
      <c r="L688" s="1">
        <v>115.5273668</v>
      </c>
    </row>
    <row r="689" spans="1:12" x14ac:dyDescent="0.2">
      <c r="A689" s="1" t="s">
        <v>924</v>
      </c>
      <c r="B689" s="1" t="s">
        <v>342</v>
      </c>
      <c r="C689" s="1" t="s">
        <v>952</v>
      </c>
      <c r="D689" s="1" t="s">
        <v>33</v>
      </c>
      <c r="E689" s="1" t="s">
        <v>1438</v>
      </c>
      <c r="F689" s="1" t="s">
        <v>35</v>
      </c>
      <c r="G689" s="1">
        <v>121.8775701</v>
      </c>
      <c r="H689" s="1">
        <v>143.44019710000001</v>
      </c>
      <c r="I689" s="1">
        <v>137.8515309</v>
      </c>
      <c r="J689" s="1">
        <v>91.605467410000003</v>
      </c>
      <c r="K689" s="1">
        <v>71.176097179999999</v>
      </c>
      <c r="L689" s="1">
        <v>49.480371720000001</v>
      </c>
    </row>
    <row r="690" spans="1:12" x14ac:dyDescent="0.2">
      <c r="A690" s="1" t="s">
        <v>924</v>
      </c>
      <c r="B690" s="1" t="s">
        <v>344</v>
      </c>
      <c r="C690" s="1" t="s">
        <v>953</v>
      </c>
      <c r="D690" s="1" t="s">
        <v>33</v>
      </c>
      <c r="E690" s="1" t="s">
        <v>1438</v>
      </c>
      <c r="F690" s="1" t="s">
        <v>35</v>
      </c>
      <c r="G690" s="1">
        <v>121.8775701</v>
      </c>
      <c r="H690" s="1">
        <v>143.88089969999999</v>
      </c>
      <c r="I690" s="1">
        <v>151.59323649999999</v>
      </c>
      <c r="J690" s="1">
        <v>149.3663718</v>
      </c>
      <c r="K690" s="1">
        <v>164.6152208</v>
      </c>
      <c r="L690" s="1">
        <v>169.82462570000001</v>
      </c>
    </row>
    <row r="691" spans="1:12" x14ac:dyDescent="0.2">
      <c r="A691" s="1" t="s">
        <v>924</v>
      </c>
      <c r="B691" s="1" t="s">
        <v>346</v>
      </c>
      <c r="C691" s="1" t="s">
        <v>954</v>
      </c>
      <c r="D691" s="1" t="s">
        <v>33</v>
      </c>
      <c r="E691" s="1" t="s">
        <v>1438</v>
      </c>
      <c r="F691" s="1" t="s">
        <v>35</v>
      </c>
      <c r="G691" s="1">
        <v>121.87758049999999</v>
      </c>
      <c r="H691" s="1">
        <v>143.19937239999999</v>
      </c>
      <c r="I691" s="1">
        <v>195.02899429999999</v>
      </c>
      <c r="J691" s="1">
        <v>245.5113771</v>
      </c>
      <c r="K691" s="1">
        <v>298.33334380000002</v>
      </c>
      <c r="L691" s="1">
        <v>357.36640740000001</v>
      </c>
    </row>
    <row r="692" spans="1:12" x14ac:dyDescent="0.2">
      <c r="A692" s="1" t="s">
        <v>924</v>
      </c>
      <c r="B692" s="1" t="s">
        <v>348</v>
      </c>
      <c r="C692" s="1" t="s">
        <v>955</v>
      </c>
      <c r="D692" s="1" t="s">
        <v>33</v>
      </c>
      <c r="E692" s="1" t="s">
        <v>1438</v>
      </c>
      <c r="F692" s="1" t="s">
        <v>35</v>
      </c>
      <c r="G692" s="1">
        <v>121.8775701</v>
      </c>
      <c r="H692" s="1">
        <v>143.17714050000001</v>
      </c>
      <c r="I692" s="1">
        <v>186.7383557</v>
      </c>
      <c r="J692" s="1">
        <v>213.71625270000001</v>
      </c>
      <c r="K692" s="1">
        <v>226.17822100000001</v>
      </c>
      <c r="L692" s="1">
        <v>227.57994070000001</v>
      </c>
    </row>
    <row r="693" spans="1:12" x14ac:dyDescent="0.2">
      <c r="A693" s="1" t="s">
        <v>924</v>
      </c>
      <c r="B693" s="1" t="s">
        <v>185</v>
      </c>
      <c r="C693" s="1" t="s">
        <v>956</v>
      </c>
      <c r="D693" s="1" t="s">
        <v>33</v>
      </c>
      <c r="E693" s="1" t="s">
        <v>1438</v>
      </c>
      <c r="F693" s="1" t="s">
        <v>35</v>
      </c>
      <c r="G693" s="1">
        <v>121.8775701</v>
      </c>
      <c r="H693" s="1">
        <v>143.2149264</v>
      </c>
      <c r="I693" s="1">
        <v>192.40081430000001</v>
      </c>
      <c r="J693" s="1">
        <v>237.04344850000001</v>
      </c>
      <c r="K693" s="1">
        <v>277.63204619999999</v>
      </c>
      <c r="L693" s="1">
        <v>318.97822439999999</v>
      </c>
    </row>
    <row r="694" spans="1:12" x14ac:dyDescent="0.2">
      <c r="A694" s="1" t="s">
        <v>924</v>
      </c>
      <c r="B694" s="1" t="s">
        <v>351</v>
      </c>
      <c r="C694" s="1" t="s">
        <v>957</v>
      </c>
      <c r="D694" s="1" t="s">
        <v>33</v>
      </c>
      <c r="E694" s="1" t="s">
        <v>1438</v>
      </c>
      <c r="F694" s="1" t="s">
        <v>35</v>
      </c>
      <c r="G694" s="1">
        <v>121.87758049999999</v>
      </c>
      <c r="H694" s="1">
        <v>143.1954892</v>
      </c>
      <c r="I694" s="1">
        <v>193.95665009999999</v>
      </c>
      <c r="J694" s="1">
        <v>240.9553851</v>
      </c>
      <c r="K694" s="1">
        <v>286.05004719999999</v>
      </c>
      <c r="L694" s="1">
        <v>333.61701470000003</v>
      </c>
    </row>
    <row r="695" spans="1:12" x14ac:dyDescent="0.2">
      <c r="A695" s="1" t="s">
        <v>924</v>
      </c>
      <c r="B695" s="1" t="s">
        <v>353</v>
      </c>
      <c r="C695" s="1" t="s">
        <v>958</v>
      </c>
      <c r="D695" s="1" t="s">
        <v>33</v>
      </c>
      <c r="E695" s="1" t="s">
        <v>1438</v>
      </c>
      <c r="F695" s="1" t="s">
        <v>35</v>
      </c>
      <c r="G695" s="1">
        <v>121.8775701</v>
      </c>
      <c r="H695" s="1">
        <v>143.2191655</v>
      </c>
      <c r="I695" s="1">
        <v>193.30836600000001</v>
      </c>
      <c r="J695" s="1">
        <v>241.29363670000001</v>
      </c>
      <c r="K695" s="1">
        <v>288.83648820000002</v>
      </c>
      <c r="L695" s="1">
        <v>340.70501589999998</v>
      </c>
    </row>
    <row r="696" spans="1:12" x14ac:dyDescent="0.2">
      <c r="A696" s="1" t="s">
        <v>924</v>
      </c>
      <c r="B696" s="1" t="s">
        <v>187</v>
      </c>
      <c r="C696" s="1" t="s">
        <v>959</v>
      </c>
      <c r="D696" s="1" t="s">
        <v>33</v>
      </c>
      <c r="E696" s="1" t="s">
        <v>1438</v>
      </c>
      <c r="F696" s="1" t="s">
        <v>35</v>
      </c>
      <c r="G696" s="1">
        <v>121.8775701</v>
      </c>
      <c r="H696" s="1">
        <v>142.7325337</v>
      </c>
      <c r="I696" s="1">
        <v>181.03281490000001</v>
      </c>
      <c r="J696" s="1">
        <v>203.01445699999999</v>
      </c>
      <c r="K696" s="1">
        <v>210.9695863</v>
      </c>
      <c r="L696" s="1">
        <v>208.40778800000001</v>
      </c>
    </row>
    <row r="697" spans="1:12" x14ac:dyDescent="0.2">
      <c r="A697" s="1" t="s">
        <v>924</v>
      </c>
      <c r="B697" s="1" t="s">
        <v>189</v>
      </c>
      <c r="C697" s="1" t="s">
        <v>960</v>
      </c>
      <c r="D697" s="1" t="s">
        <v>33</v>
      </c>
      <c r="E697" s="1" t="s">
        <v>1438</v>
      </c>
      <c r="F697" s="1" t="s">
        <v>35</v>
      </c>
      <c r="G697" s="1">
        <v>121.8775701</v>
      </c>
      <c r="H697" s="1">
        <v>143.6600565</v>
      </c>
      <c r="I697" s="1">
        <v>198.68570349999999</v>
      </c>
      <c r="J697" s="1">
        <v>250.42452410000001</v>
      </c>
      <c r="K697" s="1">
        <v>298.14521000000002</v>
      </c>
      <c r="L697" s="1">
        <v>348.77473789999999</v>
      </c>
    </row>
    <row r="698" spans="1:12" x14ac:dyDescent="0.2">
      <c r="A698" s="1" t="s">
        <v>924</v>
      </c>
      <c r="B698" s="1" t="s">
        <v>191</v>
      </c>
      <c r="C698" s="1" t="s">
        <v>961</v>
      </c>
      <c r="D698" s="1" t="s">
        <v>33</v>
      </c>
      <c r="E698" s="1" t="s">
        <v>1438</v>
      </c>
      <c r="F698" s="1" t="s">
        <v>35</v>
      </c>
      <c r="G698" s="1">
        <v>121.8775701</v>
      </c>
      <c r="H698" s="1">
        <v>139.9659905</v>
      </c>
      <c r="I698" s="1">
        <v>128.35318899999999</v>
      </c>
      <c r="J698" s="1">
        <v>103.7110553</v>
      </c>
      <c r="K698" s="1">
        <v>113.36691519999999</v>
      </c>
      <c r="L698" s="1">
        <v>121.81179539999999</v>
      </c>
    </row>
    <row r="699" spans="1:12" x14ac:dyDescent="0.2">
      <c r="A699" s="1" t="s">
        <v>924</v>
      </c>
      <c r="B699" s="1" t="s">
        <v>358</v>
      </c>
      <c r="C699" s="1" t="s">
        <v>962</v>
      </c>
      <c r="D699" s="1" t="s">
        <v>33</v>
      </c>
      <c r="E699" s="1" t="s">
        <v>1438</v>
      </c>
      <c r="F699" s="1" t="s">
        <v>35</v>
      </c>
      <c r="G699" s="1">
        <v>121.8775701</v>
      </c>
      <c r="H699" s="1">
        <v>139.9659905</v>
      </c>
      <c r="I699" s="1">
        <v>156.3267907</v>
      </c>
      <c r="J699" s="1">
        <v>151.80655400000001</v>
      </c>
      <c r="K699" s="1">
        <v>108.9216117</v>
      </c>
      <c r="L699" s="1">
        <v>115.3449165</v>
      </c>
    </row>
    <row r="700" spans="1:12" x14ac:dyDescent="0.2">
      <c r="A700" s="1" t="s">
        <v>924</v>
      </c>
      <c r="B700" s="1" t="s">
        <v>193</v>
      </c>
      <c r="C700" s="1" t="s">
        <v>963</v>
      </c>
      <c r="D700" s="1" t="s">
        <v>33</v>
      </c>
      <c r="E700" s="1" t="s">
        <v>1438</v>
      </c>
      <c r="F700" s="1" t="s">
        <v>35</v>
      </c>
      <c r="G700" s="1">
        <v>121.8775701</v>
      </c>
      <c r="H700" s="1">
        <v>139.9659905</v>
      </c>
      <c r="I700" s="1">
        <v>183.32184319999999</v>
      </c>
      <c r="J700" s="1">
        <v>213.93867650000001</v>
      </c>
      <c r="K700" s="1">
        <v>112.653474</v>
      </c>
      <c r="L700" s="1">
        <v>116.0587659</v>
      </c>
    </row>
    <row r="701" spans="1:12" x14ac:dyDescent="0.2">
      <c r="A701" s="1" t="s">
        <v>924</v>
      </c>
      <c r="B701" s="1" t="s">
        <v>195</v>
      </c>
      <c r="C701" s="1" t="s">
        <v>964</v>
      </c>
      <c r="D701" s="1" t="s">
        <v>33</v>
      </c>
      <c r="E701" s="1" t="s">
        <v>1438</v>
      </c>
      <c r="F701" s="1" t="s">
        <v>35</v>
      </c>
      <c r="G701" s="1">
        <v>121.8775701</v>
      </c>
      <c r="H701" s="1">
        <v>139.9659905</v>
      </c>
      <c r="I701" s="1">
        <v>156.459439</v>
      </c>
      <c r="J701" s="1">
        <v>147.9024153</v>
      </c>
      <c r="K701" s="1">
        <v>153.25201530000001</v>
      </c>
      <c r="L701" s="1">
        <v>158.17692719999999</v>
      </c>
    </row>
    <row r="702" spans="1:12" x14ac:dyDescent="0.2">
      <c r="A702" s="1" t="s">
        <v>924</v>
      </c>
      <c r="B702" s="1" t="s">
        <v>538</v>
      </c>
      <c r="C702" s="1" t="s">
        <v>965</v>
      </c>
      <c r="D702" s="1" t="s">
        <v>33</v>
      </c>
      <c r="E702" s="1" t="s">
        <v>1438</v>
      </c>
      <c r="F702" s="1" t="s">
        <v>35</v>
      </c>
      <c r="G702" s="1">
        <v>121.8775701</v>
      </c>
      <c r="H702" s="1">
        <v>139.9659905</v>
      </c>
      <c r="I702" s="1">
        <v>183.32184319999999</v>
      </c>
      <c r="J702" s="1">
        <v>213.93867650000001</v>
      </c>
      <c r="K702" s="1">
        <v>164.14284499999999</v>
      </c>
      <c r="L702" s="1">
        <v>158.8723023</v>
      </c>
    </row>
    <row r="703" spans="1:12" x14ac:dyDescent="0.2">
      <c r="A703" s="1" t="s">
        <v>924</v>
      </c>
      <c r="B703" s="1" t="s">
        <v>197</v>
      </c>
      <c r="C703" s="1" t="s">
        <v>966</v>
      </c>
      <c r="D703" s="1" t="s">
        <v>33</v>
      </c>
      <c r="E703" s="1" t="s">
        <v>1438</v>
      </c>
      <c r="F703" s="1" t="s">
        <v>35</v>
      </c>
      <c r="G703" s="1">
        <v>121.8775701</v>
      </c>
      <c r="H703" s="1">
        <v>143.0735277</v>
      </c>
      <c r="I703" s="1">
        <v>195.76252160000001</v>
      </c>
      <c r="J703" s="1">
        <v>247.71983040000001</v>
      </c>
      <c r="K703" s="1">
        <v>298.71005120000001</v>
      </c>
      <c r="L703" s="1">
        <v>352.69854409999999</v>
      </c>
    </row>
    <row r="704" spans="1:12" x14ac:dyDescent="0.2">
      <c r="A704" s="1" t="s">
        <v>924</v>
      </c>
      <c r="B704" s="1" t="s">
        <v>363</v>
      </c>
      <c r="C704" s="1" t="s">
        <v>967</v>
      </c>
      <c r="D704" s="1" t="s">
        <v>33</v>
      </c>
      <c r="E704" s="1" t="s">
        <v>1438</v>
      </c>
      <c r="F704" s="1" t="s">
        <v>35</v>
      </c>
      <c r="G704" s="1">
        <v>121.8775701</v>
      </c>
      <c r="H704" s="1">
        <v>140.50198459999999</v>
      </c>
      <c r="I704" s="1">
        <v>192.07736310000001</v>
      </c>
      <c r="J704" s="1">
        <v>241.19426300000001</v>
      </c>
      <c r="K704" s="1">
        <v>292.79837329999998</v>
      </c>
      <c r="L704" s="1">
        <v>347.87794630000002</v>
      </c>
    </row>
    <row r="705" spans="1:12" x14ac:dyDescent="0.2">
      <c r="A705" s="1" t="s">
        <v>924</v>
      </c>
      <c r="B705" s="1" t="s">
        <v>199</v>
      </c>
      <c r="C705" s="1" t="s">
        <v>968</v>
      </c>
      <c r="D705" s="1" t="s">
        <v>33</v>
      </c>
      <c r="E705" s="1" t="s">
        <v>1438</v>
      </c>
      <c r="F705" s="1" t="s">
        <v>35</v>
      </c>
      <c r="G705" s="1">
        <v>121.8775701</v>
      </c>
      <c r="H705" s="1">
        <v>143.0735277</v>
      </c>
      <c r="I705" s="1">
        <v>135.24803209999999</v>
      </c>
      <c r="J705" s="1">
        <v>106.6991117</v>
      </c>
      <c r="K705" s="1">
        <v>114.020841</v>
      </c>
      <c r="L705" s="1">
        <v>120.8035198</v>
      </c>
    </row>
    <row r="706" spans="1:12" x14ac:dyDescent="0.2">
      <c r="A706" s="1" t="s">
        <v>924</v>
      </c>
      <c r="B706" s="1" t="s">
        <v>366</v>
      </c>
      <c r="C706" s="1" t="s">
        <v>969</v>
      </c>
      <c r="D706" s="1" t="s">
        <v>33</v>
      </c>
      <c r="E706" s="1" t="s">
        <v>1438</v>
      </c>
      <c r="F706" s="1" t="s">
        <v>35</v>
      </c>
      <c r="G706" s="1">
        <v>121.8775701</v>
      </c>
      <c r="H706" s="1">
        <v>140.50198459999999</v>
      </c>
      <c r="I706" s="1">
        <v>192.07736310000001</v>
      </c>
      <c r="J706" s="1">
        <v>241.19426300000001</v>
      </c>
      <c r="K706" s="1">
        <v>136.88340669999999</v>
      </c>
      <c r="L706" s="1">
        <v>125.76929490000001</v>
      </c>
    </row>
    <row r="707" spans="1:12" x14ac:dyDescent="0.2">
      <c r="A707" s="1" t="s">
        <v>924</v>
      </c>
      <c r="B707" s="1" t="s">
        <v>201</v>
      </c>
      <c r="C707" s="1" t="s">
        <v>970</v>
      </c>
      <c r="D707" s="1" t="s">
        <v>33</v>
      </c>
      <c r="E707" s="1" t="s">
        <v>1438</v>
      </c>
      <c r="F707" s="1" t="s">
        <v>35</v>
      </c>
      <c r="G707" s="1">
        <v>121.8775701</v>
      </c>
      <c r="H707" s="1">
        <v>143.0735277</v>
      </c>
      <c r="I707" s="1">
        <v>159.8506424</v>
      </c>
      <c r="J707" s="1">
        <v>150.59537549999999</v>
      </c>
      <c r="K707" s="1">
        <v>157.35020170000001</v>
      </c>
      <c r="L707" s="1">
        <v>163.12835200000001</v>
      </c>
    </row>
    <row r="708" spans="1:12" x14ac:dyDescent="0.2">
      <c r="A708" s="1" t="s">
        <v>924</v>
      </c>
      <c r="B708" s="1" t="s">
        <v>369</v>
      </c>
      <c r="C708" s="1" t="s">
        <v>971</v>
      </c>
      <c r="D708" s="1" t="s">
        <v>33</v>
      </c>
      <c r="E708" s="1" t="s">
        <v>1438</v>
      </c>
      <c r="F708" s="1" t="s">
        <v>35</v>
      </c>
      <c r="G708" s="1">
        <v>121.8775701</v>
      </c>
      <c r="H708" s="1">
        <v>139.9659905</v>
      </c>
      <c r="I708" s="1">
        <v>156.3267907</v>
      </c>
      <c r="J708" s="1">
        <v>151.80655400000001</v>
      </c>
      <c r="K708" s="1">
        <v>190.77855489999999</v>
      </c>
      <c r="L708" s="1">
        <v>239.85442420000001</v>
      </c>
    </row>
    <row r="709" spans="1:12" x14ac:dyDescent="0.2">
      <c r="A709" s="1" t="s">
        <v>924</v>
      </c>
      <c r="B709" s="1" t="s">
        <v>203</v>
      </c>
      <c r="C709" s="1" t="s">
        <v>972</v>
      </c>
      <c r="D709" s="1" t="s">
        <v>33</v>
      </c>
      <c r="E709" s="1" t="s">
        <v>1438</v>
      </c>
      <c r="F709" s="1" t="s">
        <v>35</v>
      </c>
      <c r="G709" s="1">
        <v>121.8775701</v>
      </c>
      <c r="H709" s="1">
        <v>139.9659905</v>
      </c>
      <c r="I709" s="1">
        <v>183.32184319999999</v>
      </c>
      <c r="J709" s="1">
        <v>213.93867650000001</v>
      </c>
      <c r="K709" s="1">
        <v>246.34681119999999</v>
      </c>
      <c r="L709" s="1">
        <v>280.81702869999998</v>
      </c>
    </row>
    <row r="710" spans="1:12" x14ac:dyDescent="0.2">
      <c r="A710" s="1" t="s">
        <v>924</v>
      </c>
      <c r="B710" s="1" t="s">
        <v>205</v>
      </c>
      <c r="C710" s="1" t="s">
        <v>973</v>
      </c>
      <c r="D710" s="1" t="s">
        <v>33</v>
      </c>
      <c r="E710" s="1" t="s">
        <v>1438</v>
      </c>
      <c r="F710" s="1" t="s">
        <v>35</v>
      </c>
      <c r="G710" s="1">
        <v>121.8775701</v>
      </c>
      <c r="H710" s="1">
        <v>139.9659905</v>
      </c>
      <c r="I710" s="1">
        <v>184.8008931</v>
      </c>
      <c r="J710" s="1">
        <v>216.01436630000001</v>
      </c>
      <c r="K710" s="1">
        <v>247.59594300000001</v>
      </c>
      <c r="L710" s="1">
        <v>282.04422160000001</v>
      </c>
    </row>
    <row r="711" spans="1:12" x14ac:dyDescent="0.2">
      <c r="A711" s="1" t="s">
        <v>974</v>
      </c>
      <c r="B711" s="1" t="s">
        <v>31</v>
      </c>
      <c r="C711" s="1" t="s">
        <v>975</v>
      </c>
      <c r="D711" s="1" t="s">
        <v>33</v>
      </c>
      <c r="E711" s="1" t="s">
        <v>1438</v>
      </c>
      <c r="F711" s="1" t="s">
        <v>35</v>
      </c>
      <c r="G711" s="1">
        <v>121.87758049999999</v>
      </c>
      <c r="H711" s="1">
        <v>142.1201619</v>
      </c>
      <c r="I711" s="1">
        <v>128.16319200000001</v>
      </c>
      <c r="J711" s="1">
        <v>123.9596866</v>
      </c>
      <c r="K711" s="1">
        <v>114.21501430000001</v>
      </c>
      <c r="L711" s="1">
        <v>107.9981397</v>
      </c>
    </row>
    <row r="712" spans="1:12" x14ac:dyDescent="0.2">
      <c r="A712" s="1" t="s">
        <v>974</v>
      </c>
      <c r="B712" s="1" t="s">
        <v>36</v>
      </c>
      <c r="C712" s="1" t="s">
        <v>976</v>
      </c>
      <c r="D712" s="1" t="s">
        <v>33</v>
      </c>
      <c r="E712" s="1" t="s">
        <v>1438</v>
      </c>
      <c r="F712" s="1" t="s">
        <v>35</v>
      </c>
      <c r="G712" s="1">
        <v>121.8775701</v>
      </c>
      <c r="H712" s="1">
        <v>142.30440200000001</v>
      </c>
      <c r="I712" s="1">
        <v>99.567086290000006</v>
      </c>
      <c r="J712" s="1">
        <v>38.106720180000003</v>
      </c>
      <c r="K712" s="1">
        <v>26.046933240000001</v>
      </c>
      <c r="L712" s="1">
        <v>16.769817880000002</v>
      </c>
    </row>
    <row r="713" spans="1:12" x14ac:dyDescent="0.2">
      <c r="A713" s="1" t="s">
        <v>974</v>
      </c>
      <c r="B713" s="1" t="s">
        <v>38</v>
      </c>
      <c r="C713" s="1" t="s">
        <v>977</v>
      </c>
      <c r="D713" s="1" t="s">
        <v>33</v>
      </c>
      <c r="E713" s="1" t="s">
        <v>1438</v>
      </c>
      <c r="F713" s="1" t="s">
        <v>35</v>
      </c>
      <c r="G713" s="1">
        <v>121.8775701</v>
      </c>
      <c r="H713" s="1">
        <v>142.10997750000001</v>
      </c>
      <c r="I713" s="1">
        <v>131.7976065</v>
      </c>
      <c r="J713" s="1">
        <v>110.9392411</v>
      </c>
      <c r="K713" s="1">
        <v>109.0302801</v>
      </c>
      <c r="L713" s="1">
        <v>111.6361862</v>
      </c>
    </row>
    <row r="714" spans="1:12" x14ac:dyDescent="0.2">
      <c r="A714" s="1" t="s">
        <v>974</v>
      </c>
      <c r="B714" s="1" t="s">
        <v>40</v>
      </c>
      <c r="C714" s="1" t="s">
        <v>978</v>
      </c>
      <c r="D714" s="1" t="s">
        <v>33</v>
      </c>
      <c r="E714" s="1" t="s">
        <v>1438</v>
      </c>
      <c r="F714" s="1" t="s">
        <v>35</v>
      </c>
      <c r="G714" s="1">
        <v>121.87758049999999</v>
      </c>
      <c r="H714" s="1">
        <v>142.11759749999999</v>
      </c>
      <c r="I714" s="1">
        <v>126.4324735</v>
      </c>
      <c r="J714" s="1">
        <v>117.7839682</v>
      </c>
      <c r="K714" s="1">
        <v>103.5184311</v>
      </c>
      <c r="L714" s="1">
        <v>94.030168900000007</v>
      </c>
    </row>
    <row r="715" spans="1:12" x14ac:dyDescent="0.2">
      <c r="A715" s="1" t="s">
        <v>974</v>
      </c>
      <c r="B715" s="1" t="s">
        <v>42</v>
      </c>
      <c r="C715" s="1" t="s">
        <v>979</v>
      </c>
      <c r="D715" s="1" t="s">
        <v>33</v>
      </c>
      <c r="E715" s="1" t="s">
        <v>1438</v>
      </c>
      <c r="F715" s="1" t="s">
        <v>35</v>
      </c>
      <c r="G715" s="1">
        <v>121.8775701</v>
      </c>
      <c r="H715" s="1">
        <v>142.1124059</v>
      </c>
      <c r="I715" s="1">
        <v>132.8018314</v>
      </c>
      <c r="J715" s="1">
        <v>114.4664526</v>
      </c>
      <c r="K715" s="1">
        <v>120.6671766</v>
      </c>
      <c r="L715" s="1">
        <v>134.87805510000001</v>
      </c>
    </row>
    <row r="716" spans="1:12" x14ac:dyDescent="0.2">
      <c r="A716" s="1" t="s">
        <v>974</v>
      </c>
      <c r="B716" s="1" t="s">
        <v>44</v>
      </c>
      <c r="C716" s="1" t="s">
        <v>980</v>
      </c>
      <c r="D716" s="1" t="s">
        <v>33</v>
      </c>
      <c r="E716" s="1" t="s">
        <v>1438</v>
      </c>
      <c r="F716" s="1" t="s">
        <v>35</v>
      </c>
      <c r="G716" s="1">
        <v>121.8775701</v>
      </c>
      <c r="H716" s="1">
        <v>141.80046830000001</v>
      </c>
      <c r="I716" s="1">
        <v>131.26607129999999</v>
      </c>
      <c r="J716" s="1">
        <v>105.04624680000001</v>
      </c>
      <c r="K716" s="1">
        <v>91.839917749999998</v>
      </c>
      <c r="L716" s="1">
        <v>79.939969739999995</v>
      </c>
    </row>
    <row r="717" spans="1:12" x14ac:dyDescent="0.2">
      <c r="A717" s="1" t="s">
        <v>974</v>
      </c>
      <c r="B717" s="1" t="s">
        <v>46</v>
      </c>
      <c r="C717" s="1" t="s">
        <v>981</v>
      </c>
      <c r="D717" s="1" t="s">
        <v>33</v>
      </c>
      <c r="E717" s="1" t="s">
        <v>1438</v>
      </c>
      <c r="F717" s="1" t="s">
        <v>35</v>
      </c>
      <c r="G717" s="1">
        <v>121.8775701</v>
      </c>
      <c r="H717" s="1">
        <v>142.1088785</v>
      </c>
      <c r="I717" s="1">
        <v>91.864023250000002</v>
      </c>
      <c r="J717" s="1">
        <v>24.487386879999999</v>
      </c>
      <c r="K717" s="1">
        <v>12.825987039999999</v>
      </c>
      <c r="L717" s="1">
        <v>5.9397941889999997</v>
      </c>
    </row>
    <row r="718" spans="1:12" x14ac:dyDescent="0.2">
      <c r="A718" s="1" t="s">
        <v>974</v>
      </c>
      <c r="B718" s="1" t="s">
        <v>48</v>
      </c>
      <c r="C718" s="1" t="s">
        <v>982</v>
      </c>
      <c r="D718" s="1" t="s">
        <v>33</v>
      </c>
      <c r="E718" s="1" t="s">
        <v>1438</v>
      </c>
      <c r="F718" s="1" t="s">
        <v>35</v>
      </c>
      <c r="G718" s="1">
        <v>121.8775701</v>
      </c>
      <c r="H718" s="1">
        <v>142.6137961</v>
      </c>
      <c r="I718" s="1">
        <v>143.44240569999999</v>
      </c>
      <c r="J718" s="1">
        <v>129.0441156</v>
      </c>
      <c r="K718" s="1">
        <v>130.14037690000001</v>
      </c>
      <c r="L718" s="1">
        <v>141.81946590000001</v>
      </c>
    </row>
    <row r="719" spans="1:12" x14ac:dyDescent="0.2">
      <c r="A719" s="1" t="s">
        <v>974</v>
      </c>
      <c r="B719" s="1" t="s">
        <v>50</v>
      </c>
      <c r="C719" s="1" t="s">
        <v>983</v>
      </c>
      <c r="D719" s="1" t="s">
        <v>33</v>
      </c>
      <c r="E719" s="1" t="s">
        <v>1438</v>
      </c>
      <c r="F719" s="1" t="s">
        <v>35</v>
      </c>
      <c r="G719" s="1">
        <v>121.87758049999999</v>
      </c>
      <c r="H719" s="1">
        <v>142.1201619</v>
      </c>
      <c r="I719" s="1">
        <v>141.8027501</v>
      </c>
      <c r="J719" s="1">
        <v>132.93512870000001</v>
      </c>
      <c r="K719" s="1">
        <v>145.5451108</v>
      </c>
      <c r="L719" s="1">
        <v>166.8121185</v>
      </c>
    </row>
    <row r="720" spans="1:12" x14ac:dyDescent="0.2">
      <c r="A720" s="1" t="s">
        <v>974</v>
      </c>
      <c r="B720" s="1" t="s">
        <v>52</v>
      </c>
      <c r="C720" s="1" t="s">
        <v>984</v>
      </c>
      <c r="D720" s="1" t="s">
        <v>33</v>
      </c>
      <c r="E720" s="1" t="s">
        <v>1438</v>
      </c>
      <c r="F720" s="1" t="s">
        <v>35</v>
      </c>
      <c r="G720" s="1">
        <v>121.8775701</v>
      </c>
      <c r="H720" s="1">
        <v>142.30440200000001</v>
      </c>
      <c r="I720" s="1">
        <v>134.6556732</v>
      </c>
      <c r="J720" s="1">
        <v>83.317126360000003</v>
      </c>
      <c r="K720" s="1">
        <v>50.495136909999999</v>
      </c>
      <c r="L720" s="1">
        <v>34.769759469999997</v>
      </c>
    </row>
    <row r="721" spans="1:12" x14ac:dyDescent="0.2">
      <c r="A721" s="1" t="s">
        <v>974</v>
      </c>
      <c r="B721" s="1" t="s">
        <v>54</v>
      </c>
      <c r="C721" s="1" t="s">
        <v>985</v>
      </c>
      <c r="D721" s="1" t="s">
        <v>33</v>
      </c>
      <c r="E721" s="1" t="s">
        <v>1438</v>
      </c>
      <c r="F721" s="1" t="s">
        <v>35</v>
      </c>
      <c r="G721" s="1">
        <v>121.8775701</v>
      </c>
      <c r="H721" s="1">
        <v>142.10997750000001</v>
      </c>
      <c r="I721" s="1">
        <v>138.75866389999999</v>
      </c>
      <c r="J721" s="1">
        <v>124.7218622</v>
      </c>
      <c r="K721" s="1">
        <v>134.22210910000001</v>
      </c>
      <c r="L721" s="1">
        <v>148.7982858</v>
      </c>
    </row>
    <row r="722" spans="1:12" x14ac:dyDescent="0.2">
      <c r="A722" s="1" t="s">
        <v>974</v>
      </c>
      <c r="B722" s="1" t="s">
        <v>56</v>
      </c>
      <c r="C722" s="1" t="s">
        <v>986</v>
      </c>
      <c r="D722" s="1" t="s">
        <v>33</v>
      </c>
      <c r="E722" s="1" t="s">
        <v>1438</v>
      </c>
      <c r="F722" s="1" t="s">
        <v>35</v>
      </c>
      <c r="G722" s="1">
        <v>121.87758049999999</v>
      </c>
      <c r="H722" s="1">
        <v>142.11759749999999</v>
      </c>
      <c r="I722" s="1">
        <v>140.21100200000001</v>
      </c>
      <c r="J722" s="1">
        <v>129.9562833</v>
      </c>
      <c r="K722" s="1">
        <v>134.21734660000001</v>
      </c>
      <c r="L722" s="1">
        <v>144.5380389</v>
      </c>
    </row>
    <row r="723" spans="1:12" x14ac:dyDescent="0.2">
      <c r="A723" s="1" t="s">
        <v>974</v>
      </c>
      <c r="B723" s="1" t="s">
        <v>58</v>
      </c>
      <c r="C723" s="1" t="s">
        <v>987</v>
      </c>
      <c r="D723" s="1" t="s">
        <v>33</v>
      </c>
      <c r="E723" s="1" t="s">
        <v>1438</v>
      </c>
      <c r="F723" s="1" t="s">
        <v>35</v>
      </c>
      <c r="G723" s="1">
        <v>121.8775701</v>
      </c>
      <c r="H723" s="1">
        <v>142.1124059</v>
      </c>
      <c r="I723" s="1">
        <v>143.66846150000001</v>
      </c>
      <c r="J723" s="1">
        <v>130.80418349999999</v>
      </c>
      <c r="K723" s="1">
        <v>144.19728570000001</v>
      </c>
      <c r="L723" s="1">
        <v>169.01389380000001</v>
      </c>
    </row>
    <row r="724" spans="1:12" x14ac:dyDescent="0.2">
      <c r="A724" s="1" t="s">
        <v>974</v>
      </c>
      <c r="B724" s="1" t="s">
        <v>62</v>
      </c>
      <c r="C724" s="1" t="s">
        <v>988</v>
      </c>
      <c r="D724" s="1" t="s">
        <v>33</v>
      </c>
      <c r="E724" s="1" t="s">
        <v>1438</v>
      </c>
      <c r="F724" s="1" t="s">
        <v>35</v>
      </c>
      <c r="G724" s="1">
        <v>121.8775701</v>
      </c>
      <c r="H724" s="1">
        <v>141.80046830000001</v>
      </c>
      <c r="I724" s="1">
        <v>135.6233369</v>
      </c>
      <c r="J724" s="1">
        <v>121.90071260000001</v>
      </c>
      <c r="K724" s="1">
        <v>113.99336510000001</v>
      </c>
      <c r="L724" s="1">
        <v>104.125716</v>
      </c>
    </row>
    <row r="725" spans="1:12" x14ac:dyDescent="0.2">
      <c r="A725" s="1" t="s">
        <v>974</v>
      </c>
      <c r="B725" s="1" t="s">
        <v>64</v>
      </c>
      <c r="C725" s="1" t="s">
        <v>989</v>
      </c>
      <c r="D725" s="1" t="s">
        <v>33</v>
      </c>
      <c r="E725" s="1" t="s">
        <v>1438</v>
      </c>
      <c r="F725" s="1" t="s">
        <v>35</v>
      </c>
      <c r="G725" s="1">
        <v>121.8775701</v>
      </c>
      <c r="H725" s="1">
        <v>142.1088785</v>
      </c>
      <c r="I725" s="1">
        <v>123.0392082</v>
      </c>
      <c r="J725" s="1">
        <v>67.973048640000002</v>
      </c>
      <c r="K725" s="1">
        <v>42.294943699999997</v>
      </c>
      <c r="L725" s="1">
        <v>24.168274220000001</v>
      </c>
    </row>
    <row r="726" spans="1:12" x14ac:dyDescent="0.2">
      <c r="A726" s="1" t="s">
        <v>974</v>
      </c>
      <c r="B726" s="1" t="s">
        <v>66</v>
      </c>
      <c r="C726" s="1" t="s">
        <v>990</v>
      </c>
      <c r="D726" s="1" t="s">
        <v>33</v>
      </c>
      <c r="E726" s="1" t="s">
        <v>1438</v>
      </c>
      <c r="F726" s="1" t="s">
        <v>35</v>
      </c>
      <c r="G726" s="1">
        <v>121.8775701</v>
      </c>
      <c r="H726" s="1">
        <v>142.6137961</v>
      </c>
      <c r="I726" s="1">
        <v>146.60365949999999</v>
      </c>
      <c r="J726" s="1">
        <v>143.98344489999999</v>
      </c>
      <c r="K726" s="1">
        <v>155.663319</v>
      </c>
      <c r="L726" s="1">
        <v>175.70458859999999</v>
      </c>
    </row>
    <row r="727" spans="1:12" x14ac:dyDescent="0.2">
      <c r="A727" s="1" t="s">
        <v>974</v>
      </c>
      <c r="B727" s="1" t="s">
        <v>68</v>
      </c>
      <c r="C727" s="1" t="s">
        <v>991</v>
      </c>
      <c r="D727" s="1" t="s">
        <v>33</v>
      </c>
      <c r="E727" s="1" t="s">
        <v>1438</v>
      </c>
      <c r="F727" s="1" t="s">
        <v>35</v>
      </c>
      <c r="G727" s="1">
        <v>121.87758049999999</v>
      </c>
      <c r="H727" s="1">
        <v>143.08514600000001</v>
      </c>
      <c r="I727" s="1">
        <v>198.19484310000001</v>
      </c>
      <c r="J727" s="1">
        <v>255.78360720000001</v>
      </c>
      <c r="K727" s="1">
        <v>317.78515379999999</v>
      </c>
      <c r="L727" s="1">
        <v>387.58522260000001</v>
      </c>
    </row>
    <row r="728" spans="1:12" x14ac:dyDescent="0.2">
      <c r="A728" s="1" t="s">
        <v>974</v>
      </c>
      <c r="B728" s="1" t="s">
        <v>70</v>
      </c>
      <c r="C728" s="1" t="s">
        <v>992</v>
      </c>
      <c r="D728" s="1" t="s">
        <v>33</v>
      </c>
      <c r="E728" s="1" t="s">
        <v>1438</v>
      </c>
      <c r="F728" s="1" t="s">
        <v>35</v>
      </c>
      <c r="G728" s="1">
        <v>121.8775701</v>
      </c>
      <c r="H728" s="1">
        <v>143.2202436</v>
      </c>
      <c r="I728" s="1">
        <v>193.50880900000001</v>
      </c>
      <c r="J728" s="1">
        <v>231.6056327</v>
      </c>
      <c r="K728" s="1">
        <v>257.22099839999998</v>
      </c>
      <c r="L728" s="1">
        <v>271.1084884</v>
      </c>
    </row>
    <row r="729" spans="1:12" x14ac:dyDescent="0.2">
      <c r="A729" s="1" t="s">
        <v>974</v>
      </c>
      <c r="B729" s="1" t="s">
        <v>72</v>
      </c>
      <c r="C729" s="1" t="s">
        <v>993</v>
      </c>
      <c r="D729" s="1" t="s">
        <v>33</v>
      </c>
      <c r="E729" s="1" t="s">
        <v>1438</v>
      </c>
      <c r="F729" s="1" t="s">
        <v>35</v>
      </c>
      <c r="G729" s="1">
        <v>121.8775701</v>
      </c>
      <c r="H729" s="1">
        <v>143.0735277</v>
      </c>
      <c r="I729" s="1">
        <v>195.8049967</v>
      </c>
      <c r="J729" s="1">
        <v>247.767539</v>
      </c>
      <c r="K729" s="1">
        <v>298.74279189999999</v>
      </c>
      <c r="L729" s="1">
        <v>353.38308590000003</v>
      </c>
    </row>
    <row r="730" spans="1:12" x14ac:dyDescent="0.2">
      <c r="A730" s="1" t="s">
        <v>974</v>
      </c>
      <c r="B730" s="1" t="s">
        <v>74</v>
      </c>
      <c r="C730" s="1" t="s">
        <v>994</v>
      </c>
      <c r="D730" s="1" t="s">
        <v>33</v>
      </c>
      <c r="E730" s="1" t="s">
        <v>1438</v>
      </c>
      <c r="F730" s="1" t="s">
        <v>35</v>
      </c>
      <c r="G730" s="1">
        <v>121.87758049999999</v>
      </c>
      <c r="H730" s="1">
        <v>143.08124179999999</v>
      </c>
      <c r="I730" s="1">
        <v>197.11726540000001</v>
      </c>
      <c r="J730" s="1">
        <v>251.17762479999999</v>
      </c>
      <c r="K730" s="1">
        <v>306.10829419999999</v>
      </c>
      <c r="L730" s="1">
        <v>366.73747059999999</v>
      </c>
    </row>
    <row r="731" spans="1:12" x14ac:dyDescent="0.2">
      <c r="A731" s="1" t="s">
        <v>974</v>
      </c>
      <c r="B731" s="1" t="s">
        <v>76</v>
      </c>
      <c r="C731" s="1" t="s">
        <v>995</v>
      </c>
      <c r="D731" s="1" t="s">
        <v>33</v>
      </c>
      <c r="E731" s="1" t="s">
        <v>1438</v>
      </c>
      <c r="F731" s="1" t="s">
        <v>35</v>
      </c>
      <c r="G731" s="1">
        <v>121.8775701</v>
      </c>
      <c r="H731" s="1">
        <v>143.07749469999999</v>
      </c>
      <c r="I731" s="1">
        <v>196.87196080000001</v>
      </c>
      <c r="J731" s="1">
        <v>252.25476280000001</v>
      </c>
      <c r="K731" s="1">
        <v>310.1066045</v>
      </c>
      <c r="L731" s="1">
        <v>373.78707889999998</v>
      </c>
    </row>
    <row r="732" spans="1:12" x14ac:dyDescent="0.2">
      <c r="A732" s="1" t="s">
        <v>974</v>
      </c>
      <c r="B732" s="1" t="s">
        <v>78</v>
      </c>
      <c r="C732" s="1" t="s">
        <v>996</v>
      </c>
      <c r="D732" s="1" t="s">
        <v>33</v>
      </c>
      <c r="E732" s="1" t="s">
        <v>1438</v>
      </c>
      <c r="F732" s="1" t="s">
        <v>35</v>
      </c>
      <c r="G732" s="1">
        <v>121.87758049999999</v>
      </c>
      <c r="H732" s="1">
        <v>143.53315459999999</v>
      </c>
      <c r="I732" s="1">
        <v>205.47309250000001</v>
      </c>
      <c r="J732" s="1">
        <v>271.98248289999998</v>
      </c>
      <c r="K732" s="1">
        <v>344.5972117</v>
      </c>
      <c r="L732" s="1">
        <v>429.45008250000001</v>
      </c>
    </row>
    <row r="733" spans="1:12" x14ac:dyDescent="0.2">
      <c r="A733" s="1" t="s">
        <v>974</v>
      </c>
      <c r="B733" s="1" t="s">
        <v>80</v>
      </c>
      <c r="C733" s="1" t="s">
        <v>997</v>
      </c>
      <c r="D733" s="1" t="s">
        <v>33</v>
      </c>
      <c r="E733" s="1" t="s">
        <v>1438</v>
      </c>
      <c r="F733" s="1" t="s">
        <v>35</v>
      </c>
      <c r="G733" s="1">
        <v>121.8775701</v>
      </c>
      <c r="H733" s="1">
        <v>142.7685821</v>
      </c>
      <c r="I733" s="1">
        <v>186.20250809999999</v>
      </c>
      <c r="J733" s="1">
        <v>215.39264739999999</v>
      </c>
      <c r="K733" s="1">
        <v>230.42020310000001</v>
      </c>
      <c r="L733" s="1">
        <v>235.1019666</v>
      </c>
    </row>
    <row r="734" spans="1:12" x14ac:dyDescent="0.2">
      <c r="A734" s="1" t="s">
        <v>974</v>
      </c>
      <c r="B734" s="1" t="s">
        <v>82</v>
      </c>
      <c r="C734" s="1" t="s">
        <v>998</v>
      </c>
      <c r="D734" s="1" t="s">
        <v>33</v>
      </c>
      <c r="E734" s="1" t="s">
        <v>1438</v>
      </c>
      <c r="F734" s="1" t="s">
        <v>35</v>
      </c>
      <c r="G734" s="1">
        <v>121.8775701</v>
      </c>
      <c r="H734" s="1">
        <v>143.52060460000001</v>
      </c>
      <c r="I734" s="1">
        <v>202.6762473</v>
      </c>
      <c r="J734" s="1">
        <v>262.65693019999998</v>
      </c>
      <c r="K734" s="1">
        <v>321.81203900000003</v>
      </c>
      <c r="L734" s="1">
        <v>387.22783729999998</v>
      </c>
    </row>
    <row r="735" spans="1:12" x14ac:dyDescent="0.2">
      <c r="A735" s="1" t="s">
        <v>974</v>
      </c>
      <c r="B735" s="1" t="s">
        <v>88</v>
      </c>
      <c r="C735" s="1" t="s">
        <v>999</v>
      </c>
      <c r="D735" s="1" t="s">
        <v>33</v>
      </c>
      <c r="E735" s="1" t="s">
        <v>1438</v>
      </c>
      <c r="F735" s="1" t="s">
        <v>35</v>
      </c>
      <c r="G735" s="1">
        <v>121.8775701</v>
      </c>
      <c r="H735" s="1">
        <v>143.21487400000001</v>
      </c>
      <c r="I735" s="1">
        <v>151.54497319999999</v>
      </c>
      <c r="J735" s="1">
        <v>47.203877730000002</v>
      </c>
      <c r="K735" s="1">
        <v>47.180347910000002</v>
      </c>
      <c r="L735" s="1">
        <v>44.40624227</v>
      </c>
    </row>
    <row r="736" spans="1:12" x14ac:dyDescent="0.2">
      <c r="A736" s="1" t="s">
        <v>974</v>
      </c>
      <c r="B736" s="1" t="s">
        <v>90</v>
      </c>
      <c r="C736" s="1" t="s">
        <v>1000</v>
      </c>
      <c r="D736" s="1" t="s">
        <v>33</v>
      </c>
      <c r="E736" s="1" t="s">
        <v>1438</v>
      </c>
      <c r="F736" s="1" t="s">
        <v>35</v>
      </c>
      <c r="G736" s="1">
        <v>121.8775701</v>
      </c>
      <c r="H736" s="1">
        <v>143.0735277</v>
      </c>
      <c r="I736" s="1">
        <v>160.32971689999999</v>
      </c>
      <c r="J736" s="1">
        <v>106.66596269999999</v>
      </c>
      <c r="K736" s="1">
        <v>123.7654819</v>
      </c>
      <c r="L736" s="1">
        <v>136.48122269999999</v>
      </c>
    </row>
    <row r="737" spans="1:12" x14ac:dyDescent="0.2">
      <c r="A737" s="1" t="s">
        <v>1001</v>
      </c>
      <c r="B737" s="1" t="s">
        <v>146</v>
      </c>
      <c r="C737" s="1" t="s">
        <v>1002</v>
      </c>
      <c r="D737" s="1" t="s">
        <v>33</v>
      </c>
      <c r="E737" s="1" t="s">
        <v>1438</v>
      </c>
      <c r="F737" s="1" t="s">
        <v>35</v>
      </c>
      <c r="G737" s="1">
        <v>118.44287</v>
      </c>
      <c r="H737" s="1">
        <v>139.13887260000001</v>
      </c>
      <c r="I737" s="1">
        <v>155.58692239999999</v>
      </c>
      <c r="J737" s="1">
        <v>183.43345020000001</v>
      </c>
      <c r="K737" s="1">
        <v>207.47029939999999</v>
      </c>
      <c r="L737" s="1">
        <v>214.7367768</v>
      </c>
    </row>
    <row r="738" spans="1:12" x14ac:dyDescent="0.2">
      <c r="A738" s="1" t="s">
        <v>1001</v>
      </c>
      <c r="B738" s="1" t="s">
        <v>148</v>
      </c>
      <c r="C738" s="1" t="s">
        <v>1003</v>
      </c>
      <c r="D738" s="1" t="s">
        <v>33</v>
      </c>
      <c r="E738" s="1" t="s">
        <v>1438</v>
      </c>
      <c r="F738" s="1" t="s">
        <v>35</v>
      </c>
      <c r="G738" s="1">
        <v>118.44287</v>
      </c>
      <c r="H738" s="1">
        <v>139.13887260000001</v>
      </c>
      <c r="I738" s="1">
        <v>133.028987</v>
      </c>
      <c r="J738" s="1">
        <v>135.83193259999999</v>
      </c>
      <c r="K738" s="1">
        <v>145.37517539999999</v>
      </c>
      <c r="L738" s="1">
        <v>135.99602379999999</v>
      </c>
    </row>
    <row r="739" spans="1:12" x14ac:dyDescent="0.2">
      <c r="A739" s="1" t="s">
        <v>1001</v>
      </c>
      <c r="B739" s="1" t="s">
        <v>150</v>
      </c>
      <c r="C739" s="1" t="s">
        <v>1004</v>
      </c>
      <c r="D739" s="1" t="s">
        <v>33</v>
      </c>
      <c r="E739" s="1" t="s">
        <v>1438</v>
      </c>
      <c r="F739" s="1" t="s">
        <v>35</v>
      </c>
      <c r="G739" s="1">
        <v>118.44287</v>
      </c>
      <c r="H739" s="1">
        <v>139.10915199999999</v>
      </c>
      <c r="I739" s="1">
        <v>116.2540106</v>
      </c>
      <c r="J739" s="1">
        <v>108.2637738</v>
      </c>
      <c r="K739" s="1">
        <v>115.4904842</v>
      </c>
      <c r="L739" s="1">
        <v>115.75587659999999</v>
      </c>
    </row>
    <row r="740" spans="1:12" x14ac:dyDescent="0.2">
      <c r="A740" s="1" t="s">
        <v>1001</v>
      </c>
      <c r="B740" s="1" t="s">
        <v>152</v>
      </c>
      <c r="C740" s="1" t="s">
        <v>1005</v>
      </c>
      <c r="D740" s="1" t="s">
        <v>33</v>
      </c>
      <c r="E740" s="1" t="s">
        <v>1438</v>
      </c>
      <c r="F740" s="1" t="s">
        <v>35</v>
      </c>
      <c r="G740" s="1">
        <v>118.44287</v>
      </c>
      <c r="H740" s="1">
        <v>139.70942439999999</v>
      </c>
      <c r="I740" s="1">
        <v>167.437907</v>
      </c>
      <c r="J740" s="1">
        <v>212.37838439999999</v>
      </c>
      <c r="K740" s="1">
        <v>260.26664299999999</v>
      </c>
      <c r="L740" s="1">
        <v>284.6597208</v>
      </c>
    </row>
    <row r="741" spans="1:12" x14ac:dyDescent="0.2">
      <c r="A741" s="1" t="s">
        <v>1006</v>
      </c>
      <c r="B741" s="1" t="s">
        <v>144</v>
      </c>
      <c r="C741" s="1" t="s">
        <v>1007</v>
      </c>
      <c r="D741" s="1" t="s">
        <v>33</v>
      </c>
      <c r="E741" s="1" t="s">
        <v>1438</v>
      </c>
      <c r="F741" s="1" t="s">
        <v>35</v>
      </c>
      <c r="G741" s="1">
        <v>122.1209085</v>
      </c>
      <c r="H741" s="1">
        <v>138.71860699999999</v>
      </c>
      <c r="I741" s="1">
        <v>63.023770740000003</v>
      </c>
      <c r="J741" s="1">
        <v>63.079772269999999</v>
      </c>
      <c r="K741" s="1">
        <v>74.842817109999999</v>
      </c>
      <c r="L741" s="1">
        <v>98.398472119999994</v>
      </c>
    </row>
    <row r="742" spans="1:12" x14ac:dyDescent="0.2">
      <c r="A742" s="1" t="s">
        <v>1006</v>
      </c>
      <c r="B742" s="1" t="s">
        <v>146</v>
      </c>
      <c r="C742" s="1" t="s">
        <v>1008</v>
      </c>
      <c r="D742" s="1" t="s">
        <v>33</v>
      </c>
      <c r="E742" s="1" t="s">
        <v>1438</v>
      </c>
      <c r="F742" s="1" t="s">
        <v>35</v>
      </c>
      <c r="G742" s="1">
        <v>122.1209085</v>
      </c>
      <c r="H742" s="1">
        <v>138.71860699999999</v>
      </c>
      <c r="I742" s="1">
        <v>117.722807</v>
      </c>
      <c r="J742" s="1">
        <v>127.69736159999999</v>
      </c>
      <c r="K742" s="1">
        <v>137.18467630000001</v>
      </c>
      <c r="L742" s="1">
        <v>151.07627650000001</v>
      </c>
    </row>
    <row r="743" spans="1:12" x14ac:dyDescent="0.2">
      <c r="A743" s="1" t="s">
        <v>1006</v>
      </c>
      <c r="B743" s="1" t="s">
        <v>148</v>
      </c>
      <c r="C743" s="1" t="s">
        <v>1009</v>
      </c>
      <c r="D743" s="1" t="s">
        <v>33</v>
      </c>
      <c r="E743" s="1" t="s">
        <v>1438</v>
      </c>
      <c r="F743" s="1" t="s">
        <v>35</v>
      </c>
      <c r="G743" s="1">
        <v>122.1209085</v>
      </c>
      <c r="H743" s="1">
        <v>138.71860699999999</v>
      </c>
      <c r="I743" s="1">
        <v>74.529424559999995</v>
      </c>
      <c r="J743" s="1">
        <v>74.238964839999994</v>
      </c>
      <c r="K743" s="1">
        <v>82.531048709999993</v>
      </c>
      <c r="L743" s="1">
        <v>101.2317991</v>
      </c>
    </row>
    <row r="744" spans="1:12" x14ac:dyDescent="0.2">
      <c r="A744" s="1" t="s">
        <v>1006</v>
      </c>
      <c r="B744" s="1" t="s">
        <v>150</v>
      </c>
      <c r="C744" s="1" t="s">
        <v>1010</v>
      </c>
      <c r="D744" s="1" t="s">
        <v>33</v>
      </c>
      <c r="E744" s="1" t="s">
        <v>1438</v>
      </c>
      <c r="F744" s="1" t="s">
        <v>35</v>
      </c>
      <c r="G744" s="1">
        <v>122.1209085</v>
      </c>
      <c r="H744" s="1">
        <v>138.71860699999999</v>
      </c>
      <c r="I744" s="1">
        <v>54.51870881</v>
      </c>
      <c r="J744" s="1">
        <v>56.081828989999998</v>
      </c>
      <c r="K744" s="1">
        <v>71.192716200000007</v>
      </c>
      <c r="L744" s="1">
        <v>98.135406579999994</v>
      </c>
    </row>
    <row r="745" spans="1:12" x14ac:dyDescent="0.2">
      <c r="A745" s="1" t="s">
        <v>1006</v>
      </c>
      <c r="B745" s="1" t="s">
        <v>152</v>
      </c>
      <c r="C745" s="1" t="s">
        <v>1011</v>
      </c>
      <c r="D745" s="1" t="s">
        <v>33</v>
      </c>
      <c r="E745" s="1" t="s">
        <v>1438</v>
      </c>
      <c r="F745" s="1" t="s">
        <v>35</v>
      </c>
      <c r="G745" s="1">
        <v>122.1294439</v>
      </c>
      <c r="H745" s="1">
        <v>138.7164593</v>
      </c>
      <c r="I745" s="1">
        <v>173.3653047</v>
      </c>
      <c r="J745" s="1">
        <v>213.5357477</v>
      </c>
      <c r="K745" s="1">
        <v>268.4871607</v>
      </c>
      <c r="L745" s="1">
        <v>336.93348800000001</v>
      </c>
    </row>
    <row r="746" spans="1:12" x14ac:dyDescent="0.2">
      <c r="A746" s="1" t="s">
        <v>1006</v>
      </c>
      <c r="B746" s="1" t="s">
        <v>31</v>
      </c>
      <c r="C746" s="1" t="s">
        <v>1012</v>
      </c>
      <c r="D746" s="1" t="s">
        <v>33</v>
      </c>
      <c r="E746" s="1" t="s">
        <v>1438</v>
      </c>
      <c r="F746" s="1" t="s">
        <v>35</v>
      </c>
      <c r="G746" s="1">
        <v>123.552453</v>
      </c>
      <c r="H746" s="1">
        <v>140.33505339999999</v>
      </c>
      <c r="I746" s="1">
        <v>75.811564480000001</v>
      </c>
      <c r="J746" s="1">
        <v>78.981978900000001</v>
      </c>
      <c r="K746" s="1">
        <v>88.609470900000005</v>
      </c>
      <c r="L746" s="1">
        <v>113.37380760000001</v>
      </c>
    </row>
    <row r="747" spans="1:12" x14ac:dyDescent="0.2">
      <c r="A747" s="1" t="s">
        <v>1006</v>
      </c>
      <c r="B747" s="1" t="s">
        <v>36</v>
      </c>
      <c r="C747" s="1" t="s">
        <v>1013</v>
      </c>
      <c r="D747" s="1" t="s">
        <v>33</v>
      </c>
      <c r="E747" s="1" t="s">
        <v>1438</v>
      </c>
      <c r="F747" s="1" t="s">
        <v>35</v>
      </c>
      <c r="G747" s="1">
        <v>123.6764292</v>
      </c>
      <c r="H747" s="1">
        <v>131.5226917</v>
      </c>
      <c r="I747" s="1">
        <v>85.100794989999997</v>
      </c>
      <c r="J747" s="1">
        <v>81.310135549999998</v>
      </c>
      <c r="K747" s="1">
        <v>75.610308360000005</v>
      </c>
      <c r="L747" s="1">
        <v>65.854334249999994</v>
      </c>
    </row>
    <row r="748" spans="1:12" x14ac:dyDescent="0.2">
      <c r="A748" s="1" t="s">
        <v>1006</v>
      </c>
      <c r="B748" s="1" t="s">
        <v>38</v>
      </c>
      <c r="C748" s="1" t="s">
        <v>1014</v>
      </c>
      <c r="D748" s="1" t="s">
        <v>33</v>
      </c>
      <c r="E748" s="1" t="s">
        <v>1438</v>
      </c>
      <c r="F748" s="1" t="s">
        <v>35</v>
      </c>
      <c r="G748" s="1">
        <v>123.610229</v>
      </c>
      <c r="H748" s="1">
        <v>140.3210942</v>
      </c>
      <c r="I748" s="1">
        <v>75.811129750000006</v>
      </c>
      <c r="J748" s="1">
        <v>78.981752499999999</v>
      </c>
      <c r="K748" s="1">
        <v>88.608381609999995</v>
      </c>
      <c r="L748" s="1">
        <v>113.3062657</v>
      </c>
    </row>
    <row r="749" spans="1:12" x14ac:dyDescent="0.2">
      <c r="A749" s="1" t="s">
        <v>1006</v>
      </c>
      <c r="B749" s="1" t="s">
        <v>40</v>
      </c>
      <c r="C749" s="1" t="s">
        <v>1015</v>
      </c>
      <c r="D749" s="1" t="s">
        <v>33</v>
      </c>
      <c r="E749" s="1" t="s">
        <v>1438</v>
      </c>
      <c r="F749" s="1" t="s">
        <v>35</v>
      </c>
      <c r="G749" s="1">
        <v>123.610229</v>
      </c>
      <c r="H749" s="1">
        <v>140.3210942</v>
      </c>
      <c r="I749" s="1">
        <v>75.811129750000006</v>
      </c>
      <c r="J749" s="1">
        <v>78.981752499999999</v>
      </c>
      <c r="K749" s="1">
        <v>88.608381609999995</v>
      </c>
      <c r="L749" s="1">
        <v>113.3062657</v>
      </c>
    </row>
    <row r="750" spans="1:12" x14ac:dyDescent="0.2">
      <c r="A750" s="1" t="s">
        <v>1006</v>
      </c>
      <c r="B750" s="1" t="s">
        <v>42</v>
      </c>
      <c r="C750" s="1" t="s">
        <v>1016</v>
      </c>
      <c r="D750" s="1" t="s">
        <v>33</v>
      </c>
      <c r="E750" s="1" t="s">
        <v>1438</v>
      </c>
      <c r="F750" s="1" t="s">
        <v>35</v>
      </c>
      <c r="G750" s="1">
        <v>123.552453</v>
      </c>
      <c r="H750" s="1">
        <v>140.33505339999999</v>
      </c>
      <c r="I750" s="1">
        <v>75.811564480000001</v>
      </c>
      <c r="J750" s="1">
        <v>78.981978900000001</v>
      </c>
      <c r="K750" s="1">
        <v>88.609470900000005</v>
      </c>
      <c r="L750" s="1">
        <v>113.37380760000001</v>
      </c>
    </row>
    <row r="751" spans="1:12" x14ac:dyDescent="0.2">
      <c r="A751" s="1" t="s">
        <v>1006</v>
      </c>
      <c r="B751" s="1" t="s">
        <v>1017</v>
      </c>
      <c r="C751" s="1" t="s">
        <v>1018</v>
      </c>
      <c r="D751" s="1" t="s">
        <v>33</v>
      </c>
      <c r="E751" s="1" t="s">
        <v>1438</v>
      </c>
      <c r="F751" s="1" t="s">
        <v>35</v>
      </c>
      <c r="G751" s="1">
        <v>123.6764984</v>
      </c>
      <c r="H751" s="1">
        <v>141.10363480000001</v>
      </c>
      <c r="I751" s="1">
        <v>70.871162179999999</v>
      </c>
      <c r="J751" s="1">
        <v>73.984476360000002</v>
      </c>
      <c r="K751" s="1">
        <v>73.9797729</v>
      </c>
      <c r="L751" s="1">
        <v>71.711886280000002</v>
      </c>
    </row>
    <row r="752" spans="1:12" x14ac:dyDescent="0.2">
      <c r="A752" s="1" t="s">
        <v>1006</v>
      </c>
      <c r="B752" s="1" t="s">
        <v>44</v>
      </c>
      <c r="C752" s="1" t="s">
        <v>1019</v>
      </c>
      <c r="D752" s="1" t="s">
        <v>33</v>
      </c>
      <c r="E752" s="1" t="s">
        <v>1438</v>
      </c>
      <c r="F752" s="1" t="s">
        <v>35</v>
      </c>
      <c r="G752" s="1">
        <v>123.5536996</v>
      </c>
      <c r="H752" s="1">
        <v>130.40278480000001</v>
      </c>
      <c r="I752" s="1">
        <v>85.818588129999995</v>
      </c>
      <c r="J752" s="1">
        <v>80.579316000000006</v>
      </c>
      <c r="K752" s="1">
        <v>76.182573480000002</v>
      </c>
      <c r="L752" s="1">
        <v>72.873076810000001</v>
      </c>
    </row>
    <row r="753" spans="1:12" x14ac:dyDescent="0.2">
      <c r="A753" s="1" t="s">
        <v>1006</v>
      </c>
      <c r="B753" s="1" t="s">
        <v>46</v>
      </c>
      <c r="C753" s="1" t="s">
        <v>1020</v>
      </c>
      <c r="D753" s="1" t="s">
        <v>33</v>
      </c>
      <c r="E753" s="1" t="s">
        <v>1438</v>
      </c>
      <c r="F753" s="1" t="s">
        <v>35</v>
      </c>
      <c r="G753" s="1">
        <v>123.610229</v>
      </c>
      <c r="H753" s="1">
        <v>140.3210942</v>
      </c>
      <c r="I753" s="1">
        <v>75.811129750000006</v>
      </c>
      <c r="J753" s="1">
        <v>75.070081290000005</v>
      </c>
      <c r="K753" s="1">
        <v>67.722633779999995</v>
      </c>
      <c r="L753" s="1">
        <v>68.494663720000005</v>
      </c>
    </row>
    <row r="754" spans="1:12" x14ac:dyDescent="0.2">
      <c r="A754" s="1" t="s">
        <v>1006</v>
      </c>
      <c r="B754" s="1" t="s">
        <v>48</v>
      </c>
      <c r="C754" s="1" t="s">
        <v>1021</v>
      </c>
      <c r="D754" s="1" t="s">
        <v>33</v>
      </c>
      <c r="E754" s="1" t="s">
        <v>1438</v>
      </c>
      <c r="F754" s="1" t="s">
        <v>35</v>
      </c>
      <c r="G754" s="1">
        <v>123.6764984</v>
      </c>
      <c r="H754" s="1">
        <v>141.10363480000001</v>
      </c>
      <c r="I754" s="1">
        <v>73.600168929999995</v>
      </c>
      <c r="J754" s="1">
        <v>82.26405346</v>
      </c>
      <c r="K754" s="1">
        <v>100.62260449999999</v>
      </c>
      <c r="L754" s="1">
        <v>129.1370799</v>
      </c>
    </row>
    <row r="755" spans="1:12" x14ac:dyDescent="0.2">
      <c r="A755" s="1" t="s">
        <v>1006</v>
      </c>
      <c r="B755" s="1" t="s">
        <v>50</v>
      </c>
      <c r="C755" s="1" t="s">
        <v>1022</v>
      </c>
      <c r="D755" s="1" t="s">
        <v>33</v>
      </c>
      <c r="E755" s="1" t="s">
        <v>1438</v>
      </c>
      <c r="F755" s="1" t="s">
        <v>35</v>
      </c>
      <c r="G755" s="1">
        <v>123.5536999</v>
      </c>
      <c r="H755" s="1">
        <v>140.21725520000001</v>
      </c>
      <c r="I755" s="1">
        <v>108.4646496</v>
      </c>
      <c r="J755" s="1">
        <v>106.5115796</v>
      </c>
      <c r="K755" s="1">
        <v>115.20298750000001</v>
      </c>
      <c r="L755" s="1">
        <v>130.94178170000001</v>
      </c>
    </row>
    <row r="756" spans="1:12" x14ac:dyDescent="0.2">
      <c r="A756" s="1" t="s">
        <v>1006</v>
      </c>
      <c r="B756" s="1" t="s">
        <v>52</v>
      </c>
      <c r="C756" s="1" t="s">
        <v>1023</v>
      </c>
      <c r="D756" s="1" t="s">
        <v>33</v>
      </c>
      <c r="E756" s="1" t="s">
        <v>1438</v>
      </c>
      <c r="F756" s="1" t="s">
        <v>35</v>
      </c>
      <c r="G756" s="1">
        <v>123.6764292</v>
      </c>
      <c r="H756" s="1">
        <v>131.52266090000001</v>
      </c>
      <c r="I756" s="1">
        <v>120.11971130000001</v>
      </c>
      <c r="J756" s="1">
        <v>104.9114081</v>
      </c>
      <c r="K756" s="1">
        <v>102.3606522</v>
      </c>
      <c r="L756" s="1">
        <v>93.620700240000005</v>
      </c>
    </row>
    <row r="757" spans="1:12" x14ac:dyDescent="0.2">
      <c r="A757" s="1" t="s">
        <v>1006</v>
      </c>
      <c r="B757" s="1" t="s">
        <v>54</v>
      </c>
      <c r="C757" s="1" t="s">
        <v>1024</v>
      </c>
      <c r="D757" s="1" t="s">
        <v>33</v>
      </c>
      <c r="E757" s="1" t="s">
        <v>1438</v>
      </c>
      <c r="F757" s="1" t="s">
        <v>35</v>
      </c>
      <c r="G757" s="1">
        <v>123.5536996</v>
      </c>
      <c r="H757" s="1">
        <v>140.21725559999999</v>
      </c>
      <c r="I757" s="1">
        <v>108.4646497</v>
      </c>
      <c r="J757" s="1">
        <v>106.5115796</v>
      </c>
      <c r="K757" s="1">
        <v>115.20298750000001</v>
      </c>
      <c r="L757" s="1">
        <v>130.81137150000001</v>
      </c>
    </row>
    <row r="758" spans="1:12" x14ac:dyDescent="0.2">
      <c r="A758" s="1" t="s">
        <v>1006</v>
      </c>
      <c r="B758" s="1" t="s">
        <v>56</v>
      </c>
      <c r="C758" s="1" t="s">
        <v>1025</v>
      </c>
      <c r="D758" s="1" t="s">
        <v>33</v>
      </c>
      <c r="E758" s="1" t="s">
        <v>1438</v>
      </c>
      <c r="F758" s="1" t="s">
        <v>35</v>
      </c>
      <c r="G758" s="1">
        <v>123.5536999</v>
      </c>
      <c r="H758" s="1">
        <v>140.21725520000001</v>
      </c>
      <c r="I758" s="1">
        <v>108.4646496</v>
      </c>
      <c r="J758" s="1">
        <v>106.5115796</v>
      </c>
      <c r="K758" s="1">
        <v>115.20298750000001</v>
      </c>
      <c r="L758" s="1">
        <v>130.94178170000001</v>
      </c>
    </row>
    <row r="759" spans="1:12" x14ac:dyDescent="0.2">
      <c r="A759" s="1" t="s">
        <v>1006</v>
      </c>
      <c r="B759" s="1" t="s">
        <v>58</v>
      </c>
      <c r="C759" s="1" t="s">
        <v>1026</v>
      </c>
      <c r="D759" s="1" t="s">
        <v>33</v>
      </c>
      <c r="E759" s="1" t="s">
        <v>1438</v>
      </c>
      <c r="F759" s="1" t="s">
        <v>35</v>
      </c>
      <c r="G759" s="1">
        <v>123.5536999</v>
      </c>
      <c r="H759" s="1">
        <v>140.21725520000001</v>
      </c>
      <c r="I759" s="1">
        <v>108.4646496</v>
      </c>
      <c r="J759" s="1">
        <v>106.5115796</v>
      </c>
      <c r="K759" s="1">
        <v>115.20298750000001</v>
      </c>
      <c r="L759" s="1">
        <v>130.94178170000001</v>
      </c>
    </row>
    <row r="760" spans="1:12" x14ac:dyDescent="0.2">
      <c r="A760" s="1" t="s">
        <v>1006</v>
      </c>
      <c r="B760" s="1" t="s">
        <v>60</v>
      </c>
      <c r="C760" s="1" t="s">
        <v>1027</v>
      </c>
      <c r="D760" s="1" t="s">
        <v>33</v>
      </c>
      <c r="E760" s="1" t="s">
        <v>1438</v>
      </c>
      <c r="F760" s="1" t="s">
        <v>35</v>
      </c>
      <c r="G760" s="1">
        <v>123.6764292</v>
      </c>
      <c r="H760" s="1">
        <v>140.98358500000001</v>
      </c>
      <c r="I760" s="1">
        <v>112.99106519999999</v>
      </c>
      <c r="J760" s="1">
        <v>107.02757269999999</v>
      </c>
      <c r="K760" s="1">
        <v>103.81146939999999</v>
      </c>
      <c r="L760" s="1">
        <v>83.975899960000007</v>
      </c>
    </row>
    <row r="761" spans="1:12" x14ac:dyDescent="0.2">
      <c r="A761" s="1" t="s">
        <v>1006</v>
      </c>
      <c r="B761" s="1" t="s">
        <v>62</v>
      </c>
      <c r="C761" s="1" t="s">
        <v>1028</v>
      </c>
      <c r="D761" s="1" t="s">
        <v>33</v>
      </c>
      <c r="E761" s="1" t="s">
        <v>1438</v>
      </c>
      <c r="F761" s="1" t="s">
        <v>35</v>
      </c>
      <c r="G761" s="1">
        <v>123.5536996</v>
      </c>
      <c r="H761" s="1">
        <v>130.40278480000001</v>
      </c>
      <c r="I761" s="1">
        <v>115.2359142</v>
      </c>
      <c r="J761" s="1">
        <v>97.261952859999994</v>
      </c>
      <c r="K761" s="1">
        <v>94.155809520000005</v>
      </c>
      <c r="L761" s="1">
        <v>91.600289459999999</v>
      </c>
    </row>
    <row r="762" spans="1:12" x14ac:dyDescent="0.2">
      <c r="A762" s="1" t="s">
        <v>1006</v>
      </c>
      <c r="B762" s="1" t="s">
        <v>64</v>
      </c>
      <c r="C762" s="1" t="s">
        <v>1029</v>
      </c>
      <c r="D762" s="1" t="s">
        <v>33</v>
      </c>
      <c r="E762" s="1" t="s">
        <v>1438</v>
      </c>
      <c r="F762" s="1" t="s">
        <v>35</v>
      </c>
      <c r="G762" s="1">
        <v>123.5536996</v>
      </c>
      <c r="H762" s="1">
        <v>140.21725559999999</v>
      </c>
      <c r="I762" s="1">
        <v>108.4646497</v>
      </c>
      <c r="J762" s="1">
        <v>104.7586357</v>
      </c>
      <c r="K762" s="1">
        <v>106.2114564</v>
      </c>
      <c r="L762" s="1">
        <v>109.6272597</v>
      </c>
    </row>
    <row r="763" spans="1:12" x14ac:dyDescent="0.2">
      <c r="A763" s="1" t="s">
        <v>1006</v>
      </c>
      <c r="B763" s="1" t="s">
        <v>66</v>
      </c>
      <c r="C763" s="1" t="s">
        <v>1030</v>
      </c>
      <c r="D763" s="1" t="s">
        <v>33</v>
      </c>
      <c r="E763" s="1" t="s">
        <v>1438</v>
      </c>
      <c r="F763" s="1" t="s">
        <v>35</v>
      </c>
      <c r="G763" s="1">
        <v>123.6764292</v>
      </c>
      <c r="H763" s="1">
        <v>140.98358500000001</v>
      </c>
      <c r="I763" s="1">
        <v>112.99106519999999</v>
      </c>
      <c r="J763" s="1">
        <v>109.261799</v>
      </c>
      <c r="K763" s="1">
        <v>116.8841922</v>
      </c>
      <c r="L763" s="1">
        <v>129.80654369999999</v>
      </c>
    </row>
    <row r="764" spans="1:12" x14ac:dyDescent="0.2">
      <c r="A764" s="1" t="s">
        <v>1006</v>
      </c>
      <c r="B764" s="1" t="s">
        <v>68</v>
      </c>
      <c r="C764" s="1" t="s">
        <v>1031</v>
      </c>
      <c r="D764" s="1" t="s">
        <v>33</v>
      </c>
      <c r="E764" s="1" t="s">
        <v>1438</v>
      </c>
      <c r="F764" s="1" t="s">
        <v>35</v>
      </c>
      <c r="G764" s="1">
        <v>123.5536999</v>
      </c>
      <c r="H764" s="1">
        <v>141.17951099999999</v>
      </c>
      <c r="I764" s="1">
        <v>179.55447960000001</v>
      </c>
      <c r="J764" s="1">
        <v>224.81940299999999</v>
      </c>
      <c r="K764" s="1">
        <v>279.96121540000001</v>
      </c>
      <c r="L764" s="1">
        <v>341.34177529999999</v>
      </c>
    </row>
    <row r="765" spans="1:12" x14ac:dyDescent="0.2">
      <c r="A765" s="1" t="s">
        <v>1006</v>
      </c>
      <c r="B765" s="1" t="s">
        <v>70</v>
      </c>
      <c r="C765" s="1" t="s">
        <v>1032</v>
      </c>
      <c r="D765" s="1" t="s">
        <v>33</v>
      </c>
      <c r="E765" s="1" t="s">
        <v>1438</v>
      </c>
      <c r="F765" s="1" t="s">
        <v>35</v>
      </c>
      <c r="G765" s="1">
        <v>123.6764294</v>
      </c>
      <c r="H765" s="1">
        <v>132.50424240000001</v>
      </c>
      <c r="I765" s="1">
        <v>148.5781911</v>
      </c>
      <c r="J765" s="1">
        <v>165.9284552</v>
      </c>
      <c r="K765" s="1">
        <v>189.62450340000001</v>
      </c>
      <c r="L765" s="1">
        <v>209.71629530000001</v>
      </c>
    </row>
    <row r="766" spans="1:12" x14ac:dyDescent="0.2">
      <c r="A766" s="1" t="s">
        <v>1006</v>
      </c>
      <c r="B766" s="1" t="s">
        <v>72</v>
      </c>
      <c r="C766" s="1" t="s">
        <v>1033</v>
      </c>
      <c r="D766" s="1" t="s">
        <v>33</v>
      </c>
      <c r="E766" s="1" t="s">
        <v>1438</v>
      </c>
      <c r="F766" s="1" t="s">
        <v>35</v>
      </c>
      <c r="G766" s="1">
        <v>123.5536999</v>
      </c>
      <c r="H766" s="1">
        <v>141.17951099999999</v>
      </c>
      <c r="I766" s="1">
        <v>179.55447960000001</v>
      </c>
      <c r="J766" s="1">
        <v>224.81940299999999</v>
      </c>
      <c r="K766" s="1">
        <v>279.96121540000001</v>
      </c>
      <c r="L766" s="1">
        <v>341.34177529999999</v>
      </c>
    </row>
    <row r="767" spans="1:12" x14ac:dyDescent="0.2">
      <c r="A767" s="1" t="s">
        <v>1006</v>
      </c>
      <c r="B767" s="1" t="s">
        <v>74</v>
      </c>
      <c r="C767" s="1" t="s">
        <v>1034</v>
      </c>
      <c r="D767" s="1" t="s">
        <v>33</v>
      </c>
      <c r="E767" s="1" t="s">
        <v>1438</v>
      </c>
      <c r="F767" s="1" t="s">
        <v>35</v>
      </c>
      <c r="G767" s="1">
        <v>123.5536999</v>
      </c>
      <c r="H767" s="1">
        <v>141.17951099999999</v>
      </c>
      <c r="I767" s="1">
        <v>179.55447960000001</v>
      </c>
      <c r="J767" s="1">
        <v>224.81940299999999</v>
      </c>
      <c r="K767" s="1">
        <v>279.96121540000001</v>
      </c>
      <c r="L767" s="1">
        <v>341.34177529999999</v>
      </c>
    </row>
    <row r="768" spans="1:12" x14ac:dyDescent="0.2">
      <c r="A768" s="1" t="s">
        <v>1006</v>
      </c>
      <c r="B768" s="1" t="s">
        <v>76</v>
      </c>
      <c r="C768" s="1" t="s">
        <v>1035</v>
      </c>
      <c r="D768" s="1" t="s">
        <v>33</v>
      </c>
      <c r="E768" s="1" t="s">
        <v>1438</v>
      </c>
      <c r="F768" s="1" t="s">
        <v>35</v>
      </c>
      <c r="G768" s="1">
        <v>123.5536999</v>
      </c>
      <c r="H768" s="1">
        <v>141.17951099999999</v>
      </c>
      <c r="I768" s="1">
        <v>179.55447960000001</v>
      </c>
      <c r="J768" s="1">
        <v>224.81940299999999</v>
      </c>
      <c r="K768" s="1">
        <v>279.96121540000001</v>
      </c>
      <c r="L768" s="1">
        <v>341.34177529999999</v>
      </c>
    </row>
    <row r="769" spans="1:12" x14ac:dyDescent="0.2">
      <c r="A769" s="1" t="s">
        <v>1006</v>
      </c>
      <c r="B769" s="1" t="s">
        <v>78</v>
      </c>
      <c r="C769" s="1" t="s">
        <v>1036</v>
      </c>
      <c r="D769" s="1" t="s">
        <v>33</v>
      </c>
      <c r="E769" s="1" t="s">
        <v>1438</v>
      </c>
      <c r="F769" s="1" t="s">
        <v>35</v>
      </c>
      <c r="G769" s="1">
        <v>123.6764294</v>
      </c>
      <c r="H769" s="1">
        <v>141.95980610000001</v>
      </c>
      <c r="I769" s="1">
        <v>184.7985481</v>
      </c>
      <c r="J769" s="1">
        <v>236.8167454</v>
      </c>
      <c r="K769" s="1">
        <v>297.933919</v>
      </c>
      <c r="L769" s="1">
        <v>349.97438390000002</v>
      </c>
    </row>
    <row r="770" spans="1:12" x14ac:dyDescent="0.2">
      <c r="A770" s="1" t="s">
        <v>1006</v>
      </c>
      <c r="B770" s="1" t="s">
        <v>80</v>
      </c>
      <c r="C770" s="1" t="s">
        <v>1037</v>
      </c>
      <c r="D770" s="1" t="s">
        <v>33</v>
      </c>
      <c r="E770" s="1" t="s">
        <v>1438</v>
      </c>
      <c r="F770" s="1" t="s">
        <v>35</v>
      </c>
      <c r="G770" s="1">
        <v>123.5536996</v>
      </c>
      <c r="H770" s="1">
        <v>131.36236400000001</v>
      </c>
      <c r="I770" s="1">
        <v>143.39028210000001</v>
      </c>
      <c r="J770" s="1">
        <v>156.154404</v>
      </c>
      <c r="K770" s="1">
        <v>176.3908519</v>
      </c>
      <c r="L770" s="1">
        <v>203.7232477</v>
      </c>
    </row>
    <row r="771" spans="1:12" x14ac:dyDescent="0.2">
      <c r="A771" s="1" t="s">
        <v>1006</v>
      </c>
      <c r="B771" s="1" t="s">
        <v>82</v>
      </c>
      <c r="C771" s="1" t="s">
        <v>1038</v>
      </c>
      <c r="D771" s="1" t="s">
        <v>33</v>
      </c>
      <c r="E771" s="1" t="s">
        <v>1438</v>
      </c>
      <c r="F771" s="1" t="s">
        <v>35</v>
      </c>
      <c r="G771" s="1">
        <v>123.6764294</v>
      </c>
      <c r="H771" s="1">
        <v>141.95980610000001</v>
      </c>
      <c r="I771" s="1">
        <v>184.7985481</v>
      </c>
      <c r="J771" s="1">
        <v>236.8167454</v>
      </c>
      <c r="K771" s="1">
        <v>297.933919</v>
      </c>
      <c r="L771" s="1">
        <v>349.58422400000001</v>
      </c>
    </row>
    <row r="772" spans="1:12" x14ac:dyDescent="0.2">
      <c r="A772" s="1" t="s">
        <v>1039</v>
      </c>
      <c r="B772" s="1" t="s">
        <v>1040</v>
      </c>
      <c r="C772" s="1" t="s">
        <v>1041</v>
      </c>
      <c r="D772" s="1" t="s">
        <v>33</v>
      </c>
      <c r="E772" s="1" t="s">
        <v>1438</v>
      </c>
      <c r="F772" s="1" t="s">
        <v>35</v>
      </c>
      <c r="G772" s="1"/>
      <c r="H772" s="1">
        <v>119.82985960000001</v>
      </c>
      <c r="I772" s="1">
        <v>158.1596424</v>
      </c>
      <c r="J772" s="1">
        <v>148.21705399999999</v>
      </c>
      <c r="K772" s="1">
        <v>123.2968066</v>
      </c>
      <c r="L772" s="1">
        <v>113.0729284</v>
      </c>
    </row>
    <row r="773" spans="1:12" x14ac:dyDescent="0.2">
      <c r="A773" s="1" t="s">
        <v>1039</v>
      </c>
      <c r="B773" s="1" t="s">
        <v>1042</v>
      </c>
      <c r="C773" s="1" t="s">
        <v>1043</v>
      </c>
      <c r="D773" s="1" t="s">
        <v>33</v>
      </c>
      <c r="E773" s="1" t="s">
        <v>1438</v>
      </c>
      <c r="F773" s="1" t="s">
        <v>35</v>
      </c>
      <c r="G773" s="1"/>
      <c r="H773" s="1">
        <v>119.82985960000001</v>
      </c>
      <c r="I773" s="1">
        <v>158.2603958</v>
      </c>
      <c r="J773" s="1">
        <v>155.03218000000001</v>
      </c>
      <c r="K773" s="1">
        <v>129.7644416</v>
      </c>
      <c r="L773" s="1">
        <v>112.4416269</v>
      </c>
    </row>
    <row r="774" spans="1:12" x14ac:dyDescent="0.2">
      <c r="A774" s="1" t="s">
        <v>1039</v>
      </c>
      <c r="B774" s="1" t="s">
        <v>1044</v>
      </c>
      <c r="C774" s="1" t="s">
        <v>1045</v>
      </c>
      <c r="D774" s="1" t="s">
        <v>33</v>
      </c>
      <c r="E774" s="1" t="s">
        <v>1438</v>
      </c>
      <c r="F774" s="1" t="s">
        <v>35</v>
      </c>
      <c r="G774" s="1"/>
      <c r="H774" s="1">
        <v>119.82985960000001</v>
      </c>
      <c r="I774" s="1">
        <v>142.16551440000001</v>
      </c>
      <c r="J774" s="1">
        <v>130.2204175</v>
      </c>
      <c r="K774" s="1">
        <v>105.1929688</v>
      </c>
      <c r="L774" s="1">
        <v>79.401887630000004</v>
      </c>
    </row>
    <row r="775" spans="1:12" x14ac:dyDescent="0.2">
      <c r="A775" s="1" t="s">
        <v>1039</v>
      </c>
      <c r="B775" s="1" t="s">
        <v>1046</v>
      </c>
      <c r="C775" s="1" t="s">
        <v>1047</v>
      </c>
      <c r="D775" s="1" t="s">
        <v>33</v>
      </c>
      <c r="E775" s="1" t="s">
        <v>1438</v>
      </c>
      <c r="F775" s="1" t="s">
        <v>35</v>
      </c>
      <c r="G775" s="1"/>
      <c r="H775" s="1">
        <v>119.82985960000001</v>
      </c>
      <c r="I775" s="1">
        <v>133.43185449999999</v>
      </c>
      <c r="J775" s="1">
        <v>113.3615491</v>
      </c>
      <c r="K775" s="1">
        <v>88.406321030000001</v>
      </c>
      <c r="L775" s="1">
        <v>62.790983019999999</v>
      </c>
    </row>
    <row r="776" spans="1:12" x14ac:dyDescent="0.2">
      <c r="A776" s="1" t="s">
        <v>1039</v>
      </c>
      <c r="B776" s="1" t="s">
        <v>1048</v>
      </c>
      <c r="C776" s="1" t="s">
        <v>1049</v>
      </c>
      <c r="D776" s="1" t="s">
        <v>33</v>
      </c>
      <c r="E776" s="1" t="s">
        <v>1438</v>
      </c>
      <c r="F776" s="1" t="s">
        <v>35</v>
      </c>
      <c r="G776" s="1"/>
      <c r="H776" s="1">
        <v>119.82985960000001</v>
      </c>
      <c r="I776" s="1">
        <v>158.60295339999999</v>
      </c>
      <c r="J776" s="1">
        <v>148.16229329999999</v>
      </c>
      <c r="K776" s="1">
        <v>142.7808632</v>
      </c>
      <c r="L776" s="1">
        <v>144.48848580000001</v>
      </c>
    </row>
    <row r="777" spans="1:12" x14ac:dyDescent="0.2">
      <c r="A777" s="1" t="s">
        <v>1039</v>
      </c>
      <c r="B777" s="1" t="s">
        <v>1050</v>
      </c>
      <c r="C777" s="1" t="s">
        <v>1051</v>
      </c>
      <c r="D777" s="1" t="s">
        <v>33</v>
      </c>
      <c r="E777" s="1" t="s">
        <v>1438</v>
      </c>
      <c r="F777" s="1" t="s">
        <v>35</v>
      </c>
      <c r="G777" s="1"/>
      <c r="H777" s="1">
        <v>119.82985960000001</v>
      </c>
      <c r="I777" s="1">
        <v>157.87129830000001</v>
      </c>
      <c r="J777" s="1">
        <v>162.57817779999999</v>
      </c>
      <c r="K777" s="1">
        <v>140.06236820000001</v>
      </c>
      <c r="L777" s="1">
        <v>129.32115870000001</v>
      </c>
    </row>
    <row r="778" spans="1:12" x14ac:dyDescent="0.2">
      <c r="A778" s="1" t="s">
        <v>1039</v>
      </c>
      <c r="B778" s="1" t="s">
        <v>1052</v>
      </c>
      <c r="C778" s="1" t="s">
        <v>1053</v>
      </c>
      <c r="D778" s="1" t="s">
        <v>33</v>
      </c>
      <c r="E778" s="1" t="s">
        <v>1438</v>
      </c>
      <c r="F778" s="1" t="s">
        <v>35</v>
      </c>
      <c r="G778" s="1"/>
      <c r="H778" s="1">
        <v>119.82985960000001</v>
      </c>
      <c r="I778" s="1">
        <v>193.59983510000001</v>
      </c>
      <c r="J778" s="1">
        <v>211.6222775</v>
      </c>
      <c r="K778" s="1">
        <v>190.46801859999999</v>
      </c>
      <c r="L778" s="1">
        <v>164.9704811</v>
      </c>
    </row>
    <row r="779" spans="1:12" x14ac:dyDescent="0.2">
      <c r="A779" s="1" t="s">
        <v>1039</v>
      </c>
      <c r="B779" s="1" t="s">
        <v>1054</v>
      </c>
      <c r="C779" s="1" t="s">
        <v>1055</v>
      </c>
      <c r="D779" s="1" t="s">
        <v>33</v>
      </c>
      <c r="E779" s="1" t="s">
        <v>1438</v>
      </c>
      <c r="F779" s="1" t="s">
        <v>35</v>
      </c>
      <c r="G779" s="1"/>
      <c r="H779" s="1">
        <v>119.82985960000001</v>
      </c>
      <c r="I779" s="1">
        <v>193.602014</v>
      </c>
      <c r="J779" s="1">
        <v>213.67075460000001</v>
      </c>
      <c r="K779" s="1">
        <v>192.248842</v>
      </c>
      <c r="L779" s="1">
        <v>166.4220942</v>
      </c>
    </row>
    <row r="780" spans="1:12" x14ac:dyDescent="0.2">
      <c r="A780" s="1" t="s">
        <v>1039</v>
      </c>
      <c r="B780" s="1" t="s">
        <v>1056</v>
      </c>
      <c r="C780" s="1" t="s">
        <v>1057</v>
      </c>
      <c r="D780" s="1" t="s">
        <v>33</v>
      </c>
      <c r="E780" s="1" t="s">
        <v>1438</v>
      </c>
      <c r="F780" s="1" t="s">
        <v>35</v>
      </c>
      <c r="G780" s="1"/>
      <c r="H780" s="1">
        <v>119.82985960000001</v>
      </c>
      <c r="I780" s="1">
        <v>193.58623109999999</v>
      </c>
      <c r="J780" s="1">
        <v>212.1429177</v>
      </c>
      <c r="K780" s="1">
        <v>190.41884200000001</v>
      </c>
      <c r="L780" s="1">
        <v>164.8299791</v>
      </c>
    </row>
    <row r="781" spans="1:12" x14ac:dyDescent="0.2">
      <c r="A781" s="1" t="s">
        <v>1039</v>
      </c>
      <c r="B781" s="1" t="s">
        <v>1058</v>
      </c>
      <c r="C781" s="1" t="s">
        <v>1059</v>
      </c>
      <c r="D781" s="1" t="s">
        <v>33</v>
      </c>
      <c r="E781" s="1" t="s">
        <v>1438</v>
      </c>
      <c r="F781" s="1" t="s">
        <v>35</v>
      </c>
      <c r="G781" s="1"/>
      <c r="H781" s="1">
        <v>119.82985960000001</v>
      </c>
      <c r="I781" s="1">
        <v>183.60838519999999</v>
      </c>
      <c r="J781" s="1">
        <v>197.3161206</v>
      </c>
      <c r="K781" s="1">
        <v>168.07769669999999</v>
      </c>
      <c r="L781" s="1">
        <v>134.4386719</v>
      </c>
    </row>
    <row r="782" spans="1:12" x14ac:dyDescent="0.2">
      <c r="A782" s="1" t="s">
        <v>1039</v>
      </c>
      <c r="B782" s="1" t="s">
        <v>1060</v>
      </c>
      <c r="C782" s="1" t="s">
        <v>1061</v>
      </c>
      <c r="D782" s="1" t="s">
        <v>33</v>
      </c>
      <c r="E782" s="1" t="s">
        <v>1438</v>
      </c>
      <c r="F782" s="1" t="s">
        <v>35</v>
      </c>
      <c r="G782" s="1"/>
      <c r="H782" s="1">
        <v>119.82985960000001</v>
      </c>
      <c r="I782" s="1">
        <v>193.57654550000001</v>
      </c>
      <c r="J782" s="1">
        <v>213.32213160000001</v>
      </c>
      <c r="K782" s="1">
        <v>193.02145419999999</v>
      </c>
      <c r="L782" s="1">
        <v>184.93189179999999</v>
      </c>
    </row>
    <row r="783" spans="1:12" x14ac:dyDescent="0.2">
      <c r="A783" s="1" t="s">
        <v>1039</v>
      </c>
      <c r="B783" s="1" t="s">
        <v>1062</v>
      </c>
      <c r="C783" s="1" t="s">
        <v>1063</v>
      </c>
      <c r="D783" s="1" t="s">
        <v>33</v>
      </c>
      <c r="E783" s="1" t="s">
        <v>1438</v>
      </c>
      <c r="F783" s="1" t="s">
        <v>35</v>
      </c>
      <c r="G783" s="1"/>
      <c r="H783" s="1">
        <v>119.82985960000001</v>
      </c>
      <c r="I783" s="1">
        <v>171.7583692</v>
      </c>
      <c r="J783" s="1">
        <v>177.38217090000001</v>
      </c>
      <c r="K783" s="1">
        <v>180.3106142</v>
      </c>
      <c r="L783" s="1">
        <v>190.8732086</v>
      </c>
    </row>
    <row r="784" spans="1:12" x14ac:dyDescent="0.2">
      <c r="A784" s="1" t="s">
        <v>1039</v>
      </c>
      <c r="B784" s="1" t="s">
        <v>1064</v>
      </c>
      <c r="C784" s="1" t="s">
        <v>1065</v>
      </c>
      <c r="D784" s="1" t="s">
        <v>33</v>
      </c>
      <c r="E784" s="1" t="s">
        <v>1438</v>
      </c>
      <c r="F784" s="1" t="s">
        <v>35</v>
      </c>
      <c r="G784" s="1"/>
      <c r="H784" s="1">
        <v>119.82985960000001</v>
      </c>
      <c r="I784" s="1">
        <v>183.72631469999999</v>
      </c>
      <c r="J784" s="1">
        <v>291.05991749999998</v>
      </c>
      <c r="K784" s="1">
        <v>386.33328360000002</v>
      </c>
      <c r="L784" s="1">
        <v>447.10471380000001</v>
      </c>
    </row>
    <row r="785" spans="1:12" x14ac:dyDescent="0.2">
      <c r="A785" s="1" t="s">
        <v>1039</v>
      </c>
      <c r="B785" s="1" t="s">
        <v>1066</v>
      </c>
      <c r="C785" s="1" t="s">
        <v>1067</v>
      </c>
      <c r="D785" s="1" t="s">
        <v>33</v>
      </c>
      <c r="E785" s="1" t="s">
        <v>1438</v>
      </c>
      <c r="F785" s="1" t="s">
        <v>35</v>
      </c>
      <c r="G785" s="1"/>
      <c r="H785" s="1">
        <v>119.82985960000001</v>
      </c>
      <c r="I785" s="1">
        <v>184.7953053</v>
      </c>
      <c r="J785" s="1">
        <v>298.67863699999998</v>
      </c>
      <c r="K785" s="1">
        <v>385.3685845</v>
      </c>
      <c r="L785" s="1">
        <v>432.65641529999999</v>
      </c>
    </row>
    <row r="786" spans="1:12" x14ac:dyDescent="0.2">
      <c r="A786" s="1" t="s">
        <v>1039</v>
      </c>
      <c r="B786" s="1" t="s">
        <v>1068</v>
      </c>
      <c r="C786" s="1" t="s">
        <v>1069</v>
      </c>
      <c r="D786" s="1" t="s">
        <v>33</v>
      </c>
      <c r="E786" s="1" t="s">
        <v>1438</v>
      </c>
      <c r="F786" s="1" t="s">
        <v>35</v>
      </c>
      <c r="G786" s="1"/>
      <c r="H786" s="1">
        <v>119.82985960000001</v>
      </c>
      <c r="I786" s="1">
        <v>183.12616689999999</v>
      </c>
      <c r="J786" s="1">
        <v>296.11381189999997</v>
      </c>
      <c r="K786" s="1">
        <v>391.78865400000001</v>
      </c>
      <c r="L786" s="1">
        <v>465.44944820000001</v>
      </c>
    </row>
    <row r="787" spans="1:12" x14ac:dyDescent="0.2">
      <c r="A787" s="1" t="s">
        <v>1070</v>
      </c>
      <c r="B787" s="1" t="s">
        <v>1071</v>
      </c>
      <c r="C787" s="1" t="s">
        <v>1072</v>
      </c>
      <c r="D787" s="1" t="s">
        <v>33</v>
      </c>
      <c r="E787" s="1" t="s">
        <v>1438</v>
      </c>
      <c r="F787" s="1" t="s">
        <v>35</v>
      </c>
      <c r="G787" s="1">
        <v>101.11594270000001</v>
      </c>
      <c r="H787" s="1">
        <v>150.17322229999999</v>
      </c>
      <c r="I787" s="1">
        <v>145.625698</v>
      </c>
      <c r="J787" s="1">
        <v>127.2723565</v>
      </c>
      <c r="K787" s="1">
        <v>108.5346426</v>
      </c>
      <c r="L787" s="1">
        <v>99.098912780000006</v>
      </c>
    </row>
    <row r="788" spans="1:12" x14ac:dyDescent="0.2">
      <c r="A788" s="1" t="s">
        <v>1070</v>
      </c>
      <c r="B788" s="1" t="s">
        <v>1073</v>
      </c>
      <c r="C788" s="1" t="s">
        <v>1074</v>
      </c>
      <c r="D788" s="1" t="s">
        <v>33</v>
      </c>
      <c r="E788" s="1" t="s">
        <v>1438</v>
      </c>
      <c r="F788" s="1" t="s">
        <v>35</v>
      </c>
      <c r="G788" s="1">
        <v>101.11594270000001</v>
      </c>
      <c r="H788" s="1">
        <v>156.25103039999999</v>
      </c>
      <c r="I788" s="1">
        <v>316.27371049999999</v>
      </c>
      <c r="J788" s="1">
        <v>286.65209490000001</v>
      </c>
      <c r="K788" s="1">
        <v>250.9632751</v>
      </c>
      <c r="L788" s="1">
        <v>206.9551687</v>
      </c>
    </row>
    <row r="789" spans="1:12" x14ac:dyDescent="0.2">
      <c r="A789" s="1" t="s">
        <v>1070</v>
      </c>
      <c r="B789" s="1" t="s">
        <v>1075</v>
      </c>
      <c r="C789" s="1" t="s">
        <v>1076</v>
      </c>
      <c r="D789" s="1" t="s">
        <v>33</v>
      </c>
      <c r="E789" s="1" t="s">
        <v>1438</v>
      </c>
      <c r="F789" s="1" t="s">
        <v>35</v>
      </c>
      <c r="G789" s="1">
        <v>101.11594270000001</v>
      </c>
      <c r="H789" s="1">
        <v>155.648022</v>
      </c>
      <c r="I789" s="1">
        <v>218.24252060000001</v>
      </c>
      <c r="J789" s="1">
        <v>196.56041970000001</v>
      </c>
      <c r="K789" s="1">
        <v>174.4274514</v>
      </c>
      <c r="L789" s="1">
        <v>157.94703709999999</v>
      </c>
    </row>
    <row r="790" spans="1:12" x14ac:dyDescent="0.2">
      <c r="A790" s="1" t="s">
        <v>1070</v>
      </c>
      <c r="B790" s="1" t="s">
        <v>1077</v>
      </c>
      <c r="C790" s="1" t="s">
        <v>1078</v>
      </c>
      <c r="D790" s="1" t="s">
        <v>33</v>
      </c>
      <c r="E790" s="1" t="s">
        <v>1438</v>
      </c>
      <c r="F790" s="1" t="s">
        <v>35</v>
      </c>
      <c r="G790" s="1">
        <v>101.11594270000001</v>
      </c>
      <c r="H790" s="1">
        <v>150.34847569999999</v>
      </c>
      <c r="I790" s="1">
        <v>240.74203120000001</v>
      </c>
      <c r="J790" s="1">
        <v>216.1812917</v>
      </c>
      <c r="K790" s="1">
        <v>190.8997468</v>
      </c>
      <c r="L790" s="1">
        <v>167.0507341</v>
      </c>
    </row>
    <row r="791" spans="1:12" x14ac:dyDescent="0.2">
      <c r="A791" s="1" t="s">
        <v>1070</v>
      </c>
      <c r="B791" s="1" t="s">
        <v>1079</v>
      </c>
      <c r="C791" s="1" t="s">
        <v>1080</v>
      </c>
      <c r="D791" s="1" t="s">
        <v>33</v>
      </c>
      <c r="E791" s="1" t="s">
        <v>1438</v>
      </c>
      <c r="F791" s="1" t="s">
        <v>35</v>
      </c>
      <c r="G791" s="1">
        <v>101.11594270000001</v>
      </c>
      <c r="H791" s="1">
        <v>166.37114059999999</v>
      </c>
      <c r="I791" s="1">
        <v>353.05457369999999</v>
      </c>
      <c r="J791" s="1">
        <v>321.89182649999998</v>
      </c>
      <c r="K791" s="1">
        <v>284.22580649999998</v>
      </c>
      <c r="L791" s="1">
        <v>233.32437479999999</v>
      </c>
    </row>
    <row r="792" spans="1:12" x14ac:dyDescent="0.2">
      <c r="A792" s="1" t="s">
        <v>1070</v>
      </c>
      <c r="B792" s="1" t="s">
        <v>1081</v>
      </c>
      <c r="C792" s="1" t="s">
        <v>1082</v>
      </c>
      <c r="D792" s="1" t="s">
        <v>33</v>
      </c>
      <c r="E792" s="1" t="s">
        <v>1438</v>
      </c>
      <c r="F792" s="1" t="s">
        <v>35</v>
      </c>
      <c r="G792" s="1">
        <v>101.11594270000001</v>
      </c>
      <c r="H792" s="1">
        <v>132.41979359999999</v>
      </c>
      <c r="I792" s="1">
        <v>127.50295749999999</v>
      </c>
      <c r="J792" s="1">
        <v>114.7745836</v>
      </c>
      <c r="K792" s="1">
        <v>121.4792425</v>
      </c>
      <c r="L792" s="1">
        <v>132.83407729999999</v>
      </c>
    </row>
    <row r="793" spans="1:12" x14ac:dyDescent="0.2">
      <c r="A793" s="1" t="s">
        <v>1070</v>
      </c>
      <c r="B793" s="1" t="s">
        <v>1083</v>
      </c>
      <c r="C793" s="1" t="s">
        <v>1084</v>
      </c>
      <c r="D793" s="1" t="s">
        <v>33</v>
      </c>
      <c r="E793" s="1" t="s">
        <v>1438</v>
      </c>
      <c r="F793" s="1" t="s">
        <v>35</v>
      </c>
      <c r="G793" s="1">
        <v>101.11594270000001</v>
      </c>
      <c r="H793" s="1">
        <v>143.9884917</v>
      </c>
      <c r="I793" s="1">
        <v>155.15867130000001</v>
      </c>
      <c r="J793" s="1">
        <v>136.78878570000001</v>
      </c>
      <c r="K793" s="1">
        <v>140.12368520000001</v>
      </c>
      <c r="L793" s="1">
        <v>164.97625540000001</v>
      </c>
    </row>
    <row r="794" spans="1:12" x14ac:dyDescent="0.2">
      <c r="A794" s="1" t="s">
        <v>1070</v>
      </c>
      <c r="B794" s="1" t="s">
        <v>1085</v>
      </c>
      <c r="C794" s="1" t="s">
        <v>1086</v>
      </c>
      <c r="D794" s="1" t="s">
        <v>33</v>
      </c>
      <c r="E794" s="1" t="s">
        <v>1438</v>
      </c>
      <c r="F794" s="1" t="s">
        <v>35</v>
      </c>
      <c r="G794" s="1">
        <v>101.11594270000001</v>
      </c>
      <c r="H794" s="1">
        <v>108.80319470000001</v>
      </c>
      <c r="I794" s="1">
        <v>136.1337628</v>
      </c>
      <c r="J794" s="1">
        <v>226.74288569999999</v>
      </c>
      <c r="K794" s="1">
        <v>303.21374530000003</v>
      </c>
      <c r="L794" s="1">
        <v>332.6325554</v>
      </c>
    </row>
    <row r="795" spans="1:12" x14ac:dyDescent="0.2">
      <c r="A795" s="1" t="s">
        <v>1070</v>
      </c>
      <c r="B795" s="1" t="s">
        <v>1087</v>
      </c>
      <c r="C795" s="1" t="s">
        <v>1088</v>
      </c>
      <c r="D795" s="1" t="s">
        <v>33</v>
      </c>
      <c r="E795" s="1" t="s">
        <v>1438</v>
      </c>
      <c r="F795" s="1" t="s">
        <v>35</v>
      </c>
      <c r="G795" s="1">
        <v>101.11594270000001</v>
      </c>
      <c r="H795" s="1">
        <v>141.54594710000001</v>
      </c>
      <c r="I795" s="1">
        <v>130.83599580000001</v>
      </c>
      <c r="J795" s="1">
        <v>108.33763279999999</v>
      </c>
      <c r="K795" s="1">
        <v>82.603463039999994</v>
      </c>
      <c r="L795" s="1">
        <v>57.268806140000002</v>
      </c>
    </row>
    <row r="796" spans="1:12" x14ac:dyDescent="0.2">
      <c r="A796" s="1" t="s">
        <v>1070</v>
      </c>
      <c r="B796" s="1" t="s">
        <v>1089</v>
      </c>
      <c r="C796" s="1" t="s">
        <v>1090</v>
      </c>
      <c r="D796" s="1" t="s">
        <v>33</v>
      </c>
      <c r="E796" s="1" t="s">
        <v>1438</v>
      </c>
      <c r="F796" s="1" t="s">
        <v>35</v>
      </c>
      <c r="G796" s="1">
        <v>101.11594270000001</v>
      </c>
      <c r="H796" s="1">
        <v>138.71471539999999</v>
      </c>
      <c r="I796" s="1">
        <v>126.2996778</v>
      </c>
      <c r="J796" s="1">
        <v>104.0252081</v>
      </c>
      <c r="K796" s="1">
        <v>78.733735980000006</v>
      </c>
      <c r="L796" s="1">
        <v>54.033535469999997</v>
      </c>
    </row>
    <row r="797" spans="1:12" x14ac:dyDescent="0.2">
      <c r="A797" s="1" t="s">
        <v>1070</v>
      </c>
      <c r="B797" s="1" t="s">
        <v>1091</v>
      </c>
      <c r="C797" s="1" t="s">
        <v>1092</v>
      </c>
      <c r="D797" s="1" t="s">
        <v>33</v>
      </c>
      <c r="E797" s="1" t="s">
        <v>1438</v>
      </c>
      <c r="F797" s="1" t="s">
        <v>35</v>
      </c>
      <c r="G797" s="1">
        <v>101.11594270000001</v>
      </c>
      <c r="H797" s="1">
        <v>146.8393471</v>
      </c>
      <c r="I797" s="1">
        <v>152.76459969999999</v>
      </c>
      <c r="J797" s="1">
        <v>135.23934700000001</v>
      </c>
      <c r="K797" s="1">
        <v>121.5333334</v>
      </c>
      <c r="L797" s="1">
        <v>120.44096829999999</v>
      </c>
    </row>
    <row r="798" spans="1:12" x14ac:dyDescent="0.2">
      <c r="A798" s="1" t="s">
        <v>1070</v>
      </c>
      <c r="B798" s="1" t="s">
        <v>1093</v>
      </c>
      <c r="C798" s="1" t="s">
        <v>1094</v>
      </c>
      <c r="D798" s="1" t="s">
        <v>33</v>
      </c>
      <c r="E798" s="1" t="s">
        <v>1438</v>
      </c>
      <c r="F798" s="1" t="s">
        <v>35</v>
      </c>
      <c r="G798" s="1">
        <v>101.11594270000001</v>
      </c>
      <c r="H798" s="1">
        <v>156.30399259999999</v>
      </c>
      <c r="I798" s="1">
        <v>200.62857600000001</v>
      </c>
      <c r="J798" s="1">
        <v>181.68510230000001</v>
      </c>
      <c r="K798" s="1">
        <v>166.61304380000001</v>
      </c>
      <c r="L798" s="1">
        <v>154.88785050000001</v>
      </c>
    </row>
    <row r="799" spans="1:12" x14ac:dyDescent="0.2">
      <c r="A799" s="1" t="s">
        <v>1070</v>
      </c>
      <c r="B799" s="1" t="s">
        <v>1095</v>
      </c>
      <c r="C799" s="1" t="s">
        <v>1096</v>
      </c>
      <c r="D799" s="1" t="s">
        <v>33</v>
      </c>
      <c r="E799" s="1" t="s">
        <v>1438</v>
      </c>
      <c r="F799" s="1" t="s">
        <v>35</v>
      </c>
      <c r="G799" s="1">
        <v>101.11594270000001</v>
      </c>
      <c r="H799" s="1">
        <v>166.37114059999999</v>
      </c>
      <c r="I799" s="1">
        <v>353.05457369999999</v>
      </c>
      <c r="J799" s="1">
        <v>504.78360679999997</v>
      </c>
      <c r="K799" s="1">
        <v>616.12687840000001</v>
      </c>
      <c r="L799" s="1">
        <v>665.62686159999998</v>
      </c>
    </row>
    <row r="800" spans="1:12" x14ac:dyDescent="0.2">
      <c r="A800" s="1" t="s">
        <v>1097</v>
      </c>
      <c r="B800" s="1" t="s">
        <v>142</v>
      </c>
      <c r="C800" s="1" t="s">
        <v>1098</v>
      </c>
      <c r="D800" s="1" t="s">
        <v>33</v>
      </c>
      <c r="E800" s="1" t="s">
        <v>1438</v>
      </c>
      <c r="F800" s="1" t="s">
        <v>35</v>
      </c>
      <c r="G800" s="1">
        <v>122.37</v>
      </c>
      <c r="H800" s="1">
        <v>136.74199999999999</v>
      </c>
      <c r="I800" s="1">
        <v>117.23399999999999</v>
      </c>
      <c r="J800" s="1">
        <v>103.992</v>
      </c>
      <c r="K800" s="1">
        <v>95.448999999999998</v>
      </c>
      <c r="L800" s="1">
        <v>85.728999999999999</v>
      </c>
    </row>
    <row r="801" spans="1:12" x14ac:dyDescent="0.2">
      <c r="A801" s="1" t="s">
        <v>1097</v>
      </c>
      <c r="B801" s="1" t="s">
        <v>144</v>
      </c>
      <c r="C801" s="1" t="s">
        <v>1099</v>
      </c>
      <c r="D801" s="1" t="s">
        <v>33</v>
      </c>
      <c r="E801" s="1" t="s">
        <v>1438</v>
      </c>
      <c r="F801" s="1" t="s">
        <v>35</v>
      </c>
      <c r="G801" s="1">
        <v>122.37</v>
      </c>
      <c r="H801" s="1">
        <v>136.858</v>
      </c>
      <c r="I801" s="1">
        <v>170.67599999999999</v>
      </c>
      <c r="J801" s="1">
        <v>173.642</v>
      </c>
      <c r="K801" s="1">
        <v>172.31399999999999</v>
      </c>
      <c r="L801" s="1">
        <v>159.947</v>
      </c>
    </row>
    <row r="802" spans="1:12" x14ac:dyDescent="0.2">
      <c r="A802" s="1" t="s">
        <v>1097</v>
      </c>
      <c r="B802" s="1" t="s">
        <v>146</v>
      </c>
      <c r="C802" s="1" t="s">
        <v>1100</v>
      </c>
      <c r="D802" s="1" t="s">
        <v>33</v>
      </c>
      <c r="E802" s="1" t="s">
        <v>1438</v>
      </c>
      <c r="F802" s="1" t="s">
        <v>35</v>
      </c>
      <c r="G802" s="1">
        <v>122.37</v>
      </c>
      <c r="H802" s="1">
        <v>136.858</v>
      </c>
      <c r="I802" s="1">
        <v>186.999</v>
      </c>
      <c r="J802" s="1">
        <v>208.65600000000001</v>
      </c>
      <c r="K802" s="1">
        <v>215.15799999999999</v>
      </c>
      <c r="L802" s="1">
        <v>210.63399999999999</v>
      </c>
    </row>
    <row r="803" spans="1:12" x14ac:dyDescent="0.2">
      <c r="A803" s="1" t="s">
        <v>1097</v>
      </c>
      <c r="B803" s="1" t="s">
        <v>148</v>
      </c>
      <c r="C803" s="1" t="s">
        <v>1101</v>
      </c>
      <c r="D803" s="1" t="s">
        <v>33</v>
      </c>
      <c r="E803" s="1" t="s">
        <v>1438</v>
      </c>
      <c r="F803" s="1" t="s">
        <v>35</v>
      </c>
      <c r="G803" s="1">
        <v>122.37</v>
      </c>
      <c r="H803" s="1">
        <v>136.74199999999999</v>
      </c>
      <c r="I803" s="1">
        <v>129.173</v>
      </c>
      <c r="J803" s="1">
        <v>120.23</v>
      </c>
      <c r="K803" s="1">
        <v>112.404</v>
      </c>
      <c r="L803" s="1">
        <v>99.122</v>
      </c>
    </row>
    <row r="804" spans="1:12" x14ac:dyDescent="0.2">
      <c r="A804" s="1" t="s">
        <v>1097</v>
      </c>
      <c r="B804" s="1" t="s">
        <v>150</v>
      </c>
      <c r="C804" s="1" t="s">
        <v>1102</v>
      </c>
      <c r="D804" s="1" t="s">
        <v>33</v>
      </c>
      <c r="E804" s="1" t="s">
        <v>1438</v>
      </c>
      <c r="F804" s="1" t="s">
        <v>35</v>
      </c>
      <c r="G804" s="1">
        <v>122.37</v>
      </c>
      <c r="H804" s="1">
        <v>136.74199999999999</v>
      </c>
      <c r="I804" s="1">
        <v>114.845</v>
      </c>
      <c r="J804" s="1">
        <v>96.058999999999997</v>
      </c>
      <c r="K804" s="1">
        <v>80.763999999999996</v>
      </c>
      <c r="L804" s="1">
        <v>65.138000000000005</v>
      </c>
    </row>
    <row r="805" spans="1:12" x14ac:dyDescent="0.2">
      <c r="A805" s="1" t="s">
        <v>1097</v>
      </c>
      <c r="B805" s="1" t="s">
        <v>152</v>
      </c>
      <c r="C805" s="1" t="s">
        <v>1103</v>
      </c>
      <c r="D805" s="1" t="s">
        <v>33</v>
      </c>
      <c r="E805" s="1" t="s">
        <v>1438</v>
      </c>
      <c r="F805" s="1" t="s">
        <v>35</v>
      </c>
      <c r="G805" s="1">
        <v>122.37</v>
      </c>
      <c r="H805" s="1">
        <v>136.74600000000001</v>
      </c>
      <c r="I805" s="1">
        <v>228.619</v>
      </c>
      <c r="J805" s="1">
        <v>325.553</v>
      </c>
      <c r="K805" s="1">
        <v>422.399</v>
      </c>
      <c r="L805" s="1">
        <v>505.31599999999997</v>
      </c>
    </row>
    <row r="806" spans="1:12" x14ac:dyDescent="0.2">
      <c r="A806" s="1" t="s">
        <v>1104</v>
      </c>
      <c r="B806" s="1" t="s">
        <v>396</v>
      </c>
      <c r="C806" s="1" t="s">
        <v>1105</v>
      </c>
      <c r="D806" s="1" t="s">
        <v>33</v>
      </c>
      <c r="E806" s="1" t="s">
        <v>1438</v>
      </c>
      <c r="F806" s="1" t="s">
        <v>35</v>
      </c>
      <c r="G806" s="1">
        <v>122.1999969</v>
      </c>
      <c r="H806" s="1">
        <v>139.72000120000001</v>
      </c>
      <c r="I806" s="1">
        <v>81.61000061</v>
      </c>
      <c r="J806" s="1">
        <v>34.049999239999998</v>
      </c>
      <c r="K806" s="1">
        <v>10.65999985</v>
      </c>
      <c r="L806" s="1">
        <v>5.6199998860000004</v>
      </c>
    </row>
    <row r="807" spans="1:12" x14ac:dyDescent="0.2">
      <c r="A807" s="1" t="s">
        <v>1104</v>
      </c>
      <c r="B807" s="1" t="s">
        <v>398</v>
      </c>
      <c r="C807" s="1" t="s">
        <v>1106</v>
      </c>
      <c r="D807" s="1" t="s">
        <v>33</v>
      </c>
      <c r="E807" s="1" t="s">
        <v>1438</v>
      </c>
      <c r="F807" s="1" t="s">
        <v>35</v>
      </c>
      <c r="G807" s="1">
        <v>122.1999969</v>
      </c>
      <c r="H807" s="1">
        <v>139.83000179999999</v>
      </c>
      <c r="I807" s="1">
        <v>81.819999690000003</v>
      </c>
      <c r="J807" s="1">
        <v>33.880001069999999</v>
      </c>
      <c r="K807" s="1">
        <v>10.010000229999999</v>
      </c>
      <c r="L807" s="1">
        <v>5.2100000380000004</v>
      </c>
    </row>
    <row r="808" spans="1:12" x14ac:dyDescent="0.2">
      <c r="A808" s="1" t="s">
        <v>1104</v>
      </c>
      <c r="B808" s="1" t="s">
        <v>1107</v>
      </c>
      <c r="C808" s="1" t="s">
        <v>1108</v>
      </c>
      <c r="D808" s="1" t="s">
        <v>33</v>
      </c>
      <c r="E808" s="1" t="s">
        <v>1438</v>
      </c>
      <c r="F808" s="1" t="s">
        <v>35</v>
      </c>
      <c r="G808" s="1">
        <v>122.1999969</v>
      </c>
      <c r="H808" s="1">
        <v>140.1499939</v>
      </c>
      <c r="I808" s="1">
        <v>82.690002440000001</v>
      </c>
      <c r="J808" s="1">
        <v>33.88999939</v>
      </c>
      <c r="K808" s="1">
        <v>10.539999959999999</v>
      </c>
      <c r="L808" s="1">
        <v>5.7899999619999996</v>
      </c>
    </row>
    <row r="809" spans="1:12" x14ac:dyDescent="0.2">
      <c r="A809" s="1" t="s">
        <v>1104</v>
      </c>
      <c r="B809" s="1" t="s">
        <v>400</v>
      </c>
      <c r="C809" s="1" t="s">
        <v>1109</v>
      </c>
      <c r="D809" s="1" t="s">
        <v>33</v>
      </c>
      <c r="E809" s="1" t="s">
        <v>1438</v>
      </c>
      <c r="F809" s="1" t="s">
        <v>35</v>
      </c>
      <c r="G809" s="1">
        <v>122.1999969</v>
      </c>
      <c r="H809" s="1">
        <v>141.27999879999999</v>
      </c>
      <c r="I809" s="1">
        <v>87.930000309999997</v>
      </c>
      <c r="J809" s="1">
        <v>44.630001069999999</v>
      </c>
      <c r="K809" s="1">
        <v>25</v>
      </c>
      <c r="L809" s="1">
        <v>32.880001069999999</v>
      </c>
    </row>
    <row r="810" spans="1:12" x14ac:dyDescent="0.2">
      <c r="A810" s="1" t="s">
        <v>1104</v>
      </c>
      <c r="B810" s="1" t="s">
        <v>402</v>
      </c>
      <c r="C810" s="1" t="s">
        <v>1110</v>
      </c>
      <c r="D810" s="1" t="s">
        <v>33</v>
      </c>
      <c r="E810" s="1" t="s">
        <v>1438</v>
      </c>
      <c r="F810" s="1" t="s">
        <v>35</v>
      </c>
      <c r="G810" s="1">
        <v>122.1999969</v>
      </c>
      <c r="H810" s="1">
        <v>136.1499939</v>
      </c>
      <c r="I810" s="1">
        <v>72.910003660000001</v>
      </c>
      <c r="J810" s="1">
        <v>23.100000380000001</v>
      </c>
      <c r="K810" s="1">
        <v>5.4400000569999998</v>
      </c>
      <c r="L810" s="1">
        <v>3.170000076</v>
      </c>
    </row>
    <row r="811" spans="1:12" x14ac:dyDescent="0.2">
      <c r="A811" s="1" t="s">
        <v>1104</v>
      </c>
      <c r="B811" s="1" t="s">
        <v>406</v>
      </c>
      <c r="C811" s="1" t="s">
        <v>1111</v>
      </c>
      <c r="D811" s="1" t="s">
        <v>33</v>
      </c>
      <c r="E811" s="1" t="s">
        <v>1438</v>
      </c>
      <c r="F811" s="1" t="s">
        <v>35</v>
      </c>
      <c r="G811" s="1">
        <v>122.1999969</v>
      </c>
      <c r="H811" s="1">
        <v>138.92999270000001</v>
      </c>
      <c r="I811" s="1">
        <v>75</v>
      </c>
      <c r="J811" s="1">
        <v>26.38999939</v>
      </c>
      <c r="K811" s="1">
        <v>9.1599998469999999</v>
      </c>
      <c r="L811" s="1">
        <v>6.829999924</v>
      </c>
    </row>
    <row r="812" spans="1:12" x14ac:dyDescent="0.2">
      <c r="A812" s="1" t="s">
        <v>1104</v>
      </c>
      <c r="B812" s="1" t="s">
        <v>408</v>
      </c>
      <c r="C812" s="1" t="s">
        <v>1112</v>
      </c>
      <c r="D812" s="1" t="s">
        <v>33</v>
      </c>
      <c r="E812" s="1" t="s">
        <v>1438</v>
      </c>
      <c r="F812" s="1" t="s">
        <v>35</v>
      </c>
      <c r="G812" s="1">
        <v>122.1999969</v>
      </c>
      <c r="H812" s="1">
        <v>122.5199966</v>
      </c>
      <c r="I812" s="1">
        <v>66.83000183</v>
      </c>
      <c r="J812" s="1">
        <v>27.649999619999999</v>
      </c>
      <c r="K812" s="1">
        <v>11.44999981</v>
      </c>
      <c r="L812" s="1">
        <v>9.8199996949999999</v>
      </c>
    </row>
    <row r="813" spans="1:12" x14ac:dyDescent="0.2">
      <c r="A813" s="1" t="s">
        <v>1104</v>
      </c>
      <c r="B813" s="1" t="s">
        <v>410</v>
      </c>
      <c r="C813" s="1" t="s">
        <v>1113</v>
      </c>
      <c r="D813" s="1" t="s">
        <v>33</v>
      </c>
      <c r="E813" s="1" t="s">
        <v>1438</v>
      </c>
      <c r="F813" s="1" t="s">
        <v>35</v>
      </c>
      <c r="G813" s="1">
        <v>122.1999969</v>
      </c>
      <c r="H813" s="1">
        <v>139.52999879999999</v>
      </c>
      <c r="I813" s="1">
        <v>79.730003359999998</v>
      </c>
      <c r="J813" s="1">
        <v>34.590000150000002</v>
      </c>
      <c r="K813" s="1">
        <v>17.809999470000001</v>
      </c>
      <c r="L813" s="1">
        <v>23.059999470000001</v>
      </c>
    </row>
    <row r="814" spans="1:12" x14ac:dyDescent="0.2">
      <c r="A814" s="1" t="s">
        <v>1104</v>
      </c>
      <c r="B814" s="1" t="s">
        <v>412</v>
      </c>
      <c r="C814" s="1" t="s">
        <v>1114</v>
      </c>
      <c r="D814" s="1" t="s">
        <v>33</v>
      </c>
      <c r="E814" s="1" t="s">
        <v>1438</v>
      </c>
      <c r="F814" s="1" t="s">
        <v>35</v>
      </c>
      <c r="G814" s="1">
        <v>122.1999969</v>
      </c>
      <c r="H814" s="1">
        <v>139.6000061</v>
      </c>
      <c r="I814" s="1">
        <v>80.540000919999997</v>
      </c>
      <c r="J814" s="1">
        <v>33.290000919999997</v>
      </c>
      <c r="K814" s="1">
        <v>11.64000034</v>
      </c>
      <c r="L814" s="1">
        <v>6.4600000380000004</v>
      </c>
    </row>
    <row r="815" spans="1:12" x14ac:dyDescent="0.2">
      <c r="A815" s="1" t="s">
        <v>1104</v>
      </c>
      <c r="B815" s="1" t="s">
        <v>414</v>
      </c>
      <c r="C815" s="1" t="s">
        <v>1115</v>
      </c>
      <c r="D815" s="1" t="s">
        <v>33</v>
      </c>
      <c r="E815" s="1" t="s">
        <v>1438</v>
      </c>
      <c r="F815" s="1" t="s">
        <v>35</v>
      </c>
      <c r="G815" s="1">
        <v>122.1999969</v>
      </c>
      <c r="H815" s="1">
        <v>139.72000120000001</v>
      </c>
      <c r="I815" s="1">
        <v>132.3500061</v>
      </c>
      <c r="J815" s="1">
        <v>96.629997250000002</v>
      </c>
      <c r="K815" s="1">
        <v>57.549999239999998</v>
      </c>
      <c r="L815" s="1">
        <v>36.680000309999997</v>
      </c>
    </row>
    <row r="816" spans="1:12" x14ac:dyDescent="0.2">
      <c r="A816" s="1" t="s">
        <v>1104</v>
      </c>
      <c r="B816" s="1" t="s">
        <v>416</v>
      </c>
      <c r="C816" s="1" t="s">
        <v>1116</v>
      </c>
      <c r="D816" s="1" t="s">
        <v>33</v>
      </c>
      <c r="E816" s="1" t="s">
        <v>1438</v>
      </c>
      <c r="F816" s="1" t="s">
        <v>35</v>
      </c>
      <c r="G816" s="1">
        <v>122.1999969</v>
      </c>
      <c r="H816" s="1">
        <v>139.83000179999999</v>
      </c>
      <c r="I816" s="1">
        <v>132.0599976</v>
      </c>
      <c r="J816" s="1">
        <v>95.059997559999999</v>
      </c>
      <c r="K816" s="1">
        <v>54</v>
      </c>
      <c r="L816" s="1">
        <v>31.530000690000001</v>
      </c>
    </row>
    <row r="817" spans="1:12" x14ac:dyDescent="0.2">
      <c r="A817" s="1" t="s">
        <v>1104</v>
      </c>
      <c r="B817" s="1" t="s">
        <v>1117</v>
      </c>
      <c r="C817" s="1" t="s">
        <v>1118</v>
      </c>
      <c r="D817" s="1" t="s">
        <v>33</v>
      </c>
      <c r="E817" s="1" t="s">
        <v>1438</v>
      </c>
      <c r="F817" s="1" t="s">
        <v>35</v>
      </c>
      <c r="G817" s="1">
        <v>122.1999969</v>
      </c>
      <c r="H817" s="1">
        <v>140.1499939</v>
      </c>
      <c r="I817" s="1">
        <v>130.3099976</v>
      </c>
      <c r="J817" s="1">
        <v>95.239997860000003</v>
      </c>
      <c r="K817" s="1">
        <v>56.75</v>
      </c>
      <c r="L817" s="1">
        <v>35.61000061</v>
      </c>
    </row>
    <row r="818" spans="1:12" x14ac:dyDescent="0.2">
      <c r="A818" s="1" t="s">
        <v>1104</v>
      </c>
      <c r="B818" s="1" t="s">
        <v>418</v>
      </c>
      <c r="C818" s="1" t="s">
        <v>1119</v>
      </c>
      <c r="D818" s="1" t="s">
        <v>33</v>
      </c>
      <c r="E818" s="1" t="s">
        <v>1438</v>
      </c>
      <c r="F818" s="1" t="s">
        <v>35</v>
      </c>
      <c r="G818" s="1">
        <v>122.1999969</v>
      </c>
      <c r="H818" s="1">
        <v>141.28999329999999</v>
      </c>
      <c r="I818" s="1">
        <v>145.75</v>
      </c>
      <c r="J818" s="1">
        <v>128.25</v>
      </c>
      <c r="K818" s="1">
        <v>104.13999939999999</v>
      </c>
      <c r="L818" s="1">
        <v>93.36000061</v>
      </c>
    </row>
    <row r="819" spans="1:12" x14ac:dyDescent="0.2">
      <c r="A819" s="1" t="s">
        <v>1104</v>
      </c>
      <c r="B819" s="1" t="s">
        <v>420</v>
      </c>
      <c r="C819" s="1" t="s">
        <v>1120</v>
      </c>
      <c r="D819" s="1" t="s">
        <v>33</v>
      </c>
      <c r="E819" s="1" t="s">
        <v>1438</v>
      </c>
      <c r="F819" s="1" t="s">
        <v>35</v>
      </c>
      <c r="G819" s="1">
        <v>122.1999969</v>
      </c>
      <c r="H819" s="1">
        <v>136.1499939</v>
      </c>
      <c r="I819" s="1">
        <v>109.4400024</v>
      </c>
      <c r="J819" s="1">
        <v>61.5</v>
      </c>
      <c r="K819" s="1">
        <v>23.489999770000001</v>
      </c>
      <c r="L819" s="1">
        <v>10.27000046</v>
      </c>
    </row>
    <row r="820" spans="1:12" x14ac:dyDescent="0.2">
      <c r="A820" s="1" t="s">
        <v>1104</v>
      </c>
      <c r="B820" s="1" t="s">
        <v>422</v>
      </c>
      <c r="C820" s="1" t="s">
        <v>1121</v>
      </c>
      <c r="D820" s="1" t="s">
        <v>33</v>
      </c>
      <c r="E820" s="1" t="s">
        <v>1438</v>
      </c>
      <c r="F820" s="1" t="s">
        <v>35</v>
      </c>
      <c r="G820" s="1">
        <v>122.1999969</v>
      </c>
      <c r="H820" s="1">
        <v>138.72000120000001</v>
      </c>
      <c r="I820" s="1">
        <v>122.1299973</v>
      </c>
      <c r="J820" s="1">
        <v>77.940002440000001</v>
      </c>
      <c r="K820" s="1">
        <v>37.86000061</v>
      </c>
      <c r="L820" s="1">
        <v>21.149999619999999</v>
      </c>
    </row>
    <row r="821" spans="1:12" x14ac:dyDescent="0.2">
      <c r="A821" s="1" t="s">
        <v>1104</v>
      </c>
      <c r="B821" s="1" t="s">
        <v>424</v>
      </c>
      <c r="C821" s="1" t="s">
        <v>1122</v>
      </c>
      <c r="D821" s="1" t="s">
        <v>33</v>
      </c>
      <c r="E821" s="1" t="s">
        <v>1438</v>
      </c>
      <c r="F821" s="1" t="s">
        <v>35</v>
      </c>
      <c r="G821" s="1">
        <v>122.1999969</v>
      </c>
      <c r="H821" s="1">
        <v>138.9400024</v>
      </c>
      <c r="I821" s="1">
        <v>122.1500015</v>
      </c>
      <c r="J821" s="1">
        <v>82.91999817</v>
      </c>
      <c r="K821" s="1">
        <v>55.86000061</v>
      </c>
      <c r="L821" s="1">
        <v>44.159999849999998</v>
      </c>
    </row>
    <row r="822" spans="1:12" x14ac:dyDescent="0.2">
      <c r="A822" s="1" t="s">
        <v>1104</v>
      </c>
      <c r="B822" s="1" t="s">
        <v>426</v>
      </c>
      <c r="C822" s="1" t="s">
        <v>1123</v>
      </c>
      <c r="D822" s="1" t="s">
        <v>33</v>
      </c>
      <c r="E822" s="1" t="s">
        <v>1438</v>
      </c>
      <c r="F822" s="1" t="s">
        <v>35</v>
      </c>
      <c r="G822" s="1">
        <v>122.1999969</v>
      </c>
      <c r="H822" s="1">
        <v>122.5199966</v>
      </c>
      <c r="I822" s="1">
        <v>108.1299973</v>
      </c>
      <c r="J822" s="1">
        <v>79.809997559999999</v>
      </c>
      <c r="K822" s="1">
        <v>58.02999878</v>
      </c>
      <c r="L822" s="1">
        <v>55.700000760000002</v>
      </c>
    </row>
    <row r="823" spans="1:12" x14ac:dyDescent="0.2">
      <c r="A823" s="1" t="s">
        <v>1104</v>
      </c>
      <c r="B823" s="1" t="s">
        <v>428</v>
      </c>
      <c r="C823" s="1" t="s">
        <v>1124</v>
      </c>
      <c r="D823" s="1" t="s">
        <v>33</v>
      </c>
      <c r="E823" s="1" t="s">
        <v>1438</v>
      </c>
      <c r="F823" s="1" t="s">
        <v>35</v>
      </c>
      <c r="G823" s="1">
        <v>122.1999969</v>
      </c>
      <c r="H823" s="1">
        <v>139.52999879999999</v>
      </c>
      <c r="I823" s="1">
        <v>128.6600037</v>
      </c>
      <c r="J823" s="1">
        <v>90.510002139999997</v>
      </c>
      <c r="K823" s="1">
        <v>59.63999939</v>
      </c>
      <c r="L823" s="1">
        <v>54.63999939</v>
      </c>
    </row>
    <row r="824" spans="1:12" x14ac:dyDescent="0.2">
      <c r="A824" s="1" t="s">
        <v>1104</v>
      </c>
      <c r="B824" s="1" t="s">
        <v>430</v>
      </c>
      <c r="C824" s="1" t="s">
        <v>1125</v>
      </c>
      <c r="D824" s="1" t="s">
        <v>33</v>
      </c>
      <c r="E824" s="1" t="s">
        <v>1438</v>
      </c>
      <c r="F824" s="1" t="s">
        <v>35</v>
      </c>
      <c r="G824" s="1">
        <v>122.1999969</v>
      </c>
      <c r="H824" s="1">
        <v>139.6000061</v>
      </c>
      <c r="I824" s="1">
        <v>132.47000120000001</v>
      </c>
      <c r="J824" s="1">
        <v>99.510002139999997</v>
      </c>
      <c r="K824" s="1">
        <v>61.709999080000003</v>
      </c>
      <c r="L824" s="1">
        <v>41.11000061</v>
      </c>
    </row>
    <row r="825" spans="1:12" x14ac:dyDescent="0.2">
      <c r="A825" s="1" t="s">
        <v>1104</v>
      </c>
      <c r="B825" s="1" t="s">
        <v>432</v>
      </c>
      <c r="C825" s="1" t="s">
        <v>1126</v>
      </c>
      <c r="D825" s="1" t="s">
        <v>33</v>
      </c>
      <c r="E825" s="1" t="s">
        <v>1438</v>
      </c>
      <c r="F825" s="1" t="s">
        <v>35</v>
      </c>
      <c r="G825" s="1">
        <v>122.1999969</v>
      </c>
      <c r="H825" s="1">
        <v>139.8099976</v>
      </c>
      <c r="I825" s="1">
        <v>178.36000060000001</v>
      </c>
      <c r="J825" s="1">
        <v>214.1000061</v>
      </c>
      <c r="K825" s="1">
        <v>244.8000031</v>
      </c>
      <c r="L825" s="1">
        <v>272.01998900000001</v>
      </c>
    </row>
    <row r="826" spans="1:12" x14ac:dyDescent="0.2">
      <c r="A826" s="1" t="s">
        <v>1104</v>
      </c>
      <c r="B826" s="1" t="s">
        <v>434</v>
      </c>
      <c r="C826" s="1" t="s">
        <v>1127</v>
      </c>
      <c r="D826" s="1" t="s">
        <v>33</v>
      </c>
      <c r="E826" s="1" t="s">
        <v>1438</v>
      </c>
      <c r="F826" s="1" t="s">
        <v>35</v>
      </c>
      <c r="G826" s="1">
        <v>122.1999969</v>
      </c>
      <c r="H826" s="1">
        <v>139.9100037</v>
      </c>
      <c r="I826" s="1">
        <v>179.1000061</v>
      </c>
      <c r="J826" s="1">
        <v>217.86000060000001</v>
      </c>
      <c r="K826" s="1">
        <v>254.02000430000001</v>
      </c>
      <c r="L826" s="1">
        <v>291.47000120000001</v>
      </c>
    </row>
    <row r="827" spans="1:12" x14ac:dyDescent="0.2">
      <c r="A827" s="1" t="s">
        <v>1104</v>
      </c>
      <c r="B827" s="1" t="s">
        <v>1128</v>
      </c>
      <c r="C827" s="1" t="s">
        <v>1129</v>
      </c>
      <c r="D827" s="1" t="s">
        <v>33</v>
      </c>
      <c r="E827" s="1" t="s">
        <v>1438</v>
      </c>
      <c r="F827" s="1" t="s">
        <v>35</v>
      </c>
      <c r="G827" s="1">
        <v>122.1999969</v>
      </c>
      <c r="H827" s="1">
        <v>140.22999569999999</v>
      </c>
      <c r="I827" s="1">
        <v>171.11999510000001</v>
      </c>
      <c r="J827" s="1">
        <v>197.72999569999999</v>
      </c>
      <c r="K827" s="1">
        <v>223.8500061</v>
      </c>
      <c r="L827" s="1">
        <v>252.9499969</v>
      </c>
    </row>
    <row r="828" spans="1:12" x14ac:dyDescent="0.2">
      <c r="A828" s="1" t="s">
        <v>1104</v>
      </c>
      <c r="B828" s="1" t="s">
        <v>436</v>
      </c>
      <c r="C828" s="1" t="s">
        <v>1130</v>
      </c>
      <c r="D828" s="1" t="s">
        <v>33</v>
      </c>
      <c r="E828" s="1" t="s">
        <v>1438</v>
      </c>
      <c r="F828" s="1" t="s">
        <v>35</v>
      </c>
      <c r="G828" s="1">
        <v>122.1999969</v>
      </c>
      <c r="H828" s="1">
        <v>141.36999510000001</v>
      </c>
      <c r="I828" s="1">
        <v>189.5599976</v>
      </c>
      <c r="J828" s="1">
        <v>243.97999569999999</v>
      </c>
      <c r="K828" s="1">
        <v>310.11999509999998</v>
      </c>
      <c r="L828" s="1">
        <v>387.57000729999999</v>
      </c>
    </row>
    <row r="829" spans="1:12" x14ac:dyDescent="0.2">
      <c r="A829" s="1" t="s">
        <v>1104</v>
      </c>
      <c r="B829" s="1" t="s">
        <v>438</v>
      </c>
      <c r="C829" s="1" t="s">
        <v>1131</v>
      </c>
      <c r="D829" s="1" t="s">
        <v>33</v>
      </c>
      <c r="E829" s="1" t="s">
        <v>1438</v>
      </c>
      <c r="F829" s="1" t="s">
        <v>35</v>
      </c>
      <c r="G829" s="1">
        <v>122.1999969</v>
      </c>
      <c r="H829" s="1">
        <v>136.2400055</v>
      </c>
      <c r="I829" s="1">
        <v>158.41999820000001</v>
      </c>
      <c r="J829" s="1">
        <v>181.5</v>
      </c>
      <c r="K829" s="1">
        <v>199.17999270000001</v>
      </c>
      <c r="L829" s="1">
        <v>213.57000729999999</v>
      </c>
    </row>
    <row r="830" spans="1:12" x14ac:dyDescent="0.2">
      <c r="A830" s="1" t="s">
        <v>1104</v>
      </c>
      <c r="B830" s="1" t="s">
        <v>440</v>
      </c>
      <c r="C830" s="1" t="s">
        <v>1132</v>
      </c>
      <c r="D830" s="1" t="s">
        <v>33</v>
      </c>
      <c r="E830" s="1" t="s">
        <v>1438</v>
      </c>
      <c r="F830" s="1" t="s">
        <v>35</v>
      </c>
      <c r="G830" s="1">
        <v>122.1999969</v>
      </c>
      <c r="H830" s="1">
        <v>138.8000031</v>
      </c>
      <c r="I830" s="1">
        <v>171.6900024</v>
      </c>
      <c r="J830" s="1">
        <v>200.22000120000001</v>
      </c>
      <c r="K830" s="1">
        <v>222.28999329999999</v>
      </c>
      <c r="L830" s="1">
        <v>243.3500061</v>
      </c>
    </row>
    <row r="831" spans="1:12" x14ac:dyDescent="0.2">
      <c r="A831" s="1" t="s">
        <v>1104</v>
      </c>
      <c r="B831" s="1" t="s">
        <v>442</v>
      </c>
      <c r="C831" s="1" t="s">
        <v>1133</v>
      </c>
      <c r="D831" s="1" t="s">
        <v>33</v>
      </c>
      <c r="E831" s="1" t="s">
        <v>1438</v>
      </c>
      <c r="F831" s="1" t="s">
        <v>35</v>
      </c>
      <c r="G831" s="1">
        <v>122.1999969</v>
      </c>
      <c r="H831" s="1">
        <v>139.02000430000001</v>
      </c>
      <c r="I831" s="1">
        <v>168.58000179999999</v>
      </c>
      <c r="J831" s="1">
        <v>193.58000179999999</v>
      </c>
      <c r="K831" s="1">
        <v>221.67999270000001</v>
      </c>
      <c r="L831" s="1">
        <v>249.21000670000001</v>
      </c>
    </row>
    <row r="832" spans="1:12" x14ac:dyDescent="0.2">
      <c r="A832" s="1" t="s">
        <v>1104</v>
      </c>
      <c r="B832" s="1" t="s">
        <v>444</v>
      </c>
      <c r="C832" s="1" t="s">
        <v>1134</v>
      </c>
      <c r="D832" s="1" t="s">
        <v>33</v>
      </c>
      <c r="E832" s="1" t="s">
        <v>1438</v>
      </c>
      <c r="F832" s="1" t="s">
        <v>35</v>
      </c>
      <c r="G832" s="1">
        <v>122.1999969</v>
      </c>
      <c r="H832" s="1">
        <v>122.5699997</v>
      </c>
      <c r="I832" s="1">
        <v>125.1600037</v>
      </c>
      <c r="J832" s="1">
        <v>131.0599976</v>
      </c>
      <c r="K832" s="1">
        <v>137.9499969</v>
      </c>
      <c r="L832" s="1">
        <v>154.8000031</v>
      </c>
    </row>
    <row r="833" spans="1:12" x14ac:dyDescent="0.2">
      <c r="A833" s="1" t="s">
        <v>1104</v>
      </c>
      <c r="B833" s="1" t="s">
        <v>446</v>
      </c>
      <c r="C833" s="1" t="s">
        <v>1135</v>
      </c>
      <c r="D833" s="1" t="s">
        <v>33</v>
      </c>
      <c r="E833" s="1" t="s">
        <v>1438</v>
      </c>
      <c r="F833" s="1" t="s">
        <v>35</v>
      </c>
      <c r="G833" s="1">
        <v>122.1999969</v>
      </c>
      <c r="H833" s="1">
        <v>139.61000060000001</v>
      </c>
      <c r="I833" s="1">
        <v>176.61000060000001</v>
      </c>
      <c r="J833" s="1">
        <v>217.3500061</v>
      </c>
      <c r="K833" s="1">
        <v>268.07998659999998</v>
      </c>
      <c r="L833" s="1">
        <v>331.85000609999997</v>
      </c>
    </row>
    <row r="834" spans="1:12" x14ac:dyDescent="0.2">
      <c r="A834" s="1" t="s">
        <v>1104</v>
      </c>
      <c r="B834" s="1" t="s">
        <v>448</v>
      </c>
      <c r="C834" s="1" t="s">
        <v>1136</v>
      </c>
      <c r="D834" s="1" t="s">
        <v>33</v>
      </c>
      <c r="E834" s="1" t="s">
        <v>1438</v>
      </c>
      <c r="F834" s="1" t="s">
        <v>35</v>
      </c>
      <c r="G834" s="1">
        <v>122.1999969</v>
      </c>
      <c r="H834" s="1">
        <v>139.67999270000001</v>
      </c>
      <c r="I834" s="1">
        <v>177.8999939</v>
      </c>
      <c r="J834" s="1">
        <v>211.8399963</v>
      </c>
      <c r="K834" s="1">
        <v>239.5899963</v>
      </c>
      <c r="L834" s="1">
        <v>259.7099915</v>
      </c>
    </row>
    <row r="835" spans="1:12" x14ac:dyDescent="0.2">
      <c r="A835" s="1" t="s">
        <v>1104</v>
      </c>
      <c r="B835" s="1" t="s">
        <v>450</v>
      </c>
      <c r="C835" s="1" t="s">
        <v>1137</v>
      </c>
      <c r="D835" s="1" t="s">
        <v>33</v>
      </c>
      <c r="E835" s="1" t="s">
        <v>1438</v>
      </c>
      <c r="F835" s="1" t="s">
        <v>35</v>
      </c>
      <c r="G835" s="1">
        <v>122.1999969</v>
      </c>
      <c r="H835" s="1">
        <v>139.67999270000001</v>
      </c>
      <c r="I835" s="1">
        <v>164.11000060000001</v>
      </c>
      <c r="J835" s="1">
        <v>83.27999878</v>
      </c>
      <c r="K835" s="1">
        <v>23.75</v>
      </c>
      <c r="L835" s="1">
        <v>3.5299999710000001</v>
      </c>
    </row>
    <row r="836" spans="1:12" x14ac:dyDescent="0.2">
      <c r="A836" s="1" t="s">
        <v>1104</v>
      </c>
      <c r="B836" s="1" t="s">
        <v>452</v>
      </c>
      <c r="C836" s="1" t="s">
        <v>1138</v>
      </c>
      <c r="D836" s="1" t="s">
        <v>33</v>
      </c>
      <c r="E836" s="1" t="s">
        <v>1438</v>
      </c>
      <c r="F836" s="1" t="s">
        <v>35</v>
      </c>
      <c r="G836" s="1">
        <v>122.1999969</v>
      </c>
      <c r="H836" s="1">
        <v>139.67999270000001</v>
      </c>
      <c r="I836" s="1">
        <v>164.11000060000001</v>
      </c>
      <c r="J836" s="1">
        <v>179.3099976</v>
      </c>
      <c r="K836" s="1">
        <v>90.91999817</v>
      </c>
      <c r="L836" s="1">
        <v>24.989999770000001</v>
      </c>
    </row>
    <row r="837" spans="1:12" x14ac:dyDescent="0.2">
      <c r="A837" s="1" t="s">
        <v>1104</v>
      </c>
      <c r="B837" s="1" t="s">
        <v>454</v>
      </c>
      <c r="C837" s="1" t="s">
        <v>1139</v>
      </c>
      <c r="D837" s="1" t="s">
        <v>33</v>
      </c>
      <c r="E837" s="1" t="s">
        <v>1438</v>
      </c>
      <c r="F837" s="1" t="s">
        <v>35</v>
      </c>
      <c r="G837" s="1">
        <v>122.1999969</v>
      </c>
      <c r="H837" s="1">
        <v>139.7599945</v>
      </c>
      <c r="I837" s="1">
        <v>164.2400055</v>
      </c>
      <c r="J837" s="1">
        <v>179.47000120000001</v>
      </c>
      <c r="K837" s="1">
        <v>186.6600037</v>
      </c>
      <c r="L837" s="1">
        <v>198.32000729999999</v>
      </c>
    </row>
    <row r="838" spans="1:12" x14ac:dyDescent="0.2">
      <c r="A838" s="1" t="s">
        <v>1140</v>
      </c>
      <c r="B838" s="1" t="s">
        <v>293</v>
      </c>
      <c r="C838" s="1" t="s">
        <v>1141</v>
      </c>
      <c r="D838" s="1" t="s">
        <v>33</v>
      </c>
      <c r="E838" s="1" t="s">
        <v>1438</v>
      </c>
      <c r="F838" s="1" t="s">
        <v>35</v>
      </c>
      <c r="G838" s="1">
        <v>122.2</v>
      </c>
      <c r="H838" s="1">
        <v>135.44999999999999</v>
      </c>
      <c r="I838" s="1">
        <v>144.047</v>
      </c>
      <c r="J838" s="1">
        <v>163.761</v>
      </c>
      <c r="K838" s="1">
        <v>93.79</v>
      </c>
      <c r="L838" s="1">
        <v>32.93</v>
      </c>
    </row>
    <row r="839" spans="1:12" x14ac:dyDescent="0.2">
      <c r="A839" s="1" t="s">
        <v>1140</v>
      </c>
      <c r="B839" s="1" t="s">
        <v>295</v>
      </c>
      <c r="C839" s="1" t="s">
        <v>1142</v>
      </c>
      <c r="D839" s="1" t="s">
        <v>33</v>
      </c>
      <c r="E839" s="1" t="s">
        <v>1438</v>
      </c>
      <c r="F839" s="1" t="s">
        <v>35</v>
      </c>
      <c r="G839" s="1">
        <v>122.2</v>
      </c>
      <c r="H839" s="1">
        <v>135.44999999999999</v>
      </c>
      <c r="I839" s="1">
        <v>120.456</v>
      </c>
      <c r="J839" s="1">
        <v>99.522000000000006</v>
      </c>
      <c r="K839" s="1">
        <v>54.027999999999999</v>
      </c>
      <c r="L839" s="1">
        <v>25.003</v>
      </c>
    </row>
    <row r="840" spans="1:12" x14ac:dyDescent="0.2">
      <c r="A840" s="1" t="s">
        <v>1140</v>
      </c>
      <c r="B840" s="1" t="s">
        <v>297</v>
      </c>
      <c r="C840" s="1" t="s">
        <v>1143</v>
      </c>
      <c r="D840" s="1" t="s">
        <v>33</v>
      </c>
      <c r="E840" s="1" t="s">
        <v>1438</v>
      </c>
      <c r="F840" s="1" t="s">
        <v>35</v>
      </c>
      <c r="G840" s="1">
        <v>122.2</v>
      </c>
      <c r="H840" s="1">
        <v>135.44999999999999</v>
      </c>
      <c r="I840" s="1">
        <v>72.5</v>
      </c>
      <c r="J840" s="1">
        <v>19.75</v>
      </c>
      <c r="K840" s="1">
        <v>3.25</v>
      </c>
      <c r="L840" s="1">
        <v>3.7210000000000001</v>
      </c>
    </row>
    <row r="841" spans="1:12" x14ac:dyDescent="0.2">
      <c r="A841" s="1" t="s">
        <v>1140</v>
      </c>
      <c r="B841" s="1" t="s">
        <v>303</v>
      </c>
      <c r="C841" s="1" t="s">
        <v>1144</v>
      </c>
      <c r="D841" s="1" t="s">
        <v>33</v>
      </c>
      <c r="E841" s="1" t="s">
        <v>1438</v>
      </c>
      <c r="F841" s="1" t="s">
        <v>35</v>
      </c>
      <c r="G841" s="1">
        <v>122.2</v>
      </c>
      <c r="H841" s="1">
        <v>135.44999999999999</v>
      </c>
      <c r="I841" s="1">
        <v>72.427000000000007</v>
      </c>
      <c r="J841" s="1">
        <v>19.231999999999999</v>
      </c>
      <c r="K841" s="1">
        <v>2.2709999999999999</v>
      </c>
      <c r="L841" s="1">
        <v>1.681</v>
      </c>
    </row>
    <row r="842" spans="1:12" x14ac:dyDescent="0.2">
      <c r="A842" s="1" t="s">
        <v>1140</v>
      </c>
      <c r="B842" s="1" t="s">
        <v>155</v>
      </c>
      <c r="C842" s="1" t="s">
        <v>1145</v>
      </c>
      <c r="D842" s="1" t="s">
        <v>33</v>
      </c>
      <c r="E842" s="1" t="s">
        <v>1438</v>
      </c>
      <c r="F842" s="1" t="s">
        <v>35</v>
      </c>
      <c r="G842" s="1">
        <v>122.2</v>
      </c>
      <c r="H842" s="1">
        <v>135.44999999999999</v>
      </c>
      <c r="I842" s="1">
        <v>141.90700000000001</v>
      </c>
      <c r="J842" s="1">
        <v>151.80799999999999</v>
      </c>
      <c r="K842" s="1">
        <v>87.007000000000005</v>
      </c>
      <c r="L842" s="1">
        <v>32.500999999999998</v>
      </c>
    </row>
    <row r="843" spans="1:12" x14ac:dyDescent="0.2">
      <c r="A843" s="1" t="s">
        <v>1140</v>
      </c>
      <c r="B843" s="1" t="s">
        <v>157</v>
      </c>
      <c r="C843" s="1" t="s">
        <v>1146</v>
      </c>
      <c r="D843" s="1" t="s">
        <v>33</v>
      </c>
      <c r="E843" s="1" t="s">
        <v>1438</v>
      </c>
      <c r="F843" s="1" t="s">
        <v>35</v>
      </c>
      <c r="G843" s="1">
        <v>122.2</v>
      </c>
      <c r="H843" s="1">
        <v>135.44999999999999</v>
      </c>
      <c r="I843" s="1">
        <v>116.60599999999999</v>
      </c>
      <c r="J843" s="1">
        <v>86.266000000000005</v>
      </c>
      <c r="K843" s="1">
        <v>47.109000000000002</v>
      </c>
      <c r="L843" s="1">
        <v>24.646999999999998</v>
      </c>
    </row>
    <row r="844" spans="1:12" x14ac:dyDescent="0.2">
      <c r="A844" s="1" t="s">
        <v>1140</v>
      </c>
      <c r="B844" s="1" t="s">
        <v>159</v>
      </c>
      <c r="C844" s="1" t="s">
        <v>1147</v>
      </c>
      <c r="D844" s="1" t="s">
        <v>33</v>
      </c>
      <c r="E844" s="1" t="s">
        <v>1438</v>
      </c>
      <c r="F844" s="1" t="s">
        <v>35</v>
      </c>
      <c r="G844" s="1">
        <v>122.2</v>
      </c>
      <c r="H844" s="1">
        <v>135.44999999999999</v>
      </c>
      <c r="I844" s="1">
        <v>93.679000000000002</v>
      </c>
      <c r="J844" s="1">
        <v>46.927</v>
      </c>
      <c r="K844" s="1">
        <v>22.579000000000001</v>
      </c>
      <c r="L844" s="1">
        <v>19.32</v>
      </c>
    </row>
    <row r="845" spans="1:12" x14ac:dyDescent="0.2">
      <c r="A845" s="1" t="s">
        <v>1140</v>
      </c>
      <c r="B845" s="1" t="s">
        <v>308</v>
      </c>
      <c r="C845" s="1" t="s">
        <v>1148</v>
      </c>
      <c r="D845" s="1" t="s">
        <v>33</v>
      </c>
      <c r="E845" s="1" t="s">
        <v>1438</v>
      </c>
      <c r="F845" s="1" t="s">
        <v>35</v>
      </c>
      <c r="G845" s="1">
        <v>122.2</v>
      </c>
      <c r="H845" s="1">
        <v>135.44999999999999</v>
      </c>
      <c r="I845" s="1">
        <v>142.44499999999999</v>
      </c>
      <c r="J845" s="1">
        <v>152.15</v>
      </c>
      <c r="K845" s="1">
        <v>84.198999999999998</v>
      </c>
      <c r="L845" s="1">
        <v>28.55</v>
      </c>
    </row>
    <row r="846" spans="1:12" x14ac:dyDescent="0.2">
      <c r="A846" s="1" t="s">
        <v>1140</v>
      </c>
      <c r="B846" s="1" t="s">
        <v>310</v>
      </c>
      <c r="C846" s="1" t="s">
        <v>1149</v>
      </c>
      <c r="D846" s="1" t="s">
        <v>33</v>
      </c>
      <c r="E846" s="1" t="s">
        <v>1438</v>
      </c>
      <c r="F846" s="1" t="s">
        <v>35</v>
      </c>
      <c r="G846" s="1">
        <v>122.2</v>
      </c>
      <c r="H846" s="1">
        <v>135.44999999999999</v>
      </c>
      <c r="I846" s="1">
        <v>114.898</v>
      </c>
      <c r="J846" s="1">
        <v>82.876000000000005</v>
      </c>
      <c r="K846" s="1">
        <v>39.491999999999997</v>
      </c>
      <c r="L846" s="1">
        <v>15.863</v>
      </c>
    </row>
    <row r="847" spans="1:12" x14ac:dyDescent="0.2">
      <c r="A847" s="1" t="s">
        <v>1140</v>
      </c>
      <c r="B847" s="1" t="s">
        <v>312</v>
      </c>
      <c r="C847" s="1" t="s">
        <v>1150</v>
      </c>
      <c r="D847" s="1" t="s">
        <v>33</v>
      </c>
      <c r="E847" s="1" t="s">
        <v>1438</v>
      </c>
      <c r="F847" s="1" t="s">
        <v>35</v>
      </c>
      <c r="G847" s="1">
        <v>122.2</v>
      </c>
      <c r="H847" s="1">
        <v>135.44999999999999</v>
      </c>
      <c r="I847" s="1">
        <v>73.397999999999996</v>
      </c>
      <c r="J847" s="1">
        <v>21.626000000000001</v>
      </c>
      <c r="K847" s="1">
        <v>6.5620000000000003</v>
      </c>
      <c r="L847" s="1">
        <v>10.581</v>
      </c>
    </row>
    <row r="848" spans="1:12" x14ac:dyDescent="0.2">
      <c r="A848" s="1" t="s">
        <v>1140</v>
      </c>
      <c r="B848" s="1" t="s">
        <v>314</v>
      </c>
      <c r="C848" s="1" t="s">
        <v>1151</v>
      </c>
      <c r="D848" s="1" t="s">
        <v>33</v>
      </c>
      <c r="E848" s="1" t="s">
        <v>1438</v>
      </c>
      <c r="F848" s="1" t="s">
        <v>35</v>
      </c>
      <c r="G848" s="1">
        <v>122.2</v>
      </c>
      <c r="H848" s="1">
        <v>135.44999999999999</v>
      </c>
      <c r="I848" s="1">
        <v>143.791</v>
      </c>
      <c r="J848" s="1">
        <v>163.44999999999999</v>
      </c>
      <c r="K848" s="1">
        <v>94.209000000000003</v>
      </c>
      <c r="L848" s="1">
        <v>34.357999999999997</v>
      </c>
    </row>
    <row r="849" spans="1:12" x14ac:dyDescent="0.2">
      <c r="A849" s="1" t="s">
        <v>1140</v>
      </c>
      <c r="B849" s="1" t="s">
        <v>316</v>
      </c>
      <c r="C849" s="1" t="s">
        <v>1152</v>
      </c>
      <c r="D849" s="1" t="s">
        <v>33</v>
      </c>
      <c r="E849" s="1" t="s">
        <v>1438</v>
      </c>
      <c r="F849" s="1" t="s">
        <v>35</v>
      </c>
      <c r="G849" s="1">
        <v>122.2</v>
      </c>
      <c r="H849" s="1">
        <v>135.44999999999999</v>
      </c>
      <c r="I849" s="1">
        <v>117.94</v>
      </c>
      <c r="J849" s="1">
        <v>91.798000000000002</v>
      </c>
      <c r="K849" s="1">
        <v>46.320999999999998</v>
      </c>
      <c r="L849" s="1">
        <v>19.891999999999999</v>
      </c>
    </row>
    <row r="850" spans="1:12" x14ac:dyDescent="0.2">
      <c r="A850" s="1" t="s">
        <v>1140</v>
      </c>
      <c r="B850" s="1" t="s">
        <v>318</v>
      </c>
      <c r="C850" s="1" t="s">
        <v>1153</v>
      </c>
      <c r="D850" s="1" t="s">
        <v>33</v>
      </c>
      <c r="E850" s="1" t="s">
        <v>1438</v>
      </c>
      <c r="F850" s="1" t="s">
        <v>35</v>
      </c>
      <c r="G850" s="1">
        <v>122.2</v>
      </c>
      <c r="H850" s="1">
        <v>135.44999999999999</v>
      </c>
      <c r="I850" s="1">
        <v>81.338999999999999</v>
      </c>
      <c r="J850" s="1">
        <v>31.401</v>
      </c>
      <c r="K850" s="1">
        <v>8.4440000000000008</v>
      </c>
      <c r="L850" s="1">
        <v>4.7469999999999999</v>
      </c>
    </row>
    <row r="851" spans="1:12" x14ac:dyDescent="0.2">
      <c r="A851" s="1" t="s">
        <v>1140</v>
      </c>
      <c r="B851" s="1" t="s">
        <v>161</v>
      </c>
      <c r="C851" s="1" t="s">
        <v>1154</v>
      </c>
      <c r="D851" s="1" t="s">
        <v>33</v>
      </c>
      <c r="E851" s="1" t="s">
        <v>1438</v>
      </c>
      <c r="F851" s="1" t="s">
        <v>35</v>
      </c>
      <c r="G851" s="1">
        <v>122.2</v>
      </c>
      <c r="H851" s="1">
        <v>135.44999999999999</v>
      </c>
      <c r="I851" s="1">
        <v>145.095</v>
      </c>
      <c r="J851" s="1">
        <v>156.94499999999999</v>
      </c>
      <c r="K851" s="1">
        <v>81.658000000000001</v>
      </c>
      <c r="L851" s="1">
        <v>21.23</v>
      </c>
    </row>
    <row r="852" spans="1:12" x14ac:dyDescent="0.2">
      <c r="A852" s="1" t="s">
        <v>1140</v>
      </c>
      <c r="B852" s="1" t="s">
        <v>163</v>
      </c>
      <c r="C852" s="1" t="s">
        <v>1155</v>
      </c>
      <c r="D852" s="1" t="s">
        <v>33</v>
      </c>
      <c r="E852" s="1" t="s">
        <v>1438</v>
      </c>
      <c r="F852" s="1" t="s">
        <v>35</v>
      </c>
      <c r="G852" s="1">
        <v>122.2</v>
      </c>
      <c r="H852" s="1">
        <v>135.44999999999999</v>
      </c>
      <c r="I852" s="1">
        <v>123.34099999999999</v>
      </c>
      <c r="J852" s="1">
        <v>97.775000000000006</v>
      </c>
      <c r="K852" s="1">
        <v>47.481999999999999</v>
      </c>
      <c r="L852" s="1">
        <v>16.716000000000001</v>
      </c>
    </row>
    <row r="853" spans="1:12" x14ac:dyDescent="0.2">
      <c r="A853" s="1" t="s">
        <v>1140</v>
      </c>
      <c r="B853" s="1" t="s">
        <v>165</v>
      </c>
      <c r="C853" s="1" t="s">
        <v>1156</v>
      </c>
      <c r="D853" s="1" t="s">
        <v>33</v>
      </c>
      <c r="E853" s="1" t="s">
        <v>1438</v>
      </c>
      <c r="F853" s="1" t="s">
        <v>35</v>
      </c>
      <c r="G853" s="1">
        <v>122.2</v>
      </c>
      <c r="H853" s="1">
        <v>135.44999999999999</v>
      </c>
      <c r="I853" s="1">
        <v>106.226</v>
      </c>
      <c r="J853" s="1">
        <v>55.976999999999997</v>
      </c>
      <c r="K853" s="1">
        <v>23.138000000000002</v>
      </c>
      <c r="L853" s="1">
        <v>10.356</v>
      </c>
    </row>
    <row r="854" spans="1:12" x14ac:dyDescent="0.2">
      <c r="A854" s="1" t="s">
        <v>1140</v>
      </c>
      <c r="B854" s="1" t="s">
        <v>171</v>
      </c>
      <c r="C854" s="1" t="s">
        <v>1157</v>
      </c>
      <c r="D854" s="1" t="s">
        <v>33</v>
      </c>
      <c r="E854" s="1" t="s">
        <v>1438</v>
      </c>
      <c r="F854" s="1" t="s">
        <v>35</v>
      </c>
      <c r="G854" s="1">
        <v>122.2</v>
      </c>
      <c r="H854" s="1">
        <v>135.44999999999999</v>
      </c>
      <c r="I854" s="1">
        <v>71.759</v>
      </c>
      <c r="J854" s="1">
        <v>19.193999999999999</v>
      </c>
      <c r="K854" s="1">
        <v>2.9540000000000002</v>
      </c>
      <c r="L854" s="1">
        <v>2.4510000000000001</v>
      </c>
    </row>
    <row r="855" spans="1:12" x14ac:dyDescent="0.2">
      <c r="A855" s="1" t="s">
        <v>1140</v>
      </c>
      <c r="B855" s="1" t="s">
        <v>173</v>
      </c>
      <c r="C855" s="1" t="s">
        <v>1158</v>
      </c>
      <c r="D855" s="1" t="s">
        <v>33</v>
      </c>
      <c r="E855" s="1" t="s">
        <v>1438</v>
      </c>
      <c r="F855" s="1" t="s">
        <v>35</v>
      </c>
      <c r="G855" s="1">
        <v>122.2</v>
      </c>
      <c r="H855" s="1">
        <v>135.44999999999999</v>
      </c>
      <c r="I855" s="1">
        <v>141.374</v>
      </c>
      <c r="J855" s="1">
        <v>152.88</v>
      </c>
      <c r="K855" s="1">
        <v>87.191000000000003</v>
      </c>
      <c r="L855" s="1">
        <v>32.137999999999998</v>
      </c>
    </row>
    <row r="856" spans="1:12" x14ac:dyDescent="0.2">
      <c r="A856" s="1" t="s">
        <v>1140</v>
      </c>
      <c r="B856" s="1" t="s">
        <v>175</v>
      </c>
      <c r="C856" s="1" t="s">
        <v>1159</v>
      </c>
      <c r="D856" s="1" t="s">
        <v>33</v>
      </c>
      <c r="E856" s="1" t="s">
        <v>1438</v>
      </c>
      <c r="F856" s="1" t="s">
        <v>35</v>
      </c>
      <c r="G856" s="1">
        <v>122.2</v>
      </c>
      <c r="H856" s="1">
        <v>135.44999999999999</v>
      </c>
      <c r="I856" s="1">
        <v>115.64100000000001</v>
      </c>
      <c r="J856" s="1">
        <v>85.132999999999996</v>
      </c>
      <c r="K856" s="1">
        <v>43.618000000000002</v>
      </c>
      <c r="L856" s="1">
        <v>20.251999999999999</v>
      </c>
    </row>
    <row r="857" spans="1:12" x14ac:dyDescent="0.2">
      <c r="A857" s="1" t="s">
        <v>1140</v>
      </c>
      <c r="B857" s="1" t="s">
        <v>177</v>
      </c>
      <c r="C857" s="1" t="s">
        <v>1160</v>
      </c>
      <c r="D857" s="1" t="s">
        <v>33</v>
      </c>
      <c r="E857" s="1" t="s">
        <v>1438</v>
      </c>
      <c r="F857" s="1" t="s">
        <v>35</v>
      </c>
      <c r="G857" s="1">
        <v>122.2</v>
      </c>
      <c r="H857" s="1">
        <v>135.44999999999999</v>
      </c>
      <c r="I857" s="1">
        <v>93.486999999999995</v>
      </c>
      <c r="J857" s="1">
        <v>45.939</v>
      </c>
      <c r="K857" s="1">
        <v>21.003</v>
      </c>
      <c r="L857" s="1">
        <v>16.206</v>
      </c>
    </row>
    <row r="858" spans="1:12" x14ac:dyDescent="0.2">
      <c r="A858" s="1" t="s">
        <v>1140</v>
      </c>
      <c r="B858" s="1" t="s">
        <v>329</v>
      </c>
      <c r="C858" s="1" t="s">
        <v>1161</v>
      </c>
      <c r="D858" s="1" t="s">
        <v>33</v>
      </c>
      <c r="E858" s="1" t="s">
        <v>1438</v>
      </c>
      <c r="F858" s="1" t="s">
        <v>35</v>
      </c>
      <c r="G858" s="1">
        <v>122.2</v>
      </c>
      <c r="H858" s="1">
        <v>135.44999999999999</v>
      </c>
      <c r="I858" s="1">
        <v>105.068</v>
      </c>
      <c r="J858" s="1">
        <v>63.613999999999997</v>
      </c>
      <c r="K858" s="1">
        <v>53.484999999999999</v>
      </c>
      <c r="L858" s="1">
        <v>64.588999999999999</v>
      </c>
    </row>
    <row r="859" spans="1:12" x14ac:dyDescent="0.2">
      <c r="A859" s="1" t="s">
        <v>1140</v>
      </c>
      <c r="B859" s="1" t="s">
        <v>331</v>
      </c>
      <c r="C859" s="1" t="s">
        <v>1162</v>
      </c>
      <c r="D859" s="1" t="s">
        <v>33</v>
      </c>
      <c r="E859" s="1" t="s">
        <v>1438</v>
      </c>
      <c r="F859" s="1" t="s">
        <v>35</v>
      </c>
      <c r="G859" s="1">
        <v>122.2</v>
      </c>
      <c r="H859" s="1">
        <v>135.44999999999999</v>
      </c>
      <c r="I859" s="1">
        <v>112.07</v>
      </c>
      <c r="J859" s="1">
        <v>69.284000000000006</v>
      </c>
      <c r="K859" s="1">
        <v>31.038</v>
      </c>
      <c r="L859" s="1">
        <v>10.964</v>
      </c>
    </row>
    <row r="860" spans="1:12" x14ac:dyDescent="0.2">
      <c r="A860" s="1" t="s">
        <v>1140</v>
      </c>
      <c r="B860" s="1" t="s">
        <v>179</v>
      </c>
      <c r="C860" s="1" t="s">
        <v>1163</v>
      </c>
      <c r="D860" s="1" t="s">
        <v>33</v>
      </c>
      <c r="E860" s="1" t="s">
        <v>1438</v>
      </c>
      <c r="F860" s="1" t="s">
        <v>35</v>
      </c>
      <c r="G860" s="1">
        <v>122.2</v>
      </c>
      <c r="H860" s="1">
        <v>135.44999999999999</v>
      </c>
      <c r="I860" s="1">
        <v>141.90700000000001</v>
      </c>
      <c r="J860" s="1">
        <v>151.80799999999999</v>
      </c>
      <c r="K860" s="1">
        <v>127.377</v>
      </c>
      <c r="L860" s="1">
        <v>101.785</v>
      </c>
    </row>
    <row r="861" spans="1:12" x14ac:dyDescent="0.2">
      <c r="A861" s="1" t="s">
        <v>1140</v>
      </c>
      <c r="B861" s="1" t="s">
        <v>181</v>
      </c>
      <c r="C861" s="1" t="s">
        <v>1164</v>
      </c>
      <c r="D861" s="1" t="s">
        <v>33</v>
      </c>
      <c r="E861" s="1" t="s">
        <v>1438</v>
      </c>
      <c r="F861" s="1" t="s">
        <v>35</v>
      </c>
      <c r="G861" s="1">
        <v>122.2</v>
      </c>
      <c r="H861" s="1">
        <v>135.44999999999999</v>
      </c>
      <c r="I861" s="1">
        <v>116.60599999999999</v>
      </c>
      <c r="J861" s="1">
        <v>86.266000000000005</v>
      </c>
      <c r="K861" s="1">
        <v>85.879000000000005</v>
      </c>
      <c r="L861" s="1">
        <v>101.386</v>
      </c>
    </row>
    <row r="862" spans="1:12" x14ac:dyDescent="0.2">
      <c r="A862" s="1" t="s">
        <v>1140</v>
      </c>
      <c r="B862" s="1" t="s">
        <v>183</v>
      </c>
      <c r="C862" s="1" t="s">
        <v>1165</v>
      </c>
      <c r="D862" s="1" t="s">
        <v>33</v>
      </c>
      <c r="E862" s="1" t="s">
        <v>1438</v>
      </c>
      <c r="F862" s="1" t="s">
        <v>35</v>
      </c>
      <c r="G862" s="1">
        <v>122.2</v>
      </c>
      <c r="H862" s="1">
        <v>135.44999999999999</v>
      </c>
      <c r="I862" s="1">
        <v>126.428</v>
      </c>
      <c r="J862" s="1">
        <v>103.339</v>
      </c>
      <c r="K862" s="1">
        <v>95.042000000000002</v>
      </c>
      <c r="L862" s="1">
        <v>93.664000000000001</v>
      </c>
    </row>
    <row r="863" spans="1:12" x14ac:dyDescent="0.2">
      <c r="A863" s="1" t="s">
        <v>1140</v>
      </c>
      <c r="B863" s="1" t="s">
        <v>336</v>
      </c>
      <c r="C863" s="1" t="s">
        <v>1166</v>
      </c>
      <c r="D863" s="1" t="s">
        <v>33</v>
      </c>
      <c r="E863" s="1" t="s">
        <v>1438</v>
      </c>
      <c r="F863" s="1" t="s">
        <v>35</v>
      </c>
      <c r="G863" s="1">
        <v>122.2</v>
      </c>
      <c r="H863" s="1">
        <v>135.44999999999999</v>
      </c>
      <c r="I863" s="1">
        <v>108.857</v>
      </c>
      <c r="J863" s="1">
        <v>66.784000000000006</v>
      </c>
      <c r="K863" s="1">
        <v>56.93</v>
      </c>
      <c r="L863" s="1">
        <v>77.459000000000003</v>
      </c>
    </row>
    <row r="864" spans="1:12" x14ac:dyDescent="0.2">
      <c r="A864" s="1" t="s">
        <v>1140</v>
      </c>
      <c r="B864" s="1" t="s">
        <v>338</v>
      </c>
      <c r="C864" s="1" t="s">
        <v>1167</v>
      </c>
      <c r="D864" s="1" t="s">
        <v>33</v>
      </c>
      <c r="E864" s="1" t="s">
        <v>1438</v>
      </c>
      <c r="F864" s="1" t="s">
        <v>35</v>
      </c>
      <c r="G864" s="1">
        <v>122.2</v>
      </c>
      <c r="H864" s="1">
        <v>135.44999999999999</v>
      </c>
      <c r="I864" s="1">
        <v>119.554</v>
      </c>
      <c r="J864" s="1">
        <v>87.218999999999994</v>
      </c>
      <c r="K864" s="1">
        <v>70.692999999999998</v>
      </c>
      <c r="L864" s="1">
        <v>59.356999999999999</v>
      </c>
    </row>
    <row r="865" spans="1:12" x14ac:dyDescent="0.2">
      <c r="A865" s="1" t="s">
        <v>1140</v>
      </c>
      <c r="B865" s="1" t="s">
        <v>340</v>
      </c>
      <c r="C865" s="1" t="s">
        <v>1168</v>
      </c>
      <c r="D865" s="1" t="s">
        <v>33</v>
      </c>
      <c r="E865" s="1" t="s">
        <v>1438</v>
      </c>
      <c r="F865" s="1" t="s">
        <v>35</v>
      </c>
      <c r="G865" s="1">
        <v>122.2</v>
      </c>
      <c r="H865" s="1">
        <v>135.44999999999999</v>
      </c>
      <c r="I865" s="1">
        <v>130.999</v>
      </c>
      <c r="J865" s="1">
        <v>112.79900000000001</v>
      </c>
      <c r="K865" s="1">
        <v>99.254000000000005</v>
      </c>
      <c r="L865" s="1">
        <v>95.352999999999994</v>
      </c>
    </row>
    <row r="866" spans="1:12" x14ac:dyDescent="0.2">
      <c r="A866" s="1" t="s">
        <v>1140</v>
      </c>
      <c r="B866" s="1" t="s">
        <v>342</v>
      </c>
      <c r="C866" s="1" t="s">
        <v>1169</v>
      </c>
      <c r="D866" s="1" t="s">
        <v>33</v>
      </c>
      <c r="E866" s="1" t="s">
        <v>1438</v>
      </c>
      <c r="F866" s="1" t="s">
        <v>35</v>
      </c>
      <c r="G866" s="1">
        <v>122.2</v>
      </c>
      <c r="H866" s="1">
        <v>135.44999999999999</v>
      </c>
      <c r="I866" s="1">
        <v>104.145</v>
      </c>
      <c r="J866" s="1">
        <v>54.997999999999998</v>
      </c>
      <c r="K866" s="1">
        <v>22.742999999999999</v>
      </c>
      <c r="L866" s="1">
        <v>10.362</v>
      </c>
    </row>
    <row r="867" spans="1:12" x14ac:dyDescent="0.2">
      <c r="A867" s="1" t="s">
        <v>1140</v>
      </c>
      <c r="B867" s="1" t="s">
        <v>344</v>
      </c>
      <c r="C867" s="1" t="s">
        <v>1170</v>
      </c>
      <c r="D867" s="1" t="s">
        <v>33</v>
      </c>
      <c r="E867" s="1" t="s">
        <v>1438</v>
      </c>
      <c r="F867" s="1" t="s">
        <v>35</v>
      </c>
      <c r="G867" s="1">
        <v>122.2</v>
      </c>
      <c r="H867" s="1">
        <v>135.44999999999999</v>
      </c>
      <c r="I867" s="1">
        <v>126.25700000000001</v>
      </c>
      <c r="J867" s="1">
        <v>101.574</v>
      </c>
      <c r="K867" s="1">
        <v>90.688999999999993</v>
      </c>
      <c r="L867" s="1">
        <v>87.680999999999997</v>
      </c>
    </row>
    <row r="868" spans="1:12" x14ac:dyDescent="0.2">
      <c r="A868" s="1" t="s">
        <v>1140</v>
      </c>
      <c r="B868" s="1" t="s">
        <v>346</v>
      </c>
      <c r="C868" s="1" t="s">
        <v>1171</v>
      </c>
      <c r="D868" s="1" t="s">
        <v>33</v>
      </c>
      <c r="E868" s="1" t="s">
        <v>1438</v>
      </c>
      <c r="F868" s="1" t="s">
        <v>35</v>
      </c>
      <c r="G868" s="1">
        <v>122.2</v>
      </c>
      <c r="H868" s="1">
        <v>135.44999999999999</v>
      </c>
      <c r="I868" s="1">
        <v>160.642</v>
      </c>
      <c r="J868" s="1">
        <v>202.14699999999999</v>
      </c>
      <c r="K868" s="1">
        <v>281.82799999999997</v>
      </c>
      <c r="L868" s="1">
        <v>404.31900000000002</v>
      </c>
    </row>
    <row r="869" spans="1:12" x14ac:dyDescent="0.2">
      <c r="A869" s="1" t="s">
        <v>1140</v>
      </c>
      <c r="B869" s="1" t="s">
        <v>348</v>
      </c>
      <c r="C869" s="1" t="s">
        <v>1172</v>
      </c>
      <c r="D869" s="1" t="s">
        <v>33</v>
      </c>
      <c r="E869" s="1" t="s">
        <v>1438</v>
      </c>
      <c r="F869" s="1" t="s">
        <v>35</v>
      </c>
      <c r="G869" s="1">
        <v>122.2</v>
      </c>
      <c r="H869" s="1">
        <v>135.44999999999999</v>
      </c>
      <c r="I869" s="1">
        <v>148.30000000000001</v>
      </c>
      <c r="J869" s="1">
        <v>165.47900000000001</v>
      </c>
      <c r="K869" s="1">
        <v>201.13499999999999</v>
      </c>
      <c r="L869" s="1">
        <v>265.024</v>
      </c>
    </row>
    <row r="870" spans="1:12" x14ac:dyDescent="0.2">
      <c r="A870" s="1" t="s">
        <v>1140</v>
      </c>
      <c r="B870" s="1" t="s">
        <v>185</v>
      </c>
      <c r="C870" s="1" t="s">
        <v>1173</v>
      </c>
      <c r="D870" s="1" t="s">
        <v>33</v>
      </c>
      <c r="E870" s="1" t="s">
        <v>1438</v>
      </c>
      <c r="F870" s="1" t="s">
        <v>35</v>
      </c>
      <c r="G870" s="1">
        <v>122.2</v>
      </c>
      <c r="H870" s="1">
        <v>135.44999999999999</v>
      </c>
      <c r="I870" s="1">
        <v>160.83799999999999</v>
      </c>
      <c r="J870" s="1">
        <v>202.23699999999999</v>
      </c>
      <c r="K870" s="1">
        <v>283.80599999999998</v>
      </c>
      <c r="L870" s="1">
        <v>411.31599999999997</v>
      </c>
    </row>
    <row r="871" spans="1:12" x14ac:dyDescent="0.2">
      <c r="A871" s="1" t="s">
        <v>1140</v>
      </c>
      <c r="B871" s="1" t="s">
        <v>351</v>
      </c>
      <c r="C871" s="1" t="s">
        <v>1174</v>
      </c>
      <c r="D871" s="1" t="s">
        <v>33</v>
      </c>
      <c r="E871" s="1" t="s">
        <v>1438</v>
      </c>
      <c r="F871" s="1" t="s">
        <v>35</v>
      </c>
      <c r="G871" s="1">
        <v>122.2</v>
      </c>
      <c r="H871" s="1">
        <v>135.44999999999999</v>
      </c>
      <c r="I871" s="1">
        <v>160.66300000000001</v>
      </c>
      <c r="J871" s="1">
        <v>201.73500000000001</v>
      </c>
      <c r="K871" s="1">
        <v>282.577</v>
      </c>
      <c r="L871" s="1">
        <v>408.81400000000002</v>
      </c>
    </row>
    <row r="872" spans="1:12" x14ac:dyDescent="0.2">
      <c r="A872" s="1" t="s">
        <v>1140</v>
      </c>
      <c r="B872" s="1" t="s">
        <v>353</v>
      </c>
      <c r="C872" s="1" t="s">
        <v>1175</v>
      </c>
      <c r="D872" s="1" t="s">
        <v>33</v>
      </c>
      <c r="E872" s="1" t="s">
        <v>1438</v>
      </c>
      <c r="F872" s="1" t="s">
        <v>35</v>
      </c>
      <c r="G872" s="1">
        <v>122.2</v>
      </c>
      <c r="H872" s="1">
        <v>135.44999999999999</v>
      </c>
      <c r="I872" s="1">
        <v>161.21799999999999</v>
      </c>
      <c r="J872" s="1">
        <v>203.41300000000001</v>
      </c>
      <c r="K872" s="1">
        <v>284.53500000000003</v>
      </c>
      <c r="L872" s="1">
        <v>410.30500000000001</v>
      </c>
    </row>
    <row r="873" spans="1:12" x14ac:dyDescent="0.2">
      <c r="A873" s="1" t="s">
        <v>1140</v>
      </c>
      <c r="B873" s="1" t="s">
        <v>187</v>
      </c>
      <c r="C873" s="1" t="s">
        <v>1176</v>
      </c>
      <c r="D873" s="1" t="s">
        <v>33</v>
      </c>
      <c r="E873" s="1" t="s">
        <v>1438</v>
      </c>
      <c r="F873" s="1" t="s">
        <v>35</v>
      </c>
      <c r="G873" s="1">
        <v>122.2</v>
      </c>
      <c r="H873" s="1">
        <v>135.44999999999999</v>
      </c>
      <c r="I873" s="1">
        <v>147.71600000000001</v>
      </c>
      <c r="J873" s="1">
        <v>163.03</v>
      </c>
      <c r="K873" s="1">
        <v>196.934</v>
      </c>
      <c r="L873" s="1">
        <v>259.67599999999999</v>
      </c>
    </row>
    <row r="874" spans="1:12" x14ac:dyDescent="0.2">
      <c r="A874" s="1" t="s">
        <v>1140</v>
      </c>
      <c r="B874" s="1" t="s">
        <v>189</v>
      </c>
      <c r="C874" s="1" t="s">
        <v>1177</v>
      </c>
      <c r="D874" s="1" t="s">
        <v>33</v>
      </c>
      <c r="E874" s="1" t="s">
        <v>1438</v>
      </c>
      <c r="F874" s="1" t="s">
        <v>35</v>
      </c>
      <c r="G874" s="1">
        <v>122.2</v>
      </c>
      <c r="H874" s="1">
        <v>135.44999999999999</v>
      </c>
      <c r="I874" s="1">
        <v>161.07499999999999</v>
      </c>
      <c r="J874" s="1">
        <v>204.49199999999999</v>
      </c>
      <c r="K874" s="1">
        <v>289.02</v>
      </c>
      <c r="L874" s="1">
        <v>419.77300000000002</v>
      </c>
    </row>
    <row r="875" spans="1:12" x14ac:dyDescent="0.2">
      <c r="A875" s="1" t="s">
        <v>1140</v>
      </c>
      <c r="B875" s="1" t="s">
        <v>191</v>
      </c>
      <c r="C875" s="1" t="s">
        <v>1178</v>
      </c>
      <c r="D875" s="1" t="s">
        <v>33</v>
      </c>
      <c r="E875" s="1" t="s">
        <v>1438</v>
      </c>
      <c r="F875" s="1" t="s">
        <v>35</v>
      </c>
      <c r="G875" s="1">
        <v>122.2</v>
      </c>
      <c r="H875" s="1">
        <v>135.47</v>
      </c>
      <c r="I875" s="1">
        <v>92.72</v>
      </c>
      <c r="J875" s="1">
        <v>45.866</v>
      </c>
      <c r="K875" s="1">
        <v>22.326000000000001</v>
      </c>
      <c r="L875" s="1">
        <v>20.393000000000001</v>
      </c>
    </row>
    <row r="876" spans="1:12" x14ac:dyDescent="0.2">
      <c r="A876" s="1" t="s">
        <v>1140</v>
      </c>
      <c r="B876" s="1" t="s">
        <v>358</v>
      </c>
      <c r="C876" s="1" t="s">
        <v>1179</v>
      </c>
      <c r="D876" s="1" t="s">
        <v>33</v>
      </c>
      <c r="E876" s="1" t="s">
        <v>1438</v>
      </c>
      <c r="F876" s="1" t="s">
        <v>35</v>
      </c>
      <c r="G876" s="1">
        <v>122.2</v>
      </c>
      <c r="H876" s="1">
        <v>135.399</v>
      </c>
      <c r="I876" s="1">
        <v>120.768</v>
      </c>
      <c r="J876" s="1">
        <v>124.53</v>
      </c>
      <c r="K876" s="1">
        <v>70.147000000000006</v>
      </c>
      <c r="L876" s="1">
        <v>27.36</v>
      </c>
    </row>
    <row r="877" spans="1:12" x14ac:dyDescent="0.2">
      <c r="A877" s="1" t="s">
        <v>1140</v>
      </c>
      <c r="B877" s="1" t="s">
        <v>193</v>
      </c>
      <c r="C877" s="1" t="s">
        <v>1180</v>
      </c>
      <c r="D877" s="1" t="s">
        <v>33</v>
      </c>
      <c r="E877" s="1" t="s">
        <v>1438</v>
      </c>
      <c r="F877" s="1" t="s">
        <v>35</v>
      </c>
      <c r="G877" s="1">
        <v>122.2</v>
      </c>
      <c r="H877" s="1">
        <v>135.39099999999999</v>
      </c>
      <c r="I877" s="1">
        <v>147.40299999999999</v>
      </c>
      <c r="J877" s="1">
        <v>179.16499999999999</v>
      </c>
      <c r="K877" s="1">
        <v>103.904</v>
      </c>
      <c r="L877" s="1">
        <v>33.307000000000002</v>
      </c>
    </row>
    <row r="878" spans="1:12" x14ac:dyDescent="0.2">
      <c r="A878" s="1" t="s">
        <v>1140</v>
      </c>
      <c r="B878" s="1" t="s">
        <v>195</v>
      </c>
      <c r="C878" s="1" t="s">
        <v>1181</v>
      </c>
      <c r="D878" s="1" t="s">
        <v>33</v>
      </c>
      <c r="E878" s="1" t="s">
        <v>1438</v>
      </c>
      <c r="F878" s="1" t="s">
        <v>35</v>
      </c>
      <c r="G878" s="1">
        <v>122.2</v>
      </c>
      <c r="H878" s="1">
        <v>135.47</v>
      </c>
      <c r="I878" s="1">
        <v>121.27200000000001</v>
      </c>
      <c r="J878" s="1">
        <v>103.30500000000001</v>
      </c>
      <c r="K878" s="1">
        <v>102.223</v>
      </c>
      <c r="L878" s="1">
        <v>117.05200000000001</v>
      </c>
    </row>
    <row r="879" spans="1:12" x14ac:dyDescent="0.2">
      <c r="A879" s="1" t="s">
        <v>1140</v>
      </c>
      <c r="B879" s="1" t="s">
        <v>538</v>
      </c>
      <c r="C879" s="1" t="s">
        <v>1182</v>
      </c>
      <c r="D879" s="1" t="s">
        <v>33</v>
      </c>
      <c r="E879" s="1" t="s">
        <v>1438</v>
      </c>
      <c r="F879" s="1" t="s">
        <v>35</v>
      </c>
      <c r="G879" s="1">
        <v>122.2</v>
      </c>
      <c r="H879" s="1">
        <v>135.39500000000001</v>
      </c>
      <c r="I879" s="1">
        <v>147.46199999999999</v>
      </c>
      <c r="J879" s="1">
        <v>179.173</v>
      </c>
      <c r="K879" s="1">
        <v>167.447</v>
      </c>
      <c r="L879" s="1">
        <v>119.79600000000001</v>
      </c>
    </row>
    <row r="880" spans="1:12" x14ac:dyDescent="0.2">
      <c r="A880" s="1" t="s">
        <v>1140</v>
      </c>
      <c r="B880" s="1" t="s">
        <v>197</v>
      </c>
      <c r="C880" s="1" t="s">
        <v>1183</v>
      </c>
      <c r="D880" s="1" t="s">
        <v>33</v>
      </c>
      <c r="E880" s="1" t="s">
        <v>1438</v>
      </c>
      <c r="F880" s="1" t="s">
        <v>35</v>
      </c>
      <c r="G880" s="1">
        <v>122.2</v>
      </c>
      <c r="H880" s="1">
        <v>135.55099999999999</v>
      </c>
      <c r="I880" s="1">
        <v>160.422</v>
      </c>
      <c r="J880" s="1">
        <v>201.83500000000001</v>
      </c>
      <c r="K880" s="1">
        <v>284.81900000000002</v>
      </c>
      <c r="L880" s="1">
        <v>413.87700000000001</v>
      </c>
    </row>
    <row r="881" spans="1:12" x14ac:dyDescent="0.2">
      <c r="A881" s="1" t="s">
        <v>1140</v>
      </c>
      <c r="B881" s="1" t="s">
        <v>699</v>
      </c>
      <c r="C881" s="1" t="s">
        <v>1184</v>
      </c>
      <c r="D881" s="1" t="s">
        <v>33</v>
      </c>
      <c r="E881" s="1" t="s">
        <v>1438</v>
      </c>
      <c r="F881" s="1" t="s">
        <v>35</v>
      </c>
      <c r="G881" s="1">
        <v>122.2</v>
      </c>
      <c r="H881" s="1">
        <v>135.51</v>
      </c>
      <c r="I881" s="1">
        <v>156.64599999999999</v>
      </c>
      <c r="J881" s="1">
        <v>193.15899999999999</v>
      </c>
      <c r="K881" s="1">
        <v>267.69200000000001</v>
      </c>
      <c r="L881" s="1">
        <v>386.37900000000002</v>
      </c>
    </row>
    <row r="882" spans="1:12" x14ac:dyDescent="0.2">
      <c r="A882" s="1" t="s">
        <v>1140</v>
      </c>
      <c r="B882" s="1" t="s">
        <v>363</v>
      </c>
      <c r="C882" s="1" t="s">
        <v>1185</v>
      </c>
      <c r="D882" s="1" t="s">
        <v>33</v>
      </c>
      <c r="E882" s="1" t="s">
        <v>1438</v>
      </c>
      <c r="F882" s="1" t="s">
        <v>35</v>
      </c>
      <c r="G882" s="1">
        <v>122.2</v>
      </c>
      <c r="H882" s="1">
        <v>135.482</v>
      </c>
      <c r="I882" s="1">
        <v>156.54300000000001</v>
      </c>
      <c r="J882" s="1">
        <v>193.09399999999999</v>
      </c>
      <c r="K882" s="1">
        <v>270.92399999999998</v>
      </c>
      <c r="L882" s="1">
        <v>398.875</v>
      </c>
    </row>
    <row r="883" spans="1:12" x14ac:dyDescent="0.2">
      <c r="A883" s="1" t="s">
        <v>1140</v>
      </c>
      <c r="B883" s="1" t="s">
        <v>199</v>
      </c>
      <c r="C883" s="1" t="s">
        <v>1186</v>
      </c>
      <c r="D883" s="1" t="s">
        <v>33</v>
      </c>
      <c r="E883" s="1" t="s">
        <v>1438</v>
      </c>
      <c r="F883" s="1" t="s">
        <v>35</v>
      </c>
      <c r="G883" s="1">
        <v>122.2</v>
      </c>
      <c r="H883" s="1">
        <v>135.47</v>
      </c>
      <c r="I883" s="1">
        <v>93.552999999999997</v>
      </c>
      <c r="J883" s="1">
        <v>46.625999999999998</v>
      </c>
      <c r="K883" s="1">
        <v>22.452000000000002</v>
      </c>
      <c r="L883" s="1">
        <v>19.574000000000002</v>
      </c>
    </row>
    <row r="884" spans="1:12" x14ac:dyDescent="0.2">
      <c r="A884" s="1" t="s">
        <v>1140</v>
      </c>
      <c r="B884" s="1" t="s">
        <v>366</v>
      </c>
      <c r="C884" s="1" t="s">
        <v>1187</v>
      </c>
      <c r="D884" s="1" t="s">
        <v>33</v>
      </c>
      <c r="E884" s="1" t="s">
        <v>1438</v>
      </c>
      <c r="F884" s="1" t="s">
        <v>35</v>
      </c>
      <c r="G884" s="1">
        <v>122.2</v>
      </c>
      <c r="H884" s="1">
        <v>135.43799999999999</v>
      </c>
      <c r="I884" s="1">
        <v>156.523</v>
      </c>
      <c r="J884" s="1">
        <v>192.98599999999999</v>
      </c>
      <c r="K884" s="1">
        <v>111.824</v>
      </c>
      <c r="L884" s="1">
        <v>32.912999999999997</v>
      </c>
    </row>
    <row r="885" spans="1:12" x14ac:dyDescent="0.2">
      <c r="A885" s="1" t="s">
        <v>1140</v>
      </c>
      <c r="B885" s="1" t="s">
        <v>201</v>
      </c>
      <c r="C885" s="1" t="s">
        <v>1188</v>
      </c>
      <c r="D885" s="1" t="s">
        <v>33</v>
      </c>
      <c r="E885" s="1" t="s">
        <v>1438</v>
      </c>
      <c r="F885" s="1" t="s">
        <v>35</v>
      </c>
      <c r="G885" s="1">
        <v>122.2</v>
      </c>
      <c r="H885" s="1">
        <v>135.47</v>
      </c>
      <c r="I885" s="1">
        <v>127.256</v>
      </c>
      <c r="J885" s="1">
        <v>108.574</v>
      </c>
      <c r="K885" s="1">
        <v>105.54600000000001</v>
      </c>
      <c r="L885" s="1">
        <v>116.087</v>
      </c>
    </row>
    <row r="886" spans="1:12" x14ac:dyDescent="0.2">
      <c r="A886" s="1" t="s">
        <v>1140</v>
      </c>
      <c r="B886" s="1" t="s">
        <v>705</v>
      </c>
      <c r="C886" s="1" t="s">
        <v>1189</v>
      </c>
      <c r="D886" s="1" t="s">
        <v>33</v>
      </c>
      <c r="E886" s="1" t="s">
        <v>1438</v>
      </c>
      <c r="F886" s="1" t="s">
        <v>35</v>
      </c>
      <c r="G886" s="1">
        <v>122.2</v>
      </c>
      <c r="H886" s="1">
        <v>135.477</v>
      </c>
      <c r="I886" s="1">
        <v>120.82299999999999</v>
      </c>
      <c r="J886" s="1">
        <v>124.619</v>
      </c>
      <c r="K886" s="1">
        <v>165.422</v>
      </c>
      <c r="L886" s="1">
        <v>252.1</v>
      </c>
    </row>
    <row r="887" spans="1:12" x14ac:dyDescent="0.2">
      <c r="A887" s="1" t="s">
        <v>1140</v>
      </c>
      <c r="B887" s="1" t="s">
        <v>369</v>
      </c>
      <c r="C887" s="1" t="s">
        <v>1190</v>
      </c>
      <c r="D887" s="1" t="s">
        <v>33</v>
      </c>
      <c r="E887" s="1" t="s">
        <v>1438</v>
      </c>
      <c r="F887" s="1" t="s">
        <v>35</v>
      </c>
      <c r="G887" s="1">
        <v>122.2</v>
      </c>
      <c r="H887" s="1">
        <v>135.41300000000001</v>
      </c>
      <c r="I887" s="1">
        <v>120.76</v>
      </c>
      <c r="J887" s="1">
        <v>124.58499999999999</v>
      </c>
      <c r="K887" s="1">
        <v>187.84299999999999</v>
      </c>
      <c r="L887" s="1">
        <v>300.00700000000001</v>
      </c>
    </row>
    <row r="888" spans="1:12" x14ac:dyDescent="0.2">
      <c r="A888" s="1" t="s">
        <v>1140</v>
      </c>
      <c r="B888" s="1" t="s">
        <v>708</v>
      </c>
      <c r="C888" s="1" t="s">
        <v>1191</v>
      </c>
      <c r="D888" s="1" t="s">
        <v>33</v>
      </c>
      <c r="E888" s="1" t="s">
        <v>1438</v>
      </c>
      <c r="F888" s="1" t="s">
        <v>35</v>
      </c>
      <c r="G888" s="1">
        <v>122.2</v>
      </c>
      <c r="H888" s="1">
        <v>135.47399999999999</v>
      </c>
      <c r="I888" s="1">
        <v>147.5</v>
      </c>
      <c r="J888" s="1">
        <v>179.32499999999999</v>
      </c>
      <c r="K888" s="1">
        <v>238.48599999999999</v>
      </c>
      <c r="L888" s="1">
        <v>320.88499999999999</v>
      </c>
    </row>
    <row r="889" spans="1:12" x14ac:dyDescent="0.2">
      <c r="A889" s="1" t="s">
        <v>1140</v>
      </c>
      <c r="B889" s="1" t="s">
        <v>203</v>
      </c>
      <c r="C889" s="1" t="s">
        <v>1192</v>
      </c>
      <c r="D889" s="1" t="s">
        <v>33</v>
      </c>
      <c r="E889" s="1" t="s">
        <v>1438</v>
      </c>
      <c r="F889" s="1" t="s">
        <v>35</v>
      </c>
      <c r="G889" s="1">
        <v>122.2</v>
      </c>
      <c r="H889" s="1">
        <v>135.4</v>
      </c>
      <c r="I889" s="1">
        <v>147.446</v>
      </c>
      <c r="J889" s="1">
        <v>179.304</v>
      </c>
      <c r="K889" s="1">
        <v>240.506</v>
      </c>
      <c r="L889" s="1">
        <v>327.21100000000001</v>
      </c>
    </row>
    <row r="890" spans="1:12" x14ac:dyDescent="0.2">
      <c r="A890" s="1" t="s">
        <v>1140</v>
      </c>
      <c r="B890" s="1" t="s">
        <v>205</v>
      </c>
      <c r="C890" s="1" t="s">
        <v>1193</v>
      </c>
      <c r="D890" s="1" t="s">
        <v>33</v>
      </c>
      <c r="E890" s="1" t="s">
        <v>1438</v>
      </c>
      <c r="F890" s="1" t="s">
        <v>35</v>
      </c>
      <c r="G890" s="1">
        <v>122.2</v>
      </c>
      <c r="H890" s="1">
        <v>135.47999999999999</v>
      </c>
      <c r="I890" s="1">
        <v>147.79400000000001</v>
      </c>
      <c r="J890" s="1">
        <v>181.88499999999999</v>
      </c>
      <c r="K890" s="1">
        <v>245.30199999999999</v>
      </c>
      <c r="L890" s="1">
        <v>331.62</v>
      </c>
    </row>
    <row r="891" spans="1:12" x14ac:dyDescent="0.2">
      <c r="A891" s="1" t="s">
        <v>1140</v>
      </c>
      <c r="B891" s="1" t="s">
        <v>31</v>
      </c>
      <c r="C891" s="1" t="s">
        <v>1194</v>
      </c>
      <c r="D891" s="1" t="s">
        <v>33</v>
      </c>
      <c r="E891" s="1" t="s">
        <v>1438</v>
      </c>
      <c r="F891" s="1" t="s">
        <v>35</v>
      </c>
      <c r="G891" s="1">
        <v>122.2</v>
      </c>
      <c r="H891" s="1">
        <v>145.667</v>
      </c>
      <c r="I891" s="1">
        <v>83.965999999999994</v>
      </c>
      <c r="J891" s="1">
        <v>21.678000000000001</v>
      </c>
      <c r="K891" s="1">
        <v>1.415</v>
      </c>
      <c r="L891" s="1">
        <v>0.85099999999999998</v>
      </c>
    </row>
    <row r="892" spans="1:12" x14ac:dyDescent="0.2">
      <c r="A892" s="1" t="s">
        <v>1140</v>
      </c>
      <c r="B892" s="1" t="s">
        <v>36</v>
      </c>
      <c r="C892" s="1" t="s">
        <v>1195</v>
      </c>
      <c r="D892" s="1" t="s">
        <v>33</v>
      </c>
      <c r="E892" s="1" t="s">
        <v>1438</v>
      </c>
      <c r="F892" s="1" t="s">
        <v>35</v>
      </c>
      <c r="G892" s="1">
        <v>122.2</v>
      </c>
      <c r="H892" s="1">
        <v>145.667</v>
      </c>
      <c r="I892" s="1">
        <v>83.837000000000003</v>
      </c>
      <c r="J892" s="1">
        <v>21.434000000000001</v>
      </c>
      <c r="K892" s="1">
        <v>0.56899999999999995</v>
      </c>
      <c r="L892" s="1">
        <v>0.23300000000000001</v>
      </c>
    </row>
    <row r="893" spans="1:12" x14ac:dyDescent="0.2">
      <c r="A893" s="1" t="s">
        <v>1140</v>
      </c>
      <c r="B893" s="1" t="s">
        <v>38</v>
      </c>
      <c r="C893" s="1" t="s">
        <v>1196</v>
      </c>
      <c r="D893" s="1" t="s">
        <v>33</v>
      </c>
      <c r="E893" s="1" t="s">
        <v>1438</v>
      </c>
      <c r="F893" s="1" t="s">
        <v>35</v>
      </c>
      <c r="G893" s="1">
        <v>122.2</v>
      </c>
      <c r="H893" s="1">
        <v>145.667</v>
      </c>
      <c r="I893" s="1">
        <v>90.03</v>
      </c>
      <c r="J893" s="1">
        <v>28.437000000000001</v>
      </c>
      <c r="K893" s="1">
        <v>5.71</v>
      </c>
      <c r="L893" s="1">
        <v>3.109</v>
      </c>
    </row>
    <row r="894" spans="1:12" x14ac:dyDescent="0.2">
      <c r="A894" s="1" t="s">
        <v>1140</v>
      </c>
      <c r="B894" s="1" t="s">
        <v>40</v>
      </c>
      <c r="C894" s="1" t="s">
        <v>1197</v>
      </c>
      <c r="D894" s="1" t="s">
        <v>33</v>
      </c>
      <c r="E894" s="1" t="s">
        <v>1438</v>
      </c>
      <c r="F894" s="1" t="s">
        <v>35</v>
      </c>
      <c r="G894" s="1">
        <v>122.2</v>
      </c>
      <c r="H894" s="1">
        <v>145.667</v>
      </c>
      <c r="I894" s="1">
        <v>83.971000000000004</v>
      </c>
      <c r="J894" s="1">
        <v>21.890999999999998</v>
      </c>
      <c r="K894" s="1">
        <v>1.5649999999999999</v>
      </c>
      <c r="L894" s="1">
        <v>0.96899999999999997</v>
      </c>
    </row>
    <row r="895" spans="1:12" x14ac:dyDescent="0.2">
      <c r="A895" s="1" t="s">
        <v>1140</v>
      </c>
      <c r="B895" s="1" t="s">
        <v>42</v>
      </c>
      <c r="C895" s="1" t="s">
        <v>1198</v>
      </c>
      <c r="D895" s="1" t="s">
        <v>33</v>
      </c>
      <c r="E895" s="1" t="s">
        <v>1438</v>
      </c>
      <c r="F895" s="1" t="s">
        <v>35</v>
      </c>
      <c r="G895" s="1">
        <v>122.2</v>
      </c>
      <c r="H895" s="1">
        <v>145.667</v>
      </c>
      <c r="I895" s="1">
        <v>84.843999999999994</v>
      </c>
      <c r="J895" s="1">
        <v>23.922000000000001</v>
      </c>
      <c r="K895" s="1">
        <v>3.6110000000000002</v>
      </c>
      <c r="L895" s="1">
        <v>3.1</v>
      </c>
    </row>
    <row r="896" spans="1:12" x14ac:dyDescent="0.2">
      <c r="A896" s="1" t="s">
        <v>1140</v>
      </c>
      <c r="B896" s="1" t="s">
        <v>44</v>
      </c>
      <c r="C896" s="1" t="s">
        <v>1199</v>
      </c>
      <c r="D896" s="1" t="s">
        <v>33</v>
      </c>
      <c r="E896" s="1" t="s">
        <v>1438</v>
      </c>
      <c r="F896" s="1" t="s">
        <v>35</v>
      </c>
      <c r="G896" s="1">
        <v>122.2</v>
      </c>
      <c r="H896" s="1">
        <v>145.667</v>
      </c>
      <c r="I896" s="1">
        <v>95.757000000000005</v>
      </c>
      <c r="J896" s="1">
        <v>33.744999999999997</v>
      </c>
      <c r="K896" s="1">
        <v>6.7750000000000004</v>
      </c>
      <c r="L896" s="1">
        <v>2.548</v>
      </c>
    </row>
    <row r="897" spans="1:12" x14ac:dyDescent="0.2">
      <c r="A897" s="1" t="s">
        <v>1140</v>
      </c>
      <c r="B897" s="1" t="s">
        <v>46</v>
      </c>
      <c r="C897" s="1" t="s">
        <v>1200</v>
      </c>
      <c r="D897" s="1" t="s">
        <v>33</v>
      </c>
      <c r="E897" s="1" t="s">
        <v>1438</v>
      </c>
      <c r="F897" s="1" t="s">
        <v>35</v>
      </c>
      <c r="G897" s="1">
        <v>122.2</v>
      </c>
      <c r="H897" s="1">
        <v>145.667</v>
      </c>
      <c r="I897" s="1">
        <v>83.83</v>
      </c>
      <c r="J897" s="1">
        <v>21.425000000000001</v>
      </c>
      <c r="K897" s="1">
        <v>0.52300000000000002</v>
      </c>
      <c r="L897" s="1">
        <v>0.21</v>
      </c>
    </row>
    <row r="898" spans="1:12" x14ac:dyDescent="0.2">
      <c r="A898" s="1" t="s">
        <v>1140</v>
      </c>
      <c r="B898" s="1" t="s">
        <v>48</v>
      </c>
      <c r="C898" s="1" t="s">
        <v>1201</v>
      </c>
      <c r="D898" s="1" t="s">
        <v>33</v>
      </c>
      <c r="E898" s="1" t="s">
        <v>1438</v>
      </c>
      <c r="F898" s="1" t="s">
        <v>35</v>
      </c>
      <c r="G898" s="1">
        <v>122.2</v>
      </c>
      <c r="H898" s="1">
        <v>145.667</v>
      </c>
      <c r="I898" s="1">
        <v>90.114999999999995</v>
      </c>
      <c r="J898" s="1">
        <v>28.491</v>
      </c>
      <c r="K898" s="1">
        <v>6.1689999999999996</v>
      </c>
      <c r="L898" s="1">
        <v>3.6429999999999998</v>
      </c>
    </row>
    <row r="899" spans="1:12" x14ac:dyDescent="0.2">
      <c r="A899" s="1" t="s">
        <v>1140</v>
      </c>
      <c r="B899" s="1" t="s">
        <v>50</v>
      </c>
      <c r="C899" s="1" t="s">
        <v>1202</v>
      </c>
      <c r="D899" s="1" t="s">
        <v>33</v>
      </c>
      <c r="E899" s="1" t="s">
        <v>1438</v>
      </c>
      <c r="F899" s="1" t="s">
        <v>35</v>
      </c>
      <c r="G899" s="1">
        <v>122.2</v>
      </c>
      <c r="H899" s="1">
        <v>145.667</v>
      </c>
      <c r="I899" s="1">
        <v>92.4</v>
      </c>
      <c r="J899" s="1">
        <v>30.492000000000001</v>
      </c>
      <c r="K899" s="1">
        <v>8.61</v>
      </c>
      <c r="L899" s="1">
        <v>9.9369999999999994</v>
      </c>
    </row>
    <row r="900" spans="1:12" x14ac:dyDescent="0.2">
      <c r="A900" s="1" t="s">
        <v>1140</v>
      </c>
      <c r="B900" s="1" t="s">
        <v>52</v>
      </c>
      <c r="C900" s="1" t="s">
        <v>1203</v>
      </c>
      <c r="D900" s="1" t="s">
        <v>33</v>
      </c>
      <c r="E900" s="1" t="s">
        <v>1438</v>
      </c>
      <c r="F900" s="1" t="s">
        <v>35</v>
      </c>
      <c r="G900" s="1">
        <v>122.2</v>
      </c>
      <c r="H900" s="1">
        <v>145.667</v>
      </c>
      <c r="I900" s="1">
        <v>105.291</v>
      </c>
      <c r="J900" s="1">
        <v>41.765000000000001</v>
      </c>
      <c r="K900" s="1">
        <v>8.2710000000000008</v>
      </c>
      <c r="L900" s="1">
        <v>3.5739999999999998</v>
      </c>
    </row>
    <row r="901" spans="1:12" x14ac:dyDescent="0.2">
      <c r="A901" s="1" t="s">
        <v>1140</v>
      </c>
      <c r="B901" s="1" t="s">
        <v>54</v>
      </c>
      <c r="C901" s="1" t="s">
        <v>1204</v>
      </c>
      <c r="D901" s="1" t="s">
        <v>33</v>
      </c>
      <c r="E901" s="1" t="s">
        <v>1438</v>
      </c>
      <c r="F901" s="1" t="s">
        <v>35</v>
      </c>
      <c r="G901" s="1">
        <v>122.2</v>
      </c>
      <c r="H901" s="1">
        <v>145.667</v>
      </c>
      <c r="I901" s="1">
        <v>119.248</v>
      </c>
      <c r="J901" s="1">
        <v>57.93</v>
      </c>
      <c r="K901" s="1">
        <v>21.431000000000001</v>
      </c>
      <c r="L901" s="1">
        <v>18.148</v>
      </c>
    </row>
    <row r="902" spans="1:12" x14ac:dyDescent="0.2">
      <c r="A902" s="1" t="s">
        <v>1140</v>
      </c>
      <c r="B902" s="1" t="s">
        <v>56</v>
      </c>
      <c r="C902" s="1" t="s">
        <v>1205</v>
      </c>
      <c r="D902" s="1" t="s">
        <v>33</v>
      </c>
      <c r="E902" s="1" t="s">
        <v>1438</v>
      </c>
      <c r="F902" s="1" t="s">
        <v>35</v>
      </c>
      <c r="G902" s="1">
        <v>122.2</v>
      </c>
      <c r="H902" s="1">
        <v>145.667</v>
      </c>
      <c r="I902" s="1">
        <v>105.568</v>
      </c>
      <c r="J902" s="1">
        <v>44.798999999999999</v>
      </c>
      <c r="K902" s="1">
        <v>13.057</v>
      </c>
      <c r="L902" s="1">
        <v>14.03</v>
      </c>
    </row>
    <row r="903" spans="1:12" x14ac:dyDescent="0.2">
      <c r="A903" s="1" t="s">
        <v>1140</v>
      </c>
      <c r="B903" s="1" t="s">
        <v>58</v>
      </c>
      <c r="C903" s="1" t="s">
        <v>1206</v>
      </c>
      <c r="D903" s="1" t="s">
        <v>33</v>
      </c>
      <c r="E903" s="1" t="s">
        <v>1438</v>
      </c>
      <c r="F903" s="1" t="s">
        <v>35</v>
      </c>
      <c r="G903" s="1">
        <v>122.2</v>
      </c>
      <c r="H903" s="1">
        <v>145.667</v>
      </c>
      <c r="I903" s="1">
        <v>116.063</v>
      </c>
      <c r="J903" s="1">
        <v>55.031999999999996</v>
      </c>
      <c r="K903" s="1">
        <v>17.021999999999998</v>
      </c>
      <c r="L903" s="1">
        <v>7.8390000000000004</v>
      </c>
    </row>
    <row r="904" spans="1:12" x14ac:dyDescent="0.2">
      <c r="A904" s="1" t="s">
        <v>1140</v>
      </c>
      <c r="B904" s="1" t="s">
        <v>60</v>
      </c>
      <c r="C904" s="1" t="s">
        <v>1207</v>
      </c>
      <c r="D904" s="1" t="s">
        <v>33</v>
      </c>
      <c r="E904" s="1" t="s">
        <v>1438</v>
      </c>
      <c r="F904" s="1" t="s">
        <v>35</v>
      </c>
      <c r="G904" s="1">
        <v>122.2</v>
      </c>
      <c r="H904" s="1">
        <v>145.667</v>
      </c>
      <c r="I904" s="1">
        <v>83.89</v>
      </c>
      <c r="J904" s="1">
        <v>22.713999999999999</v>
      </c>
      <c r="K904" s="1">
        <v>3.5379999999999998</v>
      </c>
      <c r="L904" s="1">
        <v>3.2050000000000001</v>
      </c>
    </row>
    <row r="905" spans="1:12" x14ac:dyDescent="0.2">
      <c r="A905" s="1" t="s">
        <v>1140</v>
      </c>
      <c r="B905" s="1" t="s">
        <v>62</v>
      </c>
      <c r="C905" s="1" t="s">
        <v>1208</v>
      </c>
      <c r="D905" s="1" t="s">
        <v>33</v>
      </c>
      <c r="E905" s="1" t="s">
        <v>1438</v>
      </c>
      <c r="F905" s="1" t="s">
        <v>35</v>
      </c>
      <c r="G905" s="1">
        <v>122.2</v>
      </c>
      <c r="H905" s="1">
        <v>145.667</v>
      </c>
      <c r="I905" s="1">
        <v>130.92699999999999</v>
      </c>
      <c r="J905" s="1">
        <v>68.608000000000004</v>
      </c>
      <c r="K905" s="1">
        <v>24.869</v>
      </c>
      <c r="L905" s="1">
        <v>9.2650000000000006</v>
      </c>
    </row>
    <row r="906" spans="1:12" x14ac:dyDescent="0.2">
      <c r="A906" s="1" t="s">
        <v>1140</v>
      </c>
      <c r="B906" s="1" t="s">
        <v>64</v>
      </c>
      <c r="C906" s="1" t="s">
        <v>1209</v>
      </c>
      <c r="D906" s="1" t="s">
        <v>33</v>
      </c>
      <c r="E906" s="1" t="s">
        <v>1438</v>
      </c>
      <c r="F906" s="1" t="s">
        <v>35</v>
      </c>
      <c r="G906" s="1">
        <v>122.2</v>
      </c>
      <c r="H906" s="1">
        <v>145.667</v>
      </c>
      <c r="I906" s="1">
        <v>94.486000000000004</v>
      </c>
      <c r="J906" s="1">
        <v>31.992999999999999</v>
      </c>
      <c r="K906" s="1">
        <v>7.9939999999999998</v>
      </c>
      <c r="L906" s="1">
        <v>5.0730000000000004</v>
      </c>
    </row>
    <row r="907" spans="1:12" x14ac:dyDescent="0.2">
      <c r="A907" s="1" t="s">
        <v>1140</v>
      </c>
      <c r="B907" s="1" t="s">
        <v>66</v>
      </c>
      <c r="C907" s="1" t="s">
        <v>1210</v>
      </c>
      <c r="D907" s="1" t="s">
        <v>33</v>
      </c>
      <c r="E907" s="1" t="s">
        <v>1438</v>
      </c>
      <c r="F907" s="1" t="s">
        <v>35</v>
      </c>
      <c r="G907" s="1">
        <v>122.2</v>
      </c>
      <c r="H907" s="1">
        <v>145.667</v>
      </c>
      <c r="I907" s="1">
        <v>117.374</v>
      </c>
      <c r="J907" s="1">
        <v>55.597999999999999</v>
      </c>
      <c r="K907" s="1">
        <v>18.913</v>
      </c>
      <c r="L907" s="1">
        <v>16.315999999999999</v>
      </c>
    </row>
    <row r="908" spans="1:12" x14ac:dyDescent="0.2">
      <c r="A908" s="1" t="s">
        <v>1140</v>
      </c>
      <c r="B908" s="1" t="s">
        <v>68</v>
      </c>
      <c r="C908" s="1" t="s">
        <v>1211</v>
      </c>
      <c r="D908" s="1" t="s">
        <v>33</v>
      </c>
      <c r="E908" s="1" t="s">
        <v>1438</v>
      </c>
      <c r="F908" s="1" t="s">
        <v>35</v>
      </c>
      <c r="G908" s="1">
        <v>122.2</v>
      </c>
      <c r="H908" s="1">
        <v>145.667</v>
      </c>
      <c r="I908" s="1">
        <v>197.05099999999999</v>
      </c>
      <c r="J908" s="1">
        <v>240.40899999999999</v>
      </c>
      <c r="K908" s="1">
        <v>302.74400000000003</v>
      </c>
      <c r="L908" s="1">
        <v>386.608</v>
      </c>
    </row>
    <row r="909" spans="1:12" x14ac:dyDescent="0.2">
      <c r="A909" s="1" t="s">
        <v>1140</v>
      </c>
      <c r="B909" s="1" t="s">
        <v>70</v>
      </c>
      <c r="C909" s="1" t="s">
        <v>1212</v>
      </c>
      <c r="D909" s="1" t="s">
        <v>33</v>
      </c>
      <c r="E909" s="1" t="s">
        <v>1438</v>
      </c>
      <c r="F909" s="1" t="s">
        <v>35</v>
      </c>
      <c r="G909" s="1">
        <v>122.2</v>
      </c>
      <c r="H909" s="1">
        <v>145.667</v>
      </c>
      <c r="I909" s="1">
        <v>183.179</v>
      </c>
      <c r="J909" s="1">
        <v>203.93600000000001</v>
      </c>
      <c r="K909" s="1">
        <v>233.20699999999999</v>
      </c>
      <c r="L909" s="1">
        <v>271.73500000000001</v>
      </c>
    </row>
    <row r="910" spans="1:12" x14ac:dyDescent="0.2">
      <c r="A910" s="1" t="s">
        <v>1140</v>
      </c>
      <c r="B910" s="1" t="s">
        <v>72</v>
      </c>
      <c r="C910" s="1" t="s">
        <v>1213</v>
      </c>
      <c r="D910" s="1" t="s">
        <v>33</v>
      </c>
      <c r="E910" s="1" t="s">
        <v>1438</v>
      </c>
      <c r="F910" s="1" t="s">
        <v>35</v>
      </c>
      <c r="G910" s="1">
        <v>122.2</v>
      </c>
      <c r="H910" s="1">
        <v>145.667</v>
      </c>
      <c r="I910" s="1">
        <v>196.93</v>
      </c>
      <c r="J910" s="1">
        <v>239.863</v>
      </c>
      <c r="K910" s="1">
        <v>302.90100000000001</v>
      </c>
      <c r="L910" s="1">
        <v>389.31900000000002</v>
      </c>
    </row>
    <row r="911" spans="1:12" x14ac:dyDescent="0.2">
      <c r="A911" s="1" t="s">
        <v>1140</v>
      </c>
      <c r="B911" s="1" t="s">
        <v>74</v>
      </c>
      <c r="C911" s="1" t="s">
        <v>1214</v>
      </c>
      <c r="D911" s="1" t="s">
        <v>33</v>
      </c>
      <c r="E911" s="1" t="s">
        <v>1438</v>
      </c>
      <c r="F911" s="1" t="s">
        <v>35</v>
      </c>
      <c r="G911" s="1">
        <v>122.2</v>
      </c>
      <c r="H911" s="1">
        <v>145.667</v>
      </c>
      <c r="I911" s="1">
        <v>196.77500000000001</v>
      </c>
      <c r="J911" s="1">
        <v>239.578</v>
      </c>
      <c r="K911" s="1">
        <v>302.24900000000002</v>
      </c>
      <c r="L911" s="1">
        <v>387.85700000000003</v>
      </c>
    </row>
    <row r="912" spans="1:12" x14ac:dyDescent="0.2">
      <c r="A912" s="1" t="s">
        <v>1140</v>
      </c>
      <c r="B912" s="1" t="s">
        <v>76</v>
      </c>
      <c r="C912" s="1" t="s">
        <v>1215</v>
      </c>
      <c r="D912" s="1" t="s">
        <v>33</v>
      </c>
      <c r="E912" s="1" t="s">
        <v>1438</v>
      </c>
      <c r="F912" s="1" t="s">
        <v>35</v>
      </c>
      <c r="G912" s="1">
        <v>122.2</v>
      </c>
      <c r="H912" s="1">
        <v>145.667</v>
      </c>
      <c r="I912" s="1">
        <v>197.33799999999999</v>
      </c>
      <c r="J912" s="1">
        <v>241.113</v>
      </c>
      <c r="K912" s="1">
        <v>304.46100000000001</v>
      </c>
      <c r="L912" s="1">
        <v>390.34500000000003</v>
      </c>
    </row>
    <row r="913" spans="1:12" x14ac:dyDescent="0.2">
      <c r="A913" s="1" t="s">
        <v>1140</v>
      </c>
      <c r="B913" s="1" t="s">
        <v>78</v>
      </c>
      <c r="C913" s="1" t="s">
        <v>1216</v>
      </c>
      <c r="D913" s="1" t="s">
        <v>33</v>
      </c>
      <c r="E913" s="1" t="s">
        <v>1438</v>
      </c>
      <c r="F913" s="1" t="s">
        <v>35</v>
      </c>
      <c r="G913" s="1">
        <v>122.2</v>
      </c>
      <c r="H913" s="1">
        <v>145.667</v>
      </c>
      <c r="I913" s="1">
        <v>197.44399999999999</v>
      </c>
      <c r="J913" s="1">
        <v>243.09100000000001</v>
      </c>
      <c r="K913" s="1">
        <v>308.39600000000002</v>
      </c>
      <c r="L913" s="1">
        <v>394</v>
      </c>
    </row>
    <row r="914" spans="1:12" x14ac:dyDescent="0.2">
      <c r="A914" s="1" t="s">
        <v>1140</v>
      </c>
      <c r="B914" s="1" t="s">
        <v>80</v>
      </c>
      <c r="C914" s="1" t="s">
        <v>1217</v>
      </c>
      <c r="D914" s="1" t="s">
        <v>33</v>
      </c>
      <c r="E914" s="1" t="s">
        <v>1438</v>
      </c>
      <c r="F914" s="1" t="s">
        <v>35</v>
      </c>
      <c r="G914" s="1">
        <v>122.2</v>
      </c>
      <c r="H914" s="1">
        <v>145.667</v>
      </c>
      <c r="I914" s="1">
        <v>182.40799999999999</v>
      </c>
      <c r="J914" s="1">
        <v>201.607</v>
      </c>
      <c r="K914" s="1">
        <v>229.87799999999999</v>
      </c>
      <c r="L914" s="1">
        <v>268.50400000000002</v>
      </c>
    </row>
    <row r="915" spans="1:12" x14ac:dyDescent="0.2">
      <c r="A915" s="1" t="s">
        <v>1140</v>
      </c>
      <c r="B915" s="1" t="s">
        <v>82</v>
      </c>
      <c r="C915" s="1" t="s">
        <v>1218</v>
      </c>
      <c r="D915" s="1" t="s">
        <v>33</v>
      </c>
      <c r="E915" s="1" t="s">
        <v>1438</v>
      </c>
      <c r="F915" s="1" t="s">
        <v>35</v>
      </c>
      <c r="G915" s="1">
        <v>122.2</v>
      </c>
      <c r="H915" s="1">
        <v>145.667</v>
      </c>
      <c r="I915" s="1">
        <v>197.40299999999999</v>
      </c>
      <c r="J915" s="1">
        <v>242.602</v>
      </c>
      <c r="K915" s="1">
        <v>308.642</v>
      </c>
      <c r="L915" s="1">
        <v>397.39400000000001</v>
      </c>
    </row>
    <row r="916" spans="1:12" x14ac:dyDescent="0.2">
      <c r="A916" s="1" t="s">
        <v>1140</v>
      </c>
      <c r="B916" s="1" t="s">
        <v>86</v>
      </c>
      <c r="C916" s="1" t="s">
        <v>1219</v>
      </c>
      <c r="D916" s="1" t="s">
        <v>33</v>
      </c>
      <c r="E916" s="1" t="s">
        <v>1438</v>
      </c>
      <c r="F916" s="1" t="s">
        <v>35</v>
      </c>
      <c r="G916" s="1">
        <v>122.2</v>
      </c>
      <c r="H916" s="1">
        <v>136.05099999999999</v>
      </c>
      <c r="I916" s="1">
        <v>152.41499999999999</v>
      </c>
      <c r="J916" s="1">
        <v>144.506</v>
      </c>
      <c r="K916" s="1">
        <v>174.06399999999999</v>
      </c>
      <c r="L916" s="1">
        <v>260.12599999999998</v>
      </c>
    </row>
    <row r="917" spans="1:12" x14ac:dyDescent="0.2">
      <c r="A917" s="1" t="s">
        <v>1140</v>
      </c>
      <c r="B917" s="1" t="s">
        <v>90</v>
      </c>
      <c r="C917" s="1" t="s">
        <v>1220</v>
      </c>
      <c r="D917" s="1" t="s">
        <v>33</v>
      </c>
      <c r="E917" s="1" t="s">
        <v>1438</v>
      </c>
      <c r="F917" s="1" t="s">
        <v>35</v>
      </c>
      <c r="G917" s="1">
        <v>122.2</v>
      </c>
      <c r="H917" s="1">
        <v>136.04300000000001</v>
      </c>
      <c r="I917" s="1">
        <v>135.41900000000001</v>
      </c>
      <c r="J917" s="1">
        <v>68.248000000000005</v>
      </c>
      <c r="K917" s="1">
        <v>30.420999999999999</v>
      </c>
      <c r="L917" s="1">
        <v>35.268999999999998</v>
      </c>
    </row>
    <row r="918" spans="1:12" x14ac:dyDescent="0.2">
      <c r="A918" s="1" t="s">
        <v>1140</v>
      </c>
      <c r="B918" s="1" t="s">
        <v>93</v>
      </c>
      <c r="C918" s="1" t="s">
        <v>1221</v>
      </c>
      <c r="D918" s="1" t="s">
        <v>33</v>
      </c>
      <c r="E918" s="1" t="s">
        <v>1438</v>
      </c>
      <c r="F918" s="1" t="s">
        <v>35</v>
      </c>
      <c r="G918" s="1">
        <v>122.2</v>
      </c>
      <c r="H918" s="1">
        <v>134.90199999999999</v>
      </c>
      <c r="I918" s="1">
        <v>73.406999999999996</v>
      </c>
      <c r="J918" s="1">
        <v>22.169</v>
      </c>
      <c r="K918" s="1">
        <v>4.6130000000000004</v>
      </c>
      <c r="L918" s="1">
        <v>2.8340000000000001</v>
      </c>
    </row>
    <row r="919" spans="1:12" x14ac:dyDescent="0.2">
      <c r="A919" s="1" t="s">
        <v>1140</v>
      </c>
      <c r="B919" s="1" t="s">
        <v>95</v>
      </c>
      <c r="C919" s="1" t="s">
        <v>1222</v>
      </c>
      <c r="D919" s="1" t="s">
        <v>33</v>
      </c>
      <c r="E919" s="1" t="s">
        <v>1438</v>
      </c>
      <c r="F919" s="1" t="s">
        <v>35</v>
      </c>
      <c r="G919" s="1">
        <v>122.2</v>
      </c>
      <c r="H919" s="1">
        <v>134.90199999999999</v>
      </c>
      <c r="I919" s="1">
        <v>91.186000000000007</v>
      </c>
      <c r="J919" s="1">
        <v>44.993000000000002</v>
      </c>
      <c r="K919" s="1">
        <v>24.79</v>
      </c>
      <c r="L919" s="1">
        <v>25.905000000000001</v>
      </c>
    </row>
    <row r="920" spans="1:12" x14ac:dyDescent="0.2">
      <c r="A920" s="1" t="s">
        <v>1140</v>
      </c>
      <c r="B920" s="1" t="s">
        <v>97</v>
      </c>
      <c r="C920" s="1" t="s">
        <v>1223</v>
      </c>
      <c r="D920" s="1" t="s">
        <v>33</v>
      </c>
      <c r="E920" s="1" t="s">
        <v>1438</v>
      </c>
      <c r="F920" s="1" t="s">
        <v>35</v>
      </c>
      <c r="G920" s="1">
        <v>122.2</v>
      </c>
      <c r="H920" s="1">
        <v>134.983</v>
      </c>
      <c r="I920" s="1">
        <v>158.49</v>
      </c>
      <c r="J920" s="1">
        <v>199.41800000000001</v>
      </c>
      <c r="K920" s="1">
        <v>282.85199999999998</v>
      </c>
      <c r="L920" s="1">
        <v>414.53500000000003</v>
      </c>
    </row>
    <row r="921" spans="1:12" x14ac:dyDescent="0.2">
      <c r="A921" s="1" t="s">
        <v>1140</v>
      </c>
      <c r="B921" s="1" t="s">
        <v>99</v>
      </c>
      <c r="C921" s="1" t="s">
        <v>1224</v>
      </c>
      <c r="D921" s="1" t="s">
        <v>33</v>
      </c>
      <c r="E921" s="1" t="s">
        <v>1438</v>
      </c>
      <c r="F921" s="1" t="s">
        <v>35</v>
      </c>
      <c r="G921" s="1">
        <v>122.2</v>
      </c>
      <c r="H921" s="1">
        <v>134.90199999999999</v>
      </c>
      <c r="I921" s="1">
        <v>146.041</v>
      </c>
      <c r="J921" s="1">
        <v>179.68</v>
      </c>
      <c r="K921" s="1">
        <v>243.49600000000001</v>
      </c>
      <c r="L921" s="1">
        <v>331.35500000000002</v>
      </c>
    </row>
    <row r="922" spans="1:12" x14ac:dyDescent="0.2">
      <c r="A922" s="1" t="s">
        <v>1140</v>
      </c>
      <c r="B922" s="1" t="s">
        <v>101</v>
      </c>
      <c r="C922" s="1" t="s">
        <v>1225</v>
      </c>
      <c r="D922" s="1" t="s">
        <v>33</v>
      </c>
      <c r="E922" s="1" t="s">
        <v>1438</v>
      </c>
      <c r="F922" s="1" t="s">
        <v>35</v>
      </c>
      <c r="G922" s="1">
        <v>122.2</v>
      </c>
      <c r="H922" s="1">
        <v>134.82300000000001</v>
      </c>
      <c r="I922" s="1">
        <v>145.899</v>
      </c>
      <c r="J922" s="1">
        <v>77.224999999999994</v>
      </c>
      <c r="K922" s="1">
        <v>21.222000000000001</v>
      </c>
      <c r="L922" s="1">
        <v>3.98</v>
      </c>
    </row>
    <row r="923" spans="1:12" x14ac:dyDescent="0.2">
      <c r="A923" s="1" t="s">
        <v>1140</v>
      </c>
      <c r="B923" s="1" t="s">
        <v>103</v>
      </c>
      <c r="C923" s="1" t="s">
        <v>1226</v>
      </c>
      <c r="D923" s="1" t="s">
        <v>33</v>
      </c>
      <c r="E923" s="1" t="s">
        <v>1438</v>
      </c>
      <c r="F923" s="1" t="s">
        <v>35</v>
      </c>
      <c r="G923" s="1">
        <v>122.2</v>
      </c>
      <c r="H923" s="1">
        <v>134.82300000000001</v>
      </c>
      <c r="I923" s="1">
        <v>145.899</v>
      </c>
      <c r="J923" s="1">
        <v>77.224999999999994</v>
      </c>
      <c r="K923" s="1">
        <v>21.222000000000001</v>
      </c>
      <c r="L923" s="1">
        <v>3.98</v>
      </c>
    </row>
    <row r="924" spans="1:12" x14ac:dyDescent="0.2">
      <c r="A924" s="1" t="s">
        <v>1140</v>
      </c>
      <c r="B924" s="1" t="s">
        <v>105</v>
      </c>
      <c r="C924" s="1" t="s">
        <v>1227</v>
      </c>
      <c r="D924" s="1" t="s">
        <v>33</v>
      </c>
      <c r="E924" s="1" t="s">
        <v>1438</v>
      </c>
      <c r="F924" s="1" t="s">
        <v>35</v>
      </c>
      <c r="G924" s="1">
        <v>122.2</v>
      </c>
      <c r="H924" s="1">
        <v>134.82300000000001</v>
      </c>
      <c r="I924" s="1">
        <v>145.899</v>
      </c>
      <c r="J924" s="1">
        <v>77.173000000000002</v>
      </c>
      <c r="K924" s="1">
        <v>21.108000000000001</v>
      </c>
      <c r="L924" s="1">
        <v>3.8759999999999999</v>
      </c>
    </row>
    <row r="925" spans="1:12" x14ac:dyDescent="0.2">
      <c r="A925" s="1" t="s">
        <v>1140</v>
      </c>
      <c r="B925" s="1" t="s">
        <v>107</v>
      </c>
      <c r="C925" s="1" t="s">
        <v>1228</v>
      </c>
      <c r="D925" s="1" t="s">
        <v>33</v>
      </c>
      <c r="E925" s="1" t="s">
        <v>1438</v>
      </c>
      <c r="F925" s="1" t="s">
        <v>35</v>
      </c>
      <c r="G925" s="1">
        <v>122.2</v>
      </c>
      <c r="H925" s="1">
        <v>134.82300000000001</v>
      </c>
      <c r="I925" s="1">
        <v>145.911</v>
      </c>
      <c r="J925" s="1">
        <v>81.054000000000002</v>
      </c>
      <c r="K925" s="1">
        <v>28.687000000000001</v>
      </c>
      <c r="L925" s="1">
        <v>13.497999999999999</v>
      </c>
    </row>
    <row r="926" spans="1:12" x14ac:dyDescent="0.2">
      <c r="A926" s="1" t="s">
        <v>1140</v>
      </c>
      <c r="B926" s="1" t="s">
        <v>109</v>
      </c>
      <c r="C926" s="1" t="s">
        <v>1229</v>
      </c>
      <c r="D926" s="1" t="s">
        <v>33</v>
      </c>
      <c r="E926" s="1" t="s">
        <v>1438</v>
      </c>
      <c r="F926" s="1" t="s">
        <v>35</v>
      </c>
      <c r="G926" s="1">
        <v>122.2</v>
      </c>
      <c r="H926" s="1">
        <v>134.822</v>
      </c>
      <c r="I926" s="1">
        <v>145.91800000000001</v>
      </c>
      <c r="J926" s="1">
        <v>179.512</v>
      </c>
      <c r="K926" s="1">
        <v>101.29</v>
      </c>
      <c r="L926" s="1">
        <v>28.378</v>
      </c>
    </row>
    <row r="927" spans="1:12" x14ac:dyDescent="0.2">
      <c r="A927" s="1" t="s">
        <v>1140</v>
      </c>
      <c r="B927" s="1" t="s">
        <v>111</v>
      </c>
      <c r="C927" s="1" t="s">
        <v>1230</v>
      </c>
      <c r="D927" s="1" t="s">
        <v>33</v>
      </c>
      <c r="E927" s="1" t="s">
        <v>1438</v>
      </c>
      <c r="F927" s="1" t="s">
        <v>35</v>
      </c>
      <c r="G927" s="1">
        <v>122.2</v>
      </c>
      <c r="H927" s="1">
        <v>134.90299999999999</v>
      </c>
      <c r="I927" s="1">
        <v>136.9</v>
      </c>
      <c r="J927" s="1">
        <v>163.09200000000001</v>
      </c>
      <c r="K927" s="1">
        <v>213.458</v>
      </c>
      <c r="L927" s="1">
        <v>279.24599999999998</v>
      </c>
    </row>
    <row r="928" spans="1:12" x14ac:dyDescent="0.2">
      <c r="A928" s="1" t="s">
        <v>1140</v>
      </c>
      <c r="B928" s="1" t="s">
        <v>113</v>
      </c>
      <c r="C928" s="1" t="s">
        <v>1231</v>
      </c>
      <c r="D928" s="1" t="s">
        <v>33</v>
      </c>
      <c r="E928" s="1" t="s">
        <v>1438</v>
      </c>
      <c r="F928" s="1" t="s">
        <v>35</v>
      </c>
      <c r="G928" s="1">
        <v>122.2</v>
      </c>
      <c r="H928" s="1">
        <v>134.82300000000001</v>
      </c>
      <c r="I928" s="1">
        <v>136.655</v>
      </c>
      <c r="J928" s="1">
        <v>70.843999999999994</v>
      </c>
      <c r="K928" s="1">
        <v>18.989000000000001</v>
      </c>
      <c r="L928" s="1">
        <v>3.694</v>
      </c>
    </row>
    <row r="929" spans="1:12" x14ac:dyDescent="0.2">
      <c r="A929" s="1" t="s">
        <v>1140</v>
      </c>
      <c r="B929" s="1" t="s">
        <v>115</v>
      </c>
      <c r="C929" s="1" t="s">
        <v>1232</v>
      </c>
      <c r="D929" s="1" t="s">
        <v>33</v>
      </c>
      <c r="E929" s="1" t="s">
        <v>1438</v>
      </c>
      <c r="F929" s="1" t="s">
        <v>35</v>
      </c>
      <c r="G929" s="1">
        <v>122.2</v>
      </c>
      <c r="H929" s="1">
        <v>134.821</v>
      </c>
      <c r="I929" s="1">
        <v>136.702</v>
      </c>
      <c r="J929" s="1">
        <v>75.561999999999998</v>
      </c>
      <c r="K929" s="1">
        <v>28.763999999999999</v>
      </c>
      <c r="L929" s="1">
        <v>17.344999999999999</v>
      </c>
    </row>
    <row r="930" spans="1:12" x14ac:dyDescent="0.2">
      <c r="A930" s="1" t="s">
        <v>1233</v>
      </c>
      <c r="B930" s="1" t="s">
        <v>93</v>
      </c>
      <c r="C930" s="1" t="s">
        <v>1234</v>
      </c>
      <c r="D930" s="1" t="s">
        <v>33</v>
      </c>
      <c r="E930" s="1" t="s">
        <v>1438</v>
      </c>
      <c r="F930" s="1" t="s">
        <v>35</v>
      </c>
      <c r="G930" s="1">
        <v>119.24519100000001</v>
      </c>
      <c r="H930" s="1">
        <v>142.29988950000001</v>
      </c>
      <c r="I930" s="1">
        <v>138.5650795</v>
      </c>
      <c r="J930" s="1">
        <v>110.2614287</v>
      </c>
      <c r="K930" s="1">
        <v>85.462255619999993</v>
      </c>
      <c r="L930" s="1">
        <v>71.134808789999994</v>
      </c>
    </row>
    <row r="931" spans="1:12" x14ac:dyDescent="0.2">
      <c r="A931" s="1" t="s">
        <v>1233</v>
      </c>
      <c r="B931" s="1" t="s">
        <v>95</v>
      </c>
      <c r="C931" s="1" t="s">
        <v>1235</v>
      </c>
      <c r="D931" s="1" t="s">
        <v>33</v>
      </c>
      <c r="E931" s="1" t="s">
        <v>1438</v>
      </c>
      <c r="F931" s="1" t="s">
        <v>35</v>
      </c>
      <c r="G931" s="1">
        <v>119.24519100000001</v>
      </c>
      <c r="H931" s="1">
        <v>142.29988950000001</v>
      </c>
      <c r="I931" s="1">
        <v>168.0762857</v>
      </c>
      <c r="J931" s="1">
        <v>155.50771259999999</v>
      </c>
      <c r="K931" s="1">
        <v>134.93713410000001</v>
      </c>
      <c r="L931" s="1">
        <v>113.76610820000001</v>
      </c>
    </row>
    <row r="932" spans="1:12" x14ac:dyDescent="0.2">
      <c r="A932" s="1" t="s">
        <v>1233</v>
      </c>
      <c r="B932" s="1" t="s">
        <v>97</v>
      </c>
      <c r="C932" s="1" t="s">
        <v>1236</v>
      </c>
      <c r="D932" s="1" t="s">
        <v>33</v>
      </c>
      <c r="E932" s="1" t="s">
        <v>1438</v>
      </c>
      <c r="F932" s="1" t="s">
        <v>35</v>
      </c>
      <c r="G932" s="1">
        <v>119.24519100000001</v>
      </c>
      <c r="H932" s="1">
        <v>142.29988950000001</v>
      </c>
      <c r="I932" s="1">
        <v>202.27981579999999</v>
      </c>
      <c r="J932" s="1">
        <v>236.78076010000001</v>
      </c>
      <c r="K932" s="1">
        <v>268.88822549999998</v>
      </c>
      <c r="L932" s="1">
        <v>294.49124139999998</v>
      </c>
    </row>
    <row r="933" spans="1:12" x14ac:dyDescent="0.2">
      <c r="A933" s="1" t="s">
        <v>1233</v>
      </c>
      <c r="B933" s="1" t="s">
        <v>99</v>
      </c>
      <c r="C933" s="1" t="s">
        <v>1237</v>
      </c>
      <c r="D933" s="1" t="s">
        <v>33</v>
      </c>
      <c r="E933" s="1" t="s">
        <v>1438</v>
      </c>
      <c r="F933" s="1" t="s">
        <v>35</v>
      </c>
      <c r="G933" s="1">
        <v>119.24519100000001</v>
      </c>
      <c r="H933" s="1">
        <v>142.29988950000001</v>
      </c>
      <c r="I933" s="1">
        <v>176.8873797</v>
      </c>
      <c r="J933" s="1">
        <v>212.6036215</v>
      </c>
      <c r="K933" s="1">
        <v>227.90505160000001</v>
      </c>
      <c r="L933" s="1">
        <v>240.48097849999999</v>
      </c>
    </row>
    <row r="934" spans="1:12" x14ac:dyDescent="0.2">
      <c r="A934" s="1" t="s">
        <v>1233</v>
      </c>
      <c r="B934" s="1" t="s">
        <v>101</v>
      </c>
      <c r="C934" s="1" t="s">
        <v>1238</v>
      </c>
      <c r="D934" s="1" t="s">
        <v>33</v>
      </c>
      <c r="E934" s="1" t="s">
        <v>1438</v>
      </c>
      <c r="F934" s="1" t="s">
        <v>35</v>
      </c>
      <c r="G934" s="1">
        <v>119.24519100000001</v>
      </c>
      <c r="H934" s="1">
        <v>142.29988950000001</v>
      </c>
      <c r="I934" s="1">
        <v>165.69710459999999</v>
      </c>
      <c r="J934" s="1">
        <v>112.0633423</v>
      </c>
      <c r="K934" s="1">
        <v>85.11693769</v>
      </c>
      <c r="L934" s="1">
        <v>68.542231630000003</v>
      </c>
    </row>
    <row r="935" spans="1:12" x14ac:dyDescent="0.2">
      <c r="A935" s="1" t="s">
        <v>1233</v>
      </c>
      <c r="B935" s="1" t="s">
        <v>103</v>
      </c>
      <c r="C935" s="1" t="s">
        <v>1239</v>
      </c>
      <c r="D935" s="1" t="s">
        <v>33</v>
      </c>
      <c r="E935" s="1" t="s">
        <v>1438</v>
      </c>
      <c r="F935" s="1" t="s">
        <v>35</v>
      </c>
      <c r="G935" s="1">
        <v>119.24519100000001</v>
      </c>
      <c r="H935" s="1">
        <v>142.29988950000001</v>
      </c>
      <c r="I935" s="1">
        <v>165.69793419999999</v>
      </c>
      <c r="J935" s="1">
        <v>112.0640069</v>
      </c>
      <c r="K935" s="1">
        <v>85.117260459999997</v>
      </c>
      <c r="L935" s="1">
        <v>68.542122669999998</v>
      </c>
    </row>
    <row r="936" spans="1:12" x14ac:dyDescent="0.2">
      <c r="A936" s="1" t="s">
        <v>1233</v>
      </c>
      <c r="B936" s="1" t="s">
        <v>105</v>
      </c>
      <c r="C936" s="1" t="s">
        <v>1240</v>
      </c>
      <c r="D936" s="1" t="s">
        <v>33</v>
      </c>
      <c r="E936" s="1" t="s">
        <v>1438</v>
      </c>
      <c r="F936" s="1" t="s">
        <v>35</v>
      </c>
      <c r="G936" s="1">
        <v>119.24519100000001</v>
      </c>
      <c r="H936" s="1">
        <v>142.29988950000001</v>
      </c>
      <c r="I936" s="1">
        <v>165.69823779999999</v>
      </c>
      <c r="J936" s="1">
        <v>112.0637849</v>
      </c>
      <c r="K936" s="1">
        <v>85.117202370000001</v>
      </c>
      <c r="L936" s="1">
        <v>68.542384040000002</v>
      </c>
    </row>
    <row r="937" spans="1:12" x14ac:dyDescent="0.2">
      <c r="A937" s="1" t="s">
        <v>1233</v>
      </c>
      <c r="B937" s="1" t="s">
        <v>107</v>
      </c>
      <c r="C937" s="1" t="s">
        <v>1241</v>
      </c>
      <c r="D937" s="1" t="s">
        <v>33</v>
      </c>
      <c r="E937" s="1" t="s">
        <v>1438</v>
      </c>
      <c r="F937" s="1" t="s">
        <v>35</v>
      </c>
      <c r="G937" s="1">
        <v>119.24519100000001</v>
      </c>
      <c r="H937" s="1">
        <v>142.29988950000001</v>
      </c>
      <c r="I937" s="1">
        <v>168.4085369</v>
      </c>
      <c r="J937" s="1">
        <v>153.840339</v>
      </c>
      <c r="K937" s="1">
        <v>136.64891420000001</v>
      </c>
      <c r="L937" s="1">
        <v>112.79876899999999</v>
      </c>
    </row>
    <row r="938" spans="1:12" x14ac:dyDescent="0.2">
      <c r="A938" s="1" t="s">
        <v>1233</v>
      </c>
      <c r="B938" s="1" t="s">
        <v>109</v>
      </c>
      <c r="C938" s="1" t="s">
        <v>1242</v>
      </c>
      <c r="D938" s="1" t="s">
        <v>33</v>
      </c>
      <c r="E938" s="1" t="s">
        <v>1438</v>
      </c>
      <c r="F938" s="1" t="s">
        <v>35</v>
      </c>
      <c r="G938" s="1">
        <v>119.24519100000001</v>
      </c>
      <c r="H938" s="1">
        <v>142.29988950000001</v>
      </c>
      <c r="I938" s="1">
        <v>167.9129557</v>
      </c>
      <c r="J938" s="1">
        <v>181.61671190000001</v>
      </c>
      <c r="K938" s="1">
        <v>135.12700709999999</v>
      </c>
      <c r="L938" s="1">
        <v>111.4152383</v>
      </c>
    </row>
    <row r="939" spans="1:12" x14ac:dyDescent="0.2">
      <c r="A939" s="1" t="s">
        <v>1233</v>
      </c>
      <c r="B939" s="1" t="s">
        <v>111</v>
      </c>
      <c r="C939" s="1" t="s">
        <v>1243</v>
      </c>
      <c r="D939" s="1" t="s">
        <v>33</v>
      </c>
      <c r="E939" s="1" t="s">
        <v>1438</v>
      </c>
      <c r="F939" s="1" t="s">
        <v>35</v>
      </c>
      <c r="G939" s="1">
        <v>119.24519100000001</v>
      </c>
      <c r="H939" s="1">
        <v>142.29988950000001</v>
      </c>
      <c r="I939" s="1">
        <v>166.4920923</v>
      </c>
      <c r="J939" s="1">
        <v>164.58863600000001</v>
      </c>
      <c r="K939" s="1">
        <v>174.3381426</v>
      </c>
      <c r="L939" s="1">
        <v>197.55059030000001</v>
      </c>
    </row>
    <row r="940" spans="1:12" x14ac:dyDescent="0.2">
      <c r="A940" s="1" t="s">
        <v>1233</v>
      </c>
      <c r="B940" s="1" t="s">
        <v>113</v>
      </c>
      <c r="C940" s="1" t="s">
        <v>1244</v>
      </c>
      <c r="D940" s="1" t="s">
        <v>33</v>
      </c>
      <c r="E940" s="1" t="s">
        <v>1438</v>
      </c>
      <c r="F940" s="1" t="s">
        <v>35</v>
      </c>
      <c r="G940" s="1">
        <v>119.24519100000001</v>
      </c>
      <c r="H940" s="1">
        <v>142.29988950000001</v>
      </c>
      <c r="I940" s="1">
        <v>159.93526589999999</v>
      </c>
      <c r="J940" s="1">
        <v>111.91391110000001</v>
      </c>
      <c r="K940" s="1">
        <v>87.790161929999996</v>
      </c>
      <c r="L940" s="1">
        <v>69.144335609999999</v>
      </c>
    </row>
    <row r="941" spans="1:12" x14ac:dyDescent="0.2">
      <c r="A941" s="1" t="s">
        <v>1233</v>
      </c>
      <c r="B941" s="1" t="s">
        <v>115</v>
      </c>
      <c r="C941" s="1" t="s">
        <v>1245</v>
      </c>
      <c r="D941" s="1" t="s">
        <v>33</v>
      </c>
      <c r="E941" s="1" t="s">
        <v>1438</v>
      </c>
      <c r="F941" s="1" t="s">
        <v>35</v>
      </c>
      <c r="G941" s="1">
        <v>119.24519100000001</v>
      </c>
      <c r="H941" s="1">
        <v>142.29988950000001</v>
      </c>
      <c r="I941" s="1">
        <v>160.02730829999999</v>
      </c>
      <c r="J941" s="1">
        <v>145.625032</v>
      </c>
      <c r="K941" s="1">
        <v>136.4379844</v>
      </c>
      <c r="L941" s="1">
        <v>118.12280989999999</v>
      </c>
    </row>
    <row r="942" spans="1:12" x14ac:dyDescent="0.2">
      <c r="A942" s="1" t="s">
        <v>1246</v>
      </c>
      <c r="B942" s="1" t="s">
        <v>31</v>
      </c>
      <c r="C942" s="1" t="s">
        <v>1247</v>
      </c>
      <c r="D942" s="1" t="s">
        <v>33</v>
      </c>
      <c r="E942" s="1" t="s">
        <v>1438</v>
      </c>
      <c r="F942" s="1" t="s">
        <v>35</v>
      </c>
      <c r="G942" s="1">
        <v>120.0838176</v>
      </c>
      <c r="H942" s="1">
        <v>145.1034622</v>
      </c>
      <c r="I942" s="1">
        <v>65.089833920000004</v>
      </c>
      <c r="J942" s="1">
        <v>48.08839021</v>
      </c>
      <c r="K942" s="1">
        <v>33.546929059999997</v>
      </c>
      <c r="L942" s="1">
        <v>88.849431350000003</v>
      </c>
    </row>
    <row r="943" spans="1:12" x14ac:dyDescent="0.2">
      <c r="A943" s="1" t="s">
        <v>1246</v>
      </c>
      <c r="B943" s="1" t="s">
        <v>36</v>
      </c>
      <c r="C943" s="1" t="s">
        <v>1248</v>
      </c>
      <c r="D943" s="1" t="s">
        <v>33</v>
      </c>
      <c r="E943" s="1" t="s">
        <v>1438</v>
      </c>
      <c r="F943" s="1" t="s">
        <v>35</v>
      </c>
      <c r="G943" s="1">
        <v>120.0838176</v>
      </c>
      <c r="H943" s="1">
        <v>134.46855479999999</v>
      </c>
      <c r="I943" s="1">
        <v>67.599475130000002</v>
      </c>
      <c r="J943" s="1">
        <v>46.482365250000001</v>
      </c>
      <c r="K943" s="1">
        <v>24.84668362</v>
      </c>
      <c r="L943" s="1">
        <v>5.7244998960000002</v>
      </c>
    </row>
    <row r="944" spans="1:12" x14ac:dyDescent="0.2">
      <c r="A944" s="1" t="s">
        <v>1246</v>
      </c>
      <c r="B944" s="1" t="s">
        <v>38</v>
      </c>
      <c r="C944" s="1" t="s">
        <v>1249</v>
      </c>
      <c r="D944" s="1" t="s">
        <v>33</v>
      </c>
      <c r="E944" s="1" t="s">
        <v>1438</v>
      </c>
      <c r="F944" s="1" t="s">
        <v>35</v>
      </c>
      <c r="G944" s="1">
        <v>120.0838176</v>
      </c>
      <c r="H944" s="1">
        <v>134.46855479999999</v>
      </c>
      <c r="I944" s="1">
        <v>97.259321619999994</v>
      </c>
      <c r="J944" s="1">
        <v>69.476618270000003</v>
      </c>
      <c r="K944" s="1">
        <v>62.09531321</v>
      </c>
      <c r="L944" s="1">
        <v>48.086253480000003</v>
      </c>
    </row>
    <row r="945" spans="1:12" x14ac:dyDescent="0.2">
      <c r="A945" s="1" t="s">
        <v>1246</v>
      </c>
      <c r="B945" s="1" t="s">
        <v>40</v>
      </c>
      <c r="C945" s="1" t="s">
        <v>1250</v>
      </c>
      <c r="D945" s="1" t="s">
        <v>33</v>
      </c>
      <c r="E945" s="1" t="s">
        <v>1438</v>
      </c>
      <c r="F945" s="1" t="s">
        <v>35</v>
      </c>
      <c r="G945" s="1">
        <v>120.0838176</v>
      </c>
      <c r="H945" s="1">
        <v>134.46855479999999</v>
      </c>
      <c r="I945" s="1">
        <v>79.233313580000001</v>
      </c>
      <c r="J945" s="1">
        <v>50.792139630000001</v>
      </c>
      <c r="K945" s="1">
        <v>36.643183110000003</v>
      </c>
      <c r="L945" s="1">
        <v>19.115012969999999</v>
      </c>
    </row>
    <row r="946" spans="1:12" x14ac:dyDescent="0.2">
      <c r="A946" s="1" t="s">
        <v>1246</v>
      </c>
      <c r="B946" s="1" t="s">
        <v>42</v>
      </c>
      <c r="C946" s="1" t="s">
        <v>1251</v>
      </c>
      <c r="D946" s="1" t="s">
        <v>33</v>
      </c>
      <c r="E946" s="1" t="s">
        <v>1438</v>
      </c>
      <c r="F946" s="1" t="s">
        <v>35</v>
      </c>
      <c r="G946" s="1">
        <v>120.0838176</v>
      </c>
      <c r="H946" s="1">
        <v>145.1034622</v>
      </c>
      <c r="I946" s="1">
        <v>94.849645659999993</v>
      </c>
      <c r="J946" s="1">
        <v>63.613674549999999</v>
      </c>
      <c r="K946" s="1">
        <v>64.503553109999999</v>
      </c>
      <c r="L946" s="1">
        <v>92.385040029999999</v>
      </c>
    </row>
    <row r="947" spans="1:12" x14ac:dyDescent="0.2">
      <c r="A947" s="1" t="s">
        <v>1246</v>
      </c>
      <c r="B947" s="1" t="s">
        <v>44</v>
      </c>
      <c r="C947" s="1" t="s">
        <v>1252</v>
      </c>
      <c r="D947" s="1" t="s">
        <v>33</v>
      </c>
      <c r="E947" s="1" t="s">
        <v>1438</v>
      </c>
      <c r="F947" s="1" t="s">
        <v>35</v>
      </c>
      <c r="G947" s="1">
        <v>120.0838176</v>
      </c>
      <c r="H947" s="1">
        <v>134.46855479999999</v>
      </c>
      <c r="I947" s="1">
        <v>105.3393404</v>
      </c>
      <c r="J947" s="1">
        <v>74.937086989999997</v>
      </c>
      <c r="K947" s="1">
        <v>55.540105519999997</v>
      </c>
      <c r="L947" s="1">
        <v>37.45814343</v>
      </c>
    </row>
    <row r="948" spans="1:12" x14ac:dyDescent="0.2">
      <c r="A948" s="1" t="s">
        <v>1246</v>
      </c>
      <c r="B948" s="1" t="s">
        <v>46</v>
      </c>
      <c r="C948" s="1" t="s">
        <v>1253</v>
      </c>
      <c r="D948" s="1" t="s">
        <v>33</v>
      </c>
      <c r="E948" s="1" t="s">
        <v>1438</v>
      </c>
      <c r="F948" s="1" t="s">
        <v>35</v>
      </c>
      <c r="G948" s="1">
        <v>120.0838176</v>
      </c>
      <c r="H948" s="1">
        <v>134.46855479999999</v>
      </c>
      <c r="I948" s="1">
        <v>63.329396379999999</v>
      </c>
      <c r="J948" s="1">
        <v>46.396744630000001</v>
      </c>
      <c r="K948" s="1">
        <v>24.162146809999999</v>
      </c>
      <c r="L948" s="1">
        <v>5.6100696230000002</v>
      </c>
    </row>
    <row r="949" spans="1:12" x14ac:dyDescent="0.2">
      <c r="A949" s="1" t="s">
        <v>1246</v>
      </c>
      <c r="B949" s="1" t="s">
        <v>48</v>
      </c>
      <c r="C949" s="1" t="s">
        <v>1254</v>
      </c>
      <c r="D949" s="1" t="s">
        <v>33</v>
      </c>
      <c r="E949" s="1" t="s">
        <v>1438</v>
      </c>
      <c r="F949" s="1" t="s">
        <v>35</v>
      </c>
      <c r="G949" s="1">
        <v>120.0838176</v>
      </c>
      <c r="H949" s="1">
        <v>134.46855479999999</v>
      </c>
      <c r="I949" s="1">
        <v>90.563380589999994</v>
      </c>
      <c r="J949" s="1">
        <v>82.496830889999998</v>
      </c>
      <c r="K949" s="1">
        <v>79.754065569999995</v>
      </c>
      <c r="L949" s="1">
        <v>74.007967500000007</v>
      </c>
    </row>
    <row r="950" spans="1:12" x14ac:dyDescent="0.2">
      <c r="A950" s="1" t="s">
        <v>1246</v>
      </c>
      <c r="B950" s="1" t="s">
        <v>50</v>
      </c>
      <c r="C950" s="1" t="s">
        <v>1255</v>
      </c>
      <c r="D950" s="1" t="s">
        <v>33</v>
      </c>
      <c r="E950" s="1" t="s">
        <v>1438</v>
      </c>
      <c r="F950" s="1" t="s">
        <v>35</v>
      </c>
      <c r="G950" s="1">
        <v>120.0838176</v>
      </c>
      <c r="H950" s="1">
        <v>145.1034622</v>
      </c>
      <c r="I950" s="1">
        <v>127.3280053</v>
      </c>
      <c r="J950" s="1">
        <v>136.29442</v>
      </c>
      <c r="K950" s="1">
        <v>158.43476229999999</v>
      </c>
      <c r="L950" s="1">
        <v>177.53010320000001</v>
      </c>
    </row>
    <row r="951" spans="1:12" x14ac:dyDescent="0.2">
      <c r="A951" s="1" t="s">
        <v>1246</v>
      </c>
      <c r="B951" s="1" t="s">
        <v>52</v>
      </c>
      <c r="C951" s="1" t="s">
        <v>1256</v>
      </c>
      <c r="D951" s="1" t="s">
        <v>33</v>
      </c>
      <c r="E951" s="1" t="s">
        <v>1438</v>
      </c>
      <c r="F951" s="1" t="s">
        <v>35</v>
      </c>
      <c r="G951" s="1">
        <v>120.0838176</v>
      </c>
      <c r="H951" s="1">
        <v>134.46855479999999</v>
      </c>
      <c r="I951" s="1">
        <v>132.49637060000001</v>
      </c>
      <c r="J951" s="1">
        <v>118.3254373</v>
      </c>
      <c r="K951" s="1">
        <v>78.141256549999994</v>
      </c>
      <c r="L951" s="1">
        <v>36.950352690000003</v>
      </c>
    </row>
    <row r="952" spans="1:12" x14ac:dyDescent="0.2">
      <c r="A952" s="1" t="s">
        <v>1246</v>
      </c>
      <c r="B952" s="1" t="s">
        <v>54</v>
      </c>
      <c r="C952" s="1" t="s">
        <v>1257</v>
      </c>
      <c r="D952" s="1" t="s">
        <v>33</v>
      </c>
      <c r="E952" s="1" t="s">
        <v>1438</v>
      </c>
      <c r="F952" s="1" t="s">
        <v>35</v>
      </c>
      <c r="G952" s="1">
        <v>120.0838176</v>
      </c>
      <c r="H952" s="1">
        <v>134.46855479999999</v>
      </c>
      <c r="I952" s="1">
        <v>133.1944421</v>
      </c>
      <c r="J952" s="1">
        <v>135.2446157</v>
      </c>
      <c r="K952" s="1">
        <v>163.1293028</v>
      </c>
      <c r="L952" s="1">
        <v>162.03505849999999</v>
      </c>
    </row>
    <row r="953" spans="1:12" x14ac:dyDescent="0.2">
      <c r="A953" s="1" t="s">
        <v>1246</v>
      </c>
      <c r="B953" s="1" t="s">
        <v>56</v>
      </c>
      <c r="C953" s="1" t="s">
        <v>1258</v>
      </c>
      <c r="D953" s="1" t="s">
        <v>33</v>
      </c>
      <c r="E953" s="1" t="s">
        <v>1438</v>
      </c>
      <c r="F953" s="1" t="s">
        <v>35</v>
      </c>
      <c r="G953" s="1">
        <v>120.0838176</v>
      </c>
      <c r="H953" s="1">
        <v>134.46855479999999</v>
      </c>
      <c r="I953" s="1">
        <v>131.6489583</v>
      </c>
      <c r="J953" s="1">
        <v>134.72012470000001</v>
      </c>
      <c r="K953" s="1">
        <v>160.396593</v>
      </c>
      <c r="L953" s="1">
        <v>161.9607153</v>
      </c>
    </row>
    <row r="954" spans="1:12" x14ac:dyDescent="0.2">
      <c r="A954" s="1" t="s">
        <v>1246</v>
      </c>
      <c r="B954" s="1" t="s">
        <v>58</v>
      </c>
      <c r="C954" s="1" t="s">
        <v>1259</v>
      </c>
      <c r="D954" s="1" t="s">
        <v>33</v>
      </c>
      <c r="E954" s="1" t="s">
        <v>1438</v>
      </c>
      <c r="F954" s="1" t="s">
        <v>35</v>
      </c>
      <c r="G954" s="1">
        <v>120.0838176</v>
      </c>
      <c r="H954" s="1">
        <v>134.46855479999999</v>
      </c>
      <c r="I954" s="1">
        <v>132.11825329999999</v>
      </c>
      <c r="J954" s="1">
        <v>138.52674579999999</v>
      </c>
      <c r="K954" s="1">
        <v>165.5337452</v>
      </c>
      <c r="L954" s="1">
        <v>177.22936229999999</v>
      </c>
    </row>
    <row r="955" spans="1:12" x14ac:dyDescent="0.2">
      <c r="A955" s="1" t="s">
        <v>1246</v>
      </c>
      <c r="B955" s="1" t="s">
        <v>60</v>
      </c>
      <c r="C955" s="1" t="s">
        <v>1260</v>
      </c>
      <c r="D955" s="1" t="s">
        <v>33</v>
      </c>
      <c r="E955" s="1" t="s">
        <v>1438</v>
      </c>
      <c r="F955" s="1" t="s">
        <v>35</v>
      </c>
      <c r="G955" s="1">
        <v>120.0687327</v>
      </c>
      <c r="H955" s="1">
        <v>108.2185795</v>
      </c>
      <c r="I955" s="1">
        <v>84.356441149999995</v>
      </c>
      <c r="J955" s="1">
        <v>50.213567789999999</v>
      </c>
      <c r="K955" s="1">
        <v>33.777786740000003</v>
      </c>
      <c r="L955" s="1">
        <v>8.7090679449999993</v>
      </c>
    </row>
    <row r="956" spans="1:12" x14ac:dyDescent="0.2">
      <c r="A956" s="1" t="s">
        <v>1246</v>
      </c>
      <c r="B956" s="1" t="s">
        <v>62</v>
      </c>
      <c r="C956" s="1" t="s">
        <v>1261</v>
      </c>
      <c r="D956" s="1" t="s">
        <v>33</v>
      </c>
      <c r="E956" s="1" t="s">
        <v>1438</v>
      </c>
      <c r="F956" s="1" t="s">
        <v>35</v>
      </c>
      <c r="G956" s="1">
        <v>120.0838176</v>
      </c>
      <c r="H956" s="1">
        <v>134.46855479999999</v>
      </c>
      <c r="I956" s="1">
        <v>130.26620940000001</v>
      </c>
      <c r="J956" s="1">
        <v>122.9813266</v>
      </c>
      <c r="K956" s="1">
        <v>116.5058106</v>
      </c>
      <c r="L956" s="1">
        <v>100.4524445</v>
      </c>
    </row>
    <row r="957" spans="1:12" x14ac:dyDescent="0.2">
      <c r="A957" s="1" t="s">
        <v>1246</v>
      </c>
      <c r="B957" s="1" t="s">
        <v>64</v>
      </c>
      <c r="C957" s="1" t="s">
        <v>1262</v>
      </c>
      <c r="D957" s="1" t="s">
        <v>33</v>
      </c>
      <c r="E957" s="1" t="s">
        <v>1438</v>
      </c>
      <c r="F957" s="1" t="s">
        <v>35</v>
      </c>
      <c r="G957" s="1">
        <v>120.0838176</v>
      </c>
      <c r="H957" s="1">
        <v>134.46855479999999</v>
      </c>
      <c r="I957" s="1">
        <v>128.39810679999999</v>
      </c>
      <c r="J957" s="1">
        <v>113.6203781</v>
      </c>
      <c r="K957" s="1">
        <v>68.904835700000007</v>
      </c>
      <c r="L957" s="1">
        <v>27.517004100000001</v>
      </c>
    </row>
    <row r="958" spans="1:12" x14ac:dyDescent="0.2">
      <c r="A958" s="1" t="s">
        <v>1246</v>
      </c>
      <c r="B958" s="1" t="s">
        <v>66</v>
      </c>
      <c r="C958" s="1" t="s">
        <v>1263</v>
      </c>
      <c r="D958" s="1" t="s">
        <v>33</v>
      </c>
      <c r="E958" s="1" t="s">
        <v>1438</v>
      </c>
      <c r="F958" s="1" t="s">
        <v>35</v>
      </c>
      <c r="G958" s="1">
        <v>120.0838176</v>
      </c>
      <c r="H958" s="1">
        <v>134.46855479999999</v>
      </c>
      <c r="I958" s="1">
        <v>134.34187610000001</v>
      </c>
      <c r="J958" s="1">
        <v>163.2946211</v>
      </c>
      <c r="K958" s="1">
        <v>198.59865350000001</v>
      </c>
      <c r="L958" s="1">
        <v>213.48530500000001</v>
      </c>
    </row>
    <row r="959" spans="1:12" x14ac:dyDescent="0.2">
      <c r="A959" s="1" t="s">
        <v>1246</v>
      </c>
      <c r="B959" s="1" t="s">
        <v>68</v>
      </c>
      <c r="C959" s="1" t="s">
        <v>1264</v>
      </c>
      <c r="D959" s="1" t="s">
        <v>33</v>
      </c>
      <c r="E959" s="1" t="s">
        <v>1438</v>
      </c>
      <c r="F959" s="1" t="s">
        <v>35</v>
      </c>
      <c r="G959" s="1">
        <v>120.0838176</v>
      </c>
      <c r="H959" s="1">
        <v>134.46855479999999</v>
      </c>
      <c r="I959" s="1">
        <v>160.77232570000001</v>
      </c>
      <c r="J959" s="1">
        <v>203.8374791</v>
      </c>
      <c r="K959" s="1">
        <v>267.77094820000002</v>
      </c>
      <c r="L959" s="1">
        <v>335.52238949999997</v>
      </c>
    </row>
    <row r="960" spans="1:12" x14ac:dyDescent="0.2">
      <c r="A960" s="1" t="s">
        <v>1246</v>
      </c>
      <c r="B960" s="1" t="s">
        <v>70</v>
      </c>
      <c r="C960" s="1" t="s">
        <v>1265</v>
      </c>
      <c r="D960" s="1" t="s">
        <v>33</v>
      </c>
      <c r="E960" s="1" t="s">
        <v>1438</v>
      </c>
      <c r="F960" s="1" t="s">
        <v>35</v>
      </c>
      <c r="G960" s="1">
        <v>120.0838176</v>
      </c>
      <c r="H960" s="1">
        <v>134.46855479999999</v>
      </c>
      <c r="I960" s="1">
        <v>149.68263060000001</v>
      </c>
      <c r="J960" s="1">
        <v>178.40640250000001</v>
      </c>
      <c r="K960" s="1">
        <v>206.8064349</v>
      </c>
      <c r="L960" s="1">
        <v>227.34383209999999</v>
      </c>
    </row>
    <row r="961" spans="1:12" x14ac:dyDescent="0.2">
      <c r="A961" s="1" t="s">
        <v>1246</v>
      </c>
      <c r="B961" s="1" t="s">
        <v>72</v>
      </c>
      <c r="C961" s="1" t="s">
        <v>1266</v>
      </c>
      <c r="D961" s="1" t="s">
        <v>33</v>
      </c>
      <c r="E961" s="1" t="s">
        <v>1438</v>
      </c>
      <c r="F961" s="1" t="s">
        <v>35</v>
      </c>
      <c r="G961" s="1">
        <v>120.0838176</v>
      </c>
      <c r="H961" s="1">
        <v>134.46855479999999</v>
      </c>
      <c r="I961" s="1">
        <v>159.65337890000001</v>
      </c>
      <c r="J961" s="1">
        <v>197.74121579999999</v>
      </c>
      <c r="K961" s="1">
        <v>256.63322319999997</v>
      </c>
      <c r="L961" s="1">
        <v>320.15555189999998</v>
      </c>
    </row>
    <row r="962" spans="1:12" x14ac:dyDescent="0.2">
      <c r="A962" s="1" t="s">
        <v>1246</v>
      </c>
      <c r="B962" s="1" t="s">
        <v>74</v>
      </c>
      <c r="C962" s="1" t="s">
        <v>1267</v>
      </c>
      <c r="D962" s="1" t="s">
        <v>33</v>
      </c>
      <c r="E962" s="1" t="s">
        <v>1438</v>
      </c>
      <c r="F962" s="1" t="s">
        <v>35</v>
      </c>
      <c r="G962" s="1">
        <v>120.0838176</v>
      </c>
      <c r="H962" s="1">
        <v>134.46855479999999</v>
      </c>
      <c r="I962" s="1">
        <v>159.65337890000001</v>
      </c>
      <c r="J962" s="1">
        <v>197.74121579999999</v>
      </c>
      <c r="K962" s="1">
        <v>256.63322319999997</v>
      </c>
      <c r="L962" s="1">
        <v>320.15555189999998</v>
      </c>
    </row>
    <row r="963" spans="1:12" x14ac:dyDescent="0.2">
      <c r="A963" s="1" t="s">
        <v>1246</v>
      </c>
      <c r="B963" s="1" t="s">
        <v>76</v>
      </c>
      <c r="C963" s="1" t="s">
        <v>1268</v>
      </c>
      <c r="D963" s="1" t="s">
        <v>33</v>
      </c>
      <c r="E963" s="1" t="s">
        <v>1438</v>
      </c>
      <c r="F963" s="1" t="s">
        <v>35</v>
      </c>
      <c r="G963" s="1">
        <v>120.0838176</v>
      </c>
      <c r="H963" s="1">
        <v>134.46855479999999</v>
      </c>
      <c r="I963" s="1">
        <v>160.77232570000001</v>
      </c>
      <c r="J963" s="1">
        <v>203.8374791</v>
      </c>
      <c r="K963" s="1">
        <v>267.77094840000001</v>
      </c>
      <c r="L963" s="1">
        <v>335.52238949999997</v>
      </c>
    </row>
    <row r="964" spans="1:12" x14ac:dyDescent="0.2">
      <c r="A964" s="1" t="s">
        <v>1246</v>
      </c>
      <c r="B964" s="1" t="s">
        <v>78</v>
      </c>
      <c r="C964" s="1" t="s">
        <v>1269</v>
      </c>
      <c r="D964" s="1" t="s">
        <v>33</v>
      </c>
      <c r="E964" s="1" t="s">
        <v>1438</v>
      </c>
      <c r="F964" s="1" t="s">
        <v>35</v>
      </c>
      <c r="G964" s="1">
        <v>120.0838176</v>
      </c>
      <c r="H964" s="1">
        <v>134.46855479999999</v>
      </c>
      <c r="I964" s="1">
        <v>165.00362720000001</v>
      </c>
      <c r="J964" s="1">
        <v>215.3410615</v>
      </c>
      <c r="K964" s="1">
        <v>283.95773359999998</v>
      </c>
      <c r="L964" s="1">
        <v>355.40459670000001</v>
      </c>
    </row>
    <row r="965" spans="1:12" x14ac:dyDescent="0.2">
      <c r="A965" s="1" t="s">
        <v>1246</v>
      </c>
      <c r="B965" s="1" t="s">
        <v>80</v>
      </c>
      <c r="C965" s="1" t="s">
        <v>1270</v>
      </c>
      <c r="D965" s="1" t="s">
        <v>33</v>
      </c>
      <c r="E965" s="1" t="s">
        <v>1438</v>
      </c>
      <c r="F965" s="1" t="s">
        <v>35</v>
      </c>
      <c r="G965" s="1">
        <v>120.0838176</v>
      </c>
      <c r="H965" s="1">
        <v>134.46855479999999</v>
      </c>
      <c r="I965" s="1">
        <v>145.1852355</v>
      </c>
      <c r="J965" s="1">
        <v>168.13099790000001</v>
      </c>
      <c r="K965" s="1">
        <v>192.17594779999999</v>
      </c>
      <c r="L965" s="1">
        <v>208.7396439</v>
      </c>
    </row>
    <row r="966" spans="1:12" x14ac:dyDescent="0.2">
      <c r="A966" s="1" t="s">
        <v>1246</v>
      </c>
      <c r="B966" s="1" t="s">
        <v>82</v>
      </c>
      <c r="C966" s="1" t="s">
        <v>1271</v>
      </c>
      <c r="D966" s="1" t="s">
        <v>33</v>
      </c>
      <c r="E966" s="1" t="s">
        <v>1438</v>
      </c>
      <c r="F966" s="1" t="s">
        <v>35</v>
      </c>
      <c r="G966" s="1">
        <v>120.0838176</v>
      </c>
      <c r="H966" s="1">
        <v>134.46855479999999</v>
      </c>
      <c r="I966" s="1">
        <v>164.12147590000001</v>
      </c>
      <c r="J966" s="1">
        <v>207.51697139999999</v>
      </c>
      <c r="K966" s="1">
        <v>274.96850060000003</v>
      </c>
      <c r="L966" s="1">
        <v>339.38914169999998</v>
      </c>
    </row>
    <row r="967" spans="1:12" x14ac:dyDescent="0.2">
      <c r="A967" s="1" t="s">
        <v>1272</v>
      </c>
      <c r="B967" s="1" t="s">
        <v>142</v>
      </c>
      <c r="C967" s="1" t="s">
        <v>1273</v>
      </c>
      <c r="D967" s="1" t="s">
        <v>33</v>
      </c>
      <c r="E967" s="1" t="s">
        <v>1438</v>
      </c>
      <c r="F967" s="1" t="s">
        <v>35</v>
      </c>
      <c r="G967" s="1">
        <v>117.61711870000001</v>
      </c>
      <c r="H967" s="1">
        <v>131.97118459999999</v>
      </c>
      <c r="I967" s="1">
        <v>145.57473999999999</v>
      </c>
      <c r="J967" s="1">
        <v>145.71061510000001</v>
      </c>
      <c r="K967" s="1">
        <v>104.7209691</v>
      </c>
      <c r="L967" s="1">
        <v>47.406708250000001</v>
      </c>
    </row>
    <row r="968" spans="1:12" x14ac:dyDescent="0.2">
      <c r="A968" s="1" t="s">
        <v>1272</v>
      </c>
      <c r="B968" s="1" t="s">
        <v>144</v>
      </c>
      <c r="C968" s="1" t="s">
        <v>1274</v>
      </c>
      <c r="D968" s="1" t="s">
        <v>33</v>
      </c>
      <c r="E968" s="1" t="s">
        <v>1438</v>
      </c>
      <c r="F968" s="1" t="s">
        <v>35</v>
      </c>
      <c r="G968" s="1">
        <v>117.61711870000001</v>
      </c>
      <c r="H968" s="1">
        <v>133.7711328</v>
      </c>
      <c r="I968" s="1">
        <v>162.67131079999999</v>
      </c>
      <c r="J968" s="1">
        <v>195.30137439999999</v>
      </c>
      <c r="K968" s="1">
        <v>198.92682919999999</v>
      </c>
      <c r="L968" s="1">
        <v>164.9220115</v>
      </c>
    </row>
    <row r="969" spans="1:12" x14ac:dyDescent="0.2">
      <c r="A969" s="1" t="s">
        <v>1272</v>
      </c>
      <c r="B969" s="1" t="s">
        <v>146</v>
      </c>
      <c r="C969" s="1" t="s">
        <v>1275</v>
      </c>
      <c r="D969" s="1" t="s">
        <v>33</v>
      </c>
      <c r="E969" s="1" t="s">
        <v>1438</v>
      </c>
      <c r="F969" s="1" t="s">
        <v>35</v>
      </c>
      <c r="G969" s="1">
        <v>117.61711870000001</v>
      </c>
      <c r="H969" s="1">
        <v>134.5782652</v>
      </c>
      <c r="I969" s="1">
        <v>165.0506614</v>
      </c>
      <c r="J969" s="1">
        <v>210.81176919999999</v>
      </c>
      <c r="K969" s="1">
        <v>235.10943470000001</v>
      </c>
      <c r="L969" s="1">
        <v>242.34367159999999</v>
      </c>
    </row>
    <row r="970" spans="1:12" x14ac:dyDescent="0.2">
      <c r="A970" s="1" t="s">
        <v>1272</v>
      </c>
      <c r="B970" s="1" t="s">
        <v>148</v>
      </c>
      <c r="C970" s="1" t="s">
        <v>1276</v>
      </c>
      <c r="D970" s="1" t="s">
        <v>33</v>
      </c>
      <c r="E970" s="1" t="s">
        <v>1438</v>
      </c>
      <c r="F970" s="1" t="s">
        <v>35</v>
      </c>
      <c r="G970" s="1">
        <v>117.61711870000001</v>
      </c>
      <c r="H970" s="1">
        <v>133.46319560000001</v>
      </c>
      <c r="I970" s="1">
        <v>150.32066209999999</v>
      </c>
      <c r="J970" s="1">
        <v>157.46900339999999</v>
      </c>
      <c r="K970" s="1">
        <v>118.6004645</v>
      </c>
      <c r="L970" s="1">
        <v>76.099970909999996</v>
      </c>
    </row>
    <row r="971" spans="1:12" x14ac:dyDescent="0.2">
      <c r="A971" s="1" t="s">
        <v>1272</v>
      </c>
      <c r="B971" s="1" t="s">
        <v>150</v>
      </c>
      <c r="C971" s="1" t="s">
        <v>1277</v>
      </c>
      <c r="D971" s="1" t="s">
        <v>33</v>
      </c>
      <c r="E971" s="1" t="s">
        <v>1438</v>
      </c>
      <c r="F971" s="1" t="s">
        <v>35</v>
      </c>
      <c r="G971" s="1">
        <v>117.61711870000001</v>
      </c>
      <c r="H971" s="1">
        <v>132.35904690000001</v>
      </c>
      <c r="I971" s="1">
        <v>129.81941090000001</v>
      </c>
      <c r="J971" s="1">
        <v>96.829355039999996</v>
      </c>
      <c r="K971" s="1">
        <v>52.018716529999999</v>
      </c>
      <c r="L971" s="1">
        <v>47.656793919999998</v>
      </c>
    </row>
    <row r="972" spans="1:12" x14ac:dyDescent="0.2">
      <c r="A972" s="1" t="s">
        <v>1272</v>
      </c>
      <c r="B972" s="1" t="s">
        <v>152</v>
      </c>
      <c r="C972" s="1" t="s">
        <v>1278</v>
      </c>
      <c r="D972" s="1" t="s">
        <v>33</v>
      </c>
      <c r="E972" s="1" t="s">
        <v>1438</v>
      </c>
      <c r="F972" s="1" t="s">
        <v>35</v>
      </c>
      <c r="G972" s="1">
        <v>117.61711870000001</v>
      </c>
      <c r="H972" s="1">
        <v>134.65555459999999</v>
      </c>
      <c r="I972" s="1">
        <v>168.51250229999999</v>
      </c>
      <c r="J972" s="1">
        <v>228.24172350000001</v>
      </c>
      <c r="K972" s="1">
        <v>295.7413133</v>
      </c>
      <c r="L972" s="1">
        <v>374.29311960000001</v>
      </c>
    </row>
    <row r="973" spans="1:12" x14ac:dyDescent="0.2">
      <c r="A973" s="1" t="s">
        <v>1279</v>
      </c>
      <c r="B973" s="1" t="s">
        <v>142</v>
      </c>
      <c r="C973" s="1" t="s">
        <v>1280</v>
      </c>
      <c r="D973" s="1" t="s">
        <v>33</v>
      </c>
      <c r="E973" s="1" t="s">
        <v>1438</v>
      </c>
      <c r="F973" s="1" t="s">
        <v>35</v>
      </c>
      <c r="G973" s="1">
        <v>124.6740471</v>
      </c>
      <c r="H973" s="1">
        <v>136.91039079999999</v>
      </c>
      <c r="I973" s="1">
        <v>127.43902129999999</v>
      </c>
      <c r="J973" s="1">
        <v>117.19843710000001</v>
      </c>
      <c r="K973" s="1">
        <v>97.408179380000007</v>
      </c>
      <c r="L973" s="1">
        <v>82.715572350000002</v>
      </c>
    </row>
    <row r="974" spans="1:12" x14ac:dyDescent="0.2">
      <c r="A974" s="1" t="s">
        <v>1279</v>
      </c>
      <c r="B974" s="1" t="s">
        <v>144</v>
      </c>
      <c r="C974" s="1" t="s">
        <v>1281</v>
      </c>
      <c r="D974" s="1" t="s">
        <v>33</v>
      </c>
      <c r="E974" s="1" t="s">
        <v>1438</v>
      </c>
      <c r="F974" s="1" t="s">
        <v>35</v>
      </c>
      <c r="G974" s="1">
        <v>124.6740471</v>
      </c>
      <c r="H974" s="1">
        <v>136.91039079999999</v>
      </c>
      <c r="I974" s="1">
        <v>158.67414070000001</v>
      </c>
      <c r="J974" s="1">
        <v>167.8482549</v>
      </c>
      <c r="K974" s="1">
        <v>168.46193020000001</v>
      </c>
      <c r="L974" s="1">
        <v>149.0379432</v>
      </c>
    </row>
    <row r="975" spans="1:12" x14ac:dyDescent="0.2">
      <c r="A975" s="1" t="s">
        <v>1279</v>
      </c>
      <c r="B975" s="1" t="s">
        <v>146</v>
      </c>
      <c r="C975" s="1" t="s">
        <v>1282</v>
      </c>
      <c r="D975" s="1" t="s">
        <v>33</v>
      </c>
      <c r="E975" s="1" t="s">
        <v>1438</v>
      </c>
      <c r="F975" s="1" t="s">
        <v>35</v>
      </c>
      <c r="G975" s="1">
        <v>124.6740471</v>
      </c>
      <c r="H975" s="1">
        <v>136.91039079999999</v>
      </c>
      <c r="I975" s="1">
        <v>154.89308689999999</v>
      </c>
      <c r="J975" s="1">
        <v>159.35582690000001</v>
      </c>
      <c r="K975" s="1">
        <v>153.84646860000001</v>
      </c>
      <c r="L975" s="1">
        <v>137.23327800000001</v>
      </c>
    </row>
    <row r="976" spans="1:12" x14ac:dyDescent="0.2">
      <c r="A976" s="1" t="s">
        <v>1279</v>
      </c>
      <c r="B976" s="1" t="s">
        <v>148</v>
      </c>
      <c r="C976" s="1" t="s">
        <v>1283</v>
      </c>
      <c r="D976" s="1" t="s">
        <v>33</v>
      </c>
      <c r="E976" s="1" t="s">
        <v>1438</v>
      </c>
      <c r="F976" s="1" t="s">
        <v>35</v>
      </c>
      <c r="G976" s="1">
        <v>124.6740471</v>
      </c>
      <c r="H976" s="1">
        <v>136.91039079999999</v>
      </c>
      <c r="I976" s="1">
        <v>126.5470883</v>
      </c>
      <c r="J976" s="1">
        <v>110.9596696</v>
      </c>
      <c r="K976" s="1">
        <v>102.1116798</v>
      </c>
      <c r="L976" s="1">
        <v>95.237068739999998</v>
      </c>
    </row>
    <row r="977" spans="1:12" x14ac:dyDescent="0.2">
      <c r="A977" s="1" t="s">
        <v>1279</v>
      </c>
      <c r="B977" s="1" t="s">
        <v>150</v>
      </c>
      <c r="C977" s="1" t="s">
        <v>1284</v>
      </c>
      <c r="D977" s="1" t="s">
        <v>33</v>
      </c>
      <c r="E977" s="1" t="s">
        <v>1438</v>
      </c>
      <c r="F977" s="1" t="s">
        <v>35</v>
      </c>
      <c r="G977" s="1">
        <v>116.1563745</v>
      </c>
      <c r="H977" s="1">
        <v>127.84072329999999</v>
      </c>
      <c r="I977" s="1">
        <v>100.441547</v>
      </c>
      <c r="J977" s="1">
        <v>85.215912000000003</v>
      </c>
      <c r="K977" s="1">
        <v>86.076761570000002</v>
      </c>
      <c r="L977" s="1">
        <v>94.318734570000004</v>
      </c>
    </row>
    <row r="978" spans="1:12" x14ac:dyDescent="0.2">
      <c r="A978" s="1" t="s">
        <v>1279</v>
      </c>
      <c r="B978" s="1" t="s">
        <v>152</v>
      </c>
      <c r="C978" s="1" t="s">
        <v>1285</v>
      </c>
      <c r="D978" s="1" t="s">
        <v>33</v>
      </c>
      <c r="E978" s="1" t="s">
        <v>1438</v>
      </c>
      <c r="F978" s="1" t="s">
        <v>35</v>
      </c>
      <c r="G978" s="1">
        <v>124.6740471</v>
      </c>
      <c r="H978" s="1">
        <v>136.91039079999999</v>
      </c>
      <c r="I978" s="1">
        <v>172.0884676</v>
      </c>
      <c r="J978" s="1">
        <v>196.34847590000001</v>
      </c>
      <c r="K978" s="1">
        <v>232.75810609999999</v>
      </c>
      <c r="L978" s="1">
        <v>289.84455000000003</v>
      </c>
    </row>
    <row r="979" spans="1:12" x14ac:dyDescent="0.2">
      <c r="A979" s="1" t="s">
        <v>1286</v>
      </c>
      <c r="B979" s="1" t="s">
        <v>144</v>
      </c>
      <c r="C979" s="1" t="s">
        <v>1287</v>
      </c>
      <c r="D979" s="1" t="s">
        <v>33</v>
      </c>
      <c r="E979" s="1" t="s">
        <v>1438</v>
      </c>
      <c r="F979" s="1" t="s">
        <v>35</v>
      </c>
      <c r="G979" s="1">
        <v>127.0209318</v>
      </c>
      <c r="H979" s="1">
        <v>122.642246</v>
      </c>
      <c r="I979" s="1">
        <v>142.88669189999999</v>
      </c>
      <c r="J979" s="1">
        <v>133.65893249999999</v>
      </c>
      <c r="K979" s="1">
        <v>111.4875699</v>
      </c>
      <c r="L979" s="1">
        <v>119.23774299999999</v>
      </c>
    </row>
    <row r="980" spans="1:12" x14ac:dyDescent="0.2">
      <c r="A980" s="1" t="s">
        <v>1286</v>
      </c>
      <c r="B980" s="1" t="s">
        <v>146</v>
      </c>
      <c r="C980" s="1" t="s">
        <v>1288</v>
      </c>
      <c r="D980" s="1" t="s">
        <v>33</v>
      </c>
      <c r="E980" s="1" t="s">
        <v>1438</v>
      </c>
      <c r="F980" s="1" t="s">
        <v>35</v>
      </c>
      <c r="G980" s="1">
        <v>127.0209318</v>
      </c>
      <c r="H980" s="1">
        <v>122.50330080000001</v>
      </c>
      <c r="I980" s="1">
        <v>127.6687987</v>
      </c>
      <c r="J980" s="1">
        <v>154.02446549999999</v>
      </c>
      <c r="K980" s="1">
        <v>166.23311949999999</v>
      </c>
      <c r="L980" s="1">
        <v>161.02659130000001</v>
      </c>
    </row>
    <row r="981" spans="1:12" x14ac:dyDescent="0.2">
      <c r="A981" s="1" t="s">
        <v>1286</v>
      </c>
      <c r="B981" s="1" t="s">
        <v>148</v>
      </c>
      <c r="C981" s="1" t="s">
        <v>1289</v>
      </c>
      <c r="D981" s="1" t="s">
        <v>33</v>
      </c>
      <c r="E981" s="1" t="s">
        <v>1438</v>
      </c>
      <c r="F981" s="1" t="s">
        <v>35</v>
      </c>
      <c r="G981" s="1">
        <v>127.0209318</v>
      </c>
      <c r="H981" s="1">
        <v>118.51421569999999</v>
      </c>
      <c r="I981" s="1">
        <v>102.32740750000001</v>
      </c>
      <c r="J981" s="1">
        <v>108.6729005</v>
      </c>
      <c r="K981" s="1">
        <v>108.6689889</v>
      </c>
      <c r="L981" s="1">
        <v>106.4326444</v>
      </c>
    </row>
    <row r="982" spans="1:12" x14ac:dyDescent="0.2">
      <c r="A982" s="1" t="s">
        <v>1286</v>
      </c>
      <c r="B982" s="1" t="s">
        <v>150</v>
      </c>
      <c r="C982" s="1" t="s">
        <v>1290</v>
      </c>
      <c r="D982" s="1" t="s">
        <v>33</v>
      </c>
      <c r="E982" s="1" t="s">
        <v>1438</v>
      </c>
      <c r="F982" s="1" t="s">
        <v>35</v>
      </c>
      <c r="G982" s="1">
        <v>127.0209318</v>
      </c>
      <c r="H982" s="1">
        <v>113.6357411</v>
      </c>
      <c r="I982" s="1">
        <v>91.846898899999999</v>
      </c>
      <c r="J982" s="1">
        <v>92.102763379999999</v>
      </c>
      <c r="K982" s="1">
        <v>95.501848219999999</v>
      </c>
      <c r="L982" s="1">
        <v>99.820494640000007</v>
      </c>
    </row>
    <row r="983" spans="1:12" x14ac:dyDescent="0.2">
      <c r="A983" s="1" t="s">
        <v>1286</v>
      </c>
      <c r="B983" s="1" t="s">
        <v>152</v>
      </c>
      <c r="C983" s="1" t="s">
        <v>1291</v>
      </c>
      <c r="D983" s="1" t="s">
        <v>33</v>
      </c>
      <c r="E983" s="1" t="s">
        <v>1438</v>
      </c>
      <c r="F983" s="1" t="s">
        <v>35</v>
      </c>
      <c r="G983" s="1">
        <v>127.0209318</v>
      </c>
      <c r="H983" s="1">
        <v>122.7228023</v>
      </c>
      <c r="I983" s="1">
        <v>147.20629679999999</v>
      </c>
      <c r="J983" s="1">
        <v>193.22397649999999</v>
      </c>
      <c r="K983" s="1">
        <v>238.74914100000001</v>
      </c>
      <c r="L983" s="1">
        <v>278.3189218</v>
      </c>
    </row>
    <row r="984" spans="1:12" x14ac:dyDescent="0.2">
      <c r="A984" s="1" t="s">
        <v>1292</v>
      </c>
      <c r="B984" s="1" t="s">
        <v>155</v>
      </c>
      <c r="C984" s="1" t="s">
        <v>1293</v>
      </c>
      <c r="D984" s="1" t="s">
        <v>33</v>
      </c>
      <c r="E984" s="1" t="s">
        <v>1438</v>
      </c>
      <c r="F984" s="1" t="s">
        <v>35</v>
      </c>
      <c r="G984" s="1">
        <v>121.70545009999999</v>
      </c>
      <c r="H984" s="1">
        <v>135.7962813</v>
      </c>
      <c r="I984" s="1">
        <v>167.31073119999999</v>
      </c>
      <c r="J984" s="1">
        <v>193.61159169999999</v>
      </c>
      <c r="K984" s="1">
        <v>51.768380090000001</v>
      </c>
      <c r="L984" s="1">
        <v>48.348831099999998</v>
      </c>
    </row>
    <row r="985" spans="1:12" x14ac:dyDescent="0.2">
      <c r="A985" s="1" t="s">
        <v>1292</v>
      </c>
      <c r="B985" s="1" t="s">
        <v>157</v>
      </c>
      <c r="C985" s="1" t="s">
        <v>1294</v>
      </c>
      <c r="D985" s="1" t="s">
        <v>33</v>
      </c>
      <c r="E985" s="1" t="s">
        <v>1438</v>
      </c>
      <c r="F985" s="1" t="s">
        <v>35</v>
      </c>
      <c r="G985" s="1">
        <v>121.70545009999999</v>
      </c>
      <c r="H985" s="1">
        <v>135.7494184</v>
      </c>
      <c r="I985" s="1">
        <v>158.3146797</v>
      </c>
      <c r="J985" s="1">
        <v>158.72821640000001</v>
      </c>
      <c r="K985" s="1">
        <v>55.867196800000002</v>
      </c>
      <c r="L985" s="1">
        <v>49.977292540000001</v>
      </c>
    </row>
    <row r="986" spans="1:12" x14ac:dyDescent="0.2">
      <c r="A986" s="1" t="s">
        <v>1292</v>
      </c>
      <c r="B986" s="1" t="s">
        <v>159</v>
      </c>
      <c r="C986" s="1" t="s">
        <v>1295</v>
      </c>
      <c r="D986" s="1" t="s">
        <v>33</v>
      </c>
      <c r="E986" s="1" t="s">
        <v>1438</v>
      </c>
      <c r="F986" s="1" t="s">
        <v>35</v>
      </c>
      <c r="G986" s="1">
        <v>121.70545009999999</v>
      </c>
      <c r="H986" s="1">
        <v>136.01503740000001</v>
      </c>
      <c r="I986" s="1">
        <v>109.7041486</v>
      </c>
      <c r="J986" s="1">
        <v>83.115208249999995</v>
      </c>
      <c r="K986" s="1">
        <v>67.668578789999998</v>
      </c>
      <c r="L986" s="1">
        <v>58.54506688</v>
      </c>
    </row>
    <row r="987" spans="1:12" x14ac:dyDescent="0.2">
      <c r="A987" s="1" t="s">
        <v>1292</v>
      </c>
      <c r="B987" s="1" t="s">
        <v>161</v>
      </c>
      <c r="C987" s="1" t="s">
        <v>1296</v>
      </c>
      <c r="D987" s="1" t="s">
        <v>33</v>
      </c>
      <c r="E987" s="1" t="s">
        <v>1438</v>
      </c>
      <c r="F987" s="1" t="s">
        <v>35</v>
      </c>
      <c r="G987" s="1">
        <v>121.70545009999999</v>
      </c>
      <c r="H987" s="1">
        <v>132.62400389999999</v>
      </c>
      <c r="I987" s="1">
        <v>156.64077420000001</v>
      </c>
      <c r="J987" s="1">
        <v>175.37972479999999</v>
      </c>
      <c r="K987" s="1">
        <v>52.729930070000002</v>
      </c>
      <c r="L987" s="1">
        <v>47.762749739999997</v>
      </c>
    </row>
    <row r="988" spans="1:12" x14ac:dyDescent="0.2">
      <c r="A988" s="1" t="s">
        <v>1292</v>
      </c>
      <c r="B988" s="1" t="s">
        <v>163</v>
      </c>
      <c r="C988" s="1" t="s">
        <v>1297</v>
      </c>
      <c r="D988" s="1" t="s">
        <v>33</v>
      </c>
      <c r="E988" s="1" t="s">
        <v>1438</v>
      </c>
      <c r="F988" s="1" t="s">
        <v>35</v>
      </c>
      <c r="G988" s="1">
        <v>121.70545009999999</v>
      </c>
      <c r="H988" s="1">
        <v>132.58188569999999</v>
      </c>
      <c r="I988" s="1">
        <v>146.49984549999999</v>
      </c>
      <c r="J988" s="1">
        <v>154.71266969999999</v>
      </c>
      <c r="K988" s="1">
        <v>58.955409299999999</v>
      </c>
      <c r="L988" s="1">
        <v>50.68349431</v>
      </c>
    </row>
    <row r="989" spans="1:12" x14ac:dyDescent="0.2">
      <c r="A989" s="1" t="s">
        <v>1292</v>
      </c>
      <c r="B989" s="1" t="s">
        <v>165</v>
      </c>
      <c r="C989" s="1" t="s">
        <v>1298</v>
      </c>
      <c r="D989" s="1" t="s">
        <v>33</v>
      </c>
      <c r="E989" s="1" t="s">
        <v>1438</v>
      </c>
      <c r="F989" s="1" t="s">
        <v>35</v>
      </c>
      <c r="G989" s="1">
        <v>121.70545009999999</v>
      </c>
      <c r="H989" s="1">
        <v>135.94866089999999</v>
      </c>
      <c r="I989" s="1">
        <v>102.7310342</v>
      </c>
      <c r="J989" s="1">
        <v>81.914123860000004</v>
      </c>
      <c r="K989" s="1">
        <v>67.372549070000005</v>
      </c>
      <c r="L989" s="1">
        <v>60.464629870000003</v>
      </c>
    </row>
    <row r="990" spans="1:12" x14ac:dyDescent="0.2">
      <c r="A990" s="1" t="s">
        <v>1292</v>
      </c>
      <c r="B990" s="1" t="s">
        <v>173</v>
      </c>
      <c r="C990" s="1" t="s">
        <v>1299</v>
      </c>
      <c r="D990" s="1" t="s">
        <v>33</v>
      </c>
      <c r="E990" s="1" t="s">
        <v>1438</v>
      </c>
      <c r="F990" s="1" t="s">
        <v>35</v>
      </c>
      <c r="G990" s="1">
        <v>121.82862489999999</v>
      </c>
      <c r="H990" s="1">
        <v>136.27850770000001</v>
      </c>
      <c r="I990" s="1">
        <v>173.5324171</v>
      </c>
      <c r="J990" s="1">
        <v>204.10189059999999</v>
      </c>
      <c r="K990" s="1">
        <v>57.758039599999996</v>
      </c>
      <c r="L990" s="1">
        <v>50.43651749</v>
      </c>
    </row>
    <row r="991" spans="1:12" x14ac:dyDescent="0.2">
      <c r="A991" s="1" t="s">
        <v>1292</v>
      </c>
      <c r="B991" s="1" t="s">
        <v>175</v>
      </c>
      <c r="C991" s="1" t="s">
        <v>1300</v>
      </c>
      <c r="D991" s="1" t="s">
        <v>33</v>
      </c>
      <c r="E991" s="1" t="s">
        <v>1438</v>
      </c>
      <c r="F991" s="1" t="s">
        <v>35</v>
      </c>
      <c r="G991" s="1">
        <v>121.70566580000001</v>
      </c>
      <c r="H991" s="1">
        <v>136.30316830000001</v>
      </c>
      <c r="I991" s="1">
        <v>158.8429132</v>
      </c>
      <c r="J991" s="1">
        <v>167.22777600000001</v>
      </c>
      <c r="K991" s="1">
        <v>64.073484460000003</v>
      </c>
      <c r="L991" s="1">
        <v>52.781117610000003</v>
      </c>
    </row>
    <row r="992" spans="1:12" x14ac:dyDescent="0.2">
      <c r="A992" s="1" t="s">
        <v>1292</v>
      </c>
      <c r="B992" s="1" t="s">
        <v>177</v>
      </c>
      <c r="C992" s="1" t="s">
        <v>1301</v>
      </c>
      <c r="D992" s="1" t="s">
        <v>33</v>
      </c>
      <c r="E992" s="1" t="s">
        <v>1438</v>
      </c>
      <c r="F992" s="1" t="s">
        <v>35</v>
      </c>
      <c r="G992" s="1">
        <v>121.70545009999999</v>
      </c>
      <c r="H992" s="1">
        <v>136.01503740000001</v>
      </c>
      <c r="I992" s="1">
        <v>108.8770095</v>
      </c>
      <c r="J992" s="1">
        <v>85.321083279999996</v>
      </c>
      <c r="K992" s="1">
        <v>70.591532040000004</v>
      </c>
      <c r="L992" s="1">
        <v>62.097253600000002</v>
      </c>
    </row>
    <row r="993" spans="1:12" x14ac:dyDescent="0.2">
      <c r="A993" s="1" t="s">
        <v>1292</v>
      </c>
      <c r="B993" s="1" t="s">
        <v>179</v>
      </c>
      <c r="C993" s="1" t="s">
        <v>1302</v>
      </c>
      <c r="D993" s="1" t="s">
        <v>33</v>
      </c>
      <c r="E993" s="1" t="s">
        <v>1438</v>
      </c>
      <c r="F993" s="1" t="s">
        <v>35</v>
      </c>
      <c r="G993" s="1">
        <v>121.70545009999999</v>
      </c>
      <c r="H993" s="1">
        <v>135.7962813</v>
      </c>
      <c r="I993" s="1">
        <v>167.31073119999999</v>
      </c>
      <c r="J993" s="1">
        <v>193.61159169999999</v>
      </c>
      <c r="K993" s="1">
        <v>104.3280661</v>
      </c>
      <c r="L993" s="1">
        <v>79.823951359999995</v>
      </c>
    </row>
    <row r="994" spans="1:12" x14ac:dyDescent="0.2">
      <c r="A994" s="1" t="s">
        <v>1292</v>
      </c>
      <c r="B994" s="1" t="s">
        <v>181</v>
      </c>
      <c r="C994" s="1" t="s">
        <v>1303</v>
      </c>
      <c r="D994" s="1" t="s">
        <v>33</v>
      </c>
      <c r="E994" s="1" t="s">
        <v>1438</v>
      </c>
      <c r="F994" s="1" t="s">
        <v>35</v>
      </c>
      <c r="G994" s="1">
        <v>121.70545009999999</v>
      </c>
      <c r="H994" s="1">
        <v>135.7494184</v>
      </c>
      <c r="I994" s="1">
        <v>158.3146797</v>
      </c>
      <c r="J994" s="1">
        <v>158.72821640000001</v>
      </c>
      <c r="K994" s="1">
        <v>113.3016138</v>
      </c>
      <c r="L994" s="1">
        <v>89.705291680000002</v>
      </c>
    </row>
    <row r="995" spans="1:12" x14ac:dyDescent="0.2">
      <c r="A995" s="1" t="s">
        <v>1292</v>
      </c>
      <c r="B995" s="1" t="s">
        <v>183</v>
      </c>
      <c r="C995" s="1" t="s">
        <v>1304</v>
      </c>
      <c r="D995" s="1" t="s">
        <v>33</v>
      </c>
      <c r="E995" s="1" t="s">
        <v>1438</v>
      </c>
      <c r="F995" s="1" t="s">
        <v>35</v>
      </c>
      <c r="G995" s="1">
        <v>121.70545009999999</v>
      </c>
      <c r="H995" s="1">
        <v>136.01503740000001</v>
      </c>
      <c r="I995" s="1">
        <v>152.0792897</v>
      </c>
      <c r="J995" s="1">
        <v>148.2623711</v>
      </c>
      <c r="K995" s="1">
        <v>116.790323</v>
      </c>
      <c r="L995" s="1">
        <v>94.375629470000007</v>
      </c>
    </row>
    <row r="996" spans="1:12" x14ac:dyDescent="0.2">
      <c r="A996" s="1" t="s">
        <v>1292</v>
      </c>
      <c r="B996" s="1" t="s">
        <v>340</v>
      </c>
      <c r="C996" s="1" t="s">
        <v>1305</v>
      </c>
      <c r="D996" s="1" t="s">
        <v>33</v>
      </c>
      <c r="E996" s="1" t="s">
        <v>1438</v>
      </c>
      <c r="F996" s="1" t="s">
        <v>35</v>
      </c>
      <c r="G996" s="1">
        <v>121.70545009999999</v>
      </c>
      <c r="H996" s="1">
        <v>136.01503740000001</v>
      </c>
      <c r="I996" s="1">
        <v>142.6942636</v>
      </c>
      <c r="J996" s="1">
        <v>129.38955350000001</v>
      </c>
      <c r="K996" s="1">
        <v>98.452042750000004</v>
      </c>
      <c r="L996" s="1">
        <v>87.457601150000002</v>
      </c>
    </row>
    <row r="997" spans="1:12" x14ac:dyDescent="0.2">
      <c r="A997" s="1" t="s">
        <v>1292</v>
      </c>
      <c r="B997" s="1" t="s">
        <v>342</v>
      </c>
      <c r="C997" s="1" t="s">
        <v>1306</v>
      </c>
      <c r="D997" s="1" t="s">
        <v>33</v>
      </c>
      <c r="E997" s="1" t="s">
        <v>1438</v>
      </c>
      <c r="F997" s="1" t="s">
        <v>35</v>
      </c>
      <c r="G997" s="1">
        <v>121.70545009999999</v>
      </c>
      <c r="H997" s="1">
        <v>136.01503740000001</v>
      </c>
      <c r="I997" s="1">
        <v>136.4131213</v>
      </c>
      <c r="J997" s="1">
        <v>111.45967520000001</v>
      </c>
      <c r="K997" s="1">
        <v>80.357195020000006</v>
      </c>
      <c r="L997" s="1">
        <v>59.529616750000002</v>
      </c>
    </row>
    <row r="998" spans="1:12" x14ac:dyDescent="0.2">
      <c r="A998" s="1" t="s">
        <v>1292</v>
      </c>
      <c r="B998" s="1" t="s">
        <v>344</v>
      </c>
      <c r="C998" s="1" t="s">
        <v>1307</v>
      </c>
      <c r="D998" s="1" t="s">
        <v>33</v>
      </c>
      <c r="E998" s="1" t="s">
        <v>1438</v>
      </c>
      <c r="F998" s="1" t="s">
        <v>35</v>
      </c>
      <c r="G998" s="1">
        <v>121.70545009999999</v>
      </c>
      <c r="H998" s="1">
        <v>136.01503740000001</v>
      </c>
      <c r="I998" s="1">
        <v>146.720215</v>
      </c>
      <c r="J998" s="1">
        <v>137.2965159</v>
      </c>
      <c r="K998" s="1">
        <v>117.2765407</v>
      </c>
      <c r="L998" s="1">
        <v>97.889133709999996</v>
      </c>
    </row>
    <row r="999" spans="1:12" x14ac:dyDescent="0.2">
      <c r="A999" s="1" t="s">
        <v>1292</v>
      </c>
      <c r="B999" s="1" t="s">
        <v>185</v>
      </c>
      <c r="C999" s="1" t="s">
        <v>1308</v>
      </c>
      <c r="D999" s="1" t="s">
        <v>33</v>
      </c>
      <c r="E999" s="1" t="s">
        <v>1438</v>
      </c>
      <c r="F999" s="1" t="s">
        <v>35</v>
      </c>
      <c r="G999" s="1">
        <v>121.70545009999999</v>
      </c>
      <c r="H999" s="1">
        <v>135.94866089999999</v>
      </c>
      <c r="I999" s="1">
        <v>182.56795650000001</v>
      </c>
      <c r="J999" s="1">
        <v>231.02565000000001</v>
      </c>
      <c r="K999" s="1">
        <v>265.30265539999999</v>
      </c>
      <c r="L999" s="1">
        <v>294.58719459999998</v>
      </c>
    </row>
    <row r="1000" spans="1:12" x14ac:dyDescent="0.2">
      <c r="A1000" s="1" t="s">
        <v>1292</v>
      </c>
      <c r="B1000" s="1" t="s">
        <v>187</v>
      </c>
      <c r="C1000" s="1" t="s">
        <v>1309</v>
      </c>
      <c r="D1000" s="1" t="s">
        <v>33</v>
      </c>
      <c r="E1000" s="1" t="s">
        <v>1438</v>
      </c>
      <c r="F1000" s="1" t="s">
        <v>35</v>
      </c>
      <c r="G1000" s="1">
        <v>121.70545009999999</v>
      </c>
      <c r="H1000" s="1">
        <v>136.01503740000001</v>
      </c>
      <c r="I1000" s="1">
        <v>161.67469489999999</v>
      </c>
      <c r="J1000" s="1">
        <v>181.4421476</v>
      </c>
      <c r="K1000" s="1">
        <v>190.19447640000001</v>
      </c>
      <c r="L1000" s="1">
        <v>194.4723405</v>
      </c>
    </row>
    <row r="1001" spans="1:12" x14ac:dyDescent="0.2">
      <c r="A1001" s="1" t="s">
        <v>1292</v>
      </c>
      <c r="B1001" s="1" t="s">
        <v>189</v>
      </c>
      <c r="C1001" s="1" t="s">
        <v>1310</v>
      </c>
      <c r="D1001" s="1" t="s">
        <v>33</v>
      </c>
      <c r="E1001" s="1" t="s">
        <v>1438</v>
      </c>
      <c r="F1001" s="1" t="s">
        <v>35</v>
      </c>
      <c r="G1001" s="1">
        <v>121.70545009999999</v>
      </c>
      <c r="H1001" s="1">
        <v>136.01503740000001</v>
      </c>
      <c r="I1001" s="1">
        <v>191.65910529999999</v>
      </c>
      <c r="J1001" s="1">
        <v>261.53471669999999</v>
      </c>
      <c r="K1001" s="1">
        <v>290.23579799999999</v>
      </c>
      <c r="L1001" s="1">
        <v>303.11452320000001</v>
      </c>
    </row>
    <row r="1002" spans="1:12" x14ac:dyDescent="0.2">
      <c r="A1002" s="1" t="s">
        <v>1292</v>
      </c>
      <c r="B1002" s="1" t="s">
        <v>191</v>
      </c>
      <c r="C1002" s="1" t="s">
        <v>1311</v>
      </c>
      <c r="D1002" s="1" t="s">
        <v>33</v>
      </c>
      <c r="E1002" s="1" t="s">
        <v>1438</v>
      </c>
      <c r="F1002" s="1" t="s">
        <v>35</v>
      </c>
      <c r="G1002" s="1">
        <v>121.70545009999999</v>
      </c>
      <c r="H1002" s="1">
        <v>136.01503740000001</v>
      </c>
      <c r="I1002" s="1">
        <v>108.43294229999999</v>
      </c>
      <c r="J1002" s="1">
        <v>82.880145350000006</v>
      </c>
      <c r="K1002" s="1">
        <v>67.564058950000003</v>
      </c>
      <c r="L1002" s="1">
        <v>59.074691909999999</v>
      </c>
    </row>
    <row r="1003" spans="1:12" x14ac:dyDescent="0.2">
      <c r="A1003" s="1" t="s">
        <v>1292</v>
      </c>
      <c r="B1003" s="1" t="s">
        <v>358</v>
      </c>
      <c r="C1003" s="1" t="s">
        <v>1312</v>
      </c>
      <c r="D1003" s="1" t="s">
        <v>33</v>
      </c>
      <c r="E1003" s="1" t="s">
        <v>1438</v>
      </c>
      <c r="F1003" s="1" t="s">
        <v>35</v>
      </c>
      <c r="G1003" s="1">
        <v>121.70545009999999</v>
      </c>
      <c r="H1003" s="1">
        <v>135.10319419999999</v>
      </c>
      <c r="I1003" s="1">
        <v>132.400712</v>
      </c>
      <c r="J1003" s="1">
        <v>127.5284577</v>
      </c>
      <c r="K1003" s="1">
        <v>67.188438410000003</v>
      </c>
      <c r="L1003" s="1">
        <v>60.058894039999998</v>
      </c>
    </row>
    <row r="1004" spans="1:12" x14ac:dyDescent="0.2">
      <c r="A1004" s="1" t="s">
        <v>1292</v>
      </c>
      <c r="B1004" s="1" t="s">
        <v>193</v>
      </c>
      <c r="C1004" s="1" t="s">
        <v>1313</v>
      </c>
      <c r="D1004" s="1" t="s">
        <v>33</v>
      </c>
      <c r="E1004" s="1" t="s">
        <v>1438</v>
      </c>
      <c r="F1004" s="1" t="s">
        <v>35</v>
      </c>
      <c r="G1004" s="1">
        <v>121.70545009999999</v>
      </c>
      <c r="H1004" s="1">
        <v>136.01256040000001</v>
      </c>
      <c r="I1004" s="1">
        <v>154.1338021</v>
      </c>
      <c r="J1004" s="1">
        <v>186.58691569999999</v>
      </c>
      <c r="K1004" s="1">
        <v>71.263265099999998</v>
      </c>
      <c r="L1004" s="1">
        <v>59.948064309999999</v>
      </c>
    </row>
    <row r="1005" spans="1:12" x14ac:dyDescent="0.2">
      <c r="A1005" s="1" t="s">
        <v>1292</v>
      </c>
      <c r="B1005" s="1" t="s">
        <v>195</v>
      </c>
      <c r="C1005" s="1" t="s">
        <v>1314</v>
      </c>
      <c r="D1005" s="1" t="s">
        <v>33</v>
      </c>
      <c r="E1005" s="1" t="s">
        <v>1438</v>
      </c>
      <c r="F1005" s="1" t="s">
        <v>35</v>
      </c>
      <c r="G1005" s="1">
        <v>121.70545009999999</v>
      </c>
      <c r="H1005" s="1">
        <v>136.01503740000001</v>
      </c>
      <c r="I1005" s="1">
        <v>147.1725624</v>
      </c>
      <c r="J1005" s="1">
        <v>142.98023670000001</v>
      </c>
      <c r="K1005" s="1">
        <v>114.68653310000001</v>
      </c>
      <c r="L1005" s="1">
        <v>94.469533440000006</v>
      </c>
    </row>
    <row r="1006" spans="1:12" x14ac:dyDescent="0.2">
      <c r="A1006" s="1" t="s">
        <v>1292</v>
      </c>
      <c r="B1006" s="1" t="s">
        <v>538</v>
      </c>
      <c r="C1006" s="1" t="s">
        <v>1315</v>
      </c>
      <c r="D1006" s="1" t="s">
        <v>33</v>
      </c>
      <c r="E1006" s="1" t="s">
        <v>1438</v>
      </c>
      <c r="F1006" s="1" t="s">
        <v>35</v>
      </c>
      <c r="G1006" s="1">
        <v>121.70545009999999</v>
      </c>
      <c r="H1006" s="1">
        <v>136.01256040000001</v>
      </c>
      <c r="I1006" s="1">
        <v>154.1338021</v>
      </c>
      <c r="J1006" s="1">
        <v>186.58691569999999</v>
      </c>
      <c r="K1006" s="1">
        <v>115.9915724</v>
      </c>
      <c r="L1006" s="1">
        <v>95.046837389999993</v>
      </c>
    </row>
    <row r="1007" spans="1:12" x14ac:dyDescent="0.2">
      <c r="A1007" s="1" t="s">
        <v>1292</v>
      </c>
      <c r="B1007" s="1" t="s">
        <v>197</v>
      </c>
      <c r="C1007" s="1" t="s">
        <v>1316</v>
      </c>
      <c r="D1007" s="1" t="s">
        <v>33</v>
      </c>
      <c r="E1007" s="1" t="s">
        <v>1438</v>
      </c>
      <c r="F1007" s="1" t="s">
        <v>35</v>
      </c>
      <c r="G1007" s="1">
        <v>121.70545009999999</v>
      </c>
      <c r="H1007" s="1">
        <v>135.94866089999999</v>
      </c>
      <c r="I1007" s="1">
        <v>182.56795650000001</v>
      </c>
      <c r="J1007" s="1">
        <v>231.02565000000001</v>
      </c>
      <c r="K1007" s="1">
        <v>265.30265539999999</v>
      </c>
      <c r="L1007" s="1">
        <v>294.58719459999998</v>
      </c>
    </row>
    <row r="1008" spans="1:12" x14ac:dyDescent="0.2">
      <c r="A1008" s="1" t="s">
        <v>1292</v>
      </c>
      <c r="B1008" s="1" t="s">
        <v>699</v>
      </c>
      <c r="C1008" s="1" t="s">
        <v>1317</v>
      </c>
      <c r="D1008" s="1" t="s">
        <v>33</v>
      </c>
      <c r="E1008" s="1" t="s">
        <v>1438</v>
      </c>
      <c r="F1008" s="1" t="s">
        <v>35</v>
      </c>
      <c r="G1008" s="1">
        <v>121.70545009999999</v>
      </c>
      <c r="H1008" s="1">
        <v>136.0097988</v>
      </c>
      <c r="I1008" s="1">
        <v>166.3946468</v>
      </c>
      <c r="J1008" s="1">
        <v>212.6756638</v>
      </c>
      <c r="K1008" s="1">
        <v>242.5612404</v>
      </c>
      <c r="L1008" s="1">
        <v>269.2012393</v>
      </c>
    </row>
    <row r="1009" spans="1:12" x14ac:dyDescent="0.2">
      <c r="A1009" s="1" t="s">
        <v>1292</v>
      </c>
      <c r="B1009" s="1" t="s">
        <v>363</v>
      </c>
      <c r="C1009" s="1" t="s">
        <v>1318</v>
      </c>
      <c r="D1009" s="1" t="s">
        <v>33</v>
      </c>
      <c r="E1009" s="1" t="s">
        <v>1438</v>
      </c>
      <c r="F1009" s="1" t="s">
        <v>35</v>
      </c>
      <c r="G1009" s="1">
        <v>121.70545009999999</v>
      </c>
      <c r="H1009" s="1">
        <v>136.0097988</v>
      </c>
      <c r="I1009" s="1">
        <v>166.3946468</v>
      </c>
      <c r="J1009" s="1">
        <v>212.6756638</v>
      </c>
      <c r="K1009" s="1">
        <v>256.27960940000003</v>
      </c>
      <c r="L1009" s="1">
        <v>292.55301730000002</v>
      </c>
    </row>
    <row r="1010" spans="1:12" x14ac:dyDescent="0.2">
      <c r="A1010" s="1" t="s">
        <v>1292</v>
      </c>
      <c r="B1010" s="1" t="s">
        <v>199</v>
      </c>
      <c r="C1010" s="1" t="s">
        <v>1319</v>
      </c>
      <c r="D1010" s="1" t="s">
        <v>33</v>
      </c>
      <c r="E1010" s="1" t="s">
        <v>1438</v>
      </c>
      <c r="F1010" s="1" t="s">
        <v>35</v>
      </c>
      <c r="G1010" s="1">
        <v>121.70545009999999</v>
      </c>
      <c r="H1010" s="1">
        <v>136.01503740000001</v>
      </c>
      <c r="I1010" s="1">
        <v>109.7041486</v>
      </c>
      <c r="J1010" s="1">
        <v>83.115208249999995</v>
      </c>
      <c r="K1010" s="1">
        <v>67.668578789999998</v>
      </c>
      <c r="L1010" s="1">
        <v>58.54506688</v>
      </c>
    </row>
    <row r="1011" spans="1:12" x14ac:dyDescent="0.2">
      <c r="A1011" s="1" t="s">
        <v>1292</v>
      </c>
      <c r="B1011" s="1" t="s">
        <v>366</v>
      </c>
      <c r="C1011" s="1" t="s">
        <v>1320</v>
      </c>
      <c r="D1011" s="1" t="s">
        <v>33</v>
      </c>
      <c r="E1011" s="1" t="s">
        <v>1438</v>
      </c>
      <c r="F1011" s="1" t="s">
        <v>35</v>
      </c>
      <c r="G1011" s="1">
        <v>121.70545009999999</v>
      </c>
      <c r="H1011" s="1">
        <v>136.0097988</v>
      </c>
      <c r="I1011" s="1">
        <v>166.3946468</v>
      </c>
      <c r="J1011" s="1">
        <v>212.6756638</v>
      </c>
      <c r="K1011" s="1">
        <v>72.512554530000003</v>
      </c>
      <c r="L1011" s="1">
        <v>59.982967979999998</v>
      </c>
    </row>
    <row r="1012" spans="1:12" x14ac:dyDescent="0.2">
      <c r="A1012" s="1" t="s">
        <v>1292</v>
      </c>
      <c r="B1012" s="1" t="s">
        <v>201</v>
      </c>
      <c r="C1012" s="1" t="s">
        <v>1321</v>
      </c>
      <c r="D1012" s="1" t="s">
        <v>33</v>
      </c>
      <c r="E1012" s="1" t="s">
        <v>1438</v>
      </c>
      <c r="F1012" s="1" t="s">
        <v>35</v>
      </c>
      <c r="G1012" s="1">
        <v>121.70545009999999</v>
      </c>
      <c r="H1012" s="1">
        <v>136.01503740000001</v>
      </c>
      <c r="I1012" s="1">
        <v>152.0792897</v>
      </c>
      <c r="J1012" s="1">
        <v>148.2623711</v>
      </c>
      <c r="K1012" s="1">
        <v>116.790323</v>
      </c>
      <c r="L1012" s="1">
        <v>94.375629470000007</v>
      </c>
    </row>
    <row r="1013" spans="1:12" x14ac:dyDescent="0.2">
      <c r="A1013" s="1" t="s">
        <v>1292</v>
      </c>
      <c r="B1013" s="1" t="s">
        <v>705</v>
      </c>
      <c r="C1013" s="1" t="s">
        <v>1322</v>
      </c>
      <c r="D1013" s="1" t="s">
        <v>33</v>
      </c>
      <c r="E1013" s="1" t="s">
        <v>1438</v>
      </c>
      <c r="F1013" s="1" t="s">
        <v>35</v>
      </c>
      <c r="G1013" s="1">
        <v>121.70545009999999</v>
      </c>
      <c r="H1013" s="1">
        <v>135.10319419999999</v>
      </c>
      <c r="I1013" s="1">
        <v>132.400712</v>
      </c>
      <c r="J1013" s="1">
        <v>127.5284577</v>
      </c>
      <c r="K1013" s="1">
        <v>128.943411</v>
      </c>
      <c r="L1013" s="1">
        <v>126.727964</v>
      </c>
    </row>
    <row r="1014" spans="1:12" x14ac:dyDescent="0.2">
      <c r="A1014" s="1" t="s">
        <v>1292</v>
      </c>
      <c r="B1014" s="1" t="s">
        <v>369</v>
      </c>
      <c r="C1014" s="1" t="s">
        <v>1323</v>
      </c>
      <c r="D1014" s="1" t="s">
        <v>33</v>
      </c>
      <c r="E1014" s="1" t="s">
        <v>1438</v>
      </c>
      <c r="F1014" s="1" t="s">
        <v>35</v>
      </c>
      <c r="G1014" s="1">
        <v>121.70545009999999</v>
      </c>
      <c r="H1014" s="1">
        <v>135.10319419999999</v>
      </c>
      <c r="I1014" s="1">
        <v>132.400712</v>
      </c>
      <c r="J1014" s="1">
        <v>127.5284577</v>
      </c>
      <c r="K1014" s="1">
        <v>156.024089</v>
      </c>
      <c r="L1014" s="1">
        <v>184.45857290000001</v>
      </c>
    </row>
    <row r="1015" spans="1:12" x14ac:dyDescent="0.2">
      <c r="A1015" s="1" t="s">
        <v>1292</v>
      </c>
      <c r="B1015" s="1" t="s">
        <v>708</v>
      </c>
      <c r="C1015" s="1" t="s">
        <v>1324</v>
      </c>
      <c r="D1015" s="1" t="s">
        <v>33</v>
      </c>
      <c r="E1015" s="1" t="s">
        <v>1438</v>
      </c>
      <c r="F1015" s="1" t="s">
        <v>35</v>
      </c>
      <c r="G1015" s="1">
        <v>121.70545009999999</v>
      </c>
      <c r="H1015" s="1">
        <v>136.01256040000001</v>
      </c>
      <c r="I1015" s="1">
        <v>154.1338021</v>
      </c>
      <c r="J1015" s="1">
        <v>186.58691569999999</v>
      </c>
      <c r="K1015" s="1">
        <v>191.15783970000001</v>
      </c>
      <c r="L1015" s="1">
        <v>178.96388569999999</v>
      </c>
    </row>
    <row r="1016" spans="1:12" x14ac:dyDescent="0.2">
      <c r="A1016" s="1" t="s">
        <v>1292</v>
      </c>
      <c r="B1016" s="1" t="s">
        <v>203</v>
      </c>
      <c r="C1016" s="1" t="s">
        <v>1325</v>
      </c>
      <c r="D1016" s="1" t="s">
        <v>33</v>
      </c>
      <c r="E1016" s="1" t="s">
        <v>1438</v>
      </c>
      <c r="F1016" s="1" t="s">
        <v>35</v>
      </c>
      <c r="G1016" s="1">
        <v>121.70545009999999</v>
      </c>
      <c r="H1016" s="1">
        <v>136.01256040000001</v>
      </c>
      <c r="I1016" s="1">
        <v>154.1338021</v>
      </c>
      <c r="J1016" s="1">
        <v>186.58691569999999</v>
      </c>
      <c r="K1016" s="1">
        <v>193.93640719999999</v>
      </c>
      <c r="L1016" s="1">
        <v>182.91978270000001</v>
      </c>
    </row>
    <row r="1017" spans="1:12" x14ac:dyDescent="0.2">
      <c r="A1017" s="1" t="s">
        <v>1292</v>
      </c>
      <c r="B1017" s="1" t="s">
        <v>205</v>
      </c>
      <c r="C1017" s="1" t="s">
        <v>1326</v>
      </c>
      <c r="D1017" s="1" t="s">
        <v>33</v>
      </c>
      <c r="E1017" s="1" t="s">
        <v>1438</v>
      </c>
      <c r="F1017" s="1" t="s">
        <v>35</v>
      </c>
      <c r="G1017" s="1">
        <v>121.70545009999999</v>
      </c>
      <c r="H1017" s="1">
        <v>136.01503740000001</v>
      </c>
      <c r="I1017" s="1">
        <v>156.26122749999999</v>
      </c>
      <c r="J1017" s="1">
        <v>187.67147270000001</v>
      </c>
      <c r="K1017" s="1">
        <v>193.805059</v>
      </c>
      <c r="L1017" s="1">
        <v>182.628838</v>
      </c>
    </row>
    <row r="1018" spans="1:12" x14ac:dyDescent="0.2">
      <c r="A1018" s="1" t="s">
        <v>1327</v>
      </c>
      <c r="B1018" s="1" t="s">
        <v>31</v>
      </c>
      <c r="C1018" s="1" t="s">
        <v>1328</v>
      </c>
      <c r="D1018" s="1" t="s">
        <v>33</v>
      </c>
      <c r="E1018" s="1" t="s">
        <v>1438</v>
      </c>
      <c r="F1018" s="1" t="s">
        <v>35</v>
      </c>
      <c r="G1018" s="1">
        <v>121.7053796</v>
      </c>
      <c r="H1018" s="1">
        <v>131.2627832</v>
      </c>
      <c r="I1018" s="1">
        <v>106.91643809999999</v>
      </c>
      <c r="J1018" s="1">
        <v>85.244204909999993</v>
      </c>
      <c r="K1018" s="1">
        <v>71.544704960000004</v>
      </c>
      <c r="L1018" s="1">
        <v>66.239487729999993</v>
      </c>
    </row>
    <row r="1019" spans="1:12" x14ac:dyDescent="0.2">
      <c r="A1019" s="1" t="s">
        <v>1327</v>
      </c>
      <c r="B1019" s="1" t="s">
        <v>36</v>
      </c>
      <c r="C1019" s="1" t="s">
        <v>1329</v>
      </c>
      <c r="D1019" s="1" t="s">
        <v>33</v>
      </c>
      <c r="E1019" s="1" t="s">
        <v>1438</v>
      </c>
      <c r="F1019" s="1" t="s">
        <v>35</v>
      </c>
      <c r="G1019" s="1">
        <v>121.70545009999999</v>
      </c>
      <c r="H1019" s="1">
        <v>126.215897</v>
      </c>
      <c r="I1019" s="1">
        <v>113.2489593</v>
      </c>
      <c r="J1019" s="1">
        <v>87.495341210000007</v>
      </c>
      <c r="K1019" s="1">
        <v>64.712812769999999</v>
      </c>
      <c r="L1019" s="1">
        <v>46.141049289999998</v>
      </c>
    </row>
    <row r="1020" spans="1:12" x14ac:dyDescent="0.2">
      <c r="A1020" s="1" t="s">
        <v>1327</v>
      </c>
      <c r="B1020" s="1" t="s">
        <v>38</v>
      </c>
      <c r="C1020" s="1" t="s">
        <v>1330</v>
      </c>
      <c r="D1020" s="1" t="s">
        <v>33</v>
      </c>
      <c r="E1020" s="1" t="s">
        <v>1438</v>
      </c>
      <c r="F1020" s="1" t="s">
        <v>35</v>
      </c>
      <c r="G1020" s="1">
        <v>121.70545009999999</v>
      </c>
      <c r="H1020" s="1">
        <v>133.04024620000001</v>
      </c>
      <c r="I1020" s="1">
        <v>123.8336515</v>
      </c>
      <c r="J1020" s="1">
        <v>100.2632393</v>
      </c>
      <c r="K1020" s="1">
        <v>78.936816930000006</v>
      </c>
      <c r="L1020" s="1">
        <v>66.52479812</v>
      </c>
    </row>
    <row r="1021" spans="1:12" x14ac:dyDescent="0.2">
      <c r="A1021" s="1" t="s">
        <v>1327</v>
      </c>
      <c r="B1021" s="1" t="s">
        <v>40</v>
      </c>
      <c r="C1021" s="1" t="s">
        <v>1331</v>
      </c>
      <c r="D1021" s="1" t="s">
        <v>33</v>
      </c>
      <c r="E1021" s="1" t="s">
        <v>1438</v>
      </c>
      <c r="F1021" s="1" t="s">
        <v>35</v>
      </c>
      <c r="G1021" s="1">
        <v>121.7053796</v>
      </c>
      <c r="H1021" s="1">
        <v>131.25629839999999</v>
      </c>
      <c r="I1021" s="1">
        <v>106.9736329</v>
      </c>
      <c r="J1021" s="1">
        <v>84.496980829999998</v>
      </c>
      <c r="K1021" s="1">
        <v>70.873418040000004</v>
      </c>
      <c r="L1021" s="1">
        <v>64.895576230000003</v>
      </c>
    </row>
    <row r="1022" spans="1:12" x14ac:dyDescent="0.2">
      <c r="A1022" s="1" t="s">
        <v>1327</v>
      </c>
      <c r="B1022" s="1" t="s">
        <v>42</v>
      </c>
      <c r="C1022" s="1" t="s">
        <v>1332</v>
      </c>
      <c r="D1022" s="1" t="s">
        <v>33</v>
      </c>
      <c r="E1022" s="1" t="s">
        <v>1438</v>
      </c>
      <c r="F1022" s="1" t="s">
        <v>35</v>
      </c>
      <c r="G1022" s="1">
        <v>121.70545009999999</v>
      </c>
      <c r="H1022" s="1">
        <v>133.04488979999999</v>
      </c>
      <c r="I1022" s="1">
        <v>123.87843290000001</v>
      </c>
      <c r="J1022" s="1">
        <v>101.2220442</v>
      </c>
      <c r="K1022" s="1">
        <v>79.781987729999997</v>
      </c>
      <c r="L1022" s="1">
        <v>67.748059920000003</v>
      </c>
    </row>
    <row r="1023" spans="1:12" x14ac:dyDescent="0.2">
      <c r="A1023" s="1" t="s">
        <v>1327</v>
      </c>
      <c r="B1023" s="1" t="s">
        <v>44</v>
      </c>
      <c r="C1023" s="1" t="s">
        <v>1333</v>
      </c>
      <c r="D1023" s="1" t="s">
        <v>33</v>
      </c>
      <c r="E1023" s="1" t="s">
        <v>1438</v>
      </c>
      <c r="F1023" s="1" t="s">
        <v>35</v>
      </c>
      <c r="G1023" s="1">
        <v>121.70545009999999</v>
      </c>
      <c r="H1023" s="1">
        <v>129.02718970000001</v>
      </c>
      <c r="I1023" s="1">
        <v>133.79664940000001</v>
      </c>
      <c r="J1023" s="1">
        <v>115.7382384</v>
      </c>
      <c r="K1023" s="1">
        <v>88.832920560000005</v>
      </c>
      <c r="L1023" s="1">
        <v>71.481706849999995</v>
      </c>
    </row>
    <row r="1024" spans="1:12" x14ac:dyDescent="0.2">
      <c r="A1024" s="1" t="s">
        <v>1327</v>
      </c>
      <c r="B1024" s="1" t="s">
        <v>48</v>
      </c>
      <c r="C1024" s="1" t="s">
        <v>1334</v>
      </c>
      <c r="D1024" s="1" t="s">
        <v>33</v>
      </c>
      <c r="E1024" s="1" t="s">
        <v>1438</v>
      </c>
      <c r="F1024" s="1" t="s">
        <v>35</v>
      </c>
      <c r="G1024" s="1">
        <v>121.7053796</v>
      </c>
      <c r="H1024" s="1">
        <v>131.36225010000001</v>
      </c>
      <c r="I1024" s="1">
        <v>128.4334772</v>
      </c>
      <c r="J1024" s="1">
        <v>117.17451</v>
      </c>
      <c r="K1024" s="1">
        <v>89.850976299999999</v>
      </c>
      <c r="L1024" s="1">
        <v>72.897567080000002</v>
      </c>
    </row>
    <row r="1025" spans="1:12" x14ac:dyDescent="0.2">
      <c r="A1025" s="1" t="s">
        <v>1327</v>
      </c>
      <c r="B1025" s="1" t="s">
        <v>50</v>
      </c>
      <c r="C1025" s="1" t="s">
        <v>1335</v>
      </c>
      <c r="D1025" s="1" t="s">
        <v>33</v>
      </c>
      <c r="E1025" s="1" t="s">
        <v>1438</v>
      </c>
      <c r="F1025" s="1" t="s">
        <v>35</v>
      </c>
      <c r="G1025" s="1">
        <v>121.70545009999999</v>
      </c>
      <c r="H1025" s="1">
        <v>135.80201120000001</v>
      </c>
      <c r="I1025" s="1">
        <v>152.30903710000001</v>
      </c>
      <c r="J1025" s="1">
        <v>139.32668799999999</v>
      </c>
      <c r="K1025" s="1">
        <v>114.20773680000001</v>
      </c>
      <c r="L1025" s="1">
        <v>92.189092500000001</v>
      </c>
    </row>
    <row r="1026" spans="1:12" x14ac:dyDescent="0.2">
      <c r="A1026" s="1" t="s">
        <v>1327</v>
      </c>
      <c r="B1026" s="1" t="s">
        <v>52</v>
      </c>
      <c r="C1026" s="1" t="s">
        <v>1336</v>
      </c>
      <c r="D1026" s="1" t="s">
        <v>33</v>
      </c>
      <c r="E1026" s="1" t="s">
        <v>1438</v>
      </c>
      <c r="F1026" s="1" t="s">
        <v>35</v>
      </c>
      <c r="G1026" s="1">
        <v>121.70545009999999</v>
      </c>
      <c r="H1026" s="1">
        <v>126.4196451</v>
      </c>
      <c r="I1026" s="1">
        <v>147.28072560000001</v>
      </c>
      <c r="J1026" s="1">
        <v>148.106448</v>
      </c>
      <c r="K1026" s="1">
        <v>106.51376449999999</v>
      </c>
      <c r="L1026" s="1">
        <v>71.637401600000004</v>
      </c>
    </row>
    <row r="1027" spans="1:12" x14ac:dyDescent="0.2">
      <c r="A1027" s="1" t="s">
        <v>1327</v>
      </c>
      <c r="B1027" s="1" t="s">
        <v>54</v>
      </c>
      <c r="C1027" s="1" t="s">
        <v>1337</v>
      </c>
      <c r="D1027" s="1" t="s">
        <v>33</v>
      </c>
      <c r="E1027" s="1" t="s">
        <v>1438</v>
      </c>
      <c r="F1027" s="1" t="s">
        <v>35</v>
      </c>
      <c r="G1027" s="1">
        <v>121.70545009999999</v>
      </c>
      <c r="H1027" s="1">
        <v>135.67417510000001</v>
      </c>
      <c r="I1027" s="1">
        <v>150.22592230000001</v>
      </c>
      <c r="J1027" s="1">
        <v>136.47264440000001</v>
      </c>
      <c r="K1027" s="1">
        <v>112.0337787</v>
      </c>
      <c r="L1027" s="1">
        <v>99.159578240000002</v>
      </c>
    </row>
    <row r="1028" spans="1:12" x14ac:dyDescent="0.2">
      <c r="A1028" s="1" t="s">
        <v>1327</v>
      </c>
      <c r="B1028" s="1" t="s">
        <v>56</v>
      </c>
      <c r="C1028" s="1" t="s">
        <v>1338</v>
      </c>
      <c r="D1028" s="1" t="s">
        <v>33</v>
      </c>
      <c r="E1028" s="1" t="s">
        <v>1438</v>
      </c>
      <c r="F1028" s="1" t="s">
        <v>35</v>
      </c>
      <c r="G1028" s="1">
        <v>121.70545009999999</v>
      </c>
      <c r="H1028" s="1">
        <v>135.7949686</v>
      </c>
      <c r="I1028" s="1">
        <v>152.11691680000001</v>
      </c>
      <c r="J1028" s="1">
        <v>138.40812650000001</v>
      </c>
      <c r="K1028" s="1">
        <v>113.0954033</v>
      </c>
      <c r="L1028" s="1">
        <v>91.183939039999998</v>
      </c>
    </row>
    <row r="1029" spans="1:12" x14ac:dyDescent="0.2">
      <c r="A1029" s="1" t="s">
        <v>1327</v>
      </c>
      <c r="B1029" s="1" t="s">
        <v>58</v>
      </c>
      <c r="C1029" s="1" t="s">
        <v>1339</v>
      </c>
      <c r="D1029" s="1" t="s">
        <v>33</v>
      </c>
      <c r="E1029" s="1" t="s">
        <v>1438</v>
      </c>
      <c r="F1029" s="1" t="s">
        <v>35</v>
      </c>
      <c r="G1029" s="1">
        <v>121.70545009999999</v>
      </c>
      <c r="H1029" s="1">
        <v>135.67918879999999</v>
      </c>
      <c r="I1029" s="1">
        <v>150.39996579999999</v>
      </c>
      <c r="J1029" s="1">
        <v>137.29044920000001</v>
      </c>
      <c r="K1029" s="1">
        <v>112.6897196</v>
      </c>
      <c r="L1029" s="1">
        <v>99.946136030000005</v>
      </c>
    </row>
    <row r="1030" spans="1:12" x14ac:dyDescent="0.2">
      <c r="A1030" s="1" t="s">
        <v>1327</v>
      </c>
      <c r="B1030" s="1" t="s">
        <v>60</v>
      </c>
      <c r="C1030" s="1" t="s">
        <v>1340</v>
      </c>
      <c r="D1030" s="1" t="s">
        <v>33</v>
      </c>
      <c r="E1030" s="1" t="s">
        <v>1438</v>
      </c>
      <c r="F1030" s="1" t="s">
        <v>35</v>
      </c>
      <c r="G1030" s="1">
        <v>121.70545009999999</v>
      </c>
      <c r="H1030" s="1">
        <v>133.57810409999999</v>
      </c>
      <c r="I1030" s="1">
        <v>157.00356489999999</v>
      </c>
      <c r="J1030" s="1">
        <v>142.79554390000001</v>
      </c>
      <c r="K1030" s="1">
        <v>97.261286029999994</v>
      </c>
      <c r="L1030" s="1">
        <v>69.890665850000005</v>
      </c>
    </row>
    <row r="1031" spans="1:12" x14ac:dyDescent="0.2">
      <c r="A1031" s="1" t="s">
        <v>1327</v>
      </c>
      <c r="B1031" s="1" t="s">
        <v>62</v>
      </c>
      <c r="C1031" s="1" t="s">
        <v>1341</v>
      </c>
      <c r="D1031" s="1" t="s">
        <v>33</v>
      </c>
      <c r="E1031" s="1" t="s">
        <v>1438</v>
      </c>
      <c r="F1031" s="1" t="s">
        <v>35</v>
      </c>
      <c r="G1031" s="1">
        <v>121.70545009999999</v>
      </c>
      <c r="H1031" s="1">
        <v>129.20512120000001</v>
      </c>
      <c r="I1031" s="1">
        <v>145.47131189999999</v>
      </c>
      <c r="J1031" s="1">
        <v>140.1711549</v>
      </c>
      <c r="K1031" s="1">
        <v>109.5589057</v>
      </c>
      <c r="L1031" s="1">
        <v>97.456002729999994</v>
      </c>
    </row>
    <row r="1032" spans="1:12" x14ac:dyDescent="0.2">
      <c r="A1032" s="1" t="s">
        <v>1327</v>
      </c>
      <c r="B1032" s="1" t="s">
        <v>64</v>
      </c>
      <c r="C1032" s="1" t="s">
        <v>1342</v>
      </c>
      <c r="D1032" s="1" t="s">
        <v>33</v>
      </c>
      <c r="E1032" s="1" t="s">
        <v>1438</v>
      </c>
      <c r="F1032" s="1" t="s">
        <v>35</v>
      </c>
      <c r="G1032" s="1">
        <v>121.70545009999999</v>
      </c>
      <c r="H1032" s="1">
        <v>135.6520635</v>
      </c>
      <c r="I1032" s="1">
        <v>150.65092870000001</v>
      </c>
      <c r="J1032" s="1">
        <v>135.34135879999999</v>
      </c>
      <c r="K1032" s="1">
        <v>93.126625950000005</v>
      </c>
      <c r="L1032" s="1">
        <v>63.078257309999998</v>
      </c>
    </row>
    <row r="1033" spans="1:12" x14ac:dyDescent="0.2">
      <c r="A1033" s="1" t="s">
        <v>1327</v>
      </c>
      <c r="B1033" s="1" t="s">
        <v>66</v>
      </c>
      <c r="C1033" s="1" t="s">
        <v>1343</v>
      </c>
      <c r="D1033" s="1" t="s">
        <v>33</v>
      </c>
      <c r="E1033" s="1" t="s">
        <v>1438</v>
      </c>
      <c r="F1033" s="1" t="s">
        <v>35</v>
      </c>
      <c r="G1033" s="1">
        <v>121.70545009999999</v>
      </c>
      <c r="H1033" s="1">
        <v>133.3758186</v>
      </c>
      <c r="I1033" s="1">
        <v>154.7963158</v>
      </c>
      <c r="J1033" s="1">
        <v>144.0963343</v>
      </c>
      <c r="K1033" s="1">
        <v>126.6430266</v>
      </c>
      <c r="L1033" s="1">
        <v>110.1044832</v>
      </c>
    </row>
    <row r="1034" spans="1:12" x14ac:dyDescent="0.2">
      <c r="A1034" s="1" t="s">
        <v>1327</v>
      </c>
      <c r="B1034" s="1" t="s">
        <v>68</v>
      </c>
      <c r="C1034" s="1" t="s">
        <v>1344</v>
      </c>
      <c r="D1034" s="1" t="s">
        <v>33</v>
      </c>
      <c r="E1034" s="1" t="s">
        <v>1438</v>
      </c>
      <c r="F1034" s="1" t="s">
        <v>35</v>
      </c>
      <c r="G1034" s="1">
        <v>121.70545009999999</v>
      </c>
      <c r="H1034" s="1">
        <v>135.9983489</v>
      </c>
      <c r="I1034" s="1">
        <v>182.80087889999999</v>
      </c>
      <c r="J1034" s="1">
        <v>231.8151608</v>
      </c>
      <c r="K1034" s="1">
        <v>267.21100469999999</v>
      </c>
      <c r="L1034" s="1">
        <v>297.86248069999999</v>
      </c>
    </row>
    <row r="1035" spans="1:12" x14ac:dyDescent="0.2">
      <c r="A1035" s="1" t="s">
        <v>1327</v>
      </c>
      <c r="B1035" s="1" t="s">
        <v>70</v>
      </c>
      <c r="C1035" s="1" t="s">
        <v>1345</v>
      </c>
      <c r="D1035" s="1" t="s">
        <v>33</v>
      </c>
      <c r="E1035" s="1" t="s">
        <v>1438</v>
      </c>
      <c r="F1035" s="1" t="s">
        <v>35</v>
      </c>
      <c r="G1035" s="1">
        <v>121.70545009999999</v>
      </c>
      <c r="H1035" s="1">
        <v>126.5068686</v>
      </c>
      <c r="I1035" s="1">
        <v>160.49838370000001</v>
      </c>
      <c r="J1035" s="1">
        <v>192.3331982</v>
      </c>
      <c r="K1035" s="1">
        <v>208.51856989999999</v>
      </c>
      <c r="L1035" s="1">
        <v>206.42088129999999</v>
      </c>
    </row>
    <row r="1036" spans="1:12" x14ac:dyDescent="0.2">
      <c r="A1036" s="1" t="s">
        <v>1327</v>
      </c>
      <c r="B1036" s="1" t="s">
        <v>72</v>
      </c>
      <c r="C1036" s="1" t="s">
        <v>1346</v>
      </c>
      <c r="D1036" s="1" t="s">
        <v>33</v>
      </c>
      <c r="E1036" s="1" t="s">
        <v>1438</v>
      </c>
      <c r="F1036" s="1" t="s">
        <v>35</v>
      </c>
      <c r="G1036" s="1">
        <v>121.70545009999999</v>
      </c>
      <c r="H1036" s="1">
        <v>135.9476592</v>
      </c>
      <c r="I1036" s="1">
        <v>182.54012119999999</v>
      </c>
      <c r="J1036" s="1">
        <v>230.9776597</v>
      </c>
      <c r="K1036" s="1">
        <v>265.24489299999999</v>
      </c>
      <c r="L1036" s="1">
        <v>294.27647889999997</v>
      </c>
    </row>
    <row r="1037" spans="1:12" x14ac:dyDescent="0.2">
      <c r="A1037" s="1" t="s">
        <v>1327</v>
      </c>
      <c r="B1037" s="1" t="s">
        <v>74</v>
      </c>
      <c r="C1037" s="1" t="s">
        <v>1347</v>
      </c>
      <c r="D1037" s="1" t="s">
        <v>33</v>
      </c>
      <c r="E1037" s="1" t="s">
        <v>1438</v>
      </c>
      <c r="F1037" s="1" t="s">
        <v>35</v>
      </c>
      <c r="G1037" s="1">
        <v>121.70545009999999</v>
      </c>
      <c r="H1037" s="1">
        <v>135.99010240000001</v>
      </c>
      <c r="I1037" s="1">
        <v>182.6355484</v>
      </c>
      <c r="J1037" s="1">
        <v>231.1534379</v>
      </c>
      <c r="K1037" s="1">
        <v>265.53249899999997</v>
      </c>
      <c r="L1037" s="1">
        <v>294.78289510000002</v>
      </c>
    </row>
    <row r="1038" spans="1:12" x14ac:dyDescent="0.2">
      <c r="A1038" s="1" t="s">
        <v>1327</v>
      </c>
      <c r="B1038" s="1" t="s">
        <v>76</v>
      </c>
      <c r="C1038" s="1" t="s">
        <v>1348</v>
      </c>
      <c r="D1038" s="1" t="s">
        <v>33</v>
      </c>
      <c r="E1038" s="1" t="s">
        <v>1438</v>
      </c>
      <c r="F1038" s="1" t="s">
        <v>35</v>
      </c>
      <c r="G1038" s="1">
        <v>121.70545009999999</v>
      </c>
      <c r="H1038" s="1">
        <v>135.95254550000001</v>
      </c>
      <c r="I1038" s="1">
        <v>182.6451983</v>
      </c>
      <c r="J1038" s="1">
        <v>231.49955629999999</v>
      </c>
      <c r="K1038" s="1">
        <v>266.42536949999999</v>
      </c>
      <c r="L1038" s="1">
        <v>296.53677249999998</v>
      </c>
    </row>
    <row r="1039" spans="1:12" x14ac:dyDescent="0.2">
      <c r="A1039" s="1" t="s">
        <v>1327</v>
      </c>
      <c r="B1039" s="1" t="s">
        <v>78</v>
      </c>
      <c r="C1039" s="1" t="s">
        <v>1349</v>
      </c>
      <c r="D1039" s="1" t="s">
        <v>33</v>
      </c>
      <c r="E1039" s="1" t="s">
        <v>1438</v>
      </c>
      <c r="F1039" s="1" t="s">
        <v>35</v>
      </c>
      <c r="G1039" s="1">
        <v>121.70545009999999</v>
      </c>
      <c r="H1039" s="1">
        <v>133.66582360000001</v>
      </c>
      <c r="I1039" s="1">
        <v>187.73197809999999</v>
      </c>
      <c r="J1039" s="1">
        <v>256.0235879</v>
      </c>
      <c r="K1039" s="1">
        <v>293.23363519999998</v>
      </c>
      <c r="L1039" s="1">
        <v>307.23311009999998</v>
      </c>
    </row>
    <row r="1040" spans="1:12" x14ac:dyDescent="0.2">
      <c r="A1040" s="1" t="s">
        <v>1327</v>
      </c>
      <c r="B1040" s="1" t="s">
        <v>80</v>
      </c>
      <c r="C1040" s="1" t="s">
        <v>1350</v>
      </c>
      <c r="D1040" s="1" t="s">
        <v>33</v>
      </c>
      <c r="E1040" s="1" t="s">
        <v>1438</v>
      </c>
      <c r="F1040" s="1" t="s">
        <v>35</v>
      </c>
      <c r="G1040" s="1">
        <v>121.70545009999999</v>
      </c>
      <c r="H1040" s="1">
        <v>129.27112990000001</v>
      </c>
      <c r="I1040" s="1">
        <v>158.77920159999999</v>
      </c>
      <c r="J1040" s="1">
        <v>179.73562799999999</v>
      </c>
      <c r="K1040" s="1">
        <v>189.7842684</v>
      </c>
      <c r="L1040" s="1">
        <v>195.16626959999999</v>
      </c>
    </row>
    <row r="1041" spans="1:12" x14ac:dyDescent="0.2">
      <c r="A1041" s="1" t="s">
        <v>1327</v>
      </c>
      <c r="B1041" s="1" t="s">
        <v>82</v>
      </c>
      <c r="C1041" s="1" t="s">
        <v>1351</v>
      </c>
      <c r="D1041" s="1" t="s">
        <v>33</v>
      </c>
      <c r="E1041" s="1" t="s">
        <v>1438</v>
      </c>
      <c r="F1041" s="1" t="s">
        <v>35</v>
      </c>
      <c r="G1041" s="1">
        <v>121.70545009999999</v>
      </c>
      <c r="H1041" s="1">
        <v>133.61572530000001</v>
      </c>
      <c r="I1041" s="1">
        <v>187.44289789999999</v>
      </c>
      <c r="J1041" s="1">
        <v>254.75820669999999</v>
      </c>
      <c r="K1041" s="1">
        <v>290.5565105</v>
      </c>
      <c r="L1041" s="1">
        <v>303.32042630000001</v>
      </c>
    </row>
    <row r="1042" spans="1:12" x14ac:dyDescent="0.2">
      <c r="A1042" s="1" t="s">
        <v>1327</v>
      </c>
      <c r="B1042" s="1" t="s">
        <v>86</v>
      </c>
      <c r="C1042" s="1" t="s">
        <v>1352</v>
      </c>
      <c r="D1042" s="1" t="s">
        <v>33</v>
      </c>
      <c r="E1042" s="1" t="s">
        <v>1438</v>
      </c>
      <c r="F1042" s="1" t="s">
        <v>35</v>
      </c>
      <c r="G1042" s="1">
        <v>121.70545009999999</v>
      </c>
      <c r="H1042" s="1">
        <v>135.8031895</v>
      </c>
      <c r="I1042" s="1">
        <v>167.632104</v>
      </c>
      <c r="J1042" s="1">
        <v>196.89611059999999</v>
      </c>
      <c r="K1042" s="1">
        <v>204.7212729</v>
      </c>
      <c r="L1042" s="1">
        <v>201.40949749999999</v>
      </c>
    </row>
    <row r="1043" spans="1:12" x14ac:dyDescent="0.2">
      <c r="A1043" s="1" t="s">
        <v>1327</v>
      </c>
      <c r="B1043" s="1" t="s">
        <v>90</v>
      </c>
      <c r="C1043" s="1" t="s">
        <v>1353</v>
      </c>
      <c r="D1043" s="1" t="s">
        <v>33</v>
      </c>
      <c r="E1043" s="1" t="s">
        <v>1438</v>
      </c>
      <c r="F1043" s="1" t="s">
        <v>35</v>
      </c>
      <c r="G1043" s="1">
        <v>121.7050974</v>
      </c>
      <c r="H1043" s="1">
        <v>134.21356850000001</v>
      </c>
      <c r="I1043" s="1">
        <v>76.546400719999994</v>
      </c>
      <c r="J1043" s="1">
        <v>70.643943480000004</v>
      </c>
      <c r="K1043" s="1">
        <v>68.580998199999996</v>
      </c>
      <c r="L1043" s="1">
        <v>65.879324539999999</v>
      </c>
    </row>
    <row r="1044" spans="1:12" x14ac:dyDescent="0.2">
      <c r="A1044" s="1" t="s">
        <v>1354</v>
      </c>
      <c r="B1044" s="1" t="s">
        <v>93</v>
      </c>
      <c r="C1044" s="1" t="s">
        <v>1355</v>
      </c>
      <c r="D1044" s="1" t="s">
        <v>33</v>
      </c>
      <c r="E1044" s="1" t="s">
        <v>1438</v>
      </c>
      <c r="F1044" s="1" t="s">
        <v>35</v>
      </c>
      <c r="G1044" s="1">
        <v>121.70545009999999</v>
      </c>
      <c r="H1044" s="1">
        <v>136.00919289999999</v>
      </c>
      <c r="I1044" s="1">
        <v>88.84286831</v>
      </c>
      <c r="J1044" s="1">
        <v>71.929525960000007</v>
      </c>
      <c r="K1044" s="1">
        <v>61.703196140000003</v>
      </c>
      <c r="L1044" s="1">
        <v>54.353369229999998</v>
      </c>
    </row>
    <row r="1045" spans="1:12" x14ac:dyDescent="0.2">
      <c r="A1045" s="1" t="s">
        <v>1354</v>
      </c>
      <c r="B1045" s="1" t="s">
        <v>95</v>
      </c>
      <c r="C1045" s="1" t="s">
        <v>1356</v>
      </c>
      <c r="D1045" s="1" t="s">
        <v>33</v>
      </c>
      <c r="E1045" s="1" t="s">
        <v>1438</v>
      </c>
      <c r="F1045" s="1" t="s">
        <v>35</v>
      </c>
      <c r="G1045" s="1">
        <v>121.70545009999999</v>
      </c>
      <c r="H1045" s="1">
        <v>136.00919289999999</v>
      </c>
      <c r="I1045" s="1">
        <v>124.7489566</v>
      </c>
      <c r="J1045" s="1">
        <v>101.10870850000001</v>
      </c>
      <c r="K1045" s="1">
        <v>80.860716949999997</v>
      </c>
      <c r="L1045" s="1">
        <v>68.035252990000004</v>
      </c>
    </row>
    <row r="1046" spans="1:12" x14ac:dyDescent="0.2">
      <c r="A1046" s="1" t="s">
        <v>1354</v>
      </c>
      <c r="B1046" s="1" t="s">
        <v>97</v>
      </c>
      <c r="C1046" s="1" t="s">
        <v>1357</v>
      </c>
      <c r="D1046" s="1" t="s">
        <v>33</v>
      </c>
      <c r="E1046" s="1" t="s">
        <v>1438</v>
      </c>
      <c r="F1046" s="1" t="s">
        <v>35</v>
      </c>
      <c r="G1046" s="1">
        <v>121.70545009999999</v>
      </c>
      <c r="H1046" s="1">
        <v>136.00919289999999</v>
      </c>
      <c r="I1046" s="1">
        <v>182.69564059999999</v>
      </c>
      <c r="J1046" s="1">
        <v>231.26759300000001</v>
      </c>
      <c r="K1046" s="1">
        <v>265.70803949999998</v>
      </c>
      <c r="L1046" s="1">
        <v>295.00914080000001</v>
      </c>
    </row>
    <row r="1047" spans="1:12" x14ac:dyDescent="0.2">
      <c r="A1047" s="1" t="s">
        <v>1354</v>
      </c>
      <c r="B1047" s="1" t="s">
        <v>99</v>
      </c>
      <c r="C1047" s="1" t="s">
        <v>1358</v>
      </c>
      <c r="D1047" s="1" t="s">
        <v>33</v>
      </c>
      <c r="E1047" s="1" t="s">
        <v>1438</v>
      </c>
      <c r="F1047" s="1" t="s">
        <v>35</v>
      </c>
      <c r="G1047" s="1">
        <v>121.70545009999999</v>
      </c>
      <c r="H1047" s="1">
        <v>136.00919289999999</v>
      </c>
      <c r="I1047" s="1">
        <v>148.60756670000001</v>
      </c>
      <c r="J1047" s="1">
        <v>178.2704909</v>
      </c>
      <c r="K1047" s="1">
        <v>189.72644990000001</v>
      </c>
      <c r="L1047" s="1">
        <v>180.97063439999999</v>
      </c>
    </row>
    <row r="1048" spans="1:12" x14ac:dyDescent="0.2">
      <c r="A1048" s="1" t="s">
        <v>1354</v>
      </c>
      <c r="B1048" s="1" t="s">
        <v>101</v>
      </c>
      <c r="C1048" s="1" t="s">
        <v>1359</v>
      </c>
      <c r="D1048" s="1" t="s">
        <v>33</v>
      </c>
      <c r="E1048" s="1" t="s">
        <v>1438</v>
      </c>
      <c r="F1048" s="1" t="s">
        <v>35</v>
      </c>
      <c r="G1048" s="1">
        <v>121.70545009999999</v>
      </c>
      <c r="H1048" s="1">
        <v>136.00919289999999</v>
      </c>
      <c r="I1048" s="1">
        <v>148.60756670000001</v>
      </c>
      <c r="J1048" s="1">
        <v>65.405505610000006</v>
      </c>
      <c r="K1048" s="1">
        <v>56.431286729999997</v>
      </c>
      <c r="L1048" s="1">
        <v>50.540553000000003</v>
      </c>
    </row>
    <row r="1049" spans="1:12" x14ac:dyDescent="0.2">
      <c r="A1049" s="1" t="s">
        <v>1354</v>
      </c>
      <c r="B1049" s="1" t="s">
        <v>103</v>
      </c>
      <c r="C1049" s="1" t="s">
        <v>1360</v>
      </c>
      <c r="D1049" s="1" t="s">
        <v>33</v>
      </c>
      <c r="E1049" s="1" t="s">
        <v>1438</v>
      </c>
      <c r="F1049" s="1" t="s">
        <v>35</v>
      </c>
      <c r="G1049" s="1">
        <v>121.70545009999999</v>
      </c>
      <c r="H1049" s="1">
        <v>136.00919289999999</v>
      </c>
      <c r="I1049" s="1">
        <v>148.60756670000001</v>
      </c>
      <c r="J1049" s="1">
        <v>65.295841440000004</v>
      </c>
      <c r="K1049" s="1">
        <v>56.433647720000003</v>
      </c>
      <c r="L1049" s="1">
        <v>50.610792330000002</v>
      </c>
    </row>
    <row r="1050" spans="1:12" x14ac:dyDescent="0.2">
      <c r="A1050" s="1" t="s">
        <v>1354</v>
      </c>
      <c r="B1050" s="1" t="s">
        <v>105</v>
      </c>
      <c r="C1050" s="1" t="s">
        <v>1361</v>
      </c>
      <c r="D1050" s="1" t="s">
        <v>33</v>
      </c>
      <c r="E1050" s="1" t="s">
        <v>1438</v>
      </c>
      <c r="F1050" s="1" t="s">
        <v>35</v>
      </c>
      <c r="G1050" s="1">
        <v>121.70545009999999</v>
      </c>
      <c r="H1050" s="1">
        <v>136.00919289999999</v>
      </c>
      <c r="I1050" s="1">
        <v>148.60756670000001</v>
      </c>
      <c r="J1050" s="1">
        <v>66.114684539999999</v>
      </c>
      <c r="K1050" s="1">
        <v>56.703997579999999</v>
      </c>
      <c r="L1050" s="1">
        <v>50.316824099999998</v>
      </c>
    </row>
    <row r="1051" spans="1:12" x14ac:dyDescent="0.2">
      <c r="A1051" s="1" t="s">
        <v>1354</v>
      </c>
      <c r="B1051" s="1" t="s">
        <v>107</v>
      </c>
      <c r="C1051" s="1" t="s">
        <v>1362</v>
      </c>
      <c r="D1051" s="1" t="s">
        <v>33</v>
      </c>
      <c r="E1051" s="1" t="s">
        <v>1438</v>
      </c>
      <c r="F1051" s="1" t="s">
        <v>35</v>
      </c>
      <c r="G1051" s="1">
        <v>121.70545009999999</v>
      </c>
      <c r="H1051" s="1">
        <v>136.00919289999999</v>
      </c>
      <c r="I1051" s="1">
        <v>148.60756670000001</v>
      </c>
      <c r="J1051" s="1">
        <v>102.86386950000001</v>
      </c>
      <c r="K1051" s="1">
        <v>80.0354265</v>
      </c>
      <c r="L1051" s="1">
        <v>66.271176389999994</v>
      </c>
    </row>
    <row r="1052" spans="1:12" x14ac:dyDescent="0.2">
      <c r="A1052" s="1" t="s">
        <v>1354</v>
      </c>
      <c r="B1052" s="1" t="s">
        <v>109</v>
      </c>
      <c r="C1052" s="1" t="s">
        <v>1363</v>
      </c>
      <c r="D1052" s="1" t="s">
        <v>33</v>
      </c>
      <c r="E1052" s="1" t="s">
        <v>1438</v>
      </c>
      <c r="F1052" s="1" t="s">
        <v>35</v>
      </c>
      <c r="G1052" s="1">
        <v>121.70545009999999</v>
      </c>
      <c r="H1052" s="1">
        <v>136.00919289999999</v>
      </c>
      <c r="I1052" s="1">
        <v>148.60756670000001</v>
      </c>
      <c r="J1052" s="1">
        <v>178.2704909</v>
      </c>
      <c r="K1052" s="1">
        <v>68.683361779999998</v>
      </c>
      <c r="L1052" s="1">
        <v>58.779926680000003</v>
      </c>
    </row>
    <row r="1053" spans="1:12" x14ac:dyDescent="0.2">
      <c r="A1053" s="1" t="s">
        <v>1354</v>
      </c>
      <c r="B1053" s="1" t="s">
        <v>111</v>
      </c>
      <c r="C1053" s="1" t="s">
        <v>1364</v>
      </c>
      <c r="D1053" s="1" t="s">
        <v>33</v>
      </c>
      <c r="E1053" s="1" t="s">
        <v>1438</v>
      </c>
      <c r="F1053" s="1" t="s">
        <v>35</v>
      </c>
      <c r="G1053" s="1">
        <v>121.70545009999999</v>
      </c>
      <c r="H1053" s="1">
        <v>136.00919289999999</v>
      </c>
      <c r="I1053" s="1">
        <v>139.8976025</v>
      </c>
      <c r="J1053" s="1">
        <v>166.49851749999999</v>
      </c>
      <c r="K1053" s="1">
        <v>163.20655780000001</v>
      </c>
      <c r="L1053" s="1">
        <v>143.83825060000001</v>
      </c>
    </row>
    <row r="1054" spans="1:12" x14ac:dyDescent="0.2">
      <c r="A1054" s="1" t="s">
        <v>1354</v>
      </c>
      <c r="B1054" s="1" t="s">
        <v>113</v>
      </c>
      <c r="C1054" s="1" t="s">
        <v>1365</v>
      </c>
      <c r="D1054" s="1" t="s">
        <v>33</v>
      </c>
      <c r="E1054" s="1" t="s">
        <v>1438</v>
      </c>
      <c r="F1054" s="1" t="s">
        <v>35</v>
      </c>
      <c r="G1054" s="1">
        <v>121.70545009999999</v>
      </c>
      <c r="H1054" s="1">
        <v>136.00919289999999</v>
      </c>
      <c r="I1054" s="1">
        <v>139.8976025</v>
      </c>
      <c r="J1054" s="1">
        <v>66.591678669999993</v>
      </c>
      <c r="K1054" s="1">
        <v>57.148744819999997</v>
      </c>
      <c r="L1054" s="1">
        <v>50.861129069999997</v>
      </c>
    </row>
    <row r="1055" spans="1:12" x14ac:dyDescent="0.2">
      <c r="A1055" s="1" t="s">
        <v>1354</v>
      </c>
      <c r="B1055" s="1" t="s">
        <v>115</v>
      </c>
      <c r="C1055" s="1" t="s">
        <v>1366</v>
      </c>
      <c r="D1055" s="1" t="s">
        <v>33</v>
      </c>
      <c r="E1055" s="1" t="s">
        <v>1438</v>
      </c>
      <c r="F1055" s="1" t="s">
        <v>35</v>
      </c>
      <c r="G1055" s="1">
        <v>121.70545009999999</v>
      </c>
      <c r="H1055" s="1">
        <v>136.00919289999999</v>
      </c>
      <c r="I1055" s="1">
        <v>139.8976025</v>
      </c>
      <c r="J1055" s="1">
        <v>102.1127049</v>
      </c>
      <c r="K1055" s="1">
        <v>80.488581690000004</v>
      </c>
      <c r="L1055" s="1">
        <v>67.283663279999999</v>
      </c>
    </row>
    <row r="1056" spans="1:12" x14ac:dyDescent="0.2">
      <c r="A1056" s="1" t="s">
        <v>1367</v>
      </c>
      <c r="B1056" s="1" t="s">
        <v>1083</v>
      </c>
      <c r="C1056" s="1" t="s">
        <v>1368</v>
      </c>
      <c r="D1056" s="1" t="s">
        <v>33</v>
      </c>
      <c r="E1056" s="1" t="s">
        <v>1438</v>
      </c>
      <c r="F1056" s="1" t="s">
        <v>35</v>
      </c>
      <c r="G1056" s="1"/>
      <c r="H1056" s="1">
        <v>107.68300000000001</v>
      </c>
      <c r="I1056" s="1">
        <v>102.581</v>
      </c>
      <c r="J1056" s="1">
        <v>109.489</v>
      </c>
      <c r="K1056" s="1">
        <v>123.264</v>
      </c>
      <c r="L1056" s="1">
        <v>126.843</v>
      </c>
    </row>
    <row r="1057" spans="1:12" x14ac:dyDescent="0.2">
      <c r="A1057" s="1" t="s">
        <v>1367</v>
      </c>
      <c r="B1057" s="1" t="s">
        <v>1085</v>
      </c>
      <c r="C1057" s="1" t="s">
        <v>1369</v>
      </c>
      <c r="D1057" s="1" t="s">
        <v>33</v>
      </c>
      <c r="E1057" s="1" t="s">
        <v>1438</v>
      </c>
      <c r="F1057" s="1" t="s">
        <v>35</v>
      </c>
      <c r="G1057" s="1"/>
      <c r="H1057" s="1">
        <v>106.11199999999999</v>
      </c>
      <c r="I1057" s="1">
        <v>91.863</v>
      </c>
      <c r="J1057" s="1">
        <v>104.09</v>
      </c>
      <c r="K1057" s="1">
        <v>115.55500000000001</v>
      </c>
      <c r="L1057" s="1">
        <v>113.25</v>
      </c>
    </row>
    <row r="1058" spans="1:12" x14ac:dyDescent="0.2">
      <c r="A1058" s="1" t="s">
        <v>1367</v>
      </c>
      <c r="B1058" s="1" t="s">
        <v>1087</v>
      </c>
      <c r="C1058" s="1" t="s">
        <v>1370</v>
      </c>
      <c r="D1058" s="1" t="s">
        <v>33</v>
      </c>
      <c r="E1058" s="1" t="s">
        <v>1438</v>
      </c>
      <c r="F1058" s="1" t="s">
        <v>35</v>
      </c>
      <c r="G1058" s="1"/>
      <c r="H1058" s="1">
        <v>116.05200000000001</v>
      </c>
      <c r="I1058" s="1">
        <v>103.033</v>
      </c>
      <c r="J1058" s="1">
        <v>88.433000000000007</v>
      </c>
      <c r="K1058" s="1">
        <v>68.551000000000002</v>
      </c>
      <c r="L1058" s="1">
        <v>56.622999999999998</v>
      </c>
    </row>
    <row r="1059" spans="1:12" x14ac:dyDescent="0.2">
      <c r="A1059" s="1" t="s">
        <v>1367</v>
      </c>
      <c r="B1059" s="1" t="s">
        <v>1089</v>
      </c>
      <c r="C1059" s="1" t="s">
        <v>1371</v>
      </c>
      <c r="D1059" s="1" t="s">
        <v>33</v>
      </c>
      <c r="E1059" s="1" t="s">
        <v>1438</v>
      </c>
      <c r="F1059" s="1" t="s">
        <v>35</v>
      </c>
      <c r="G1059" s="1"/>
      <c r="H1059" s="1">
        <v>116.72</v>
      </c>
      <c r="I1059" s="1">
        <v>104.274</v>
      </c>
      <c r="J1059" s="1">
        <v>90.531999999999996</v>
      </c>
      <c r="K1059" s="1">
        <v>70.195999999999998</v>
      </c>
      <c r="L1059" s="1">
        <v>58.115000000000002</v>
      </c>
    </row>
    <row r="1060" spans="1:12" x14ac:dyDescent="0.2">
      <c r="A1060" s="1" t="s">
        <v>1367</v>
      </c>
      <c r="B1060" s="1" t="s">
        <v>1091</v>
      </c>
      <c r="C1060" s="1" t="s">
        <v>1372</v>
      </c>
      <c r="D1060" s="1" t="s">
        <v>33</v>
      </c>
      <c r="E1060" s="1" t="s">
        <v>1438</v>
      </c>
      <c r="F1060" s="1" t="s">
        <v>35</v>
      </c>
      <c r="G1060" s="1"/>
      <c r="H1060" s="1">
        <v>107.471</v>
      </c>
      <c r="I1060" s="1">
        <v>100</v>
      </c>
      <c r="J1060" s="1">
        <v>104.182</v>
      </c>
      <c r="K1060" s="1">
        <v>117.255</v>
      </c>
      <c r="L1060" s="1">
        <v>120.009</v>
      </c>
    </row>
    <row r="1061" spans="1:12" x14ac:dyDescent="0.2">
      <c r="A1061" s="1" t="s">
        <v>1373</v>
      </c>
      <c r="B1061" s="1" t="s">
        <v>396</v>
      </c>
      <c r="C1061" s="1" t="s">
        <v>1374</v>
      </c>
      <c r="D1061" s="1" t="s">
        <v>33</v>
      </c>
      <c r="E1061" s="1" t="s">
        <v>1438</v>
      </c>
      <c r="F1061" s="1" t="s">
        <v>35</v>
      </c>
      <c r="G1061" s="1">
        <v>122.1800003</v>
      </c>
      <c r="H1061" s="1">
        <v>119.88999939999999</v>
      </c>
      <c r="I1061" s="1">
        <v>103.83000180000001</v>
      </c>
      <c r="J1061" s="1">
        <v>84.059997559999999</v>
      </c>
      <c r="K1061" s="1">
        <v>77.440002440000001</v>
      </c>
      <c r="L1061" s="1">
        <v>74.72000122</v>
      </c>
    </row>
    <row r="1062" spans="1:12" x14ac:dyDescent="0.2">
      <c r="A1062" s="1" t="s">
        <v>1373</v>
      </c>
      <c r="B1062" s="1" t="s">
        <v>398</v>
      </c>
      <c r="C1062" s="1" t="s">
        <v>1375</v>
      </c>
      <c r="D1062" s="1" t="s">
        <v>33</v>
      </c>
      <c r="E1062" s="1" t="s">
        <v>1438</v>
      </c>
      <c r="F1062" s="1" t="s">
        <v>35</v>
      </c>
      <c r="G1062" s="1">
        <v>122.1800003</v>
      </c>
      <c r="H1062" s="1">
        <v>120.11000060000001</v>
      </c>
      <c r="I1062" s="1">
        <v>102.6299973</v>
      </c>
      <c r="J1062" s="1">
        <v>84.27999878</v>
      </c>
      <c r="K1062" s="1">
        <v>79.629997250000002</v>
      </c>
      <c r="L1062" s="1">
        <v>76.25</v>
      </c>
    </row>
    <row r="1063" spans="1:12" x14ac:dyDescent="0.2">
      <c r="A1063" s="1" t="s">
        <v>1373</v>
      </c>
      <c r="B1063" s="1" t="s">
        <v>1107</v>
      </c>
      <c r="C1063" s="1" t="s">
        <v>1376</v>
      </c>
      <c r="D1063" s="1" t="s">
        <v>33</v>
      </c>
      <c r="E1063" s="1" t="s">
        <v>1438</v>
      </c>
      <c r="F1063" s="1" t="s">
        <v>35</v>
      </c>
      <c r="G1063" s="1">
        <v>122.1800003</v>
      </c>
      <c r="H1063" s="1">
        <v>119.7799988</v>
      </c>
      <c r="I1063" s="1">
        <v>94.75</v>
      </c>
      <c r="J1063" s="1">
        <v>79.099998470000003</v>
      </c>
      <c r="K1063" s="1">
        <v>76.050003050000001</v>
      </c>
      <c r="L1063" s="1">
        <v>75.769996640000002</v>
      </c>
    </row>
    <row r="1064" spans="1:12" x14ac:dyDescent="0.2">
      <c r="A1064" s="1" t="s">
        <v>1373</v>
      </c>
      <c r="B1064" s="1" t="s">
        <v>400</v>
      </c>
      <c r="C1064" s="1" t="s">
        <v>1377</v>
      </c>
      <c r="D1064" s="1" t="s">
        <v>33</v>
      </c>
      <c r="E1064" s="1" t="s">
        <v>1438</v>
      </c>
      <c r="F1064" s="1" t="s">
        <v>35</v>
      </c>
      <c r="G1064" s="1">
        <v>122.1800003</v>
      </c>
      <c r="H1064" s="1">
        <v>119.9300003</v>
      </c>
      <c r="I1064" s="1">
        <v>103.7200012</v>
      </c>
      <c r="J1064" s="1">
        <v>84.129997250000002</v>
      </c>
      <c r="K1064" s="1">
        <v>77.629997250000002</v>
      </c>
      <c r="L1064" s="1">
        <v>74.88999939</v>
      </c>
    </row>
    <row r="1065" spans="1:12" x14ac:dyDescent="0.2">
      <c r="A1065" s="1" t="s">
        <v>1373</v>
      </c>
      <c r="B1065" s="1" t="s">
        <v>402</v>
      </c>
      <c r="C1065" s="1" t="s">
        <v>1378</v>
      </c>
      <c r="D1065" s="1" t="s">
        <v>33</v>
      </c>
      <c r="E1065" s="1" t="s">
        <v>1438</v>
      </c>
      <c r="F1065" s="1" t="s">
        <v>35</v>
      </c>
      <c r="G1065" s="1">
        <v>122.1800003</v>
      </c>
      <c r="H1065" s="1">
        <v>119.7799988</v>
      </c>
      <c r="I1065" s="1">
        <v>102.86000060000001</v>
      </c>
      <c r="J1065" s="1">
        <v>83.480003359999998</v>
      </c>
      <c r="K1065" s="1">
        <v>77.33000183</v>
      </c>
      <c r="L1065" s="1">
        <v>74.199996949999999</v>
      </c>
    </row>
    <row r="1066" spans="1:12" x14ac:dyDescent="0.2">
      <c r="A1066" s="1" t="s">
        <v>1373</v>
      </c>
      <c r="B1066" s="1" t="s">
        <v>406</v>
      </c>
      <c r="C1066" s="1" t="s">
        <v>1379</v>
      </c>
      <c r="D1066" s="1" t="s">
        <v>33</v>
      </c>
      <c r="E1066" s="1" t="s">
        <v>1438</v>
      </c>
      <c r="F1066" s="1" t="s">
        <v>35</v>
      </c>
      <c r="G1066" s="1">
        <v>122.1800003</v>
      </c>
      <c r="H1066" s="1">
        <v>119.7799988</v>
      </c>
      <c r="I1066" s="1">
        <v>89.36000061</v>
      </c>
      <c r="J1066" s="1">
        <v>76.86000061</v>
      </c>
      <c r="K1066" s="1">
        <v>71.86000061</v>
      </c>
      <c r="L1066" s="1">
        <v>70.790000919999997</v>
      </c>
    </row>
    <row r="1067" spans="1:12" x14ac:dyDescent="0.2">
      <c r="A1067" s="1" t="s">
        <v>1373</v>
      </c>
      <c r="B1067" s="1" t="s">
        <v>408</v>
      </c>
      <c r="C1067" s="1" t="s">
        <v>1380</v>
      </c>
      <c r="D1067" s="1" t="s">
        <v>33</v>
      </c>
      <c r="E1067" s="1" t="s">
        <v>1438</v>
      </c>
      <c r="F1067" s="1" t="s">
        <v>35</v>
      </c>
      <c r="G1067" s="1">
        <v>122.1800003</v>
      </c>
      <c r="H1067" s="1">
        <v>119.7799988</v>
      </c>
      <c r="I1067" s="1">
        <v>98.599998470000003</v>
      </c>
      <c r="J1067" s="1">
        <v>80.410003660000001</v>
      </c>
      <c r="K1067" s="1">
        <v>74.5</v>
      </c>
      <c r="L1067" s="1">
        <v>72.08000183</v>
      </c>
    </row>
    <row r="1068" spans="1:12" x14ac:dyDescent="0.2">
      <c r="A1068" s="1" t="s">
        <v>1373</v>
      </c>
      <c r="B1068" s="1" t="s">
        <v>410</v>
      </c>
      <c r="C1068" s="1" t="s">
        <v>1381</v>
      </c>
      <c r="D1068" s="1" t="s">
        <v>33</v>
      </c>
      <c r="E1068" s="1" t="s">
        <v>1438</v>
      </c>
      <c r="F1068" s="1" t="s">
        <v>35</v>
      </c>
      <c r="G1068" s="1">
        <v>122.1800003</v>
      </c>
      <c r="H1068" s="1">
        <v>119.9100037</v>
      </c>
      <c r="I1068" s="1">
        <v>103.61000060000001</v>
      </c>
      <c r="J1068" s="1">
        <v>83.910003660000001</v>
      </c>
      <c r="K1068" s="1">
        <v>77.660003660000001</v>
      </c>
      <c r="L1068" s="1">
        <v>74.900001529999997</v>
      </c>
    </row>
    <row r="1069" spans="1:12" x14ac:dyDescent="0.2">
      <c r="A1069" s="1" t="s">
        <v>1373</v>
      </c>
      <c r="B1069" s="1" t="s">
        <v>412</v>
      </c>
      <c r="C1069" s="1" t="s">
        <v>1382</v>
      </c>
      <c r="D1069" s="1" t="s">
        <v>33</v>
      </c>
      <c r="E1069" s="1" t="s">
        <v>1438</v>
      </c>
      <c r="F1069" s="1" t="s">
        <v>35</v>
      </c>
      <c r="G1069" s="1">
        <v>122.1800003</v>
      </c>
      <c r="H1069" s="1">
        <v>119.7799988</v>
      </c>
      <c r="I1069" s="1">
        <v>108.4300003</v>
      </c>
      <c r="J1069" s="1">
        <v>84.709999080000003</v>
      </c>
      <c r="K1069" s="1">
        <v>76.559997559999999</v>
      </c>
      <c r="L1069" s="1">
        <v>73.459999080000003</v>
      </c>
    </row>
    <row r="1070" spans="1:12" x14ac:dyDescent="0.2">
      <c r="A1070" s="1" t="s">
        <v>1373</v>
      </c>
      <c r="B1070" s="1" t="s">
        <v>414</v>
      </c>
      <c r="C1070" s="1" t="s">
        <v>1383</v>
      </c>
      <c r="D1070" s="1" t="s">
        <v>33</v>
      </c>
      <c r="E1070" s="1" t="s">
        <v>1438</v>
      </c>
      <c r="F1070" s="1" t="s">
        <v>35</v>
      </c>
      <c r="G1070" s="1">
        <v>122.1800003</v>
      </c>
      <c r="H1070" s="1">
        <v>120.16999819999999</v>
      </c>
      <c r="I1070" s="1">
        <v>124.33000180000001</v>
      </c>
      <c r="J1070" s="1">
        <v>124.4100037</v>
      </c>
      <c r="K1070" s="1">
        <v>99.5</v>
      </c>
      <c r="L1070" s="1">
        <v>93.47000122</v>
      </c>
    </row>
    <row r="1071" spans="1:12" x14ac:dyDescent="0.2">
      <c r="A1071" s="1" t="s">
        <v>1373</v>
      </c>
      <c r="B1071" s="1" t="s">
        <v>416</v>
      </c>
      <c r="C1071" s="1" t="s">
        <v>1384</v>
      </c>
      <c r="D1071" s="1" t="s">
        <v>33</v>
      </c>
      <c r="E1071" s="1" t="s">
        <v>1438</v>
      </c>
      <c r="F1071" s="1" t="s">
        <v>35</v>
      </c>
      <c r="G1071" s="1">
        <v>122.1800003</v>
      </c>
      <c r="H1071" s="1">
        <v>122.6900024</v>
      </c>
      <c r="I1071" s="1">
        <v>124.0899963</v>
      </c>
      <c r="J1071" s="1">
        <v>124.1999969</v>
      </c>
      <c r="K1071" s="1">
        <v>97.599998470000003</v>
      </c>
      <c r="L1071" s="1">
        <v>94.489997860000003</v>
      </c>
    </row>
    <row r="1072" spans="1:12" x14ac:dyDescent="0.2">
      <c r="A1072" s="1" t="s">
        <v>1373</v>
      </c>
      <c r="B1072" s="1" t="s">
        <v>1117</v>
      </c>
      <c r="C1072" s="1" t="s">
        <v>1385</v>
      </c>
      <c r="D1072" s="1" t="s">
        <v>33</v>
      </c>
      <c r="E1072" s="1" t="s">
        <v>1438</v>
      </c>
      <c r="F1072" s="1" t="s">
        <v>35</v>
      </c>
      <c r="G1072" s="1">
        <v>122.1800003</v>
      </c>
      <c r="H1072" s="1">
        <v>122.7300034</v>
      </c>
      <c r="I1072" s="1">
        <v>123.0999985</v>
      </c>
      <c r="J1072" s="1">
        <v>117.58000180000001</v>
      </c>
      <c r="K1072" s="1">
        <v>92.339996339999999</v>
      </c>
      <c r="L1072" s="1">
        <v>92.699996949999999</v>
      </c>
    </row>
    <row r="1073" spans="1:12" x14ac:dyDescent="0.2">
      <c r="A1073" s="1" t="s">
        <v>1373</v>
      </c>
      <c r="B1073" s="1" t="s">
        <v>418</v>
      </c>
      <c r="C1073" s="1" t="s">
        <v>1386</v>
      </c>
      <c r="D1073" s="1" t="s">
        <v>33</v>
      </c>
      <c r="E1073" s="1" t="s">
        <v>1438</v>
      </c>
      <c r="F1073" s="1" t="s">
        <v>35</v>
      </c>
      <c r="G1073" s="1">
        <v>122.1800003</v>
      </c>
      <c r="H1073" s="1">
        <v>120.16999819999999</v>
      </c>
      <c r="I1073" s="1">
        <v>112.0500031</v>
      </c>
      <c r="J1073" s="1">
        <v>124.6500015</v>
      </c>
      <c r="K1073" s="1">
        <v>100.6600037</v>
      </c>
      <c r="L1073" s="1">
        <v>94.069999690000003</v>
      </c>
    </row>
    <row r="1074" spans="1:12" x14ac:dyDescent="0.2">
      <c r="A1074" s="1" t="s">
        <v>1373</v>
      </c>
      <c r="B1074" s="1" t="s">
        <v>420</v>
      </c>
      <c r="C1074" s="1" t="s">
        <v>1387</v>
      </c>
      <c r="D1074" s="1" t="s">
        <v>33</v>
      </c>
      <c r="E1074" s="1" t="s">
        <v>1438</v>
      </c>
      <c r="F1074" s="1" t="s">
        <v>35</v>
      </c>
      <c r="G1074" s="1">
        <v>122.1800003</v>
      </c>
      <c r="H1074" s="1">
        <v>120.1999969</v>
      </c>
      <c r="I1074" s="1">
        <v>105.48999790000001</v>
      </c>
      <c r="J1074" s="1">
        <v>110.7900009</v>
      </c>
      <c r="K1074" s="1">
        <v>92.38999939</v>
      </c>
      <c r="L1074" s="1">
        <v>86.650001529999997</v>
      </c>
    </row>
    <row r="1075" spans="1:12" x14ac:dyDescent="0.2">
      <c r="A1075" s="1" t="s">
        <v>1373</v>
      </c>
      <c r="B1075" s="1" t="s">
        <v>422</v>
      </c>
      <c r="C1075" s="1" t="s">
        <v>1388</v>
      </c>
      <c r="D1075" s="1" t="s">
        <v>33</v>
      </c>
      <c r="E1075" s="1" t="s">
        <v>1438</v>
      </c>
      <c r="F1075" s="1" t="s">
        <v>35</v>
      </c>
      <c r="G1075" s="1">
        <v>122.1800003</v>
      </c>
      <c r="H1075" s="1">
        <v>120.16999819999999</v>
      </c>
      <c r="I1075" s="1">
        <v>120.73999790000001</v>
      </c>
      <c r="J1075" s="1">
        <v>125.3000031</v>
      </c>
      <c r="K1075" s="1">
        <v>100.11000060000001</v>
      </c>
      <c r="L1075" s="1">
        <v>93.33000183</v>
      </c>
    </row>
    <row r="1076" spans="1:12" x14ac:dyDescent="0.2">
      <c r="A1076" s="1" t="s">
        <v>1373</v>
      </c>
      <c r="B1076" s="1" t="s">
        <v>424</v>
      </c>
      <c r="C1076" s="1" t="s">
        <v>1389</v>
      </c>
      <c r="D1076" s="1" t="s">
        <v>33</v>
      </c>
      <c r="E1076" s="1" t="s">
        <v>1438</v>
      </c>
      <c r="F1076" s="1" t="s">
        <v>35</v>
      </c>
      <c r="G1076" s="1">
        <v>122.1800003</v>
      </c>
      <c r="H1076" s="1">
        <v>120.08000180000001</v>
      </c>
      <c r="I1076" s="1">
        <v>94.949996949999999</v>
      </c>
      <c r="J1076" s="1">
        <v>102.11000060000001</v>
      </c>
      <c r="K1076" s="1">
        <v>86.010002139999997</v>
      </c>
      <c r="L1076" s="1">
        <v>80.660003660000001</v>
      </c>
    </row>
    <row r="1077" spans="1:12" x14ac:dyDescent="0.2">
      <c r="A1077" s="1" t="s">
        <v>1373</v>
      </c>
      <c r="B1077" s="1" t="s">
        <v>426</v>
      </c>
      <c r="C1077" s="1" t="s">
        <v>1390</v>
      </c>
      <c r="D1077" s="1" t="s">
        <v>33</v>
      </c>
      <c r="E1077" s="1" t="s">
        <v>1438</v>
      </c>
      <c r="F1077" s="1" t="s">
        <v>35</v>
      </c>
      <c r="G1077" s="1">
        <v>122.1800003</v>
      </c>
      <c r="H1077" s="1">
        <v>119.9000015</v>
      </c>
      <c r="I1077" s="1">
        <v>105.9100037</v>
      </c>
      <c r="J1077" s="1">
        <v>117.3099976</v>
      </c>
      <c r="K1077" s="1">
        <v>93.11000061</v>
      </c>
      <c r="L1077" s="1">
        <v>85.900001529999997</v>
      </c>
    </row>
    <row r="1078" spans="1:12" x14ac:dyDescent="0.2">
      <c r="A1078" s="1" t="s">
        <v>1373</v>
      </c>
      <c r="B1078" s="1" t="s">
        <v>428</v>
      </c>
      <c r="C1078" s="1" t="s">
        <v>1391</v>
      </c>
      <c r="D1078" s="1" t="s">
        <v>33</v>
      </c>
      <c r="E1078" s="1" t="s">
        <v>1438</v>
      </c>
      <c r="F1078" s="1" t="s">
        <v>35</v>
      </c>
      <c r="G1078" s="1">
        <v>122.1800003</v>
      </c>
      <c r="H1078" s="1">
        <v>120.16999819999999</v>
      </c>
      <c r="I1078" s="1">
        <v>112.0400009</v>
      </c>
      <c r="J1078" s="1">
        <v>125.98999790000001</v>
      </c>
      <c r="K1078" s="1">
        <v>100.6500015</v>
      </c>
      <c r="L1078" s="1">
        <v>94.019996640000002</v>
      </c>
    </row>
    <row r="1079" spans="1:12" x14ac:dyDescent="0.2">
      <c r="A1079" s="1" t="s">
        <v>1373</v>
      </c>
      <c r="B1079" s="1" t="s">
        <v>430</v>
      </c>
      <c r="C1079" s="1" t="s">
        <v>1392</v>
      </c>
      <c r="D1079" s="1" t="s">
        <v>33</v>
      </c>
      <c r="E1079" s="1" t="s">
        <v>1438</v>
      </c>
      <c r="F1079" s="1" t="s">
        <v>35</v>
      </c>
      <c r="G1079" s="1">
        <v>122.1800003</v>
      </c>
      <c r="H1079" s="1">
        <v>120.1500015</v>
      </c>
      <c r="I1079" s="1">
        <v>111.11000060000001</v>
      </c>
      <c r="J1079" s="1">
        <v>111.4700012</v>
      </c>
      <c r="K1079" s="1">
        <v>91.300003050000001</v>
      </c>
      <c r="L1079" s="1">
        <v>85.849998470000003</v>
      </c>
    </row>
    <row r="1080" spans="1:12" x14ac:dyDescent="0.2">
      <c r="A1080" s="1" t="s">
        <v>1373</v>
      </c>
      <c r="B1080" s="1" t="s">
        <v>432</v>
      </c>
      <c r="C1080" s="1" t="s">
        <v>1393</v>
      </c>
      <c r="D1080" s="1" t="s">
        <v>33</v>
      </c>
      <c r="E1080" s="1" t="s">
        <v>1438</v>
      </c>
      <c r="F1080" s="1" t="s">
        <v>35</v>
      </c>
      <c r="G1080" s="1">
        <v>122.1800003</v>
      </c>
      <c r="H1080" s="1">
        <v>123.75</v>
      </c>
      <c r="I1080" s="1">
        <v>148.3999939</v>
      </c>
      <c r="J1080" s="1">
        <v>181.32000729999999</v>
      </c>
      <c r="K1080" s="1">
        <v>215.4499969</v>
      </c>
      <c r="L1080" s="1">
        <v>248.0599976</v>
      </c>
    </row>
    <row r="1081" spans="1:12" x14ac:dyDescent="0.2">
      <c r="A1081" s="1" t="s">
        <v>1373</v>
      </c>
      <c r="B1081" s="1" t="s">
        <v>434</v>
      </c>
      <c r="C1081" s="1" t="s">
        <v>1394</v>
      </c>
      <c r="D1081" s="1" t="s">
        <v>33</v>
      </c>
      <c r="E1081" s="1" t="s">
        <v>1438</v>
      </c>
      <c r="F1081" s="1" t="s">
        <v>35</v>
      </c>
      <c r="G1081" s="1">
        <v>122.1800003</v>
      </c>
      <c r="H1081" s="1">
        <v>123.63999939999999</v>
      </c>
      <c r="I1081" s="1">
        <v>148.63000489999999</v>
      </c>
      <c r="J1081" s="1">
        <v>184.08000179999999</v>
      </c>
      <c r="K1081" s="1">
        <v>224.02999879999999</v>
      </c>
      <c r="L1081" s="1">
        <v>266.57998659999998</v>
      </c>
    </row>
    <row r="1082" spans="1:12" x14ac:dyDescent="0.2">
      <c r="A1082" s="1" t="s">
        <v>1373</v>
      </c>
      <c r="B1082" s="1" t="s">
        <v>1128</v>
      </c>
      <c r="C1082" s="1" t="s">
        <v>1395</v>
      </c>
      <c r="D1082" s="1" t="s">
        <v>33</v>
      </c>
      <c r="E1082" s="1" t="s">
        <v>1438</v>
      </c>
      <c r="F1082" s="1" t="s">
        <v>35</v>
      </c>
      <c r="G1082" s="1">
        <v>122.1800003</v>
      </c>
      <c r="H1082" s="1">
        <v>123.66999819999999</v>
      </c>
      <c r="I1082" s="1">
        <v>144.5599976</v>
      </c>
      <c r="J1082" s="1">
        <v>172.22000120000001</v>
      </c>
      <c r="K1082" s="1">
        <v>202.4900055</v>
      </c>
      <c r="L1082" s="1">
        <v>235.92999270000001</v>
      </c>
    </row>
    <row r="1083" spans="1:12" x14ac:dyDescent="0.2">
      <c r="A1083" s="1" t="s">
        <v>1373</v>
      </c>
      <c r="B1083" s="1" t="s">
        <v>436</v>
      </c>
      <c r="C1083" s="1" t="s">
        <v>1396</v>
      </c>
      <c r="D1083" s="1" t="s">
        <v>33</v>
      </c>
      <c r="E1083" s="1" t="s">
        <v>1438</v>
      </c>
      <c r="F1083" s="1" t="s">
        <v>35</v>
      </c>
      <c r="G1083" s="1">
        <v>122.1800003</v>
      </c>
      <c r="H1083" s="1">
        <v>123.9599991</v>
      </c>
      <c r="I1083" s="1">
        <v>149.2400055</v>
      </c>
      <c r="J1083" s="1">
        <v>182.96000670000001</v>
      </c>
      <c r="K1083" s="1">
        <v>218.6900024</v>
      </c>
      <c r="L1083" s="1">
        <v>251.8000031</v>
      </c>
    </row>
    <row r="1084" spans="1:12" x14ac:dyDescent="0.2">
      <c r="A1084" s="1" t="s">
        <v>1373</v>
      </c>
      <c r="B1084" s="1" t="s">
        <v>438</v>
      </c>
      <c r="C1084" s="1" t="s">
        <v>1397</v>
      </c>
      <c r="D1084" s="1" t="s">
        <v>33</v>
      </c>
      <c r="E1084" s="1" t="s">
        <v>1438</v>
      </c>
      <c r="F1084" s="1" t="s">
        <v>35</v>
      </c>
      <c r="G1084" s="1">
        <v>122.1800003</v>
      </c>
      <c r="H1084" s="1">
        <v>123.8199997</v>
      </c>
      <c r="I1084" s="1">
        <v>148.72999569999999</v>
      </c>
      <c r="J1084" s="1">
        <v>181.3999939</v>
      </c>
      <c r="K1084" s="1">
        <v>214.78999329999999</v>
      </c>
      <c r="L1084" s="1">
        <v>245.53999329999999</v>
      </c>
    </row>
    <row r="1085" spans="1:12" x14ac:dyDescent="0.2">
      <c r="A1085" s="1" t="s">
        <v>1373</v>
      </c>
      <c r="B1085" s="1" t="s">
        <v>440</v>
      </c>
      <c r="C1085" s="1" t="s">
        <v>1398</v>
      </c>
      <c r="D1085" s="1" t="s">
        <v>33</v>
      </c>
      <c r="E1085" s="1" t="s">
        <v>1438</v>
      </c>
      <c r="F1085" s="1" t="s">
        <v>35</v>
      </c>
      <c r="G1085" s="1">
        <v>122.1800003</v>
      </c>
      <c r="H1085" s="1">
        <v>123.75</v>
      </c>
      <c r="I1085" s="1">
        <v>148.4100037</v>
      </c>
      <c r="J1085" s="1">
        <v>181.38000489999999</v>
      </c>
      <c r="K1085" s="1">
        <v>215.5899963</v>
      </c>
      <c r="L1085" s="1">
        <v>248.22000120000001</v>
      </c>
    </row>
    <row r="1086" spans="1:12" x14ac:dyDescent="0.2">
      <c r="A1086" s="1" t="s">
        <v>1373</v>
      </c>
      <c r="B1086" s="1" t="s">
        <v>442</v>
      </c>
      <c r="C1086" s="1" t="s">
        <v>1399</v>
      </c>
      <c r="D1086" s="1" t="s">
        <v>33</v>
      </c>
      <c r="E1086" s="1" t="s">
        <v>1438</v>
      </c>
      <c r="F1086" s="1" t="s">
        <v>35</v>
      </c>
      <c r="G1086" s="1">
        <v>122.1800003</v>
      </c>
      <c r="H1086" s="1">
        <v>124.08000180000001</v>
      </c>
      <c r="I1086" s="1">
        <v>145.8399963</v>
      </c>
      <c r="J1086" s="1">
        <v>172.57000729999999</v>
      </c>
      <c r="K1086" s="1">
        <v>199.8099976</v>
      </c>
      <c r="L1086" s="1">
        <v>228.75</v>
      </c>
    </row>
    <row r="1087" spans="1:12" x14ac:dyDescent="0.2">
      <c r="A1087" s="1" t="s">
        <v>1373</v>
      </c>
      <c r="B1087" s="1" t="s">
        <v>444</v>
      </c>
      <c r="C1087" s="1" t="s">
        <v>1400</v>
      </c>
      <c r="D1087" s="1" t="s">
        <v>33</v>
      </c>
      <c r="E1087" s="1" t="s">
        <v>1438</v>
      </c>
      <c r="F1087" s="1" t="s">
        <v>35</v>
      </c>
      <c r="G1087" s="1">
        <v>122.1800003</v>
      </c>
      <c r="H1087" s="1">
        <v>122.23999790000001</v>
      </c>
      <c r="I1087" s="1">
        <v>139.16999820000001</v>
      </c>
      <c r="J1087" s="1">
        <v>160.52999879999999</v>
      </c>
      <c r="K1087" s="1">
        <v>178.63999939999999</v>
      </c>
      <c r="L1087" s="1">
        <v>196.86999510000001</v>
      </c>
    </row>
    <row r="1088" spans="1:12" x14ac:dyDescent="0.2">
      <c r="A1088" s="1" t="s">
        <v>1373</v>
      </c>
      <c r="B1088" s="1" t="s">
        <v>446</v>
      </c>
      <c r="C1088" s="1" t="s">
        <v>1401</v>
      </c>
      <c r="D1088" s="1" t="s">
        <v>33</v>
      </c>
      <c r="E1088" s="1" t="s">
        <v>1438</v>
      </c>
      <c r="F1088" s="1" t="s">
        <v>35</v>
      </c>
      <c r="G1088" s="1">
        <v>122.1800003</v>
      </c>
      <c r="H1088" s="1">
        <v>123.9499969</v>
      </c>
      <c r="I1088" s="1">
        <v>149.22000120000001</v>
      </c>
      <c r="J1088" s="1">
        <v>182.9499969</v>
      </c>
      <c r="K1088" s="1">
        <v>218.75</v>
      </c>
      <c r="L1088" s="1">
        <v>251.97000120000001</v>
      </c>
    </row>
    <row r="1089" spans="1:12" x14ac:dyDescent="0.2">
      <c r="A1089" s="1" t="s">
        <v>1373</v>
      </c>
      <c r="B1089" s="1" t="s">
        <v>1402</v>
      </c>
      <c r="C1089" s="1" t="s">
        <v>1403</v>
      </c>
      <c r="D1089" s="1" t="s">
        <v>33</v>
      </c>
      <c r="E1089" s="1" t="s">
        <v>1438</v>
      </c>
      <c r="F1089" s="1" t="s">
        <v>35</v>
      </c>
      <c r="G1089" s="1">
        <v>122.1800003</v>
      </c>
      <c r="H1089" s="1">
        <v>123.8399963</v>
      </c>
      <c r="I1089" s="1">
        <v>148.61000060000001</v>
      </c>
      <c r="J1089" s="1">
        <v>181.72000120000001</v>
      </c>
      <c r="K1089" s="1">
        <v>217</v>
      </c>
      <c r="L1089" s="1">
        <v>250.21000670000001</v>
      </c>
    </row>
    <row r="1090" spans="1:12" x14ac:dyDescent="0.2">
      <c r="A1090" s="1" t="s">
        <v>1373</v>
      </c>
      <c r="B1090" s="1" t="s">
        <v>448</v>
      </c>
      <c r="C1090" s="1" t="s">
        <v>1404</v>
      </c>
      <c r="D1090" s="1" t="s">
        <v>33</v>
      </c>
      <c r="E1090" s="1" t="s">
        <v>1438</v>
      </c>
      <c r="F1090" s="1" t="s">
        <v>35</v>
      </c>
      <c r="G1090" s="1">
        <v>122.1800003</v>
      </c>
      <c r="H1090" s="1">
        <v>123.8199997</v>
      </c>
      <c r="I1090" s="1">
        <v>150.1900024</v>
      </c>
      <c r="J1090" s="1">
        <v>182.8399963</v>
      </c>
      <c r="K1090" s="1">
        <v>211.8000031</v>
      </c>
      <c r="L1090" s="1">
        <v>234</v>
      </c>
    </row>
    <row r="1091" spans="1:12" x14ac:dyDescent="0.2">
      <c r="A1091" s="1" t="s">
        <v>1373</v>
      </c>
      <c r="B1091" s="1" t="s">
        <v>1405</v>
      </c>
      <c r="C1091" s="1" t="s">
        <v>1406</v>
      </c>
      <c r="D1091" s="1" t="s">
        <v>33</v>
      </c>
      <c r="E1091" s="1" t="s">
        <v>1438</v>
      </c>
      <c r="F1091" s="1" t="s">
        <v>35</v>
      </c>
      <c r="G1091" s="1">
        <v>122.1800003</v>
      </c>
      <c r="H1091" s="1">
        <v>123.8499985</v>
      </c>
      <c r="I1091" s="1">
        <v>143.9400024</v>
      </c>
      <c r="J1091" s="1">
        <v>167.08000179999999</v>
      </c>
      <c r="K1091" s="1">
        <v>187.91999820000001</v>
      </c>
      <c r="L1091" s="1">
        <v>206.11999510000001</v>
      </c>
    </row>
    <row r="1092" spans="1:12" x14ac:dyDescent="0.2">
      <c r="A1092" s="1" t="s">
        <v>1373</v>
      </c>
      <c r="B1092" s="1" t="s">
        <v>450</v>
      </c>
      <c r="C1092" s="1" t="s">
        <v>1407</v>
      </c>
      <c r="D1092" s="1" t="s">
        <v>33</v>
      </c>
      <c r="E1092" s="1" t="s">
        <v>1438</v>
      </c>
      <c r="F1092" s="1" t="s">
        <v>35</v>
      </c>
      <c r="G1092" s="1">
        <v>122.1800003</v>
      </c>
      <c r="H1092" s="1">
        <v>123.38999939999999</v>
      </c>
      <c r="I1092" s="1">
        <v>134.0599976</v>
      </c>
      <c r="J1092" s="1">
        <v>81.690002440000001</v>
      </c>
      <c r="K1092" s="1">
        <v>76.47000122</v>
      </c>
      <c r="L1092" s="1">
        <v>73.309997559999999</v>
      </c>
    </row>
    <row r="1093" spans="1:12" x14ac:dyDescent="0.2">
      <c r="A1093" s="1" t="s">
        <v>1373</v>
      </c>
      <c r="B1093" s="1" t="s">
        <v>1408</v>
      </c>
      <c r="C1093" s="1" t="s">
        <v>1409</v>
      </c>
      <c r="D1093" s="1" t="s">
        <v>33</v>
      </c>
      <c r="E1093" s="1" t="s">
        <v>1438</v>
      </c>
      <c r="F1093" s="1" t="s">
        <v>35</v>
      </c>
      <c r="G1093" s="1">
        <v>122.1800003</v>
      </c>
      <c r="H1093" s="1">
        <v>123.2900009</v>
      </c>
      <c r="I1093" s="1">
        <v>133.4100037</v>
      </c>
      <c r="J1093" s="1">
        <v>103.4300003</v>
      </c>
      <c r="K1093" s="1">
        <v>79.97000122</v>
      </c>
      <c r="L1093" s="1">
        <v>76.339996339999999</v>
      </c>
    </row>
    <row r="1094" spans="1:12" x14ac:dyDescent="0.2">
      <c r="A1094" s="1" t="s">
        <v>1373</v>
      </c>
      <c r="B1094" s="1" t="s">
        <v>1410</v>
      </c>
      <c r="C1094" s="1" t="s">
        <v>1411</v>
      </c>
      <c r="D1094" s="1" t="s">
        <v>33</v>
      </c>
      <c r="E1094" s="1" t="s">
        <v>1438</v>
      </c>
      <c r="F1094" s="1" t="s">
        <v>35</v>
      </c>
      <c r="G1094" s="1">
        <v>122.1800003</v>
      </c>
      <c r="H1094" s="1">
        <v>123.3199997</v>
      </c>
      <c r="I1094" s="1">
        <v>128.1000061</v>
      </c>
      <c r="J1094" s="1">
        <v>80.290000919999997</v>
      </c>
      <c r="K1094" s="1">
        <v>75.510002139999997</v>
      </c>
      <c r="L1094" s="1">
        <v>73.870002749999998</v>
      </c>
    </row>
    <row r="1095" spans="1:12" x14ac:dyDescent="0.2">
      <c r="A1095" s="1" t="s">
        <v>1373</v>
      </c>
      <c r="B1095" s="1" t="s">
        <v>1412</v>
      </c>
      <c r="C1095" s="1" t="s">
        <v>1413</v>
      </c>
      <c r="D1095" s="1" t="s">
        <v>33</v>
      </c>
      <c r="E1095" s="1" t="s">
        <v>1438</v>
      </c>
      <c r="F1095" s="1" t="s">
        <v>35</v>
      </c>
      <c r="G1095" s="1">
        <v>122.1800003</v>
      </c>
      <c r="H1095" s="1">
        <v>123.4499969</v>
      </c>
      <c r="I1095" s="1">
        <v>137.13999939999999</v>
      </c>
      <c r="J1095" s="1">
        <v>81.269996640000002</v>
      </c>
      <c r="K1095" s="1">
        <v>76.709999080000003</v>
      </c>
      <c r="L1095" s="1">
        <v>73.58000183</v>
      </c>
    </row>
    <row r="1096" spans="1:12" x14ac:dyDescent="0.2">
      <c r="A1096" s="1" t="s">
        <v>1373</v>
      </c>
      <c r="B1096" s="1" t="s">
        <v>452</v>
      </c>
      <c r="C1096" s="1" t="s">
        <v>1414</v>
      </c>
      <c r="D1096" s="1" t="s">
        <v>33</v>
      </c>
      <c r="E1096" s="1" t="s">
        <v>1438</v>
      </c>
      <c r="F1096" s="1" t="s">
        <v>35</v>
      </c>
      <c r="G1096" s="1">
        <v>122.1800003</v>
      </c>
      <c r="H1096" s="1">
        <v>123.38999939999999</v>
      </c>
      <c r="I1096" s="1">
        <v>134.0500031</v>
      </c>
      <c r="J1096" s="1">
        <v>147.83000179999999</v>
      </c>
      <c r="K1096" s="1">
        <v>74.86000061</v>
      </c>
      <c r="L1096" s="1">
        <v>69.410003660000001</v>
      </c>
    </row>
    <row r="1097" spans="1:12" x14ac:dyDescent="0.2">
      <c r="A1097" s="1" t="s">
        <v>1373</v>
      </c>
      <c r="B1097" s="1" t="s">
        <v>1415</v>
      </c>
      <c r="C1097" s="1" t="s">
        <v>1416</v>
      </c>
      <c r="D1097" s="1" t="s">
        <v>33</v>
      </c>
      <c r="E1097" s="1" t="s">
        <v>1438</v>
      </c>
      <c r="F1097" s="1" t="s">
        <v>35</v>
      </c>
      <c r="G1097" s="1">
        <v>122.1800003</v>
      </c>
      <c r="H1097" s="1">
        <v>123.2900009</v>
      </c>
      <c r="I1097" s="1">
        <v>133.4100037</v>
      </c>
      <c r="J1097" s="1">
        <v>131.52999879999999</v>
      </c>
      <c r="K1097" s="1">
        <v>75.36000061</v>
      </c>
      <c r="L1097" s="1">
        <v>71.230003359999998</v>
      </c>
    </row>
    <row r="1098" spans="1:12" x14ac:dyDescent="0.2">
      <c r="A1098" s="1" t="s">
        <v>1373</v>
      </c>
      <c r="B1098" s="1" t="s">
        <v>1417</v>
      </c>
      <c r="C1098" s="1" t="s">
        <v>1418</v>
      </c>
      <c r="D1098" s="1" t="s">
        <v>33</v>
      </c>
      <c r="E1098" s="1" t="s">
        <v>1438</v>
      </c>
      <c r="F1098" s="1" t="s">
        <v>35</v>
      </c>
      <c r="G1098" s="1">
        <v>122.1800003</v>
      </c>
      <c r="H1098" s="1">
        <v>123.3199997</v>
      </c>
      <c r="I1098" s="1">
        <v>128.1000061</v>
      </c>
      <c r="J1098" s="1">
        <v>134.41999820000001</v>
      </c>
      <c r="K1098" s="1">
        <v>73.650001529999997</v>
      </c>
      <c r="L1098" s="1">
        <v>69.629997250000002</v>
      </c>
    </row>
    <row r="1099" spans="1:12" x14ac:dyDescent="0.2">
      <c r="A1099" s="1" t="s">
        <v>1373</v>
      </c>
      <c r="B1099" s="1" t="s">
        <v>1419</v>
      </c>
      <c r="C1099" s="1" t="s">
        <v>1420</v>
      </c>
      <c r="D1099" s="1" t="s">
        <v>33</v>
      </c>
      <c r="E1099" s="1" t="s">
        <v>1438</v>
      </c>
      <c r="F1099" s="1" t="s">
        <v>35</v>
      </c>
      <c r="G1099" s="1">
        <v>122.1800003</v>
      </c>
      <c r="H1099" s="1">
        <v>123.4499969</v>
      </c>
      <c r="I1099" s="1">
        <v>137.13000489999999</v>
      </c>
      <c r="J1099" s="1">
        <v>134.02000430000001</v>
      </c>
      <c r="K1099" s="1">
        <v>73.58000183</v>
      </c>
      <c r="L1099" s="1">
        <v>68.13999939</v>
      </c>
    </row>
    <row r="1100" spans="1:12" x14ac:dyDescent="0.2">
      <c r="A1100" s="1" t="s">
        <v>1373</v>
      </c>
      <c r="B1100" s="1" t="s">
        <v>454</v>
      </c>
      <c r="C1100" s="1" t="s">
        <v>1421</v>
      </c>
      <c r="D1100" s="1" t="s">
        <v>33</v>
      </c>
      <c r="E1100" s="1" t="s">
        <v>1438</v>
      </c>
      <c r="F1100" s="1" t="s">
        <v>35</v>
      </c>
      <c r="G1100" s="1">
        <v>122.1800003</v>
      </c>
      <c r="H1100" s="1">
        <v>123.38999939999999</v>
      </c>
      <c r="I1100" s="1">
        <v>132.41999820000001</v>
      </c>
      <c r="J1100" s="1">
        <v>148.5</v>
      </c>
      <c r="K1100" s="1">
        <v>157.8999939</v>
      </c>
      <c r="L1100" s="1">
        <v>159.07000729999999</v>
      </c>
    </row>
    <row r="1101" spans="1:12" x14ac:dyDescent="0.2">
      <c r="A1101" s="1" t="s">
        <v>1373</v>
      </c>
      <c r="B1101" s="1" t="s">
        <v>1422</v>
      </c>
      <c r="C1101" s="1" t="s">
        <v>1423</v>
      </c>
      <c r="D1101" s="1" t="s">
        <v>33</v>
      </c>
      <c r="E1101" s="1" t="s">
        <v>1438</v>
      </c>
      <c r="F1101" s="1" t="s">
        <v>35</v>
      </c>
      <c r="G1101" s="1">
        <v>122.1800003</v>
      </c>
      <c r="H1101" s="1">
        <v>123.3000031</v>
      </c>
      <c r="I1101" s="1">
        <v>131.71000670000001</v>
      </c>
      <c r="J1101" s="1">
        <v>150.5099945</v>
      </c>
      <c r="K1101" s="1">
        <v>165.4900055</v>
      </c>
      <c r="L1101" s="1">
        <v>175.86999510000001</v>
      </c>
    </row>
    <row r="1102" spans="1:12" x14ac:dyDescent="0.2">
      <c r="A1102" s="1" t="s">
        <v>1373</v>
      </c>
      <c r="B1102" s="1" t="s">
        <v>1424</v>
      </c>
      <c r="C1102" s="1" t="s">
        <v>1425</v>
      </c>
      <c r="D1102" s="1" t="s">
        <v>33</v>
      </c>
      <c r="E1102" s="1" t="s">
        <v>1438</v>
      </c>
      <c r="F1102" s="1" t="s">
        <v>35</v>
      </c>
      <c r="G1102" s="1">
        <v>122.1800003</v>
      </c>
      <c r="H1102" s="1">
        <v>123.3199997</v>
      </c>
      <c r="I1102" s="1">
        <v>125.4000015</v>
      </c>
      <c r="J1102" s="1">
        <v>134.3000031</v>
      </c>
      <c r="K1102" s="1">
        <v>141.47000120000001</v>
      </c>
      <c r="L1102" s="1">
        <v>144.83000179999999</v>
      </c>
    </row>
    <row r="1103" spans="1:12" x14ac:dyDescent="0.2">
      <c r="A1103" s="1" t="s">
        <v>1373</v>
      </c>
      <c r="B1103" s="1" t="s">
        <v>1426</v>
      </c>
      <c r="C1103" s="1" t="s">
        <v>1427</v>
      </c>
      <c r="D1103" s="1" t="s">
        <v>33</v>
      </c>
      <c r="E1103" s="1" t="s">
        <v>1438</v>
      </c>
      <c r="F1103" s="1" t="s">
        <v>35</v>
      </c>
      <c r="G1103" s="1">
        <v>122.1800003</v>
      </c>
      <c r="H1103" s="1">
        <v>123.4499969</v>
      </c>
      <c r="I1103" s="1">
        <v>132.71000670000001</v>
      </c>
      <c r="J1103" s="1">
        <v>151.08000179999999</v>
      </c>
      <c r="K1103" s="1">
        <v>163.8999939</v>
      </c>
      <c r="L1103" s="1">
        <v>184.3500061</v>
      </c>
    </row>
    <row r="1104" spans="1:12" x14ac:dyDescent="0.2">
      <c r="A1104" s="1" t="s">
        <v>1428</v>
      </c>
      <c r="B1104" s="1" t="s">
        <v>191</v>
      </c>
      <c r="C1104" s="1" t="s">
        <v>1429</v>
      </c>
      <c r="D1104" s="1" t="s">
        <v>33</v>
      </c>
      <c r="E1104" s="1" t="s">
        <v>1438</v>
      </c>
      <c r="F1104" s="1" t="s">
        <v>35</v>
      </c>
      <c r="G1104" s="1">
        <v>124.35904840000001</v>
      </c>
      <c r="H1104" s="1">
        <v>137.4637889</v>
      </c>
      <c r="I1104" s="1">
        <v>68.757716250000001</v>
      </c>
      <c r="J1104" s="1">
        <v>80.041784730000003</v>
      </c>
      <c r="K1104" s="1">
        <v>62.227807830000003</v>
      </c>
      <c r="L1104" s="1">
        <v>50.346816990000001</v>
      </c>
    </row>
    <row r="1105" spans="1:12" x14ac:dyDescent="0.2">
      <c r="A1105" s="1" t="s">
        <v>1428</v>
      </c>
      <c r="B1105" s="1" t="s">
        <v>193</v>
      </c>
      <c r="C1105" s="1" t="s">
        <v>1430</v>
      </c>
      <c r="D1105" s="1" t="s">
        <v>33</v>
      </c>
      <c r="E1105" s="1" t="s">
        <v>1438</v>
      </c>
      <c r="F1105" s="1" t="s">
        <v>35</v>
      </c>
      <c r="G1105" s="1">
        <v>124.35904840000001</v>
      </c>
      <c r="H1105" s="1">
        <v>137.4637889</v>
      </c>
      <c r="I1105" s="1">
        <v>154.90205399999999</v>
      </c>
      <c r="J1105" s="1">
        <v>199.9522035</v>
      </c>
      <c r="K1105" s="1">
        <v>89.826977549999995</v>
      </c>
      <c r="L1105" s="1">
        <v>43.872297119999999</v>
      </c>
    </row>
    <row r="1106" spans="1:12" x14ac:dyDescent="0.2">
      <c r="A1106" s="1" t="s">
        <v>1428</v>
      </c>
      <c r="B1106" s="1" t="s">
        <v>195</v>
      </c>
      <c r="C1106" s="1" t="s">
        <v>1431</v>
      </c>
      <c r="D1106" s="1" t="s">
        <v>33</v>
      </c>
      <c r="E1106" s="1" t="s">
        <v>1438</v>
      </c>
      <c r="F1106" s="1" t="s">
        <v>35</v>
      </c>
      <c r="G1106" s="1">
        <v>124.35904840000001</v>
      </c>
      <c r="H1106" s="1">
        <v>137.4637889</v>
      </c>
      <c r="I1106" s="1">
        <v>106.4132748</v>
      </c>
      <c r="J1106" s="1">
        <v>111.1176332</v>
      </c>
      <c r="K1106" s="1">
        <v>119.9054818</v>
      </c>
      <c r="L1106" s="1">
        <v>111.14128340000001</v>
      </c>
    </row>
    <row r="1107" spans="1:12" x14ac:dyDescent="0.2">
      <c r="A1107" s="1" t="s">
        <v>1428</v>
      </c>
      <c r="B1107" s="1" t="s">
        <v>197</v>
      </c>
      <c r="C1107" s="1" t="s">
        <v>1432</v>
      </c>
      <c r="D1107" s="1" t="s">
        <v>33</v>
      </c>
      <c r="E1107" s="1" t="s">
        <v>1438</v>
      </c>
      <c r="F1107" s="1" t="s">
        <v>35</v>
      </c>
      <c r="G1107" s="1">
        <v>124.35904840000001</v>
      </c>
      <c r="H1107" s="1">
        <v>137.4637889</v>
      </c>
      <c r="I1107" s="1">
        <v>168.21301339999999</v>
      </c>
      <c r="J1107" s="1">
        <v>213.84601699999999</v>
      </c>
      <c r="K1107" s="1">
        <v>263.46171459999999</v>
      </c>
      <c r="L1107" s="1">
        <v>310.00221770000002</v>
      </c>
    </row>
    <row r="1108" spans="1:12" x14ac:dyDescent="0.2">
      <c r="A1108" s="1" t="s">
        <v>1428</v>
      </c>
      <c r="B1108" s="1" t="s">
        <v>199</v>
      </c>
      <c r="C1108" s="1" t="s">
        <v>1433</v>
      </c>
      <c r="D1108" s="1" t="s">
        <v>33</v>
      </c>
      <c r="E1108" s="1" t="s">
        <v>1438</v>
      </c>
      <c r="F1108" s="1" t="s">
        <v>35</v>
      </c>
      <c r="G1108" s="1">
        <v>124.35904840000001</v>
      </c>
      <c r="H1108" s="1">
        <v>137.4637889</v>
      </c>
      <c r="I1108" s="1">
        <v>68.27826134</v>
      </c>
      <c r="J1108" s="1">
        <v>78.730047529999993</v>
      </c>
      <c r="K1108" s="1">
        <v>60.721758219999998</v>
      </c>
      <c r="L1108" s="1">
        <v>48.345092639999997</v>
      </c>
    </row>
    <row r="1109" spans="1:12" x14ac:dyDescent="0.2">
      <c r="A1109" s="1" t="s">
        <v>1428</v>
      </c>
      <c r="B1109" s="1" t="s">
        <v>201</v>
      </c>
      <c r="C1109" s="1" t="s">
        <v>1434</v>
      </c>
      <c r="D1109" s="1" t="s">
        <v>33</v>
      </c>
      <c r="E1109" s="1" t="s">
        <v>1438</v>
      </c>
      <c r="F1109" s="1" t="s">
        <v>35</v>
      </c>
      <c r="G1109" s="1">
        <v>124.35904840000001</v>
      </c>
      <c r="H1109" s="1">
        <v>137.4637889</v>
      </c>
      <c r="I1109" s="1">
        <v>106.2863969</v>
      </c>
      <c r="J1109" s="1">
        <v>109.29192860000001</v>
      </c>
      <c r="K1109" s="1">
        <v>118.5333985</v>
      </c>
      <c r="L1109" s="1">
        <v>110.4624814</v>
      </c>
    </row>
    <row r="1110" spans="1:12" x14ac:dyDescent="0.2">
      <c r="A1110" s="1" t="s">
        <v>1428</v>
      </c>
      <c r="B1110" s="1" t="s">
        <v>203</v>
      </c>
      <c r="C1110" s="1" t="s">
        <v>1435</v>
      </c>
      <c r="D1110" s="1" t="s">
        <v>33</v>
      </c>
      <c r="E1110" s="1" t="s">
        <v>1438</v>
      </c>
      <c r="F1110" s="1" t="s">
        <v>35</v>
      </c>
      <c r="G1110" s="1">
        <v>124.35904840000001</v>
      </c>
      <c r="H1110" s="1">
        <v>137.4637889</v>
      </c>
      <c r="I1110" s="1">
        <v>154.90205399999999</v>
      </c>
      <c r="J1110" s="1">
        <v>199.9522035</v>
      </c>
      <c r="K1110" s="1">
        <v>186.52786309999999</v>
      </c>
      <c r="L1110" s="1">
        <v>153.858126</v>
      </c>
    </row>
    <row r="1111" spans="1:12" x14ac:dyDescent="0.2">
      <c r="A1111" s="1" t="s">
        <v>1428</v>
      </c>
      <c r="B1111" s="1" t="s">
        <v>205</v>
      </c>
      <c r="C1111" s="1" t="s">
        <v>1436</v>
      </c>
      <c r="D1111" s="1" t="s">
        <v>33</v>
      </c>
      <c r="E1111" s="1" t="s">
        <v>1438</v>
      </c>
      <c r="F1111" s="1" t="s">
        <v>35</v>
      </c>
      <c r="G1111" s="1">
        <v>124.35904840000001</v>
      </c>
      <c r="H1111" s="1">
        <v>137.4637889</v>
      </c>
      <c r="I1111" s="1">
        <v>154.97413359999999</v>
      </c>
      <c r="J1111" s="1">
        <v>200.80955470000001</v>
      </c>
      <c r="K1111" s="1">
        <v>186.62931750000001</v>
      </c>
      <c r="L1111" s="1">
        <v>153.76837259999999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85B8-BCF4-44B1-B658-38E84F8080E7}">
  <sheetPr>
    <tabColor theme="8" tint="-0.499984740745262"/>
  </sheetPr>
  <dimension ref="A1:I5"/>
  <sheetViews>
    <sheetView tabSelected="1" workbookViewId="0">
      <selection activeCell="C31" sqref="C31"/>
    </sheetView>
  </sheetViews>
  <sheetFormatPr baseColWidth="10" defaultColWidth="10.1640625" defaultRowHeight="16" x14ac:dyDescent="0.2"/>
  <cols>
    <col min="1" max="1" width="22" style="3" bestFit="1" customWidth="1"/>
    <col min="2" max="2" width="24.6640625" style="3" customWidth="1"/>
    <col min="3" max="3" width="75" style="3" customWidth="1"/>
    <col min="4" max="4" width="16.1640625" style="3" customWidth="1"/>
    <col min="5" max="5" width="15.5" style="3" customWidth="1"/>
    <col min="6" max="6" width="16.6640625" style="3" customWidth="1"/>
    <col min="7" max="7" width="13.1640625" style="3" customWidth="1"/>
    <col min="8" max="8" width="21.33203125" style="3" bestFit="1" customWidth="1"/>
    <col min="9" max="9" width="19.6640625" style="3" bestFit="1" customWidth="1"/>
    <col min="10" max="16384" width="10.1640625" style="3"/>
  </cols>
  <sheetData>
    <row r="1" spans="1:9" x14ac:dyDescent="0.2">
      <c r="A1" s="2" t="s">
        <v>0</v>
      </c>
      <c r="B1" s="3" t="s">
        <v>1</v>
      </c>
      <c r="C1" s="3" t="s">
        <v>2</v>
      </c>
    </row>
    <row r="2" spans="1:9" x14ac:dyDescent="0.2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17</v>
      </c>
      <c r="I2" s="3" t="s">
        <v>18</v>
      </c>
    </row>
    <row r="3" spans="1:9" x14ac:dyDescent="0.2">
      <c r="A3" s="3" t="s">
        <v>10</v>
      </c>
      <c r="B3" s="3" t="s">
        <v>11</v>
      </c>
      <c r="C3" s="3" t="s">
        <v>12</v>
      </c>
      <c r="D3" s="3">
        <v>94600</v>
      </c>
      <c r="E3" s="3" t="s">
        <v>13</v>
      </c>
      <c r="F3" s="3">
        <f>(Table5[[#This Row],[Value]]*1000)/1000000000</f>
        <v>9.4600000000000004E-2</v>
      </c>
      <c r="G3" s="3" t="s">
        <v>14</v>
      </c>
      <c r="H3" s="3">
        <f>Table5[[#This Row],[Value - I]]*1000</f>
        <v>94.600000000000009</v>
      </c>
      <c r="I3" s="3" t="s">
        <v>15</v>
      </c>
    </row>
    <row r="4" spans="1:9" x14ac:dyDescent="0.2">
      <c r="A4" s="3" t="s">
        <v>16</v>
      </c>
      <c r="B4" s="3" t="s">
        <v>11</v>
      </c>
      <c r="C4" s="3" t="s">
        <v>12</v>
      </c>
      <c r="D4" s="3">
        <v>56100</v>
      </c>
      <c r="E4" s="3" t="s">
        <v>13</v>
      </c>
      <c r="F4" s="3">
        <f>(Table5[[#This Row],[Value]]*1000)/1000000000</f>
        <v>5.6099999999999997E-2</v>
      </c>
      <c r="G4" s="3" t="s">
        <v>14</v>
      </c>
      <c r="H4" s="3">
        <f>Table5[[#This Row],[Value - I]]*1000</f>
        <v>56.099999999999994</v>
      </c>
      <c r="I4" s="3" t="s">
        <v>15</v>
      </c>
    </row>
    <row r="5" spans="1:9" x14ac:dyDescent="0.2">
      <c r="A5" s="3" t="s">
        <v>1443</v>
      </c>
      <c r="B5" s="3" t="s">
        <v>11</v>
      </c>
      <c r="C5" s="3" t="s">
        <v>12</v>
      </c>
      <c r="D5" s="3">
        <v>73300</v>
      </c>
      <c r="E5" s="3" t="s">
        <v>13</v>
      </c>
      <c r="F5" s="3">
        <f>(Table5[[#This Row],[Value]]*1000)/1000000000</f>
        <v>7.3300000000000004E-2</v>
      </c>
      <c r="G5" s="3" t="s">
        <v>14</v>
      </c>
      <c r="H5" s="3">
        <f>Table5[[#This Row],[Value - I]]*1000</f>
        <v>73.3</v>
      </c>
      <c r="I5" s="3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TableofContents</vt:lpstr>
      <vt:lpstr>AR5-Fossil-CO2-WORLD</vt:lpstr>
      <vt:lpstr>AR5-Oil-CO2</vt:lpstr>
      <vt:lpstr>AR5-Gas-CO2</vt:lpstr>
      <vt:lpstr>AR5-Coal-CO2</vt:lpstr>
      <vt:lpstr>AR5-Oil-EJ</vt:lpstr>
      <vt:lpstr>AR5-Gas-EJ</vt:lpstr>
      <vt:lpstr>AR5-Coal-EJ</vt:lpstr>
      <vt:lpstr>CO2Factors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Ritchie</dc:creator>
  <cp:lastModifiedBy>Matt Burgess</cp:lastModifiedBy>
  <dcterms:created xsi:type="dcterms:W3CDTF">2019-12-13T19:24:21Z</dcterms:created>
  <dcterms:modified xsi:type="dcterms:W3CDTF">2020-01-25T21:24:25Z</dcterms:modified>
</cp:coreProperties>
</file>