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burgess/Desktop/Tradeoffs/Final files/submission-tradeoff/"/>
    </mc:Choice>
  </mc:AlternateContent>
  <xr:revisionPtr revIDLastSave="0" documentId="13_ncr:1_{699AC284-1681-0E4C-BE7C-23988C56C12B}" xr6:coauthVersionLast="36" xr6:coauthVersionMax="36" xr10:uidLastSave="{00000000-0000-0000-0000-000000000000}"/>
  <bookViews>
    <workbookView xWindow="0" yWindow="460" windowWidth="28800" windowHeight="16440" xr2:uid="{00000000-000D-0000-FFFF-FFFF00000000}"/>
  </bookViews>
  <sheets>
    <sheet name="Final Data" sheetId="2" r:id="rId1"/>
  </sheets>
  <calcPr calcId="181029"/>
</workbook>
</file>

<file path=xl/calcChain.xml><?xml version="1.0" encoding="utf-8"?>
<calcChain xmlns="http://schemas.openxmlformats.org/spreadsheetml/2006/main">
  <c r="AJ323" i="2" l="1"/>
  <c r="AI323" i="2"/>
  <c r="AH323" i="2"/>
  <c r="AG323" i="2"/>
  <c r="AF323" i="2"/>
  <c r="AE323" i="2"/>
  <c r="AJ322" i="2"/>
  <c r="AI322" i="2"/>
  <c r="AH322" i="2"/>
  <c r="AG322" i="2"/>
  <c r="AF322" i="2"/>
  <c r="AE322" i="2"/>
  <c r="AJ321" i="2"/>
  <c r="AI321" i="2"/>
  <c r="AH321" i="2"/>
  <c r="AG321" i="2"/>
  <c r="AF321" i="2"/>
  <c r="AE321" i="2"/>
  <c r="AJ320" i="2"/>
  <c r="AI320" i="2"/>
  <c r="AH320" i="2"/>
  <c r="AG320" i="2"/>
  <c r="AF320" i="2"/>
  <c r="AE320" i="2"/>
  <c r="AJ319" i="2"/>
  <c r="AI319" i="2"/>
  <c r="AH319" i="2"/>
  <c r="AG319" i="2"/>
  <c r="AF319" i="2"/>
  <c r="AE319" i="2"/>
  <c r="AJ318" i="2"/>
  <c r="AI318" i="2"/>
  <c r="AH318" i="2"/>
  <c r="AG318" i="2"/>
  <c r="AF318" i="2"/>
  <c r="AE318" i="2"/>
  <c r="AJ317" i="2"/>
  <c r="AI317" i="2"/>
  <c r="AH317" i="2"/>
  <c r="AG317" i="2"/>
  <c r="AF317" i="2"/>
  <c r="AE317" i="2"/>
  <c r="AJ316" i="2"/>
  <c r="AI316" i="2"/>
  <c r="AH316" i="2"/>
  <c r="AG316" i="2"/>
  <c r="AF316" i="2"/>
  <c r="AE316" i="2"/>
  <c r="AJ315" i="2"/>
  <c r="AI315" i="2"/>
  <c r="AH315" i="2"/>
  <c r="AG315" i="2"/>
  <c r="AF315" i="2"/>
  <c r="AE315" i="2"/>
  <c r="AJ314" i="2"/>
  <c r="AI314" i="2"/>
  <c r="AH314" i="2"/>
  <c r="AG314" i="2"/>
  <c r="AF314" i="2"/>
  <c r="AE314" i="2"/>
  <c r="AJ313" i="2"/>
  <c r="AI313" i="2"/>
  <c r="AH313" i="2"/>
  <c r="AG313" i="2"/>
  <c r="AF313" i="2"/>
  <c r="AE313" i="2"/>
  <c r="AJ312" i="2"/>
  <c r="AI312" i="2"/>
  <c r="AH312" i="2"/>
  <c r="AG312" i="2"/>
  <c r="AF312" i="2"/>
  <c r="AE312" i="2"/>
  <c r="AJ311" i="2"/>
  <c r="AI311" i="2"/>
  <c r="AH311" i="2"/>
  <c r="AG311" i="2"/>
  <c r="AF311" i="2"/>
  <c r="AE311" i="2"/>
  <c r="AJ310" i="2"/>
  <c r="AI310" i="2"/>
  <c r="AH310" i="2"/>
  <c r="AG310" i="2"/>
  <c r="AF310" i="2"/>
  <c r="AE310" i="2"/>
  <c r="AJ309" i="2"/>
  <c r="AI309" i="2"/>
  <c r="AH309" i="2"/>
  <c r="AG309" i="2"/>
  <c r="AF309" i="2"/>
  <c r="AE309" i="2"/>
  <c r="AJ308" i="2"/>
  <c r="AI308" i="2"/>
  <c r="AH308" i="2"/>
  <c r="AG308" i="2"/>
  <c r="AF308" i="2"/>
  <c r="AE308" i="2"/>
  <c r="AJ307" i="2"/>
  <c r="AI307" i="2"/>
  <c r="AH307" i="2"/>
  <c r="AG307" i="2"/>
  <c r="AF307" i="2"/>
  <c r="AE307" i="2"/>
  <c r="AJ306" i="2"/>
  <c r="AI306" i="2"/>
  <c r="AH306" i="2"/>
  <c r="AG306" i="2"/>
  <c r="AF306" i="2"/>
  <c r="AE306" i="2"/>
  <c r="AJ305" i="2"/>
  <c r="AI305" i="2"/>
  <c r="AH305" i="2"/>
  <c r="AG305" i="2"/>
  <c r="AF305" i="2"/>
  <c r="AE305" i="2"/>
  <c r="AJ304" i="2"/>
  <c r="AI304" i="2"/>
  <c r="AH304" i="2"/>
  <c r="AG304" i="2"/>
  <c r="AF304" i="2"/>
  <c r="AE304" i="2"/>
  <c r="AJ303" i="2"/>
  <c r="AI303" i="2"/>
  <c r="AH303" i="2"/>
  <c r="AG303" i="2"/>
  <c r="AF303" i="2"/>
  <c r="AE303" i="2"/>
  <c r="AJ302" i="2"/>
  <c r="AI302" i="2"/>
  <c r="AH302" i="2"/>
  <c r="AG302" i="2"/>
  <c r="AF302" i="2"/>
  <c r="AE302" i="2"/>
  <c r="AJ301" i="2"/>
  <c r="AI301" i="2"/>
  <c r="AH301" i="2"/>
  <c r="AG301" i="2"/>
  <c r="AF301" i="2"/>
  <c r="AE301" i="2"/>
  <c r="AJ300" i="2"/>
  <c r="AI300" i="2"/>
  <c r="AH300" i="2"/>
  <c r="AG300" i="2"/>
  <c r="AF300" i="2"/>
  <c r="AE300" i="2"/>
  <c r="AJ299" i="2"/>
  <c r="AI299" i="2"/>
  <c r="AH299" i="2"/>
  <c r="AG299" i="2"/>
  <c r="AF299" i="2"/>
  <c r="AE299" i="2"/>
  <c r="AJ298" i="2"/>
  <c r="AI298" i="2"/>
  <c r="AH298" i="2"/>
  <c r="AG298" i="2"/>
  <c r="AF298" i="2"/>
  <c r="AE298" i="2"/>
  <c r="AJ297" i="2"/>
  <c r="AI297" i="2"/>
  <c r="AH297" i="2"/>
  <c r="AG297" i="2"/>
  <c r="AF297" i="2"/>
  <c r="AE297" i="2"/>
  <c r="AJ296" i="2"/>
  <c r="AI296" i="2"/>
  <c r="AH296" i="2"/>
  <c r="AG296" i="2"/>
  <c r="AF296" i="2"/>
  <c r="AE296" i="2"/>
  <c r="AJ295" i="2"/>
  <c r="AI295" i="2"/>
  <c r="AH295" i="2"/>
  <c r="AG295" i="2"/>
  <c r="AF295" i="2"/>
  <c r="AE295" i="2"/>
  <c r="AJ294" i="2"/>
  <c r="AI294" i="2"/>
  <c r="AH294" i="2"/>
  <c r="AG294" i="2"/>
  <c r="AF294" i="2"/>
  <c r="AE294" i="2"/>
  <c r="AJ293" i="2"/>
  <c r="AI293" i="2"/>
  <c r="AH293" i="2"/>
  <c r="AG293" i="2"/>
  <c r="AF293" i="2"/>
  <c r="AE293" i="2"/>
  <c r="AJ292" i="2"/>
  <c r="AI292" i="2"/>
  <c r="AH292" i="2"/>
  <c r="AG292" i="2"/>
  <c r="AF292" i="2"/>
  <c r="AE292" i="2"/>
  <c r="AJ291" i="2"/>
  <c r="AI291" i="2"/>
  <c r="AH291" i="2"/>
  <c r="AG291" i="2"/>
  <c r="AF291" i="2"/>
  <c r="AE291" i="2"/>
  <c r="AJ290" i="2"/>
  <c r="AI290" i="2"/>
  <c r="AH290" i="2"/>
  <c r="AG290" i="2"/>
  <c r="AF290" i="2"/>
  <c r="AE290" i="2"/>
  <c r="AJ289" i="2"/>
  <c r="AI289" i="2"/>
  <c r="AH289" i="2"/>
  <c r="AG289" i="2"/>
  <c r="AF289" i="2"/>
  <c r="AE289" i="2"/>
  <c r="AJ288" i="2"/>
  <c r="AI288" i="2"/>
  <c r="AH288" i="2"/>
  <c r="AG288" i="2"/>
  <c r="AF288" i="2"/>
  <c r="AE288" i="2"/>
  <c r="AJ287" i="2"/>
  <c r="AI287" i="2"/>
  <c r="AH287" i="2"/>
  <c r="AG287" i="2"/>
  <c r="AF287" i="2"/>
  <c r="AE287" i="2"/>
  <c r="AJ286" i="2"/>
  <c r="AI286" i="2"/>
  <c r="AH286" i="2"/>
  <c r="AG286" i="2"/>
  <c r="AF286" i="2"/>
  <c r="AE286" i="2"/>
  <c r="AJ285" i="2"/>
  <c r="AI285" i="2"/>
  <c r="AH285" i="2"/>
  <c r="AG285" i="2"/>
  <c r="AF285" i="2"/>
  <c r="AE285" i="2"/>
  <c r="AJ284" i="2"/>
  <c r="AI284" i="2"/>
  <c r="AH284" i="2"/>
  <c r="AG284" i="2"/>
  <c r="AF284" i="2"/>
  <c r="AE284" i="2"/>
  <c r="AJ283" i="2"/>
  <c r="AI283" i="2"/>
  <c r="AH283" i="2"/>
  <c r="AG283" i="2"/>
  <c r="AF283" i="2"/>
  <c r="AE283" i="2"/>
  <c r="AJ282" i="2"/>
  <c r="AI282" i="2"/>
  <c r="AH282" i="2"/>
  <c r="AG282" i="2"/>
  <c r="AF282" i="2"/>
  <c r="AE282" i="2"/>
  <c r="AJ281" i="2"/>
  <c r="AI281" i="2"/>
  <c r="AH281" i="2"/>
  <c r="AG281" i="2"/>
  <c r="AF281" i="2"/>
  <c r="AE281" i="2"/>
  <c r="AJ280" i="2"/>
  <c r="AI280" i="2"/>
  <c r="AH280" i="2"/>
  <c r="AG280" i="2"/>
  <c r="AF280" i="2"/>
  <c r="AE280" i="2"/>
  <c r="AJ279" i="2"/>
  <c r="AI279" i="2"/>
  <c r="AH279" i="2"/>
  <c r="AG279" i="2"/>
  <c r="AF279" i="2"/>
  <c r="AE279" i="2"/>
  <c r="AJ278" i="2"/>
  <c r="AI278" i="2"/>
  <c r="AH278" i="2"/>
  <c r="AG278" i="2"/>
  <c r="AF278" i="2"/>
  <c r="AE278" i="2"/>
  <c r="AJ277" i="2"/>
  <c r="AI277" i="2"/>
  <c r="AH277" i="2"/>
  <c r="AG277" i="2"/>
  <c r="AF277" i="2"/>
  <c r="AE277" i="2"/>
  <c r="AJ276" i="2"/>
  <c r="AI276" i="2"/>
  <c r="AH276" i="2"/>
  <c r="AG276" i="2"/>
  <c r="AF276" i="2"/>
  <c r="AE276" i="2"/>
  <c r="AJ275" i="2"/>
  <c r="AI275" i="2"/>
  <c r="AH275" i="2"/>
  <c r="AG275" i="2"/>
  <c r="AF275" i="2"/>
  <c r="AE275" i="2"/>
  <c r="AJ274" i="2"/>
  <c r="AI274" i="2"/>
  <c r="AH274" i="2"/>
  <c r="AG274" i="2"/>
  <c r="AF274" i="2"/>
  <c r="AE274" i="2"/>
  <c r="AJ273" i="2"/>
  <c r="AI273" i="2"/>
  <c r="AH273" i="2"/>
  <c r="AG273" i="2"/>
  <c r="AF273" i="2"/>
  <c r="AE273" i="2"/>
  <c r="AJ272" i="2"/>
  <c r="AI272" i="2"/>
  <c r="AH272" i="2"/>
  <c r="AG272" i="2"/>
  <c r="AF272" i="2"/>
  <c r="AE272" i="2"/>
  <c r="AJ271" i="2"/>
  <c r="AI271" i="2"/>
  <c r="AH271" i="2"/>
  <c r="AG271" i="2"/>
  <c r="AF271" i="2"/>
  <c r="AE271" i="2"/>
  <c r="AJ270" i="2"/>
  <c r="AI270" i="2"/>
  <c r="AH270" i="2"/>
  <c r="AG270" i="2"/>
  <c r="AF270" i="2"/>
  <c r="AE270" i="2"/>
  <c r="AJ269" i="2"/>
  <c r="AI269" i="2"/>
  <c r="AH269" i="2"/>
  <c r="AG269" i="2"/>
  <c r="AF269" i="2"/>
  <c r="AE269" i="2"/>
  <c r="AJ268" i="2"/>
  <c r="AI268" i="2"/>
  <c r="AH268" i="2"/>
  <c r="AG268" i="2"/>
  <c r="AF268" i="2"/>
  <c r="AE268" i="2"/>
  <c r="AJ267" i="2"/>
  <c r="AI267" i="2"/>
  <c r="AH267" i="2"/>
  <c r="AG267" i="2"/>
  <c r="AF267" i="2"/>
  <c r="AE267" i="2"/>
  <c r="AJ266" i="2"/>
  <c r="AI266" i="2"/>
  <c r="AH266" i="2"/>
  <c r="AG266" i="2"/>
  <c r="AF266" i="2"/>
  <c r="AE266" i="2"/>
  <c r="AJ265" i="2"/>
  <c r="AI265" i="2"/>
  <c r="AH265" i="2"/>
  <c r="AG265" i="2"/>
  <c r="AF265" i="2"/>
  <c r="AE265" i="2"/>
  <c r="AJ264" i="2"/>
  <c r="AI264" i="2"/>
  <c r="AH264" i="2"/>
  <c r="AG264" i="2"/>
  <c r="AF264" i="2"/>
  <c r="AE264" i="2"/>
  <c r="AJ263" i="2"/>
  <c r="AI263" i="2"/>
  <c r="AH263" i="2"/>
  <c r="AG263" i="2"/>
  <c r="AF263" i="2"/>
  <c r="AE263" i="2"/>
  <c r="AJ262" i="2"/>
  <c r="AI262" i="2"/>
  <c r="AH262" i="2"/>
  <c r="AG262" i="2"/>
  <c r="AF262" i="2"/>
  <c r="AE262" i="2"/>
  <c r="AJ261" i="2"/>
  <c r="AI261" i="2"/>
  <c r="AH261" i="2"/>
  <c r="AG261" i="2"/>
  <c r="AF261" i="2"/>
  <c r="AE261" i="2"/>
  <c r="AJ260" i="2"/>
  <c r="AI260" i="2"/>
  <c r="AH260" i="2"/>
  <c r="AG260" i="2"/>
  <c r="AF260" i="2"/>
  <c r="AE260" i="2"/>
  <c r="AJ259" i="2"/>
  <c r="AI259" i="2"/>
  <c r="AH259" i="2"/>
  <c r="AG259" i="2"/>
  <c r="AF259" i="2"/>
  <c r="AE259" i="2"/>
  <c r="AJ258" i="2"/>
  <c r="AI258" i="2"/>
  <c r="AH258" i="2"/>
  <c r="AG258" i="2"/>
  <c r="AF258" i="2"/>
  <c r="AE258" i="2"/>
  <c r="AJ257" i="2"/>
  <c r="AI257" i="2"/>
  <c r="AH257" i="2"/>
  <c r="AG257" i="2"/>
  <c r="AF257" i="2"/>
  <c r="AE257" i="2"/>
  <c r="AJ256" i="2"/>
  <c r="AI256" i="2"/>
  <c r="AH256" i="2"/>
  <c r="AG256" i="2"/>
  <c r="AF256" i="2"/>
  <c r="AE256" i="2"/>
  <c r="AJ255" i="2"/>
  <c r="AI255" i="2"/>
  <c r="AH255" i="2"/>
  <c r="AG255" i="2"/>
  <c r="AF255" i="2"/>
  <c r="AE255" i="2"/>
  <c r="AJ254" i="2"/>
  <c r="AI254" i="2"/>
  <c r="AH254" i="2"/>
  <c r="AG254" i="2"/>
  <c r="AF254" i="2"/>
  <c r="AE254" i="2"/>
  <c r="AJ253" i="2"/>
  <c r="AI253" i="2"/>
  <c r="AH253" i="2"/>
  <c r="AG253" i="2"/>
  <c r="AF253" i="2"/>
  <c r="AE253" i="2"/>
  <c r="AJ252" i="2"/>
  <c r="AI252" i="2"/>
  <c r="AH252" i="2"/>
  <c r="AG252" i="2"/>
  <c r="AF252" i="2"/>
  <c r="AE252" i="2"/>
  <c r="AJ251" i="2"/>
  <c r="AI251" i="2"/>
  <c r="AH251" i="2"/>
  <c r="AG251" i="2"/>
  <c r="AF251" i="2"/>
  <c r="AE251" i="2"/>
  <c r="AJ250" i="2"/>
  <c r="AI250" i="2"/>
  <c r="AH250" i="2"/>
  <c r="AG250" i="2"/>
  <c r="AF250" i="2"/>
  <c r="AE250" i="2"/>
  <c r="AJ249" i="2"/>
  <c r="AI249" i="2"/>
  <c r="AH249" i="2"/>
  <c r="AG249" i="2"/>
  <c r="AF249" i="2"/>
  <c r="AE249" i="2"/>
  <c r="AJ248" i="2"/>
  <c r="AI248" i="2"/>
  <c r="AH248" i="2"/>
  <c r="AG248" i="2"/>
  <c r="AF248" i="2"/>
  <c r="AE248" i="2"/>
  <c r="AJ247" i="2"/>
  <c r="AI247" i="2"/>
  <c r="AH247" i="2"/>
  <c r="AG247" i="2"/>
  <c r="AF247" i="2"/>
  <c r="AE247" i="2"/>
  <c r="AJ246" i="2"/>
  <c r="AI246" i="2"/>
  <c r="AH246" i="2"/>
  <c r="AG246" i="2"/>
  <c r="AF246" i="2"/>
  <c r="AE246" i="2"/>
  <c r="AJ245" i="2"/>
  <c r="AI245" i="2"/>
  <c r="AH245" i="2"/>
  <c r="AG245" i="2"/>
  <c r="AF245" i="2"/>
  <c r="AE245" i="2"/>
  <c r="AJ244" i="2"/>
  <c r="AI244" i="2"/>
  <c r="AH244" i="2"/>
  <c r="AG244" i="2"/>
  <c r="AF244" i="2"/>
  <c r="AE244" i="2"/>
  <c r="AJ243" i="2"/>
  <c r="AI243" i="2"/>
  <c r="AH243" i="2"/>
  <c r="AG243" i="2"/>
  <c r="AF243" i="2"/>
  <c r="AE243" i="2"/>
  <c r="AJ242" i="2"/>
  <c r="AI242" i="2"/>
  <c r="AH242" i="2"/>
  <c r="AG242" i="2"/>
  <c r="AF242" i="2"/>
  <c r="AE242" i="2"/>
  <c r="AJ241" i="2"/>
  <c r="AI241" i="2"/>
  <c r="AH241" i="2"/>
  <c r="AG241" i="2"/>
  <c r="AF241" i="2"/>
  <c r="AE241" i="2"/>
  <c r="AJ240" i="2"/>
  <c r="AI240" i="2"/>
  <c r="AH240" i="2"/>
  <c r="AG240" i="2"/>
  <c r="AF240" i="2"/>
  <c r="AE240" i="2"/>
  <c r="AJ239" i="2"/>
  <c r="AI239" i="2"/>
  <c r="AH239" i="2"/>
  <c r="AG239" i="2"/>
  <c r="AF239" i="2"/>
  <c r="AE239" i="2"/>
  <c r="AJ238" i="2"/>
  <c r="AI238" i="2"/>
  <c r="AH238" i="2"/>
  <c r="AG238" i="2"/>
  <c r="AF238" i="2"/>
  <c r="AE238" i="2"/>
  <c r="AJ237" i="2"/>
  <c r="AI237" i="2"/>
  <c r="AH237" i="2"/>
  <c r="AG237" i="2"/>
  <c r="AF237" i="2"/>
  <c r="AE237" i="2"/>
  <c r="AJ236" i="2"/>
  <c r="AI236" i="2"/>
  <c r="AH236" i="2"/>
  <c r="AG236" i="2"/>
  <c r="AF236" i="2"/>
  <c r="AE236" i="2"/>
  <c r="AJ235" i="2"/>
  <c r="AI235" i="2"/>
  <c r="AH235" i="2"/>
  <c r="AG235" i="2"/>
  <c r="AF235" i="2"/>
  <c r="AE235" i="2"/>
  <c r="AJ234" i="2"/>
  <c r="AI234" i="2"/>
  <c r="AH234" i="2"/>
  <c r="AG234" i="2"/>
  <c r="AF234" i="2"/>
  <c r="AE234" i="2"/>
  <c r="AJ233" i="2"/>
  <c r="AI233" i="2"/>
  <c r="AH233" i="2"/>
  <c r="AG233" i="2"/>
  <c r="AF233" i="2"/>
  <c r="AE233" i="2"/>
  <c r="AJ232" i="2"/>
  <c r="AI232" i="2"/>
  <c r="AH232" i="2"/>
  <c r="AG232" i="2"/>
  <c r="AF232" i="2"/>
  <c r="AE232" i="2"/>
  <c r="AJ231" i="2"/>
  <c r="AI231" i="2"/>
  <c r="AH231" i="2"/>
  <c r="AG231" i="2"/>
  <c r="AF231" i="2"/>
  <c r="AE231" i="2"/>
  <c r="AJ230" i="2"/>
  <c r="AI230" i="2"/>
  <c r="AH230" i="2"/>
  <c r="AG230" i="2"/>
  <c r="AF230" i="2"/>
  <c r="AE230" i="2"/>
  <c r="AJ229" i="2"/>
  <c r="AI229" i="2"/>
  <c r="AH229" i="2"/>
  <c r="AG229" i="2"/>
  <c r="AF229" i="2"/>
  <c r="AE229" i="2"/>
  <c r="AJ228" i="2"/>
  <c r="AI228" i="2"/>
  <c r="AH228" i="2"/>
  <c r="AG228" i="2"/>
  <c r="AF228" i="2"/>
  <c r="AE228" i="2"/>
  <c r="AJ227" i="2"/>
  <c r="AI227" i="2"/>
  <c r="AH227" i="2"/>
  <c r="AG227" i="2"/>
  <c r="AF227" i="2"/>
  <c r="AE227" i="2"/>
  <c r="AJ226" i="2"/>
  <c r="AI226" i="2"/>
  <c r="AH226" i="2"/>
  <c r="AG226" i="2"/>
  <c r="AF226" i="2"/>
  <c r="AE226" i="2"/>
  <c r="AJ225" i="2"/>
  <c r="AI225" i="2"/>
  <c r="AH225" i="2"/>
  <c r="AG225" i="2"/>
  <c r="AF225" i="2"/>
  <c r="AE225" i="2"/>
  <c r="AJ224" i="2"/>
  <c r="AI224" i="2"/>
  <c r="AH224" i="2"/>
  <c r="AG224" i="2"/>
  <c r="AF224" i="2"/>
  <c r="AE224" i="2"/>
  <c r="AJ223" i="2"/>
  <c r="AI223" i="2"/>
  <c r="AH223" i="2"/>
  <c r="AG223" i="2"/>
  <c r="AF223" i="2"/>
  <c r="AE223" i="2"/>
  <c r="AJ222" i="2"/>
  <c r="AI222" i="2"/>
  <c r="AH222" i="2"/>
  <c r="AG222" i="2"/>
  <c r="AF222" i="2"/>
  <c r="AE222" i="2"/>
  <c r="AJ221" i="2"/>
  <c r="AI221" i="2"/>
  <c r="AH221" i="2"/>
  <c r="AG221" i="2"/>
  <c r="AF221" i="2"/>
  <c r="AE221" i="2"/>
  <c r="AJ220" i="2"/>
  <c r="AI220" i="2"/>
  <c r="AH220" i="2"/>
  <c r="AG220" i="2"/>
  <c r="AF220" i="2"/>
  <c r="AE220" i="2"/>
  <c r="AJ219" i="2"/>
  <c r="AI219" i="2"/>
  <c r="AH219" i="2"/>
  <c r="AG219" i="2"/>
  <c r="AF219" i="2"/>
  <c r="AE219" i="2"/>
  <c r="AJ218" i="2"/>
  <c r="AI218" i="2"/>
  <c r="AH218" i="2"/>
  <c r="AG218" i="2"/>
  <c r="AF218" i="2"/>
  <c r="AE218" i="2"/>
  <c r="AJ217" i="2"/>
  <c r="AI217" i="2"/>
  <c r="AH217" i="2"/>
  <c r="AG217" i="2"/>
  <c r="AF217" i="2"/>
  <c r="AE217" i="2"/>
  <c r="AJ216" i="2"/>
  <c r="AI216" i="2"/>
  <c r="AH216" i="2"/>
  <c r="AG216" i="2"/>
  <c r="AF216" i="2"/>
  <c r="AE216" i="2"/>
  <c r="AJ215" i="2"/>
  <c r="AI215" i="2"/>
  <c r="AH215" i="2"/>
  <c r="AG215" i="2"/>
  <c r="AF215" i="2"/>
  <c r="AE215" i="2"/>
  <c r="AJ214" i="2"/>
  <c r="AI214" i="2"/>
  <c r="AH214" i="2"/>
  <c r="AG214" i="2"/>
  <c r="AF214" i="2"/>
  <c r="AE214" i="2"/>
  <c r="AJ213" i="2"/>
  <c r="AI213" i="2"/>
  <c r="AH213" i="2"/>
  <c r="AG213" i="2"/>
  <c r="AF213" i="2"/>
  <c r="AE213" i="2"/>
  <c r="AJ212" i="2"/>
  <c r="AI212" i="2"/>
  <c r="AH212" i="2"/>
  <c r="AG212" i="2"/>
  <c r="AF212" i="2"/>
  <c r="AE212" i="2"/>
  <c r="AJ211" i="2"/>
  <c r="AI211" i="2"/>
  <c r="AH211" i="2"/>
  <c r="AG211" i="2"/>
  <c r="AF211" i="2"/>
  <c r="AE211" i="2"/>
  <c r="AJ210" i="2"/>
  <c r="AI210" i="2"/>
  <c r="AH210" i="2"/>
  <c r="AG210" i="2"/>
  <c r="AF210" i="2"/>
  <c r="AE210" i="2"/>
  <c r="AJ209" i="2"/>
  <c r="AI209" i="2"/>
  <c r="AH209" i="2"/>
  <c r="AG209" i="2"/>
  <c r="AF209" i="2"/>
  <c r="AE209" i="2"/>
  <c r="AJ208" i="2"/>
  <c r="AI208" i="2"/>
  <c r="AH208" i="2"/>
  <c r="AG208" i="2"/>
  <c r="AF208" i="2"/>
  <c r="AE208" i="2"/>
  <c r="AJ207" i="2"/>
  <c r="AI207" i="2"/>
  <c r="AH207" i="2"/>
  <c r="AG207" i="2"/>
  <c r="AF207" i="2"/>
  <c r="AE207" i="2"/>
  <c r="AJ206" i="2"/>
  <c r="AI206" i="2"/>
  <c r="AH206" i="2"/>
  <c r="AG206" i="2"/>
  <c r="AF206" i="2"/>
  <c r="AE206" i="2"/>
  <c r="AJ205" i="2"/>
  <c r="AI205" i="2"/>
  <c r="AH205" i="2"/>
  <c r="AG205" i="2"/>
  <c r="AF205" i="2"/>
  <c r="AE205" i="2"/>
  <c r="AJ204" i="2"/>
  <c r="AI204" i="2"/>
  <c r="AH204" i="2"/>
  <c r="AG204" i="2"/>
  <c r="AF204" i="2"/>
  <c r="AE204" i="2"/>
  <c r="AJ203" i="2"/>
  <c r="AI203" i="2"/>
  <c r="AH203" i="2"/>
  <c r="AG203" i="2"/>
  <c r="AF203" i="2"/>
  <c r="AE203" i="2"/>
  <c r="AJ202" i="2"/>
  <c r="AI202" i="2"/>
  <c r="AH202" i="2"/>
  <c r="AG202" i="2"/>
  <c r="AF202" i="2"/>
  <c r="AE202" i="2"/>
  <c r="AJ201" i="2"/>
  <c r="AI201" i="2"/>
  <c r="AH201" i="2"/>
  <c r="AG201" i="2"/>
  <c r="AF201" i="2"/>
  <c r="AE201" i="2"/>
  <c r="AJ200" i="2"/>
  <c r="AI200" i="2"/>
  <c r="AH200" i="2"/>
  <c r="AG200" i="2"/>
  <c r="AF200" i="2"/>
  <c r="AE200" i="2"/>
  <c r="AJ199" i="2"/>
  <c r="AI199" i="2"/>
  <c r="AH199" i="2"/>
  <c r="AG199" i="2"/>
  <c r="AF199" i="2"/>
  <c r="AE199" i="2"/>
  <c r="AJ198" i="2"/>
  <c r="AI198" i="2"/>
  <c r="AH198" i="2"/>
  <c r="AG198" i="2"/>
  <c r="AF198" i="2"/>
  <c r="AE198" i="2"/>
  <c r="AJ197" i="2"/>
  <c r="AI197" i="2"/>
  <c r="AH197" i="2"/>
  <c r="AG197" i="2"/>
  <c r="AF197" i="2"/>
  <c r="AE197" i="2"/>
  <c r="AJ196" i="2"/>
  <c r="AI196" i="2"/>
  <c r="AH196" i="2"/>
  <c r="AG196" i="2"/>
  <c r="AF196" i="2"/>
  <c r="AE196" i="2"/>
  <c r="AJ195" i="2"/>
  <c r="AI195" i="2"/>
  <c r="AH195" i="2"/>
  <c r="AG195" i="2"/>
  <c r="AF195" i="2"/>
  <c r="AE195" i="2"/>
  <c r="AJ194" i="2"/>
  <c r="AI194" i="2"/>
  <c r="AH194" i="2"/>
  <c r="AG194" i="2"/>
  <c r="AF194" i="2"/>
  <c r="AE194" i="2"/>
  <c r="AJ193" i="2"/>
  <c r="AI193" i="2"/>
  <c r="AH193" i="2"/>
  <c r="AG193" i="2"/>
  <c r="AF193" i="2"/>
  <c r="AE193" i="2"/>
  <c r="AJ192" i="2"/>
  <c r="AI192" i="2"/>
  <c r="AH192" i="2"/>
  <c r="AG192" i="2"/>
  <c r="AF192" i="2"/>
  <c r="AE192" i="2"/>
  <c r="AJ191" i="2"/>
  <c r="AI191" i="2"/>
  <c r="AH191" i="2"/>
  <c r="AG191" i="2"/>
  <c r="AF191" i="2"/>
  <c r="AE191" i="2"/>
  <c r="AJ190" i="2"/>
  <c r="AI190" i="2"/>
  <c r="AH190" i="2"/>
  <c r="AG190" i="2"/>
  <c r="AF190" i="2"/>
  <c r="AE190" i="2"/>
  <c r="AJ189" i="2"/>
  <c r="AI189" i="2"/>
  <c r="AH189" i="2"/>
  <c r="AG189" i="2"/>
  <c r="AF189" i="2"/>
  <c r="AE189" i="2"/>
  <c r="AJ188" i="2"/>
  <c r="AI188" i="2"/>
  <c r="AH188" i="2"/>
  <c r="AG188" i="2"/>
  <c r="AF188" i="2"/>
  <c r="AE188" i="2"/>
  <c r="AJ187" i="2"/>
  <c r="AI187" i="2"/>
  <c r="AH187" i="2"/>
  <c r="AG187" i="2"/>
  <c r="AF187" i="2"/>
  <c r="AE187" i="2"/>
  <c r="AJ186" i="2"/>
  <c r="AI186" i="2"/>
  <c r="AH186" i="2"/>
  <c r="AG186" i="2"/>
  <c r="AF186" i="2"/>
  <c r="AE186" i="2"/>
  <c r="AJ185" i="2"/>
  <c r="AI185" i="2"/>
  <c r="AH185" i="2"/>
  <c r="AG185" i="2"/>
  <c r="AF185" i="2"/>
  <c r="AE185" i="2"/>
  <c r="AJ184" i="2"/>
  <c r="AI184" i="2"/>
  <c r="AH184" i="2"/>
  <c r="AG184" i="2"/>
  <c r="AF184" i="2"/>
  <c r="AE184" i="2"/>
  <c r="AJ183" i="2"/>
  <c r="AI183" i="2"/>
  <c r="AH183" i="2"/>
  <c r="AG183" i="2"/>
  <c r="AF183" i="2"/>
  <c r="AE183" i="2"/>
  <c r="AJ182" i="2"/>
  <c r="AI182" i="2"/>
  <c r="AH182" i="2"/>
  <c r="AG182" i="2"/>
  <c r="AF182" i="2"/>
  <c r="AE182" i="2"/>
  <c r="AJ181" i="2"/>
  <c r="AI181" i="2"/>
  <c r="AH181" i="2"/>
  <c r="AG181" i="2"/>
  <c r="AF181" i="2"/>
  <c r="AE181" i="2"/>
  <c r="AJ180" i="2"/>
  <c r="AI180" i="2"/>
  <c r="AH180" i="2"/>
  <c r="AG180" i="2"/>
  <c r="AF180" i="2"/>
  <c r="AE180" i="2"/>
  <c r="AJ179" i="2"/>
  <c r="AI179" i="2"/>
  <c r="AH179" i="2"/>
  <c r="AG179" i="2"/>
  <c r="AF179" i="2"/>
  <c r="AE179" i="2"/>
  <c r="AJ178" i="2"/>
  <c r="AI178" i="2"/>
  <c r="AH178" i="2"/>
  <c r="AG178" i="2"/>
  <c r="AF178" i="2"/>
  <c r="AE178" i="2"/>
  <c r="AJ177" i="2"/>
  <c r="AI177" i="2"/>
  <c r="AH177" i="2"/>
  <c r="AG177" i="2"/>
  <c r="AF177" i="2"/>
  <c r="AE177" i="2"/>
  <c r="AJ176" i="2"/>
  <c r="AI176" i="2"/>
  <c r="AH176" i="2"/>
  <c r="AG176" i="2"/>
  <c r="AF176" i="2"/>
  <c r="AE176" i="2"/>
  <c r="AJ175" i="2"/>
  <c r="AI175" i="2"/>
  <c r="AH175" i="2"/>
  <c r="AG175" i="2"/>
  <c r="AF175" i="2"/>
  <c r="AE175" i="2"/>
  <c r="AJ174" i="2"/>
  <c r="AI174" i="2"/>
  <c r="AH174" i="2"/>
  <c r="AG174" i="2"/>
  <c r="AF174" i="2"/>
  <c r="AE174" i="2"/>
  <c r="AJ173" i="2"/>
  <c r="AI173" i="2"/>
  <c r="AH173" i="2"/>
  <c r="AG173" i="2"/>
  <c r="AF173" i="2"/>
  <c r="AE173" i="2"/>
  <c r="AJ172" i="2"/>
  <c r="AI172" i="2"/>
  <c r="AH172" i="2"/>
  <c r="AG172" i="2"/>
  <c r="AF172" i="2"/>
  <c r="AE172" i="2"/>
  <c r="AJ171" i="2"/>
  <c r="AI171" i="2"/>
  <c r="AH171" i="2"/>
  <c r="AG171" i="2"/>
  <c r="AF171" i="2"/>
  <c r="AE171" i="2"/>
  <c r="AJ170" i="2"/>
  <c r="AI170" i="2"/>
  <c r="AH170" i="2"/>
  <c r="AG170" i="2"/>
  <c r="AF170" i="2"/>
  <c r="AE170" i="2"/>
  <c r="AJ169" i="2"/>
  <c r="AI169" i="2"/>
  <c r="AH169" i="2"/>
  <c r="AG169" i="2"/>
  <c r="AF169" i="2"/>
  <c r="AE169" i="2"/>
  <c r="AJ168" i="2"/>
  <c r="AI168" i="2"/>
  <c r="AH168" i="2"/>
  <c r="AG168" i="2"/>
  <c r="AF168" i="2"/>
  <c r="AE168" i="2"/>
  <c r="AJ167" i="2"/>
  <c r="AI167" i="2"/>
  <c r="AH167" i="2"/>
  <c r="AG167" i="2"/>
  <c r="AF167" i="2"/>
  <c r="AE167" i="2"/>
  <c r="AJ166" i="2"/>
  <c r="AI166" i="2"/>
  <c r="AH166" i="2"/>
  <c r="AG166" i="2"/>
  <c r="AF166" i="2"/>
  <c r="AE166" i="2"/>
  <c r="AJ165" i="2"/>
  <c r="AI165" i="2"/>
  <c r="AH165" i="2"/>
  <c r="AG165" i="2"/>
  <c r="AF165" i="2"/>
  <c r="AE165" i="2"/>
  <c r="AJ164" i="2"/>
  <c r="AI164" i="2"/>
  <c r="AH164" i="2"/>
  <c r="AG164" i="2"/>
  <c r="AF164" i="2"/>
  <c r="AE164" i="2"/>
  <c r="AJ163" i="2"/>
  <c r="AI163" i="2"/>
  <c r="AH163" i="2"/>
  <c r="AG163" i="2"/>
  <c r="AF163" i="2"/>
  <c r="AE163" i="2"/>
  <c r="AJ162" i="2"/>
  <c r="AI162" i="2"/>
  <c r="AH162" i="2"/>
  <c r="AG162" i="2"/>
  <c r="AF162" i="2"/>
  <c r="AE162" i="2"/>
  <c r="AJ161" i="2"/>
  <c r="AI161" i="2"/>
  <c r="AH161" i="2"/>
  <c r="AG161" i="2"/>
  <c r="AF161" i="2"/>
  <c r="AE161" i="2"/>
  <c r="AJ160" i="2"/>
  <c r="AI160" i="2"/>
  <c r="AH160" i="2"/>
  <c r="AG160" i="2"/>
  <c r="AF160" i="2"/>
  <c r="AE160" i="2"/>
  <c r="AJ159" i="2"/>
  <c r="AI159" i="2"/>
  <c r="AH159" i="2"/>
  <c r="AG159" i="2"/>
  <c r="AF159" i="2"/>
  <c r="AE159" i="2"/>
  <c r="AJ158" i="2"/>
  <c r="AI158" i="2"/>
  <c r="AH158" i="2"/>
  <c r="AG158" i="2"/>
  <c r="AF158" i="2"/>
  <c r="AE158" i="2"/>
  <c r="AJ157" i="2"/>
  <c r="AI157" i="2"/>
  <c r="AH157" i="2"/>
  <c r="AG157" i="2"/>
  <c r="AF157" i="2"/>
  <c r="AE157" i="2"/>
  <c r="AJ156" i="2"/>
  <c r="AI156" i="2"/>
  <c r="AH156" i="2"/>
  <c r="AG156" i="2"/>
  <c r="AF156" i="2"/>
  <c r="AE156" i="2"/>
  <c r="AJ155" i="2"/>
  <c r="AI155" i="2"/>
  <c r="AH155" i="2"/>
  <c r="AG155" i="2"/>
  <c r="AF155" i="2"/>
  <c r="AE155" i="2"/>
  <c r="AJ154" i="2"/>
  <c r="AI154" i="2"/>
  <c r="AH154" i="2"/>
  <c r="AG154" i="2"/>
  <c r="AF154" i="2"/>
  <c r="AE154" i="2"/>
  <c r="AJ153" i="2"/>
  <c r="AI153" i="2"/>
  <c r="AH153" i="2"/>
  <c r="AG153" i="2"/>
  <c r="AF153" i="2"/>
  <c r="AE153" i="2"/>
  <c r="AJ152" i="2"/>
  <c r="AI152" i="2"/>
  <c r="AH152" i="2"/>
  <c r="AG152" i="2"/>
  <c r="AF152" i="2"/>
  <c r="AE152" i="2"/>
  <c r="AJ151" i="2"/>
  <c r="AI151" i="2"/>
  <c r="AH151" i="2"/>
  <c r="AG151" i="2"/>
  <c r="AF151" i="2"/>
  <c r="AE151" i="2"/>
  <c r="AJ150" i="2"/>
  <c r="AI150" i="2"/>
  <c r="AH150" i="2"/>
  <c r="AG150" i="2"/>
  <c r="AF150" i="2"/>
  <c r="AE150" i="2"/>
  <c r="AJ149" i="2"/>
  <c r="AI149" i="2"/>
  <c r="AH149" i="2"/>
  <c r="AG149" i="2"/>
  <c r="AF149" i="2"/>
  <c r="AE149" i="2"/>
  <c r="AJ148" i="2"/>
  <c r="AI148" i="2"/>
  <c r="AH148" i="2"/>
  <c r="AG148" i="2"/>
  <c r="AF148" i="2"/>
  <c r="AE148" i="2"/>
  <c r="AJ147" i="2"/>
  <c r="AI147" i="2"/>
  <c r="AH147" i="2"/>
  <c r="AG147" i="2"/>
  <c r="AF147" i="2"/>
  <c r="AE147" i="2"/>
  <c r="AJ146" i="2"/>
  <c r="AI146" i="2"/>
  <c r="AH146" i="2"/>
  <c r="AG146" i="2"/>
  <c r="AF146" i="2"/>
  <c r="AE146" i="2"/>
  <c r="AJ145" i="2"/>
  <c r="AI145" i="2"/>
  <c r="AH145" i="2"/>
  <c r="AG145" i="2"/>
  <c r="AF145" i="2"/>
  <c r="AE145" i="2"/>
  <c r="AJ144" i="2"/>
  <c r="AI144" i="2"/>
  <c r="AH144" i="2"/>
  <c r="AG144" i="2"/>
  <c r="AF144" i="2"/>
  <c r="AE144" i="2"/>
  <c r="AJ143" i="2"/>
  <c r="AI143" i="2"/>
  <c r="AH143" i="2"/>
  <c r="AG143" i="2"/>
  <c r="AF143" i="2"/>
  <c r="AE143" i="2"/>
  <c r="AJ142" i="2"/>
  <c r="AI142" i="2"/>
  <c r="AH142" i="2"/>
  <c r="AG142" i="2"/>
  <c r="AF142" i="2"/>
  <c r="AE142" i="2"/>
  <c r="AJ141" i="2"/>
  <c r="AI141" i="2"/>
  <c r="AH141" i="2"/>
  <c r="AG141" i="2"/>
  <c r="AF141" i="2"/>
  <c r="AE141" i="2"/>
  <c r="AJ140" i="2"/>
  <c r="AI140" i="2"/>
  <c r="AH140" i="2"/>
  <c r="AG140" i="2"/>
  <c r="AF140" i="2"/>
  <c r="AE140" i="2"/>
  <c r="AJ139" i="2"/>
  <c r="AI139" i="2"/>
  <c r="AH139" i="2"/>
  <c r="AG139" i="2"/>
  <c r="AF139" i="2"/>
  <c r="AE139" i="2"/>
  <c r="AJ138" i="2"/>
  <c r="AI138" i="2"/>
  <c r="AH138" i="2"/>
  <c r="AG138" i="2"/>
  <c r="AF138" i="2"/>
  <c r="AE138" i="2"/>
  <c r="AJ137" i="2"/>
  <c r="AI137" i="2"/>
  <c r="AH137" i="2"/>
  <c r="AG137" i="2"/>
  <c r="AF137" i="2"/>
  <c r="AE137" i="2"/>
  <c r="AJ136" i="2"/>
  <c r="AI136" i="2"/>
  <c r="AH136" i="2"/>
  <c r="AG136" i="2"/>
  <c r="AF136" i="2"/>
  <c r="AE136" i="2"/>
  <c r="AJ135" i="2"/>
  <c r="AI135" i="2"/>
  <c r="AH135" i="2"/>
  <c r="AG135" i="2"/>
  <c r="AF135" i="2"/>
  <c r="AE135" i="2"/>
  <c r="AJ134" i="2"/>
  <c r="AI134" i="2"/>
  <c r="AH134" i="2"/>
  <c r="AG134" i="2"/>
  <c r="AF134" i="2"/>
  <c r="AE134" i="2"/>
  <c r="AJ133" i="2"/>
  <c r="AI133" i="2"/>
  <c r="AH133" i="2"/>
  <c r="AG133" i="2"/>
  <c r="AF133" i="2"/>
  <c r="AE133" i="2"/>
  <c r="AJ132" i="2"/>
  <c r="AI132" i="2"/>
  <c r="AH132" i="2"/>
  <c r="AG132" i="2"/>
  <c r="AF132" i="2"/>
  <c r="AE132" i="2"/>
  <c r="AJ131" i="2"/>
  <c r="AI131" i="2"/>
  <c r="AH131" i="2"/>
  <c r="AG131" i="2"/>
  <c r="AF131" i="2"/>
  <c r="AE131" i="2"/>
  <c r="AJ130" i="2"/>
  <c r="AI130" i="2"/>
  <c r="AH130" i="2"/>
  <c r="AG130" i="2"/>
  <c r="AF130" i="2"/>
  <c r="AE130" i="2"/>
  <c r="AJ129" i="2"/>
  <c r="AI129" i="2"/>
  <c r="AH129" i="2"/>
  <c r="AG129" i="2"/>
  <c r="AF129" i="2"/>
  <c r="AE129" i="2"/>
  <c r="AJ128" i="2"/>
  <c r="AI128" i="2"/>
  <c r="AH128" i="2"/>
  <c r="AG128" i="2"/>
  <c r="AF128" i="2"/>
  <c r="AE128" i="2"/>
  <c r="AJ127" i="2"/>
  <c r="AI127" i="2"/>
  <c r="AH127" i="2"/>
  <c r="AG127" i="2"/>
  <c r="AF127" i="2"/>
  <c r="AE127" i="2"/>
  <c r="AJ126" i="2"/>
  <c r="AI126" i="2"/>
  <c r="AH126" i="2"/>
  <c r="AG126" i="2"/>
  <c r="AF126" i="2"/>
  <c r="AE126" i="2"/>
  <c r="AJ125" i="2"/>
  <c r="AI125" i="2"/>
  <c r="AH125" i="2"/>
  <c r="AG125" i="2"/>
  <c r="AF125" i="2"/>
  <c r="AE125" i="2"/>
  <c r="AJ124" i="2"/>
  <c r="AI124" i="2"/>
  <c r="AH124" i="2"/>
  <c r="AG124" i="2"/>
  <c r="AF124" i="2"/>
  <c r="AE124" i="2"/>
  <c r="AJ123" i="2"/>
  <c r="AI123" i="2"/>
  <c r="AH123" i="2"/>
  <c r="AG123" i="2"/>
  <c r="AF123" i="2"/>
  <c r="AE123" i="2"/>
  <c r="AJ122" i="2"/>
  <c r="AI122" i="2"/>
  <c r="AH122" i="2"/>
  <c r="AG122" i="2"/>
  <c r="AF122" i="2"/>
  <c r="AE122" i="2"/>
  <c r="AJ121" i="2"/>
  <c r="AI121" i="2"/>
  <c r="AH121" i="2"/>
  <c r="AG121" i="2"/>
  <c r="AF121" i="2"/>
  <c r="AE121" i="2"/>
  <c r="AJ120" i="2"/>
  <c r="AI120" i="2"/>
  <c r="AH120" i="2"/>
  <c r="AG120" i="2"/>
  <c r="AF120" i="2"/>
  <c r="AE120" i="2"/>
  <c r="AJ119" i="2"/>
  <c r="AI119" i="2"/>
  <c r="AH119" i="2"/>
  <c r="AG119" i="2"/>
  <c r="AF119" i="2"/>
  <c r="AE119" i="2"/>
  <c r="AJ118" i="2"/>
  <c r="AI118" i="2"/>
  <c r="AH118" i="2"/>
  <c r="AG118" i="2"/>
  <c r="AF118" i="2"/>
  <c r="AE118" i="2"/>
  <c r="AJ117" i="2"/>
  <c r="AI117" i="2"/>
  <c r="AH117" i="2"/>
  <c r="AG117" i="2"/>
  <c r="AF117" i="2"/>
  <c r="AE117" i="2"/>
  <c r="AJ116" i="2"/>
  <c r="AI116" i="2"/>
  <c r="AH116" i="2"/>
  <c r="AG116" i="2"/>
  <c r="AF116" i="2"/>
  <c r="AE116" i="2"/>
  <c r="AJ115" i="2"/>
  <c r="AI115" i="2"/>
  <c r="AH115" i="2"/>
  <c r="AG115" i="2"/>
  <c r="AF115" i="2"/>
  <c r="AE115" i="2"/>
  <c r="AJ114" i="2"/>
  <c r="AI114" i="2"/>
  <c r="AH114" i="2"/>
  <c r="AG114" i="2"/>
  <c r="AF114" i="2"/>
  <c r="AE114" i="2"/>
  <c r="AJ113" i="2"/>
  <c r="AI113" i="2"/>
  <c r="AH113" i="2"/>
  <c r="AG113" i="2"/>
  <c r="AF113" i="2"/>
  <c r="AE113" i="2"/>
  <c r="AJ112" i="2"/>
  <c r="AI112" i="2"/>
  <c r="AH112" i="2"/>
  <c r="AG112" i="2"/>
  <c r="AF112" i="2"/>
  <c r="AE112" i="2"/>
  <c r="AJ111" i="2"/>
  <c r="AI111" i="2"/>
  <c r="AH111" i="2"/>
  <c r="AG111" i="2"/>
  <c r="AF111" i="2"/>
  <c r="AE111" i="2"/>
  <c r="AJ110" i="2"/>
  <c r="AI110" i="2"/>
  <c r="AH110" i="2"/>
  <c r="AG110" i="2"/>
  <c r="AF110" i="2"/>
  <c r="AE110" i="2"/>
  <c r="AJ109" i="2"/>
  <c r="AI109" i="2"/>
  <c r="AH109" i="2"/>
  <c r="AG109" i="2"/>
  <c r="AF109" i="2"/>
  <c r="AE109" i="2"/>
  <c r="AJ108" i="2"/>
  <c r="AI108" i="2"/>
  <c r="AH108" i="2"/>
  <c r="AG108" i="2"/>
  <c r="AF108" i="2"/>
  <c r="AE108" i="2"/>
  <c r="AJ107" i="2"/>
  <c r="AI107" i="2"/>
  <c r="AH107" i="2"/>
  <c r="AG107" i="2"/>
  <c r="AF107" i="2"/>
  <c r="AE107" i="2"/>
  <c r="AJ106" i="2"/>
  <c r="AI106" i="2"/>
  <c r="AH106" i="2"/>
  <c r="AG106" i="2"/>
  <c r="AF106" i="2"/>
  <c r="AE106" i="2"/>
  <c r="AJ105" i="2"/>
  <c r="AI105" i="2"/>
  <c r="AH105" i="2"/>
  <c r="AG105" i="2"/>
  <c r="AF105" i="2"/>
  <c r="AE105" i="2"/>
  <c r="AJ104" i="2"/>
  <c r="AI104" i="2"/>
  <c r="AH104" i="2"/>
  <c r="AG104" i="2"/>
  <c r="AF104" i="2"/>
  <c r="AE104" i="2"/>
  <c r="AJ103" i="2"/>
  <c r="AI103" i="2"/>
  <c r="AH103" i="2"/>
  <c r="AG103" i="2"/>
  <c r="AF103" i="2"/>
  <c r="AE103" i="2"/>
  <c r="AJ102" i="2"/>
  <c r="AI102" i="2"/>
  <c r="AH102" i="2"/>
  <c r="AG102" i="2"/>
  <c r="AF102" i="2"/>
  <c r="AE102" i="2"/>
  <c r="AJ101" i="2"/>
  <c r="AI101" i="2"/>
  <c r="AH101" i="2"/>
  <c r="AG101" i="2"/>
  <c r="AF101" i="2"/>
  <c r="AE101" i="2"/>
  <c r="AJ100" i="2"/>
  <c r="AI100" i="2"/>
  <c r="AH100" i="2"/>
  <c r="AG100" i="2"/>
  <c r="AF100" i="2"/>
  <c r="AE100" i="2"/>
  <c r="AJ99" i="2"/>
  <c r="AI99" i="2"/>
  <c r="AH99" i="2"/>
  <c r="AG99" i="2"/>
  <c r="AF99" i="2"/>
  <c r="AE99" i="2"/>
  <c r="AJ98" i="2"/>
  <c r="AI98" i="2"/>
  <c r="AH98" i="2"/>
  <c r="AG98" i="2"/>
  <c r="AF98" i="2"/>
  <c r="AE98" i="2"/>
  <c r="AJ97" i="2"/>
  <c r="AI97" i="2"/>
  <c r="AH97" i="2"/>
  <c r="AG97" i="2"/>
  <c r="AF97" i="2"/>
  <c r="AE97" i="2"/>
  <c r="AJ96" i="2"/>
  <c r="AI96" i="2"/>
  <c r="AH96" i="2"/>
  <c r="AG96" i="2"/>
  <c r="AF96" i="2"/>
  <c r="AE96" i="2"/>
  <c r="AJ95" i="2"/>
  <c r="AI95" i="2"/>
  <c r="AH95" i="2"/>
  <c r="AG95" i="2"/>
  <c r="AF95" i="2"/>
  <c r="AE95" i="2"/>
  <c r="AJ94" i="2"/>
  <c r="AI94" i="2"/>
  <c r="AH94" i="2"/>
  <c r="AG94" i="2"/>
  <c r="AF94" i="2"/>
  <c r="AE94" i="2"/>
  <c r="AJ93" i="2"/>
  <c r="AI93" i="2"/>
  <c r="AH93" i="2"/>
  <c r="AG93" i="2"/>
  <c r="AF93" i="2"/>
  <c r="AE93" i="2"/>
  <c r="AJ92" i="2"/>
  <c r="AI92" i="2"/>
  <c r="AH92" i="2"/>
  <c r="AG92" i="2"/>
  <c r="AF92" i="2"/>
  <c r="AE92" i="2"/>
  <c r="AJ91" i="2"/>
  <c r="AI91" i="2"/>
  <c r="AH91" i="2"/>
  <c r="AG91" i="2"/>
  <c r="AF91" i="2"/>
  <c r="AE91" i="2"/>
  <c r="AJ90" i="2"/>
  <c r="AI90" i="2"/>
  <c r="AH90" i="2"/>
  <c r="AG90" i="2"/>
  <c r="AF90" i="2"/>
  <c r="AE90" i="2"/>
  <c r="AJ89" i="2"/>
  <c r="AI89" i="2"/>
  <c r="AH89" i="2"/>
  <c r="AG89" i="2"/>
  <c r="AF89" i="2"/>
  <c r="AE89" i="2"/>
  <c r="AJ88" i="2"/>
  <c r="AI88" i="2"/>
  <c r="AH88" i="2"/>
  <c r="AG88" i="2"/>
  <c r="AF88" i="2"/>
  <c r="AE88" i="2"/>
  <c r="AJ87" i="2"/>
  <c r="AI87" i="2"/>
  <c r="AH87" i="2"/>
  <c r="AG87" i="2"/>
  <c r="AF87" i="2"/>
  <c r="AE87" i="2"/>
  <c r="AJ86" i="2"/>
  <c r="AI86" i="2"/>
  <c r="AH86" i="2"/>
  <c r="AG86" i="2"/>
  <c r="AF86" i="2"/>
  <c r="AE86" i="2"/>
  <c r="AJ85" i="2"/>
  <c r="AI85" i="2"/>
  <c r="AH85" i="2"/>
  <c r="AG85" i="2"/>
  <c r="AF85" i="2"/>
  <c r="AE85" i="2"/>
  <c r="AJ84" i="2"/>
  <c r="AI84" i="2"/>
  <c r="AH84" i="2"/>
  <c r="AG84" i="2"/>
  <c r="AF84" i="2"/>
  <c r="AE84" i="2"/>
  <c r="AJ83" i="2"/>
  <c r="AI83" i="2"/>
  <c r="AH83" i="2"/>
  <c r="AG83" i="2"/>
  <c r="AF83" i="2"/>
  <c r="AE83" i="2"/>
  <c r="AJ82" i="2"/>
  <c r="AI82" i="2"/>
  <c r="AH82" i="2"/>
  <c r="AG82" i="2"/>
  <c r="AF82" i="2"/>
  <c r="AE82" i="2"/>
  <c r="AJ81" i="2"/>
  <c r="AI81" i="2"/>
  <c r="AH81" i="2"/>
  <c r="AG81" i="2"/>
  <c r="AF81" i="2"/>
  <c r="AE81" i="2"/>
  <c r="AJ80" i="2"/>
  <c r="AI80" i="2"/>
  <c r="AH80" i="2"/>
  <c r="AG80" i="2"/>
  <c r="AF80" i="2"/>
  <c r="AE80" i="2"/>
  <c r="AJ79" i="2"/>
  <c r="AI79" i="2"/>
  <c r="AH79" i="2"/>
  <c r="AG79" i="2"/>
  <c r="AF79" i="2"/>
  <c r="AE79" i="2"/>
  <c r="AJ78" i="2"/>
  <c r="AI78" i="2"/>
  <c r="AH78" i="2"/>
  <c r="AG78" i="2"/>
  <c r="AF78" i="2"/>
  <c r="AE78" i="2"/>
  <c r="AJ77" i="2"/>
  <c r="AI77" i="2"/>
  <c r="AH77" i="2"/>
  <c r="AG77" i="2"/>
  <c r="AF77" i="2"/>
  <c r="AE77" i="2"/>
  <c r="AJ76" i="2"/>
  <c r="AI76" i="2"/>
  <c r="AH76" i="2"/>
  <c r="AG76" i="2"/>
  <c r="AF76" i="2"/>
  <c r="AE76" i="2"/>
  <c r="AJ75" i="2"/>
  <c r="AI75" i="2"/>
  <c r="AH75" i="2"/>
  <c r="AG75" i="2"/>
  <c r="AF75" i="2"/>
  <c r="AE75" i="2"/>
  <c r="AJ74" i="2"/>
  <c r="AI74" i="2"/>
  <c r="AH74" i="2"/>
  <c r="AG74" i="2"/>
  <c r="AF74" i="2"/>
  <c r="AE74" i="2"/>
  <c r="AJ73" i="2"/>
  <c r="AI73" i="2"/>
  <c r="AH73" i="2"/>
  <c r="AG73" i="2"/>
  <c r="AF73" i="2"/>
  <c r="AE73" i="2"/>
  <c r="AJ72" i="2"/>
  <c r="AI72" i="2"/>
  <c r="AH72" i="2"/>
  <c r="AG72" i="2"/>
  <c r="AF72" i="2"/>
  <c r="AE72" i="2"/>
  <c r="AJ71" i="2"/>
  <c r="AI71" i="2"/>
  <c r="AH71" i="2"/>
  <c r="AG71" i="2"/>
  <c r="AF71" i="2"/>
  <c r="AE71" i="2"/>
  <c r="AJ70" i="2"/>
  <c r="AI70" i="2"/>
  <c r="AH70" i="2"/>
  <c r="AG70" i="2"/>
  <c r="AF70" i="2"/>
  <c r="AE70" i="2"/>
  <c r="AJ69" i="2"/>
  <c r="AI69" i="2"/>
  <c r="AH69" i="2"/>
  <c r="AG69" i="2"/>
  <c r="AF69" i="2"/>
  <c r="AE69" i="2"/>
  <c r="AJ68" i="2"/>
  <c r="AI68" i="2"/>
  <c r="AH68" i="2"/>
  <c r="AG68" i="2"/>
  <c r="AF68" i="2"/>
  <c r="AE68" i="2"/>
  <c r="AJ67" i="2"/>
  <c r="AI67" i="2"/>
  <c r="AH67" i="2"/>
  <c r="AG67" i="2"/>
  <c r="AF67" i="2"/>
  <c r="AE67" i="2"/>
  <c r="AJ66" i="2"/>
  <c r="AI66" i="2"/>
  <c r="AH66" i="2"/>
  <c r="AG66" i="2"/>
  <c r="AF66" i="2"/>
  <c r="AE66" i="2"/>
  <c r="AJ65" i="2"/>
  <c r="AI65" i="2"/>
  <c r="AH65" i="2"/>
  <c r="AG65" i="2"/>
  <c r="AF65" i="2"/>
  <c r="AE65" i="2"/>
  <c r="AJ64" i="2"/>
  <c r="AI64" i="2"/>
  <c r="AH64" i="2"/>
  <c r="AG64" i="2"/>
  <c r="AF64" i="2"/>
  <c r="AE64" i="2"/>
  <c r="AJ63" i="2"/>
  <c r="AI63" i="2"/>
  <c r="AH63" i="2"/>
  <c r="AG63" i="2"/>
  <c r="AF63" i="2"/>
  <c r="AE63" i="2"/>
  <c r="AJ62" i="2"/>
  <c r="AI62" i="2"/>
  <c r="AH62" i="2"/>
  <c r="AG62" i="2"/>
  <c r="AF62" i="2"/>
  <c r="AE62" i="2"/>
  <c r="AJ61" i="2"/>
  <c r="AI61" i="2"/>
  <c r="AH61" i="2"/>
  <c r="AG61" i="2"/>
  <c r="AF61" i="2"/>
  <c r="AE61" i="2"/>
  <c r="AJ60" i="2"/>
  <c r="AI60" i="2"/>
  <c r="AH60" i="2"/>
  <c r="AG60" i="2"/>
  <c r="AF60" i="2"/>
  <c r="AE60" i="2"/>
  <c r="AJ59" i="2"/>
  <c r="AI59" i="2"/>
  <c r="AH59" i="2"/>
  <c r="AG59" i="2"/>
  <c r="AF59" i="2"/>
  <c r="AE59" i="2"/>
  <c r="AJ58" i="2"/>
  <c r="AI58" i="2"/>
  <c r="AH58" i="2"/>
  <c r="AG58" i="2"/>
  <c r="AF58" i="2"/>
  <c r="AE58" i="2"/>
  <c r="AJ57" i="2"/>
  <c r="AI57" i="2"/>
  <c r="AH57" i="2"/>
  <c r="AG57" i="2"/>
  <c r="AF57" i="2"/>
  <c r="AE57" i="2"/>
  <c r="AJ56" i="2"/>
  <c r="AI56" i="2"/>
  <c r="AH56" i="2"/>
  <c r="AG56" i="2"/>
  <c r="AF56" i="2"/>
  <c r="AE56" i="2"/>
  <c r="AJ55" i="2"/>
  <c r="AI55" i="2"/>
  <c r="AH55" i="2"/>
  <c r="AG55" i="2"/>
  <c r="AF55" i="2"/>
  <c r="AE55" i="2"/>
  <c r="AJ54" i="2"/>
  <c r="AI54" i="2"/>
  <c r="AH54" i="2"/>
  <c r="AG54" i="2"/>
  <c r="AF54" i="2"/>
  <c r="AE54" i="2"/>
  <c r="AJ53" i="2"/>
  <c r="AI53" i="2"/>
  <c r="AH53" i="2"/>
  <c r="AG53" i="2"/>
  <c r="AF53" i="2"/>
  <c r="AE53" i="2"/>
  <c r="AJ52" i="2"/>
  <c r="AI52" i="2"/>
  <c r="AH52" i="2"/>
  <c r="AG52" i="2"/>
  <c r="AF52" i="2"/>
  <c r="AE52" i="2"/>
  <c r="AJ51" i="2"/>
  <c r="AI51" i="2"/>
  <c r="AH51" i="2"/>
  <c r="AG51" i="2"/>
  <c r="AF51" i="2"/>
  <c r="AE51" i="2"/>
  <c r="AJ50" i="2"/>
  <c r="AI50" i="2"/>
  <c r="AH50" i="2"/>
  <c r="AG50" i="2"/>
  <c r="AF50" i="2"/>
  <c r="AE50" i="2"/>
  <c r="AJ49" i="2"/>
  <c r="AI49" i="2"/>
  <c r="AH49" i="2"/>
  <c r="AG49" i="2"/>
  <c r="AF49" i="2"/>
  <c r="AE49" i="2"/>
  <c r="AJ48" i="2"/>
  <c r="AI48" i="2"/>
  <c r="AH48" i="2"/>
  <c r="AG48" i="2"/>
  <c r="AF48" i="2"/>
  <c r="AE48" i="2"/>
  <c r="AJ47" i="2"/>
  <c r="AI47" i="2"/>
  <c r="AH47" i="2"/>
  <c r="AG47" i="2"/>
  <c r="AF47" i="2"/>
  <c r="AE47" i="2"/>
  <c r="AJ46" i="2"/>
  <c r="AI46" i="2"/>
  <c r="AH46" i="2"/>
  <c r="AG46" i="2"/>
  <c r="AF46" i="2"/>
  <c r="AE46" i="2"/>
  <c r="AJ45" i="2"/>
  <c r="AI45" i="2"/>
  <c r="AH45" i="2"/>
  <c r="AG45" i="2"/>
  <c r="AF45" i="2"/>
  <c r="AE45" i="2"/>
  <c r="AJ44" i="2"/>
  <c r="AI44" i="2"/>
  <c r="AH44" i="2"/>
  <c r="AG44" i="2"/>
  <c r="AF44" i="2"/>
  <c r="AE44" i="2"/>
  <c r="AJ43" i="2"/>
  <c r="AI43" i="2"/>
  <c r="AH43" i="2"/>
  <c r="AG43" i="2"/>
  <c r="AF43" i="2"/>
  <c r="AE43" i="2"/>
  <c r="AJ42" i="2"/>
  <c r="AI42" i="2"/>
  <c r="AH42" i="2"/>
  <c r="AG42" i="2"/>
  <c r="AF42" i="2"/>
  <c r="AE42" i="2"/>
  <c r="AJ41" i="2"/>
  <c r="AI41" i="2"/>
  <c r="AH41" i="2"/>
  <c r="AG41" i="2"/>
  <c r="AF41" i="2"/>
  <c r="AE41" i="2"/>
  <c r="AJ40" i="2"/>
  <c r="AI40" i="2"/>
  <c r="AH40" i="2"/>
  <c r="AG40" i="2"/>
  <c r="AF40" i="2"/>
  <c r="AE40" i="2"/>
  <c r="AJ39" i="2"/>
  <c r="AI39" i="2"/>
  <c r="AH39" i="2"/>
  <c r="AG39" i="2"/>
  <c r="AF39" i="2"/>
  <c r="AE39" i="2"/>
  <c r="AJ38" i="2"/>
  <c r="AI38" i="2"/>
  <c r="AH38" i="2"/>
  <c r="AG38" i="2"/>
  <c r="AF38" i="2"/>
  <c r="AE38" i="2"/>
  <c r="AJ37" i="2"/>
  <c r="AI37" i="2"/>
  <c r="AH37" i="2"/>
  <c r="AG37" i="2"/>
  <c r="AF37" i="2"/>
  <c r="AE37" i="2"/>
  <c r="AJ36" i="2"/>
  <c r="AI36" i="2"/>
  <c r="AH36" i="2"/>
  <c r="AG36" i="2"/>
  <c r="AF36" i="2"/>
  <c r="AE36" i="2"/>
  <c r="AJ35" i="2"/>
  <c r="AI35" i="2"/>
  <c r="AH35" i="2"/>
  <c r="AG35" i="2"/>
  <c r="AF35" i="2"/>
  <c r="AE35" i="2"/>
  <c r="AJ34" i="2"/>
  <c r="AI34" i="2"/>
  <c r="AH34" i="2"/>
  <c r="AG34" i="2"/>
  <c r="AF34" i="2"/>
  <c r="AE34" i="2"/>
  <c r="AJ33" i="2"/>
  <c r="AI33" i="2"/>
  <c r="AH33" i="2"/>
  <c r="AG33" i="2"/>
  <c r="AF33" i="2"/>
  <c r="AE33" i="2"/>
  <c r="AJ32" i="2"/>
  <c r="AI32" i="2"/>
  <c r="AH32" i="2"/>
  <c r="AG32" i="2"/>
  <c r="AF32" i="2"/>
  <c r="AE32" i="2"/>
  <c r="AJ31" i="2"/>
  <c r="AI31" i="2"/>
  <c r="AH31" i="2"/>
  <c r="AG31" i="2"/>
  <c r="AF31" i="2"/>
  <c r="AE31" i="2"/>
  <c r="AJ30" i="2"/>
  <c r="AI30" i="2"/>
  <c r="AH30" i="2"/>
  <c r="AG30" i="2"/>
  <c r="AF30" i="2"/>
  <c r="AE30" i="2"/>
  <c r="AJ29" i="2"/>
  <c r="AI29" i="2"/>
  <c r="AH29" i="2"/>
  <c r="AG29" i="2"/>
  <c r="AF29" i="2"/>
  <c r="AE29" i="2"/>
  <c r="AJ28" i="2"/>
  <c r="AI28" i="2"/>
  <c r="AH28" i="2"/>
  <c r="AG28" i="2"/>
  <c r="AF28" i="2"/>
  <c r="AE28" i="2"/>
  <c r="AJ27" i="2"/>
  <c r="AI27" i="2"/>
  <c r="AH27" i="2"/>
  <c r="AG27" i="2"/>
  <c r="AF27" i="2"/>
  <c r="AE27" i="2"/>
  <c r="AJ26" i="2"/>
  <c r="AI26" i="2"/>
  <c r="AH26" i="2"/>
  <c r="AG26" i="2"/>
  <c r="AF26" i="2"/>
  <c r="AE26" i="2"/>
  <c r="AJ25" i="2"/>
  <c r="AI25" i="2"/>
  <c r="AH25" i="2"/>
  <c r="AG25" i="2"/>
  <c r="AF25" i="2"/>
  <c r="AE25" i="2"/>
  <c r="AJ24" i="2"/>
  <c r="AI24" i="2"/>
  <c r="AH24" i="2"/>
  <c r="AG24" i="2"/>
  <c r="AF24" i="2"/>
  <c r="AE24" i="2"/>
  <c r="AJ23" i="2"/>
  <c r="AI23" i="2"/>
  <c r="AH23" i="2"/>
  <c r="AG23" i="2"/>
  <c r="AF23" i="2"/>
  <c r="AE23" i="2"/>
  <c r="AJ22" i="2"/>
  <c r="AI22" i="2"/>
  <c r="AH22" i="2"/>
  <c r="AG22" i="2"/>
  <c r="AF22" i="2"/>
  <c r="AE22" i="2"/>
  <c r="AJ21" i="2"/>
  <c r="AI21" i="2"/>
  <c r="AH21" i="2"/>
  <c r="AG21" i="2"/>
  <c r="AF21" i="2"/>
  <c r="AE21" i="2"/>
  <c r="AJ20" i="2"/>
  <c r="AI20" i="2"/>
  <c r="AH20" i="2"/>
  <c r="AG20" i="2"/>
  <c r="AF20" i="2"/>
  <c r="AE20" i="2"/>
  <c r="AJ19" i="2"/>
  <c r="AI19" i="2"/>
  <c r="AH19" i="2"/>
  <c r="AG19" i="2"/>
  <c r="AF19" i="2"/>
  <c r="AE19" i="2"/>
  <c r="AJ18" i="2"/>
  <c r="AI18" i="2"/>
  <c r="AH18" i="2"/>
  <c r="AG18" i="2"/>
  <c r="AF18" i="2"/>
  <c r="AE18" i="2"/>
  <c r="AJ17" i="2"/>
  <c r="AI17" i="2"/>
  <c r="AH17" i="2"/>
  <c r="AG17" i="2"/>
  <c r="AF17" i="2"/>
  <c r="AE17" i="2"/>
  <c r="AJ16" i="2"/>
  <c r="AI16" i="2"/>
  <c r="AH16" i="2"/>
  <c r="AG16" i="2"/>
  <c r="AF16" i="2"/>
  <c r="AE16" i="2"/>
  <c r="AJ15" i="2"/>
  <c r="AI15" i="2"/>
  <c r="AH15" i="2"/>
  <c r="AG15" i="2"/>
  <c r="AF15" i="2"/>
  <c r="AE15" i="2"/>
  <c r="AJ14" i="2"/>
  <c r="AI14" i="2"/>
  <c r="AH14" i="2"/>
  <c r="AG14" i="2"/>
  <c r="AF14" i="2"/>
  <c r="AE14" i="2"/>
  <c r="AJ13" i="2"/>
  <c r="AI13" i="2"/>
  <c r="AH13" i="2"/>
  <c r="AG13" i="2"/>
  <c r="AF13" i="2"/>
  <c r="AE13" i="2"/>
  <c r="AJ12" i="2"/>
  <c r="AI12" i="2"/>
  <c r="AH12" i="2"/>
  <c r="AG12" i="2"/>
  <c r="AF12" i="2"/>
  <c r="AE12" i="2"/>
  <c r="AJ11" i="2"/>
  <c r="AI11" i="2"/>
  <c r="AH11" i="2"/>
  <c r="AG11" i="2"/>
  <c r="AF11" i="2"/>
  <c r="AE11" i="2"/>
  <c r="AJ10" i="2"/>
  <c r="AI10" i="2"/>
  <c r="AH10" i="2"/>
  <c r="AG10" i="2"/>
  <c r="AF10" i="2"/>
  <c r="AE10" i="2"/>
  <c r="AJ9" i="2"/>
  <c r="AI9" i="2"/>
  <c r="AH9" i="2"/>
  <c r="AG9" i="2"/>
  <c r="AF9" i="2"/>
  <c r="AE9" i="2"/>
  <c r="AJ8" i="2"/>
  <c r="AI8" i="2"/>
  <c r="AH8" i="2"/>
  <c r="AG8" i="2"/>
  <c r="AF8" i="2"/>
  <c r="AE8" i="2"/>
  <c r="AJ7" i="2"/>
  <c r="AI7" i="2"/>
  <c r="AH7" i="2"/>
  <c r="AG7" i="2"/>
  <c r="AF7" i="2"/>
  <c r="AE7" i="2"/>
  <c r="AJ6" i="2"/>
  <c r="AI6" i="2"/>
  <c r="AH6" i="2"/>
  <c r="AG6" i="2"/>
  <c r="AF6" i="2"/>
  <c r="AE6" i="2"/>
  <c r="AJ5" i="2"/>
  <c r="AI5" i="2"/>
  <c r="AH5" i="2"/>
  <c r="AG5" i="2"/>
  <c r="AF5" i="2"/>
  <c r="AE5" i="2"/>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J4" i="2"/>
  <c r="AI4" i="2"/>
  <c r="AH4" i="2"/>
  <c r="AG4" i="2"/>
  <c r="AF4" i="2"/>
  <c r="AE4" i="2"/>
  <c r="AJ3" i="2"/>
  <c r="AI3" i="2"/>
  <c r="AH3" i="2"/>
  <c r="AG3" i="2"/>
  <c r="AF3" i="2"/>
  <c r="AE3" i="2"/>
  <c r="AJ2" i="2"/>
  <c r="AI2" i="2"/>
  <c r="AH2" i="2"/>
  <c r="AG2" i="2"/>
  <c r="AF2" i="2"/>
  <c r="A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rPr>
          <t xml:space="preserve">We deleted the Groot 2010 paper. This leaves us with 116 papers. 
</t>
        </r>
      </text>
    </comment>
    <comment ref="A132" authorId="0" shapeId="0" xr:uid="{00000000-0006-0000-0100-000002000000}">
      <text>
        <r>
          <rPr>
            <sz val="10"/>
            <color rgb="FF000000"/>
            <rFont val="Arial"/>
          </rPr>
          <t>We deleted the Groot 2010 paper. This leaves us with 116 papers.
	-Margaret Hegwood</t>
        </r>
      </text>
    </comment>
  </commentList>
</comments>
</file>

<file path=xl/sharedStrings.xml><?xml version="1.0" encoding="utf-8"?>
<sst xmlns="http://schemas.openxmlformats.org/spreadsheetml/2006/main" count="4870" uniqueCount="1063">
  <si>
    <t>Number</t>
  </si>
  <si>
    <t>ID</t>
  </si>
  <si>
    <t>Cites</t>
  </si>
  <si>
    <t>Authors</t>
  </si>
  <si>
    <t>Title</t>
  </si>
  <si>
    <t>Year</t>
  </si>
  <si>
    <t>Source</t>
  </si>
  <si>
    <t>Publisher</t>
  </si>
  <si>
    <t>ArticleURL</t>
  </si>
  <si>
    <t>CitesURL</t>
  </si>
  <si>
    <t>GSRank</t>
  </si>
  <si>
    <t>QueryDate</t>
  </si>
  <si>
    <t>Notes</t>
  </si>
  <si>
    <t>Search</t>
  </si>
  <si>
    <t>Objective 1 (X)</t>
  </si>
  <si>
    <t>X Good/Bad</t>
  </si>
  <si>
    <t>Objective 2 (Y)</t>
  </si>
  <si>
    <t>Y Good/Bad</t>
  </si>
  <si>
    <t>Curve Type</t>
  </si>
  <si>
    <t>Subjectivity?</t>
  </si>
  <si>
    <t>Figure</t>
  </si>
  <si>
    <t>X1 (reference point)</t>
  </si>
  <si>
    <t>X2 (reference point)</t>
  </si>
  <si>
    <t>Y1 (reference point)</t>
  </si>
  <si>
    <t>Y2 (reference point)</t>
  </si>
  <si>
    <t>Xmax_X</t>
  </si>
  <si>
    <t>Xmax_Y</t>
  </si>
  <si>
    <t>Ymax_X</t>
  </si>
  <si>
    <t>Ymax_Y</t>
  </si>
  <si>
    <t>X1 (rescaled)</t>
  </si>
  <si>
    <t>X2 (rescaled)</t>
  </si>
  <si>
    <t>Y1 (rescaled)</t>
  </si>
  <si>
    <t>Y2 (rescaled)</t>
  </si>
  <si>
    <t>A_x</t>
  </si>
  <si>
    <t>A_y</t>
  </si>
  <si>
    <t>X (point where y=x)</t>
  </si>
  <si>
    <t>X Subjectivity?</t>
  </si>
  <si>
    <t>SE Lester, C Costello, BS Halpern, SD Gaines, C White…</t>
  </si>
  <si>
    <t>Evaluating tradeoffs among ecosystem services to inform marine spatial planning</t>
  </si>
  <si>
    <t>Marine Policy</t>
  </si>
  <si>
    <t>Elsevier</t>
  </si>
  <si>
    <t>https://www.sciencedirect.com/science/article/pii/S0308597X12001200</t>
  </si>
  <si>
    <t>https://scholar.google.com/scholar?cites=7868708507986171247&amp;as_sdt=2005&amp;sciodt=0,5&amp;hl=en</t>
  </si>
  <si>
    <t>Both</t>
  </si>
  <si>
    <t>Fishery Yield</t>
  </si>
  <si>
    <t>Good</t>
  </si>
  <si>
    <t>Biomass Preservation</t>
  </si>
  <si>
    <t>Concave</t>
  </si>
  <si>
    <t>No</t>
  </si>
  <si>
    <t>Fig. 2</t>
  </si>
  <si>
    <t>Panel</t>
  </si>
  <si>
    <t>A Juutinen, M Saarimaa, P Ojanen, S Sarkkola…</t>
  </si>
  <si>
    <t>Trade-offs between economic returns, biodiversity, and ecosystem services in the selection of energy peat production sites</t>
  </si>
  <si>
    <t>Ecosystem Services</t>
  </si>
  <si>
    <t>https://www.sciencedirect.com/science/article/pii/S2212041618304868?casa_token=MZdC37-dkyoAAAAA:qVIM828MpCMzWE0zhxC9ZKD6HBmLPHvWgkmnM8gZwQSEEIS_M6yCUd-eNfdpn6zpaklC-sF1</t>
  </si>
  <si>
    <t>https://scholar.google.com/scholar?cites=13961334258411405648&amp;as_sdt=2005&amp;sciodt=0,5&amp;hl=en</t>
  </si>
  <si>
    <t>No area restriction. We choose to exclude the restricted area curves from our analysis since they represent only a different scenario not a different spatial location. Since we consider the area restriction and no area restriction only the different scenarios with the same objectives, we analyze only the no area restriction scenarios. Additionally, the area restriction and no area restriction curves are both concave and including only the no area restriction scenarios allows us to avoid bias towards concave curves.</t>
  </si>
  <si>
    <t>Net present value peat production</t>
  </si>
  <si>
    <t>Reduction Biodiversity Loss, index</t>
  </si>
  <si>
    <t>Fig. 3</t>
  </si>
  <si>
    <t>Reduction in GHG Emissions (Gg CO2 equivalent)</t>
  </si>
  <si>
    <t>Reduction in Water Emissions, index</t>
  </si>
  <si>
    <t>A Meyer-Aurich, U Matthes, E Osinski</t>
  </si>
  <si>
    <t>Integrating sustainability in agriculture-trade-offs and economic consequences demonstrated with a farm model in Bavaria</t>
  </si>
  <si>
    <t>ageconsearch.umn.edu</t>
  </si>
  <si>
    <t>https://ageconsearch.umn.edu/record/20563/</t>
  </si>
  <si>
    <t>https://scholar.google.com/scholar?cites=5065512146808373745&amp;as_sdt=2005&amp;sciodt=0,5&amp;hl=en</t>
  </si>
  <si>
    <t>Soil Loss</t>
  </si>
  <si>
    <t>Bad</t>
  </si>
  <si>
    <t>Gross Margin</t>
  </si>
  <si>
    <t>Yes</t>
  </si>
  <si>
    <t>A Rassweiler, C Costello…</t>
  </si>
  <si>
    <t>Integrating scientific guidance into marine spatial planning</t>
  </si>
  <si>
    <t>Proceedings of the …</t>
  </si>
  <si>
    <t>royalsocietypublishing.org</t>
  </si>
  <si>
    <t>https://royalsocietypublishing.org/doi/abs/10.1098/rspb.2013.2252</t>
  </si>
  <si>
    <t>https://scholar.google.com/scholar?cites=4758921423576558962&amp;as_sdt=2005&amp;sciodt=0,5&amp;hl=en</t>
  </si>
  <si>
    <t>We interpret the curves in Figure 1 as different scenarios (i.e. moderate fishing versus over fishing), but because they have the same trend we choose to interpret them as only one curve. REL: The moderate fishing scenario is pareto dominant to the overfishing scenario.</t>
  </si>
  <si>
    <t>Conservation Value</t>
  </si>
  <si>
    <t>Economic Value</t>
  </si>
  <si>
    <t>Fig. 1</t>
  </si>
  <si>
    <t>A Vallet, B Locatelli, H Levrel, S Wunder, R Seppelt…</t>
  </si>
  <si>
    <t>Relationships between ecosystem services: comparing methods for assessing tradeoffs and synergies</t>
  </si>
  <si>
    <t>Ecological …</t>
  </si>
  <si>
    <t>https://www.sciencedirect.com/science/article/pii/S0921800917305074?casa_token=UIaWN93NBsgAAAAA:hbwjpPxP120Ga6PvqkZIWLV5sjbdFqUq3ULJb2JlXhGTixVnG4l3FtsruwRw8KUqq18BJiBV</t>
  </si>
  <si>
    <t>https://scholar.google.com/scholar?cites=5028399264981904655&amp;as_sdt=2005&amp;sciodt=0,5&amp;hl=en</t>
  </si>
  <si>
    <t>REL: No axis labels. Caption says data is normalized to between zero and one, but there are 9x9 tick marks in each panel</t>
  </si>
  <si>
    <t>Carbon Sequestration</t>
  </si>
  <si>
    <t>Agricultural Production</t>
  </si>
  <si>
    <t>Convex</t>
  </si>
  <si>
    <t>Fig. 4</t>
  </si>
  <si>
    <t>Nitrogen Retention</t>
  </si>
  <si>
    <t>Phosphorus Retention</t>
  </si>
  <si>
    <t>Sediment Retention</t>
  </si>
  <si>
    <t>Water Yield</t>
  </si>
  <si>
    <t>No Trade Off</t>
  </si>
  <si>
    <t>Direct Trade Off</t>
  </si>
  <si>
    <t>AA Ager, KC Vogler, MA Day, JD Bailey</t>
  </si>
  <si>
    <t>Economic opportunities and trade-offs in collaborative forest landscape restoration</t>
  </si>
  <si>
    <t>Ecological Economics</t>
  </si>
  <si>
    <t>https://www.sciencedirect.com/science/article/pii/S0921800916309892?casa_token=XDn4hcpAm0cAAAAA:IMlWSOymLLDlFOPzy_5Jqhm0nUcQYpiHJcL2zPygRKPxS__DZgbTVcIo-xip14cEak_ErlWl</t>
  </si>
  <si>
    <t>https://scholar.google.com/scholar?cites=147327005379626354&amp;as_sdt=2005&amp;sciodt=0,5&amp;hl=en</t>
  </si>
  <si>
    <t>REL: Used dashed gray lines even though these appear to be qualitative.</t>
  </si>
  <si>
    <t>Revenue</t>
  </si>
  <si>
    <t>Reduction Forest Departure</t>
  </si>
  <si>
    <t>Fig. 6</t>
  </si>
  <si>
    <t>Reduction Insect Risk</t>
  </si>
  <si>
    <t>REL: Used dashed gray lines even though these appear to be qualitative. Check: The gray line in this panel is pareto dominated by individual curves.</t>
  </si>
  <si>
    <t>Reduction WUI Wildfire Exposure</t>
  </si>
  <si>
    <t>Reduction Wildfire Hazard</t>
  </si>
  <si>
    <t>Thinning Volume</t>
  </si>
  <si>
    <t>Fig. 7</t>
  </si>
  <si>
    <t>AA Ager, MA Day, K Vogler</t>
  </si>
  <si>
    <t>Production possibility frontiers and socioecological tradeoffs for restoration of fire adapted forests</t>
  </si>
  <si>
    <t>Journal of Environmental Management</t>
  </si>
  <si>
    <t>https://www.sciencedirect.com/science/article/pii/S0301479716300317?casa_token=YgOCg0gdvWEAAAAA:-iX9amFubEUKXq_jMmkJz46UBOc0odiSo3X5Sjb3esXSn2Pnj9_PCVIqBS2AY7OcPnbLZWtr</t>
  </si>
  <si>
    <t>https://scholar.google.com/scholar?cites=5454460292807535681&amp;as_sdt=2005&amp;sciodt=0,5&amp;hl=en</t>
  </si>
  <si>
    <t>Here we interpret the mean curve.</t>
  </si>
  <si>
    <t>Harvest Volume</t>
  </si>
  <si>
    <t>Reduction Fire Hazard</t>
  </si>
  <si>
    <t>Fig. 9</t>
  </si>
  <si>
    <t>Reduction Insect/Disease Risk</t>
  </si>
  <si>
    <t>Reduction Wildfire tramission to WUI</t>
  </si>
  <si>
    <t>AE Punt</t>
  </si>
  <si>
    <t>Strategic management decision-making in a complex world: quantifying, understanding, and using trade-offs</t>
  </si>
  <si>
    <t>ICES Journal of Marine Science</t>
  </si>
  <si>
    <t>academic.oup.com</t>
  </si>
  <si>
    <t>https://academic.oup.com/icesjms/article-abstract/74/2/499/2907904</t>
  </si>
  <si>
    <t>https://scholar.google.com/scholar?cites=7850235994113314902&amp;as_sdt=2005&amp;sciodt=0,5&amp;hl=en</t>
  </si>
  <si>
    <t>Sardine Catch</t>
  </si>
  <si>
    <t>Anchovie Catch</t>
  </si>
  <si>
    <t>Average Catch</t>
  </si>
  <si>
    <t>Average biomass</t>
  </si>
  <si>
    <t>P (Catch &gt; 50 000 t)</t>
  </si>
  <si>
    <t>P (1 + biomass &gt; 400 000 t)</t>
  </si>
  <si>
    <t>% years with catch</t>
  </si>
  <si>
    <t>AM Valcu-Lisman, CL Kling…</t>
  </si>
  <si>
    <t>The optimality of using marginal land for bioenergy crops: tradeoffs between food, fuel, and environmental services</t>
  </si>
  <si>
    <t>Agricultural and Resource …</t>
  </si>
  <si>
    <t>cambridge.org</t>
  </si>
  <si>
    <t>https://www.cambridge.org/core/journals/agricultural-and-resource-economics-review/article/optimality-of-using-marginal-land-for-bioenergy-crops-tradeoffs-between-food-fuel-and-environmental-services/326D3C0F3D7508BC419C1A34C325A458</t>
  </si>
  <si>
    <t>https://scholar.google.com/scholar?cites=2615880877621324333&amp;as_sdt=2005&amp;sciodt=0,5&amp;hl=en</t>
  </si>
  <si>
    <t>Million tons of corn grains</t>
  </si>
  <si>
    <t>Million gallons of ethanol</t>
  </si>
  <si>
    <t>Multiple Scenarios</t>
  </si>
  <si>
    <t>Fig. 2a</t>
  </si>
  <si>
    <t>Only the corn-soybean scenario from this figure is considered a tradeoff and therefore interpretted. The "Energy Crop" scenario does not represent a tradeoff since the Bad objective decreases as the good objetive increases. REL: The Energy Crop scenario is covering too much of the Corn-Soybean scenario to digitize it.</t>
  </si>
  <si>
    <t>Tons nitrogen load</t>
  </si>
  <si>
    <t>Percent area land use</t>
  </si>
  <si>
    <t>Fig. 2b</t>
  </si>
  <si>
    <t>Million gallons ethanol</t>
  </si>
  <si>
    <t>Cost</t>
  </si>
  <si>
    <t>Fig. 3a</t>
  </si>
  <si>
    <t>REL: I think there is no tradeoff.</t>
  </si>
  <si>
    <t>Nitrogen Load (Water Quality)</t>
  </si>
  <si>
    <t>Fig. 3b</t>
  </si>
  <si>
    <t>B Adolph, M Allen, E Beyuo, D Banuoku…</t>
  </si>
  <si>
    <t>Supporting smallholders' decision making: managing trade-offs and synergies for sustainable agricultural intensification</t>
  </si>
  <si>
    <t>… Journal of Agricultural …</t>
  </si>
  <si>
    <t>Taylor &amp; Francis</t>
  </si>
  <si>
    <t>https://www.tandfonline.com/doi/abs/10.1080/14735903.2020.1786947</t>
  </si>
  <si>
    <t>https://scholar.google.com/scholar?cites=5753754263695441098&amp;as_sdt=2005&amp;sciodt=0,5&amp;hl=en</t>
  </si>
  <si>
    <t>Economic Index</t>
  </si>
  <si>
    <t>Environment Index</t>
  </si>
  <si>
    <t>B Rapidel, A Ripoche, C Allinne, A Metay…</t>
  </si>
  <si>
    <t>Analysis of ecosystem services trade-offs to design agroecosystems with perennial crops</t>
  </si>
  <si>
    <t>Agronomy for …</t>
  </si>
  <si>
    <t>Springer</t>
  </si>
  <si>
    <t>https://link.springer.com/article/10.1007/s13593-015-0317-y</t>
  </si>
  <si>
    <t>https://scholar.google.com/scholar?cites=9770683697511099541&amp;as_sdt=2005&amp;sciodt=0,5&amp;hl=en</t>
  </si>
  <si>
    <t>Snowball</t>
  </si>
  <si>
    <t>Grape Yield</t>
  </si>
  <si>
    <t>Grape Health Index</t>
  </si>
  <si>
    <t>Relative crop yield</t>
  </si>
  <si>
    <t>Relative Tree Yield</t>
  </si>
  <si>
    <t>Actual Yield</t>
  </si>
  <si>
    <t>Shannon Diversity Index for Plant Species</t>
  </si>
  <si>
    <t>Banana Yield</t>
  </si>
  <si>
    <t>Clean Water Availability</t>
  </si>
  <si>
    <t>BA Bryan, ND Crossman, M Nolan, J Li…</t>
  </si>
  <si>
    <t>Land use efficiency: anticipating future demand for land‐sector greenhouse gas emissions abatement and managing trade‐offs with agriculture, water, and …</t>
  </si>
  <si>
    <t>Global change …</t>
  </si>
  <si>
    <t>Wiley Online Library</t>
  </si>
  <si>
    <t>https://onlinelibrary.wiley.com/doi/abs/10.1111/gcb.13020?casa_token=vZjsI2u7m9UAAAAA:-wcyXI19WFOEAsENl8UskSsZToc_V4e_zDUzM1KyVp5eRO-GgZMYpHGQyK9q6eowx2uCqHNYU1qHtNM</t>
  </si>
  <si>
    <t>https://scholar.google.com/scholar?cites=14077466446331634409&amp;as_sdt=2005&amp;sciodt=0,5&amp;hl=en</t>
  </si>
  <si>
    <t>Agriculture Production</t>
  </si>
  <si>
    <t>Emissions Abatement</t>
  </si>
  <si>
    <t>REL: zero x-axis upper-bound so cannot calculate a.</t>
  </si>
  <si>
    <t>Water Resources</t>
  </si>
  <si>
    <t>Biodiversity services</t>
  </si>
  <si>
    <t>BD Matthies, T Kalliokoski, K Eyvindson…</t>
  </si>
  <si>
    <t>Nudging service providers and assessing service trade-offs to reduce the social inefficiencies of payments for ecosystem services schemes</t>
  </si>
  <si>
    <t>… Science &amp; Policy</t>
  </si>
  <si>
    <t>https://www.sciencedirect.com/science/article/pii/S1462901115300927?casa_token=eeHKuF21LCoAAAAA:Q7Y6pSzr6C9W7xFRVuoBla_69TscsMdavyWoINGJ9mHGci9x0t1bsKRCzAlznaVFJjxWuwGb</t>
  </si>
  <si>
    <t>https://scholar.google.com/scholar?cites=2411760772007940401&amp;as_sdt=2005&amp;sciodt=0,5&amp;hl=en</t>
  </si>
  <si>
    <t>Needs further review; We interpret only the portion of the curve where the curve is decreasing. Any point where both variables are increasing is considered a synergy not a tradeoff.</t>
  </si>
  <si>
    <t>Biodiversity index</t>
  </si>
  <si>
    <t>Carbon Regulating Services</t>
  </si>
  <si>
    <t>BK Paul, JCJ Groot, CA Birnholz…</t>
  </si>
  <si>
    <t>Reducing agro-environmental trade-offs through sustainable livestock intensification across smallholder systems in Northern Tanzania</t>
  </si>
  <si>
    <t>https://www.tandfonline.com/doi/abs/10.1080/14735903.2019.1695348</t>
  </si>
  <si>
    <t>https://scholar.google.com/scholar?cites=9712165526683378404&amp;as_sdt=2005&amp;sciodt=0,5&amp;hl=en</t>
  </si>
  <si>
    <t>Annual Income</t>
  </si>
  <si>
    <t>GHG Emissions</t>
  </si>
  <si>
    <t>N Balance</t>
  </si>
  <si>
    <t>BM Gramig, CJ Reeling, R Cibin…</t>
  </si>
  <si>
    <t>Environmental and economic trade-offs in a watershed when using corn stover for bioenergy</t>
  </si>
  <si>
    <t>Environmental Science …</t>
  </si>
  <si>
    <t>ACS Publications</t>
  </si>
  <si>
    <t>https://pubs.acs.org/doi/abs/10.1021/es303459h?casa_token=B1QKEKZizqUAAAAA:r38Ss9xWp4QNoEntWe4dFG4x9enGF7sDSBxwGGaaTh2RYC7Ycpzl4Lvorfs8jrojgxB9ozIRox0CoQ8</t>
  </si>
  <si>
    <t>https://scholar.google.com/scholar?cites=795562999158374953&amp;as_sdt=2005&amp;sciodt=0,5&amp;hl=en</t>
  </si>
  <si>
    <t>We exclude Figure 4 from this paper on the basis that the figure is both (a) difficult to interpret and (b) described as multiobjective and not bivariate.</t>
  </si>
  <si>
    <t>Average Stover Production</t>
  </si>
  <si>
    <t>BS Halpern, C White, SE Lester, C Costello…</t>
  </si>
  <si>
    <t>Using portfolio theory to assess tradeoffs between return from natural capital and social equity across space</t>
  </si>
  <si>
    <t>Biological …</t>
  </si>
  <si>
    <t>https://www.sciencedirect.com/science/article/pii/S0006320711000395?casa_token=LtyngOTo1WAAAAAA:-az0cLA_5HER1WnZjh0OZ_4BuCT6-6flvzq_lD90Hgn4Y8JytjUi2n1SDSdM_-bWVFhgx7U9</t>
  </si>
  <si>
    <t>https://scholar.google.com/scholar?cites=11684694559324074572&amp;as_sdt=2005&amp;sciodt=0,5&amp;hl=en</t>
  </si>
  <si>
    <t>We interpret only Figure 2 in this scenario to prevent biased replication of results regarding concavity.</t>
  </si>
  <si>
    <t>Variance</t>
  </si>
  <si>
    <t>Returns</t>
  </si>
  <si>
    <t>Fig. 1 &amp; 2</t>
  </si>
  <si>
    <t>BS Halpern, CJ Klein, CJ Brown…</t>
  </si>
  <si>
    <t>Achieving the triple bottom line in the face of inherent trade-offs among social equity, economic return, and conservation</t>
  </si>
  <si>
    <t>National Acad Sciences</t>
  </si>
  <si>
    <t>https://www.pnas.org/content/110/15/6229/</t>
  </si>
  <si>
    <t>https://scholar.google.com/scholar?cites=1928290683368937221&amp;as_sdt=2005&amp;sciodt=0,5&amp;hl=en</t>
  </si>
  <si>
    <t>We interpret only Figure 1 in this scenario to prevent biased replication of results regarding concavity</t>
  </si>
  <si>
    <t>Equity (fishing impact)</t>
  </si>
  <si>
    <t>Conservation Objective</t>
  </si>
  <si>
    <t>We include both curves with equity objectives from Figure 1, since the objectives are defined differently and therefore represent different tradeoff curves.</t>
  </si>
  <si>
    <t>Equity (access to fishing</t>
  </si>
  <si>
    <t>C Demestihas, D Plénet, M Génard, C Raynal…</t>
  </si>
  <si>
    <t>A simulation study of synergies and tradeoffs between multiple ecosystem services in apple orchards</t>
  </si>
  <si>
    <t>Journal of environmental …</t>
  </si>
  <si>
    <t>https://www.sciencedirect.com/science/article/pii/S0301479719300684?casa_token=YI0lbrWEMBUAAAAA:otSax0zE35v42yXoFSH2xxXbyg8ZiigfikEGJNsjoNDrDEcowNOPAsMOag5jCmgfQf9pk5VI</t>
  </si>
  <si>
    <t>https://scholar.google.com/scholar?cites=13476990466404244111&amp;as_sdt=2005&amp;sciodt=0,5&amp;hl=en</t>
  </si>
  <si>
    <t>Cumulative regulated service</t>
  </si>
  <si>
    <t>Cumulative provisioning service</t>
  </si>
  <si>
    <t>C White, BS Halpern…</t>
  </si>
  <si>
    <t>Ecosystem service tradeoff analysis reveals the value of marine spatial planning for multiple ocean uses</t>
  </si>
  <si>
    <t>https://www.pnas.org/content/109/12/4696/</t>
  </si>
  <si>
    <t>https://scholar.google.com/scholar?cites=2605236116685213939&amp;as_sdt=2005&amp;sciodt=0,5&amp;hl=en</t>
  </si>
  <si>
    <t>Lobster Fishery</t>
  </si>
  <si>
    <t>Wind Energy</t>
  </si>
  <si>
    <t>Figs. 2 &amp; 3</t>
  </si>
  <si>
    <t>Whale Watching and Conservation</t>
  </si>
  <si>
    <t>Flounder Fishery</t>
  </si>
  <si>
    <t>CJ Brown, G Althor, BS Halpern, MS Iftekhar…</t>
  </si>
  <si>
    <t>Trade‐offs in triple‐bottom‐line outcomes when recovering fisheries</t>
  </si>
  <si>
    <t>… and Fisheries</t>
  </si>
  <si>
    <t>https://onlinelibrary.wiley.com/doi/abs/10.1111/faf.12240?casa_token=73UBjB8xSrAAAAAA:t_U_HG_8w3EhYzRS-UZ1f48jKFiYGeuNLdjOsHbP6qGvIBzAoIak_waC6NrmT-tk1JhcZQj33osbMsc</t>
  </si>
  <si>
    <t>https://scholar.google.com/scholar?cites=12444658191334607852&amp;as_sdt=2005&amp;sciodt=0,5&amp;hl=en</t>
  </si>
  <si>
    <t>Here we choose to interpret the equal outcome curves. REL: "Equal losses" is only listed in the legends of panels (b) and (c). Used "Highest NPV" which is pareto dominant.</t>
  </si>
  <si>
    <t>Biomass (% of unfished)</t>
  </si>
  <si>
    <t>Net Present Value Relative to pre-reform (%)</t>
  </si>
  <si>
    <t>Here we choose to interpret the equal outcome curves. REL: The "Equal losses" curve isn't a tradeoff if both axes are good.</t>
  </si>
  <si>
    <t>Equity of catch share</t>
  </si>
  <si>
    <t>Equity of profit</t>
  </si>
  <si>
    <t>CJ Brown, PJ Mumby</t>
  </si>
  <si>
    <t>Trade‐offs between fisheries and the conservation of ecosystem function are defined by management strategy</t>
  </si>
  <si>
    <t>Frontiers in Ecology and the …</t>
  </si>
  <si>
    <t>https://esajournals.onlinelibrary.wiley.com/doi/abs/10.1890/130296?casa_token=xkua_PoEnBkAAAAA:1YlGngiAB6jFPQeXwaKKAPMiCvQfZ67jH8388Wz5a3O_TBE2n_idvhG-oYfBsASy_p3d924LoRT4QKs</t>
  </si>
  <si>
    <t>https://scholar.google.com/scholar?cites=8049804981916651977&amp;as_sdt=2005&amp;sciodt=0,5&amp;hl=en</t>
  </si>
  <si>
    <t>Marine Reserve Area</t>
  </si>
  <si>
    <t>Profit</t>
  </si>
  <si>
    <t>Proportion of reefs with functional communities</t>
  </si>
  <si>
    <t>CJ Klein, C Steinback, M Watts…</t>
  </si>
  <si>
    <t>Spatial marine zoning for fisheries and conservation</t>
  </si>
  <si>
    <t>Frontiers in Ecology …</t>
  </si>
  <si>
    <t>https://esajournals.onlinelibrary.wiley.com/doi/abs/10.1890/090047?casa_token=bKkbC3dVYQAAAAAA:RXq3i1pXQHOCEcYg1nxangK_YtSXDRJTyF8A7SUaL6Fi3W2_GDrtimsp8bh9HAkg90-5qP-5_aAhV4Q</t>
  </si>
  <si>
    <t>https://scholar.google.com/scholar?cites=9415617166015191440&amp;as_sdt=2005&amp;sciodt=0,5&amp;hl=en</t>
  </si>
  <si>
    <t>Fishery Targets</t>
  </si>
  <si>
    <t>Biodiversity Features</t>
  </si>
  <si>
    <t>CJ Klein, VJ Tulloch, BS Halpern, KA Selkoe…</t>
  </si>
  <si>
    <t>Tradeoffs in marine reserve design: habitat condition, representation, and socioeconomic costs</t>
  </si>
  <si>
    <t>Conservation …</t>
  </si>
  <si>
    <t>https://conbio.onlinelibrary.wiley.com/doi/abs/10.1111/conl.12005</t>
  </si>
  <si>
    <t>https://scholar.google.com/scholar?cites=15470142303240187002&amp;as_sdt=2005&amp;sciodt=0,5&amp;hl=en</t>
  </si>
  <si>
    <t>Because all scenarios are for the same ecosystem, we interpret only one scenario so as not to bias our curve findings.</t>
  </si>
  <si>
    <t>Fishing Value Lost</t>
  </si>
  <si>
    <t>Probability target</t>
  </si>
  <si>
    <t>CM Kennedy, PL Hawthorne, DA Miteva…</t>
  </si>
  <si>
    <t>Optimizing land use decision-making to sustain Brazilian agricultural profits, biodiversity and ecosystem services</t>
  </si>
  <si>
    <t>https://www.sciencedirect.com/science/article/pii/S0006320716306966</t>
  </si>
  <si>
    <t>https://scholar.google.com/scholar?cites=9313552239294389221&amp;as_sdt=2005&amp;sciodt=0,5&amp;hl=en</t>
  </si>
  <si>
    <t>Agricultural Profit</t>
  </si>
  <si>
    <t>Biodiversity</t>
  </si>
  <si>
    <t>Reduction Nitrogen</t>
  </si>
  <si>
    <t>FIg. 1</t>
  </si>
  <si>
    <t>Reduction Sediment</t>
  </si>
  <si>
    <t>CS O'Connell, KM Carlson, S Cuadra…</t>
  </si>
  <si>
    <t>Balancing tradeoffs: Reconciling multiple environmental goals when ecosystem services vary regionally</t>
  </si>
  <si>
    <t>Environmental …</t>
  </si>
  <si>
    <t>iopscience.iop.org</t>
  </si>
  <si>
    <t>https://iopscience.iop.org/article/10.1088/1748-9326/aaafd8/meta</t>
  </si>
  <si>
    <t>https://scholar.google.com/scholar?cites=2501753260829338848&amp;as_sdt=2005&amp;sciodt=0,5&amp;hl=en</t>
  </si>
  <si>
    <t>While this is part of 3-D model we are easily able to interpret the bivariate curve.</t>
  </si>
  <si>
    <t>Specie Range Affected</t>
  </si>
  <si>
    <t>Regional Climate Index</t>
  </si>
  <si>
    <t>CS Szuwalski, MG Burgess…</t>
  </si>
  <si>
    <t>High fishery catches through trophic cascades in China</t>
  </si>
  <si>
    <t>https://www.pnas.org/content/114/4/717.short</t>
  </si>
  <si>
    <t>https://scholar.google.com/scholar?cites=4548383899231864967&amp;as_sdt=2005&amp;sciodt=0,5&amp;hl=en</t>
  </si>
  <si>
    <t>REL: Data eye-ball estimated as the center of each circle.</t>
  </si>
  <si>
    <t>Catch</t>
  </si>
  <si>
    <t>D Geneletti</t>
  </si>
  <si>
    <t>Assessing the impact of alternative land-use zoning policies on future ecosystem services</t>
  </si>
  <si>
    <t>Environmental Impact Assessment Review</t>
  </si>
  <si>
    <t>https://www.sciencedirect.com/science/article/pii/S0195925512001035?casa_token=yzbMJhDXe_oAAAAA:RMqAjucxQQnzD2WjSrgIlsi5NIxCpEQHOaAAcyhxez1OwIMHUGiGzapD7OSw3tTsxJNAicAf</t>
  </si>
  <si>
    <t>https://scholar.google.com/scholar?cites=14830183199818934497&amp;as_sdt=2005&amp;sciodt=0,5&amp;hl=en</t>
  </si>
  <si>
    <t>We evaluate the red curve scernio for each optimization.</t>
  </si>
  <si>
    <t>Timber Production</t>
  </si>
  <si>
    <t>Water Purification</t>
  </si>
  <si>
    <t>Soil Retention</t>
  </si>
  <si>
    <t>Habitat Provision</t>
  </si>
  <si>
    <t>D Perrone, G Hornberger</t>
  </si>
  <si>
    <t>Frontiers of the food–energy–water trilemma: Sri Lanka as a microcosm of tradeoffs</t>
  </si>
  <si>
    <t>Environmental Research Letters</t>
  </si>
  <si>
    <t>https://iopscience.iop.org/article/10.1088/1748-9326/11/1/014005/meta</t>
  </si>
  <si>
    <t>https://scholar.google.com/scholar?cites=375431574378452683&amp;as_sdt=2005&amp;sciodt=0,5&amp;hl=en</t>
  </si>
  <si>
    <t>Since all tradeoff curves created in this paper are for the same ecosystem and represent only different scenarios, we choose to only interpret one curve from Fig. 2. In Fig. 2 we interpret the outmost frontier.</t>
  </si>
  <si>
    <t>Paddy Production</t>
  </si>
  <si>
    <t>Electricity Production</t>
  </si>
  <si>
    <t>D Yue, F You</t>
  </si>
  <si>
    <t>Functional-unit-based life cycle optimization of sustainable biomass-to-electricity supply chain with economic and environmental tradeoffs</t>
  </si>
  <si>
    <t>Computer Aided Chemical Engineering</t>
  </si>
  <si>
    <t>https://www.sciencedirect.com/science/article/pii/B9780444634337500936?casa_token=adOoNNVnfcEAAAAA:qu-v9ea5CgXVsXb_5j_GtHDUFX7iSjen-lVMbaELqfcBzgBPJRt9-NO9pLUUP99XcPnqO2Tc</t>
  </si>
  <si>
    <t>https://scholar.google.com/scholar?cites=10664666645704580786&amp;as_sdt=2005&amp;sciodt=0,5&amp;hl=en</t>
  </si>
  <si>
    <t>Environmental Impact</t>
  </si>
  <si>
    <t>Cost of biodiversity</t>
  </si>
  <si>
    <t>DD Chagaris Jr</t>
  </si>
  <si>
    <t>Ecosystem-based evaluation of fishery policies and tradeoffs on the West Florida Shelf</t>
  </si>
  <si>
    <t>search.proquest.com</t>
  </si>
  <si>
    <t>http://search.proquest.com/openview/a7c7ad9b0b7a9f31051e14729a4efb8b/1?pq-origsite=gscholar&amp;cbl=18750&amp;diss=y</t>
  </si>
  <si>
    <t>https://scholar.google.com/scholar?cites=13156551483728101615&amp;as_sdt=2005&amp;sciodt=0,5&amp;hl=en</t>
  </si>
  <si>
    <t>We choose to interpret only the base scenario provided by the autho in Figure 3-5. REL: Used orange for the digitizing color because there is a red point in the plot.</t>
  </si>
  <si>
    <t>Reef fish biomass</t>
  </si>
  <si>
    <t>Total Profits</t>
  </si>
  <si>
    <t>Fig. 3-5</t>
  </si>
  <si>
    <t>DE Calkin, CA Montgomery…</t>
  </si>
  <si>
    <t>Developing a production possibility set of wildlife species persistence and timber harvest value</t>
  </si>
  <si>
    <t>… Journal of Forest …</t>
  </si>
  <si>
    <t>NRC Research Press</t>
  </si>
  <si>
    <t>https://www.nrcresearchpress.com/doi/abs/10.1139/x02-056</t>
  </si>
  <si>
    <t>https://scholar.google.com/scholar?cites=14720549264471835951&amp;as_sdt=2005&amp;sciodt=0,5&amp;hl=en</t>
  </si>
  <si>
    <t>Likelihood of Species Persistance</t>
  </si>
  <si>
    <t>NPV Timber Harvest</t>
  </si>
  <si>
    <t>Fig. 5</t>
  </si>
  <si>
    <t>DJ Nalle, CA Montgomery, JL Arthur, S Polasky…</t>
  </si>
  <si>
    <t>Modeling joint production of wildlife and timber</t>
  </si>
  <si>
    <t>Journal of …</t>
  </si>
  <si>
    <t>https://www.sciencedirect.com/science/article/pii/S009506960400021X?casa_token=cIa77S3EITYAAAAA:6kqCWcAdq9EWAC9toVdpbuGLsQsoHADOVDPktNteOd7S1U7BgZWW9LR1luHBC3uPr9ABrioo</t>
  </si>
  <si>
    <t>https://scholar.google.com/scholar?cites=9232447605454820934&amp;as_sdt=2005&amp;sciodt=0,5&amp;hl=en</t>
  </si>
  <si>
    <t>Porcupine population</t>
  </si>
  <si>
    <t>Consumer surplus plus rent</t>
  </si>
  <si>
    <t>Owl Population</t>
  </si>
  <si>
    <t>Porcupine Population</t>
  </si>
  <si>
    <t>DR Kanter, M Musumba, SLR Wood, C Palm, J Antle…</t>
  </si>
  <si>
    <t>Evaluating agricultural trade-offs in the age of sustainable development</t>
  </si>
  <si>
    <t>Agricultural …</t>
  </si>
  <si>
    <t>https://www.sciencedirect.com/science/article/pii/S0308521X1630542X?casa_token=da8vRN7mzkoAAAAA:BKHBI2FFaQJs-2pC_XaFP7GW9t0k4d6tgSE73USahN4_BEsVgjVqvjS1pRHiegunmaL_h5Ye</t>
  </si>
  <si>
    <t>https://scholar.google.com/scholar?cites=12854843381940328512&amp;as_sdt=2005&amp;sciodt=0,5&amp;hl=en</t>
  </si>
  <si>
    <t>This paper cites other papers in this review; we do not double site include any papers that were also included in the search results and/or the orignal snowball search.</t>
  </si>
  <si>
    <t>Operating Profit</t>
  </si>
  <si>
    <t>Labor Balance</t>
  </si>
  <si>
    <t>Box 1</t>
  </si>
  <si>
    <t>REL: Y_a is negative.</t>
  </si>
  <si>
    <t>Organic Matter balance</t>
  </si>
  <si>
    <t>Soil nitrogen loss</t>
  </si>
  <si>
    <t>Labor balance</t>
  </si>
  <si>
    <t>Soil Nitrogen Loss</t>
  </si>
  <si>
    <t>REL: Changed Objective 2 (Y) to be Bad, in line with the other panels with this same axis.</t>
  </si>
  <si>
    <t>We interpret only the outmost curve in this scenario.</t>
  </si>
  <si>
    <t>Soil P Replenishment</t>
  </si>
  <si>
    <t>Gross Food Production</t>
  </si>
  <si>
    <t>Box 2</t>
  </si>
  <si>
    <t>DR Richards, DA Friess</t>
  </si>
  <si>
    <t>Characterizing coastal ecosystem service trade-offs with future urban development in a tropical city</t>
  </si>
  <si>
    <t>Environmental management</t>
  </si>
  <si>
    <t>https://idp.springer.com/authorize/casa?redirect_uri=https://link.springer.com/article/10.1007/s00267-017-0924-2&amp;casa_token=del2bVw84E4AAAAA:yQDupCYeFA8QlKsKVc7EtYmef9Gf4IbbSkRgEPMVBIQqI0Es-hFkTtgD-ZKjHHp5ztVALzLuXvMDU4Rd</t>
  </si>
  <si>
    <t>https://scholar.google.com/scholar?cites=17249027194478380956&amp;as_sdt=2005&amp;sciodt=0,5&amp;hl=en</t>
  </si>
  <si>
    <t>Land developed</t>
  </si>
  <si>
    <t>Carbon storage</t>
  </si>
  <si>
    <t>Rhizophora charcoal</t>
  </si>
  <si>
    <t>Length of mangrove boardwalk</t>
  </si>
  <si>
    <t>Cumulative horseshoe crab quality score</t>
  </si>
  <si>
    <t>Kelongs w/in 1 km of boardwalk</t>
  </si>
  <si>
    <t>Carbon</t>
  </si>
  <si>
    <t>Charcoal</t>
  </si>
  <si>
    <t>Boardwalk</t>
  </si>
  <si>
    <t>E Welch, D Barnum</t>
  </si>
  <si>
    <t>Joint environmental and cost efficiency analysis of electricity generation</t>
  </si>
  <si>
    <t>https://www.sciencedirect.com/science/article/pii/S0921800909001098?casa_token=N0NG9zjSlBcAAAAA:kTxuk81bJsXn2gZxE_FMgeV1g9o-j8-Ynjikl4pCv9JRY0syXfx6tBUcaSoMPZnO2vLFLXaV</t>
  </si>
  <si>
    <t>https://scholar.google.com/scholar?cites=5896330738782139794&amp;as_sdt=2005&amp;sciodt=0,5&amp;hl=en</t>
  </si>
  <si>
    <t>Needs further review</t>
  </si>
  <si>
    <t>Coal BTUs</t>
  </si>
  <si>
    <t>Gas BTUs</t>
  </si>
  <si>
    <t>EF Viglizzo, FC Frank</t>
  </si>
  <si>
    <t>Land-use options for Del Plata Basin in South America: Tradeoffs analysis based on ecosystem service provision</t>
  </si>
  <si>
    <t>Ecological economics</t>
  </si>
  <si>
    <t>https://www.sciencedirect.com/science/article/pii/S0921800905001667?casa_token=8_rr6Rpc6L8AAAAA:mRw7rgyKmE2y8QU0cV7YOxZQrXruG7Vh8mrHYhNsYblxhFi9FmEd9Bk80R1CyctyxGgW-IzF</t>
  </si>
  <si>
    <t>https://scholar.google.com/scholar?cites=12382085497918390504&amp;as_sdt=2005&amp;sciodt=0,5&amp;hl=en</t>
  </si>
  <si>
    <t>REL: Used Pantanal, which is pareto dominant, and the critical threshold which all curves theoretically approach.</t>
  </si>
  <si>
    <t>Human Intervention factor</t>
  </si>
  <si>
    <t>EV Camp, SL Larkin, RNM Ahrens, K Lorenzen</t>
  </si>
  <si>
    <t>Trade-offs between socioeconomic and conservation management objectives in stock enhancement of marine recreational fisheries</t>
  </si>
  <si>
    <t>Fisheries research</t>
  </si>
  <si>
    <t>https://www.sciencedirect.com/science/article/pii/S0165783616301783?casa_token=6LEa0qISdD0AAAAA:OtwTH4IQpAvDq1UBRPY0h5akUDqQbAXVwHp2lKYYPaWDj17IApsoRjDLG8fT2lbJrUQb_jmv</t>
  </si>
  <si>
    <t>https://scholar.google.com/scholar?cites=10016153119771035844&amp;as_sdt=2005&amp;sciodt=0,5&amp;hl=en</t>
  </si>
  <si>
    <t>Socio-economic objective</t>
  </si>
  <si>
    <t>Fig. 1, 2, &amp; 3</t>
  </si>
  <si>
    <t>F Barraquand, V Martinet</t>
  </si>
  <si>
    <t>Biological conservation in dynamic agricultural landscapes: effectiveness of public policies and trade-offs with agricultural production</t>
  </si>
  <si>
    <t>https://www.sciencedirect.com/science/article/pii/S092180091100005X?casa_token=gd7S0ENl9P0AAAAA:EUV8bHPN8rzP6X9fkgd9_jLhQBu_WZUGS3d6ILaNCagbrNpjIfAr_DrF0FGWs3Gt9a8kihWR</t>
  </si>
  <si>
    <t>https://scholar.google.com/scholar?cites=15724955955907058781&amp;as_sdt=2005&amp;sciodt=0,5&amp;hl=en</t>
  </si>
  <si>
    <t>Persistance Possibility</t>
  </si>
  <si>
    <t>Fig. 5 &amp; 7</t>
  </si>
  <si>
    <t>F Mora, P Balvanera, E García-Frapolli, A Castillo…</t>
  </si>
  <si>
    <t>Trade-offs between ecosystem services and alternative pathways toward sustainability in a tropical dry forest region</t>
  </si>
  <si>
    <t>Ecology and …</t>
  </si>
  <si>
    <t>JSTOR</t>
  </si>
  <si>
    <t>https://www.jstor.org/stable/26270024?casa_token=0-cVeKjAZS4AAAAA:tifKl1R3PsD_h0SQFnQrKihBRw57_JDaW6BrUbdLlshAYnAi7cTccgk9fRVyQ8Ihrzu0JdYJSa8n88ts9Hs0VdmZw6x41Vq6pKWr05PjXAOwJI4md9o</t>
  </si>
  <si>
    <t>https://scholar.google.com/scholar?cites=16327420237163122644&amp;as_sdt=2005&amp;sciodt=0,5&amp;hl=en</t>
  </si>
  <si>
    <t>Fodder</t>
  </si>
  <si>
    <t>Carbon Stock</t>
  </si>
  <si>
    <t>Species Richness</t>
  </si>
  <si>
    <t>G Sarà, TC Gouhier, D Brigolin…</t>
  </si>
  <si>
    <t>Predicting shifting sustainability trade‐offs in marine finfish aquaculture under climate change</t>
  </si>
  <si>
    <t>https://onlinelibrary.wiley.com/doi/abs/10.1111/gcb.14296?casa_token=973BI4fzDlcAAAAA:M67VAMHIOmieZtUXYhxVjO8uWMwascPvNgOQjlpJFZrpzFJN4Ktiyioyl7FvPQUoTjrRD7NZgeXSFPg</t>
  </si>
  <si>
    <t>https://scholar.google.com/scholar?cites=15810460061697827748&amp;as_sdt=2005&amp;sciodt=0,5&amp;hl=en</t>
  </si>
  <si>
    <t>We interpret only Model 1.</t>
  </si>
  <si>
    <t>Time to reach commericial use</t>
  </si>
  <si>
    <t>Environmental Impact Area</t>
  </si>
  <si>
    <t>G Ziv, E Baran, S Nam…</t>
  </si>
  <si>
    <t>Trading-off fish biodiversity, food security, and hydropower in the Mekong River Basin</t>
  </si>
  <si>
    <t>https://www.pnas.org/content/109/15/5609.short</t>
  </si>
  <si>
    <t>https://scholar.google.com/scholar?cites=12270971900610172308&amp;as_sdt=2005&amp;sciodt=0,5&amp;hl=en</t>
  </si>
  <si>
    <t>REL: y-axis (% change in migraotry fish biomass) has zero as an upper-bound.</t>
  </si>
  <si>
    <t>Hydropower generation</t>
  </si>
  <si>
    <t>Migratory Fish Biomass</t>
  </si>
  <si>
    <t>Number of Endangered Species</t>
  </si>
  <si>
    <t>GG Gurney, RL Pressey, NC Ban…</t>
  </si>
  <si>
    <t>Efficient and equitable design of marine protected areas in Fiji through inclusion of stakeholder‐specific objectives in conservation planning</t>
  </si>
  <si>
    <t>https://conbio.onlinelibrary.wiley.com/doi/abs/10.1111/cobi.12514?casa_token=I4UUJowplh4AAAAA:YaDtk0Le6ijjw_JUw9wxEGGomhdvD8MGGfVweBH43uOP7_UGUpZJh0QpWeI8AMTlkIfI98DyWM_N1ho</t>
  </si>
  <si>
    <t>https://scholar.google.com/scholar?cites=4569945733405374824&amp;as_sdt=2005&amp;sciodt=0,5&amp;hl=en</t>
  </si>
  <si>
    <t>REL: Used multiple objectives panel. Combined all locations.</t>
  </si>
  <si>
    <t>Biodiversity Objective</t>
  </si>
  <si>
    <t>CPU outside MPA</t>
  </si>
  <si>
    <t>Biodviersity Objective</t>
  </si>
  <si>
    <t>Equity</t>
  </si>
  <si>
    <t>HN Morzaria-Luna, CH Ainsworth, IC Kaplan, PS Levin…</t>
  </si>
  <si>
    <t>Exploring Trade-Offs between Fisheries and Conservation of the Vaquita Porpoise (Phocoena sinu s) Using an Atlantis Ecosystem Model</t>
  </si>
  <si>
    <t>PloS one</t>
  </si>
  <si>
    <t>journals.plos.org</t>
  </si>
  <si>
    <t>https://journals.plos.org/plosone/article?id=10.1371/journal.pone.0042917</t>
  </si>
  <si>
    <t>https://scholar.google.com/scholar?cites=17723534009944457921&amp;as_sdt=2005&amp;sciodt=0,5&amp;hl=en</t>
  </si>
  <si>
    <t>Fishing Mortality</t>
  </si>
  <si>
    <t>Vaquita Abundance</t>
  </si>
  <si>
    <t>HS Bamufleh, JM Ponce-Ortega…</t>
  </si>
  <si>
    <t>Multi-objective optimization of process cogeneration systems with economic, environmental, and social tradeoffs</t>
  </si>
  <si>
    <t>Clean Technologies and …</t>
  </si>
  <si>
    <t>https://idp.springer.com/authorize/casa?redirect_uri=https://link.springer.com/content/pdf/10.1007/s10098-012-0497-y.pdf&amp;casa_token=gjXZGPTUFHkAAAAA:pQHipagrFAY2Gkej3eyqmFarBfgFyNFv8UB9DdFlZLbLpo3_lIZ-KkaakoqpoC2PdNZibQ0vzemWlCyw</t>
  </si>
  <si>
    <t>https://scholar.google.com/scholar?cites=15913945495561921399&amp;as_sdt=2005&amp;sciodt=0,5&amp;hl=en</t>
  </si>
  <si>
    <t>Total number of jobs</t>
  </si>
  <si>
    <t>Total Annual Cost</t>
  </si>
  <si>
    <t>Fig. 8</t>
  </si>
  <si>
    <t>I Divinsky, N Becker, P Bar</t>
  </si>
  <si>
    <t>Ecosystem service tradeoff between grazing intensity and other services-A case study in Karei-Deshe experimental cattle range in northern Israel</t>
  </si>
  <si>
    <t>https://www.sciencedirect.com/science/article/pii/S2212041617300475?casa_token=HeemZ0GC4dsAAAAA:aZgcuWciJAWyMZlezMPpEk6wArixh8pxlaHEc00NhGuWKV1sP9HSlYYniSffRTbTFe1kBfs3</t>
  </si>
  <si>
    <t>https://scholar.google.com/scholar?cites=4827514716703217020&amp;as_sdt=2005&amp;sciodt=0,5&amp;hl=en</t>
  </si>
  <si>
    <t>REL: No axis tick marks.</t>
  </si>
  <si>
    <t>Value of FPS</t>
  </si>
  <si>
    <t>Value of Pollination</t>
  </si>
  <si>
    <t>Aesthetic Value</t>
  </si>
  <si>
    <t>Total Value</t>
  </si>
  <si>
    <t>I Grass, C Kubitza, VV Krishna, MD Corre…</t>
  </si>
  <si>
    <t>Trade-offs between multifunctionality and profit in tropical smallholder landscapes</t>
  </si>
  <si>
    <t>Nature …</t>
  </si>
  <si>
    <t>nature.com</t>
  </si>
  <si>
    <t>https://www.nature.com/articles/s41467-020-15013-5</t>
  </si>
  <si>
    <t>https://scholar.google.com/scholar?cites=12497750323784678301&amp;as_sdt=2005&amp;sciodt=0,5&amp;hl=en</t>
  </si>
  <si>
    <t>REL: x-axis is discrete and unevenly scaled. Digitize all red points and make new plot?</t>
  </si>
  <si>
    <t>Average Profit</t>
  </si>
  <si>
    <t>Trees</t>
  </si>
  <si>
    <t>Birds</t>
  </si>
  <si>
    <t>Bacteria</t>
  </si>
  <si>
    <t>Multidiversity (14 groups)</t>
  </si>
  <si>
    <t>Net primary production</t>
  </si>
  <si>
    <t>Soil organic carbon</t>
  </si>
  <si>
    <t>Inverse soil greenhouse fluxes</t>
  </si>
  <si>
    <t>Multifunctionality (10 functions)</t>
  </si>
  <si>
    <t>J Gao, C Li, P Zhao, H Zhang, G Mao…</t>
  </si>
  <si>
    <t>Insights into water-energy cobenefits and trade-offs in water resource management</t>
  </si>
  <si>
    <t>Journal of Cleaner …</t>
  </si>
  <si>
    <t>https://www.sciencedirect.com/science/article/pii/S0959652618338368?casa_token=1Ro01SlPQS0AAAAA:OYKFQyB4xGp5Mec6lv_tt2eh3EgVYqqmT3WNcQ99yB_j--Krak4dpgez9LQZAog35mYPljaZ</t>
  </si>
  <si>
    <t>https://scholar.google.com/scholar?cites=11399315835570792998&amp;as_sdt=2005&amp;sciodt=0,5&amp;hl=en</t>
  </si>
  <si>
    <t>The authors provide a linear fit to the frontier and thus we interpret the pareto frontier as linear, assuming that a linear fit was the best. We only interpret the baseline scenario.</t>
  </si>
  <si>
    <t>Water Consumption</t>
  </si>
  <si>
    <t>Energy Consumption</t>
  </si>
  <si>
    <t>J Liang, M Zhong, G Zeng, G Chen, S Hua, X Li…</t>
  </si>
  <si>
    <t>Risk management for optimal land use planning integrating ecosystem services values: A case study in Changsha, Middle China</t>
  </si>
  <si>
    <t>Science of the Total …</t>
  </si>
  <si>
    <t>https://www.sciencedirect.com/science/article/pii/S0048969716326493?casa_token=23aDfgcxCtAAAAAA:7uQt3KwFaeKA5xRhqkyIr3To1pkfV1Kdt5o0nm1S9gzG5AK7W2g60NNNYNfnyQga6XP2SGM6</t>
  </si>
  <si>
    <t>https://scholar.google.com/scholar?cites=8627933064064659551&amp;as_sdt=2005&amp;sciodt=0,5&amp;hl=en</t>
  </si>
  <si>
    <t>Risk</t>
  </si>
  <si>
    <t>Expected Value of ESVs</t>
  </si>
  <si>
    <t>J Zhong, TE Yu, JA Larson, BC English, JS Fu…</t>
  </si>
  <si>
    <t>Analysis of environmental and economic tradeoffs in switchgrass supply chains for biofuel production</t>
  </si>
  <si>
    <t>Energy</t>
  </si>
  <si>
    <t>https://www.sciencedirect.com/science/article/pii/S0360544216304996?casa_token=Y0zRAjwPP68AAAAA:EnBWk_cuXQ2c3AiTDibgNVX6fiiVs17CFyGkCFrFi24KNWlL65jbML0lJhBPDe8N4VEPoLsS</t>
  </si>
  <si>
    <t>https://scholar.google.com/scholar?cites=3527813588550756605&amp;as_sdt=2005&amp;sciodt=0,5&amp;hl=en</t>
  </si>
  <si>
    <t>We choose to include this study because the bivariate curves are easily discernable from the presentation of the figure.</t>
  </si>
  <si>
    <t>Total GHG Emissions</t>
  </si>
  <si>
    <t>Total Annual Soil Loss</t>
  </si>
  <si>
    <t>Fig. 3 - ii</t>
  </si>
  <si>
    <t>Total Feedstock Cost</t>
  </si>
  <si>
    <t>JA Verstegen, JGG Jonker, D Karssenberg…</t>
  </si>
  <si>
    <t>How a Pareto frontier complements scenario projections in land use change impact assessment</t>
  </si>
  <si>
    <t>… modelling &amp; software</t>
  </si>
  <si>
    <t>https://www.sciencedirect.com/science/article/pii/S1364815217304784?casa_token=bz65gtrApigAAAAA:IUHnp9G3ehDZ72fbhRmrnKqkQKlrl1lmH7T5mDHYLtJ5yl5TpggMfwswIiSmh2b9gfo8U3ez</t>
  </si>
  <si>
    <t>https://scholar.google.com/scholar?cites=2039442669744645455&amp;as_sdt=2005&amp;sciodt=0,5&amp;hl=en</t>
  </si>
  <si>
    <t>Production Costs</t>
  </si>
  <si>
    <t>JBD Jatoe, EK Yiridoe, A Weersink, JS Clark</t>
  </si>
  <si>
    <t>Economic and environmental impacts of introducing land use policies and rotations on Prince Edward Island potato farms</t>
  </si>
  <si>
    <t>Land use policy</t>
  </si>
  <si>
    <t>https://www.sciencedirect.com/science/article/pii/S0264837707000713?casa_token=EXEi69Kh6jkAAAAA:ylYVp7UHvxStnr4U66M3Dsgz0F-uTCOc2sFtW4a2VjGzH2X6Fu1BblVxmLJCZyZjpmk4Ylbp</t>
  </si>
  <si>
    <t>https://scholar.google.com/scholar?cites=17878032868656219593&amp;as_sdt=2005&amp;sciodt=0,5&amp;hl=en</t>
  </si>
  <si>
    <t>REL: Fertilizer is pareto dominant. The lines connecting points are not frontiers, just connecting lines, which is why I chose a point slightly above the closest line.</t>
  </si>
  <si>
    <t>Environmental Quality</t>
  </si>
  <si>
    <t>Returns on Variable Costs</t>
  </si>
  <si>
    <t>JCJ Groot, SG Yalew, WAH Rossing</t>
  </si>
  <si>
    <t>Exploring ecosystem services trade-offs in agricultural landscapes with a multi-objective programming approach</t>
  </si>
  <si>
    <t>Landscape and Urban Planning</t>
  </si>
  <si>
    <t>https://www.sciencedirect.com/science/article/pii/S016920461830001X?casa_token=QLvuFYn15R8AAAAA:zQPoJcdW8PFhKMtG4Etm6xlHzRnsKY5tNqXEJPzAfEIHcpoHDt_jMmPqnJGg2f28ha7YTHQJ</t>
  </si>
  <si>
    <t>https://scholar.google.com/scholar?cites=14821440992658863907&amp;as_sdt=2005&amp;sciodt=0,5&amp;hl=en</t>
  </si>
  <si>
    <t>Satoyama index</t>
  </si>
  <si>
    <t>Connectivity</t>
  </si>
  <si>
    <t>Market Benefits</t>
  </si>
  <si>
    <t>Non-market benefits</t>
  </si>
  <si>
    <t>JCJ Groot, WAH Rossing, A Jellema…</t>
  </si>
  <si>
    <t>Exploring multi-scale trade-offs between nature conservation, agricultural profits and landscape quality—a methodology to support discussions on land-use …</t>
  </si>
  <si>
    <t>Agriculture, Ecosystems …</t>
  </si>
  <si>
    <t>https://www.sciencedirect.com/science/article/pii/S0167880906003896?casa_token=A9-3ogsMsXkAAAAA:X4Zg9_ri4FZwobdGCsipScmrcvTA3vLs1McKyxZvho9KcFfzQl5knS51FEiyvH2sMlxPFeGG</t>
  </si>
  <si>
    <t>https://scholar.google.com/scholar?cites=1806215686338872947&amp;as_sdt=2005&amp;sciodt=0,5&amp;hl=en</t>
  </si>
  <si>
    <t>Plant Species</t>
  </si>
  <si>
    <t>Landscape Value</t>
  </si>
  <si>
    <t>Nitrogen Loss</t>
  </si>
  <si>
    <t>JJ Grossman</t>
  </si>
  <si>
    <t>Ecosystem service trade-offs and land use among smallholder farmers in eastern Paraguay</t>
  </si>
  <si>
    <t>Ecology and Society</t>
  </si>
  <si>
    <t>https://www.jstor.org/stable/26269723?casa_token=QO6w6h51eagAAAAA:gQwUCJfhCsEpHqR-Lct_ZlkpFgLiI8WYonjMQrjVZtU-WKpyn9UUwSGdATCOuXLLYqP4q9e1VRnIhgcmrJPC15mWv_kYSAigk65IGr30xcaiBnJuVX0</t>
  </si>
  <si>
    <t>https://scholar.google.com/scholar?cites=8621943714205207466&amp;as_sdt=2005&amp;sciodt=0,5&amp;hl=en</t>
  </si>
  <si>
    <t>Small Holder Land Use Patterns</t>
  </si>
  <si>
    <t>Fig. 3 &amp; 4</t>
  </si>
  <si>
    <t>Household subsistence needs</t>
  </si>
  <si>
    <t>Atlantic Forest Cover</t>
  </si>
  <si>
    <t>JN Sanchirico, MD Smith, DW Lipton</t>
  </si>
  <si>
    <t>An empirical approach to ecosystem-based fishery management</t>
  </si>
  <si>
    <t>https://www.sciencedirect.com/science/article/pii/S0921800907002364?casa_token=s_QKmLXIamkAAAAA:OyFy8eufWrc2h1SvWcnWEia2Vihxd8ocMH_eG1QoZOrZAU069221HlEyJPBu8rfjJ_mCRYzX</t>
  </si>
  <si>
    <t>https://scholar.google.com/scholar?cites=11161204771367620066&amp;as_sdt=2005&amp;sciodt=0,5&amp;hl=en</t>
  </si>
  <si>
    <t>Expected Revenue</t>
  </si>
  <si>
    <t>Fig.1</t>
  </si>
  <si>
    <t>REL: y-axis is bound above by zero.</t>
  </si>
  <si>
    <t>Additional Revenue</t>
  </si>
  <si>
    <t>Reduction in Variance</t>
  </si>
  <si>
    <t>JR O'Hanley, PS Pompeu, M Louzada…</t>
  </si>
  <si>
    <t>Optimizing hydropower dam location and removal in the São Francisco river basin, Brazil to balance hydropower and river biodiversity tradeoffs</t>
  </si>
  <si>
    <t>Landscape and Urban …</t>
  </si>
  <si>
    <t>https://www.sciencedirect.com/science/article/pii/S0169204619307480?casa_token=Fq8Rxt_4fFsAAAAA:skp6euE-XJI3F7EUNVftEXsRL-6gP31Ms4s8mcyltlpPHQsdhuOsGOW1foie8TgLSRvjvYPo</t>
  </si>
  <si>
    <t>https://scholar.google.com/scholar?cites=15133008174778343576&amp;as_sdt=2005&amp;sciodt=0,5&amp;hl=en</t>
  </si>
  <si>
    <t>Hydropower multiplier</t>
  </si>
  <si>
    <t>Mean weighted migratory fish richness</t>
  </si>
  <si>
    <t>JT Watson, TE Essington…</t>
  </si>
  <si>
    <t>Trade‐offs in the design of fishery closures: management of silky shark bycatch in the Eastern Pacific Ocean tuna fishery</t>
  </si>
  <si>
    <t>https://conbio.onlinelibrary.wiley.com/doi/abs/10.1111/j.1523-1739.2008.01121.x?casa_token=1gpYqWhGB0kAAAAA:S8vAG9oROvbsj0lVHi-_s0oTQjBmt_9N8qeS2ci-fgrJmcIFItaW4GBfp2gDykput1AlAZ1ucyqfp9I</t>
  </si>
  <si>
    <t>https://scholar.google.com/scholar?cites=4769473494288178573&amp;as_sdt=2005&amp;sciodt=0,5&amp;hl=en</t>
  </si>
  <si>
    <t>REL: Combined southern boundaries.</t>
  </si>
  <si>
    <t>Tuna Catch</t>
  </si>
  <si>
    <t>Silky Shark bycatch reduced</t>
  </si>
  <si>
    <t>K Coleman, SE Muhammed, AE Milne…</t>
  </si>
  <si>
    <t>The landscape model: A model for exploring trade-offs between agricultural production and the environment</t>
  </si>
  <si>
    <t>https://www.sciencedirect.com/science/article/pii/S004896971731896X</t>
  </si>
  <si>
    <t>https://scholar.google.com/scholar?cites=16303370023868147829&amp;as_sdt=2005&amp;sciodt=0,5&amp;hl=en</t>
  </si>
  <si>
    <t>Yield</t>
  </si>
  <si>
    <t>NO2 Emissions</t>
  </si>
  <si>
    <t>Fig. 12</t>
  </si>
  <si>
    <t>Nitrate leaching</t>
  </si>
  <si>
    <t>Nitrate Leaching</t>
  </si>
  <si>
    <t>K Falconer, I Hodge</t>
  </si>
  <si>
    <t>Pesticide taxation and multi-objective policy-making: farm modelling to evaluate profit/environment trade-offs</t>
  </si>
  <si>
    <t>https://www.sciencedirect.com/science/article/pii/S0921800900002366?casa_token=vGEt_NBRjOYAAAAA:XTnXa83i4U45kYoYUBGb0TNHBgCJX7pZQXTV_w5C6A3TiaZx3UXaOVGbJg6pjRunOr462bkX</t>
  </si>
  <si>
    <t>https://scholar.google.com/scholar?cites=11268399043805672030&amp;as_sdt=2005&amp;sciodt=0,5&amp;hl=en</t>
  </si>
  <si>
    <t>Total Farm Hazard Score</t>
  </si>
  <si>
    <t>Total Farm Tax</t>
  </si>
  <si>
    <t>K Kovacs, G West</t>
  </si>
  <si>
    <t>The influence of groundwater depletion from irrigated agriculture on the tradeoffs between ecosystem services and economic returns</t>
  </si>
  <si>
    <t>Plos one</t>
  </si>
  <si>
    <t>https://journals.plos.org/plosone/article?id=10.1371/journal.pone.0168681</t>
  </si>
  <si>
    <t>https://scholar.google.com/scholar?cites=29929233206170254&amp;as_sdt=2005&amp;sciodt=0,5&amp;hl=en</t>
  </si>
  <si>
    <t>REL: Used blue points in the saved screenshot because figure has red points.</t>
  </si>
  <si>
    <t>Economic Return</t>
  </si>
  <si>
    <t>Value Ecosystem Services</t>
  </si>
  <si>
    <t>K Kroetz, JN Sanchirico, PR Armsworth…</t>
  </si>
  <si>
    <t>Benefits of the ballot box for species conservation</t>
  </si>
  <si>
    <t>Ecology …</t>
  </si>
  <si>
    <t>https://onlinelibrary.wiley.com/doi/abs/10.1111/ele.12230?casa_token=axqN8lg-TDUAAAAA:TMe_ojUqBjnGj7gAhHzVaf5r8pTQVRAGd9GqF0TiHEl9U_OH9D9UDbCiwGrCK3efnWEB4JL4kQXmyO0</t>
  </si>
  <si>
    <t>https://scholar.google.com/scholar?cites=1856099279509649119&amp;as_sdt=2005&amp;sciodt=0,5&amp;hl=en</t>
  </si>
  <si>
    <t>Threshold Possibility</t>
  </si>
  <si>
    <t>% G12 Species Conserved</t>
  </si>
  <si>
    <t>KC Vogler, AA Ager, MA Day, M Jennings, JD Bailey</t>
  </si>
  <si>
    <t>Prioritization of forest restoration projects: tradeoffs between wildfire protection, ecological restoration and economic objectives</t>
  </si>
  <si>
    <t>Forests</t>
  </si>
  <si>
    <t>mdpi.com</t>
  </si>
  <si>
    <t>https://www.mdpi.com/1999-4907/6/12/4375/htm</t>
  </si>
  <si>
    <t>https://scholar.google.com/scholar?cites=6193188250533855501&amp;as_sdt=2005&amp;sciodt=0,5&amp;hl=en</t>
  </si>
  <si>
    <t>Timber Volume</t>
  </si>
  <si>
    <t>Reduction in Vegetation Departure</t>
  </si>
  <si>
    <t>Insect Risk Reduction</t>
  </si>
  <si>
    <t>WUI Risk Reduction</t>
  </si>
  <si>
    <t>Fig. 9 &amp; 10</t>
  </si>
  <si>
    <t>Wildfire Hazard Reduction</t>
  </si>
  <si>
    <t>Fig. 11</t>
  </si>
  <si>
    <t>KL Yates, DS Schoeman, CJ Klein</t>
  </si>
  <si>
    <t>Ocean zoning for conservation, fisheries and marine renewable energy: assessing trade-offs and co-location opportunities</t>
  </si>
  <si>
    <t>Journal of environmental management</t>
  </si>
  <si>
    <t>https://www.sciencedirect.com/science/article/pii/S0301479715000614</t>
  </si>
  <si>
    <t>https://scholar.google.com/scholar?cites=6036963193769205467&amp;as_sdt=2005&amp;sciodt=0,5&amp;hl=en</t>
  </si>
  <si>
    <t>Fisheries</t>
  </si>
  <si>
    <t>Renewable Energy</t>
  </si>
  <si>
    <t>Fig. 1c</t>
  </si>
  <si>
    <t>L Carreño, FC Frank, EF Viglizzo</t>
  </si>
  <si>
    <t>Tradeoffs between economic and ecosystem services in Argentina during 50 years of land-use change</t>
  </si>
  <si>
    <t>Agriculture, Ecosystems &amp; Environment</t>
  </si>
  <si>
    <t>https://www.sciencedirect.com/science/article/pii/S0167880911001745?casa_token=tVOO_eEeFX8AAAAA:Ak1qaZmyeuPJKR3jKD-fMt6Zxvs_XLd8pV5lcD3WLmIu4xBCszaP5Nw95rk_ox4BCBTkTXwt</t>
  </si>
  <si>
    <t>https://scholar.google.com/scholar?cites=16500168406080272757&amp;as_sdt=2005&amp;sciodt=0,5&amp;hl=en</t>
  </si>
  <si>
    <t>Ecosystem Services provision</t>
  </si>
  <si>
    <t>L Ditzler, AM Komarek, TW Chiang, S Alvarez…</t>
  </si>
  <si>
    <t>A model to examine farm household trade-offs and synergies with an application to smallholders in Vietnam</t>
  </si>
  <si>
    <t>https://www.sciencedirect.com/science/article/pii/S0308521X18307340</t>
  </si>
  <si>
    <t>https://scholar.google.com/scholar?cites=9236410320184589368&amp;as_sdt=2005&amp;sciodt=0,5&amp;hl=en</t>
  </si>
  <si>
    <t>Doan Ket (blue points)</t>
  </si>
  <si>
    <t>Free budget</t>
  </si>
  <si>
    <t>OM Balance</t>
  </si>
  <si>
    <t>Leisure Time</t>
  </si>
  <si>
    <t>Dietary Energy Deviation</t>
  </si>
  <si>
    <t>Na Phuong (green points)</t>
  </si>
  <si>
    <t>LM Arciniegas, E Hittinger</t>
  </si>
  <si>
    <t>Tradeoffs between revenue and emissions in energy storage operation</t>
  </si>
  <si>
    <t>https://www.sciencedirect.com/science/article/pii/S0360544217318145</t>
  </si>
  <si>
    <t>https://scholar.google.com/scholar?cites=15233473615934981242&amp;as_sdt=2005&amp;sciodt=0,5&amp;hl=en</t>
  </si>
  <si>
    <t>We interpret the outmost scenario curve</t>
  </si>
  <si>
    <t>Change in emissions</t>
  </si>
  <si>
    <t>Annual Revenue</t>
  </si>
  <si>
    <t>M Aillery, R Shoemaker…</t>
  </si>
  <si>
    <t>Agriculture and Ecosystem Restoration in South Florida: Assessing Trade‐Offs from Water‐Retention Development in the Everglades Agricultural Area</t>
  </si>
  <si>
    <t>American Journal of …</t>
  </si>
  <si>
    <t>https://onlinelibrary.wiley.com/doi/abs/10.1111/0002-9092.00146?casa_token=7QleSuU_UaQAAAAA:Sx5_Gry2Jn6mzTP9I0TdAHg4kNsg4_shZDzN6w2xebYCJRyrLi4Z3DMQ_3HHENTBujwhZmIfaD3NlI0</t>
  </si>
  <si>
    <t>https://scholar.google.com/scholar?cites=5702862730291335740&amp;as_sdt=2005&amp;sciodt=0,5&amp;hl=en</t>
  </si>
  <si>
    <t>The authors use a production function to develop the frontier so we assume this is a tradeoff curve despite lack of description in the figure caption.</t>
  </si>
  <si>
    <t>Water retention capacity</t>
  </si>
  <si>
    <t>Present value of loss over 15 years</t>
  </si>
  <si>
    <t>M Akhbari, NS Grigg</t>
  </si>
  <si>
    <t>Water management trade-offs between agriculture and the environment: a multiobjective approach and application</t>
  </si>
  <si>
    <t>Journal of Irrigation and Drainage …</t>
  </si>
  <si>
    <t>ascelibrary.org</t>
  </si>
  <si>
    <t>https://ascelibrary.org/doi/abs/10.1061/(ASCE)IR.1943-4774.0000737</t>
  </si>
  <si>
    <t>https://scholar.google.com/scholar?cites=2221587862645704569&amp;as_sdt=2005&amp;sciodt=0,5&amp;hl=en</t>
  </si>
  <si>
    <t>This paper utilizes the Surrogate Worth Tradeoff (SWT) method which comprises of 4 steps: (1) generation of the set of Pareto optimal solutions; (2) creation of associated trade-offs; (3) construction of the surrogate worth function by interacting with the decision-maker(s); and (4) determination of the best-compromise solution.</t>
  </si>
  <si>
    <t>Outflow</t>
  </si>
  <si>
    <t>Water allocations to agricultural fields</t>
  </si>
  <si>
    <t>Salinity</t>
  </si>
  <si>
    <t>water allocations to agricultural fields</t>
  </si>
  <si>
    <t>M Bostian, G Whittaker, B Barnhart, R Färe…</t>
  </si>
  <si>
    <t>Valuing water quality tradeoffs at different spatial scales: An integrated approach using bilevel optimization</t>
  </si>
  <si>
    <t>Water Resources and …</t>
  </si>
  <si>
    <t>https://www.sciencedirect.com/science/article/pii/S2212428415300025?casa_token=zE_eQM7Ry7EAAAAA:hwjuxLTPNA3LWyGLdMbuw6DhhMh7cKYLjYDx9x_NwljAK9feZ-ynmu0CofXStC5b1a-ZYGKw</t>
  </si>
  <si>
    <t>https://scholar.google.com/scholar?cites=8324644359575714717&amp;as_sdt=2005&amp;sciodt=0,5&amp;hl=en</t>
  </si>
  <si>
    <t>Nitrogen loading</t>
  </si>
  <si>
    <t>M Eichhorn, M Drechsler</t>
  </si>
  <si>
    <t>Spatial trade-offs between wind power production and bird collision avoidance in agricultural landscapes</t>
  </si>
  <si>
    <t>https://www.jstor.org/stable/26268128?casa_token=bQlG33jaaPIAAAAA:o-vMI5-JJQyjdsEUPbyZBxKwoduuwBkVJOAvqdh44SWQiszpM133jar826maMVFR9GHueNn6HnsJto7EJEojIY5kKJC19KBJC7P6UlQcJlGfusGc6ic</t>
  </si>
  <si>
    <t>https://scholar.google.com/scholar?cites=2329582981364452559&amp;as_sdt=2005&amp;sciodt=0,5&amp;hl=en</t>
  </si>
  <si>
    <t>The authors do describe that they calaculate this curve using data from the study region and therefore we conclude that it is not a generic tradeoff frontier.</t>
  </si>
  <si>
    <t>Ecological Impact</t>
  </si>
  <si>
    <t>Energy Production</t>
  </si>
  <si>
    <t>M Rosskopf, S Lehner, V Gollnick</t>
  </si>
  <si>
    <t>Economic–environmental trade-offs in long-term airline fleet planning</t>
  </si>
  <si>
    <t>Journal of Air Transport Management</t>
  </si>
  <si>
    <t>https://www.sciencedirect.com/science/article/pii/S0969699713001142?casa_token=OO6R-UZKZy8AAAAA:hJ-zOfJ0hWBfdrGrXHSYbQOZyfnnCJAVPFO35epnssmlUWy0qmJ8aKKW9eNOci8d_dJT11g1</t>
  </si>
  <si>
    <t>https://scholar.google.com/scholar?cites=15988075230763649700&amp;as_sdt=2005&amp;sciodt=0,5&amp;hl=en</t>
  </si>
  <si>
    <t>Rel. change total assets</t>
  </si>
  <si>
    <t>Rel change NOx emissions</t>
  </si>
  <si>
    <t>M Zavalloni</t>
  </si>
  <si>
    <t>Whete to put Mangroves</t>
  </si>
  <si>
    <t>edepot.wur.nl</t>
  </si>
  <si>
    <t>https://edepot.wur.nl/187888</t>
  </si>
  <si>
    <t>Aquaculture Production</t>
  </si>
  <si>
    <t>Habitat Produciton</t>
  </si>
  <si>
    <t>M Zavalloni, RA Groeneveld…</t>
  </si>
  <si>
    <t>… information in the preservation of the shrimp nursery function of mangroves: A spatially explicit bio-economic model for the assessment of land use trade-offs</t>
  </si>
  <si>
    <t>https://www.sciencedirect.com/science/article/pii/S0301479714002084?casa_token=MWjnnfHoNA4AAAAA:_V8vEz9qJlM_dca1MqNIlFWH1iZn6QDF8O8XQvCr67gnbdxT2AVzJsL3uI-JWIk2Qc5XYCLk</t>
  </si>
  <si>
    <t>https://scholar.google.com/scholar?cites=7652708998771536539&amp;as_sdt=2005&amp;sciodt=0,5&amp;hl=en</t>
  </si>
  <si>
    <t>REL: The PI scenario is pareto dominant, and the curve in Figure 5 is for this scenario, so we used this figure.</t>
  </si>
  <si>
    <t>Benefits Aquaculture</t>
  </si>
  <si>
    <t>Benefits Nursery Habitat</t>
  </si>
  <si>
    <t>Fig. 5 &amp; 6</t>
  </si>
  <si>
    <t>ME Kragt, MJ Robertson</t>
  </si>
  <si>
    <t>Quantifying ecosystem services trade-offs from agricultural practices</t>
  </si>
  <si>
    <t>https://www.sciencedirect.com/science/article/pii/S0921800914001104?casa_token=ncOag56yUesAAAAA:_v8x8b7h7B49stChlGIwOjQQI4reyvOVOVRfDQb50Iogh5CHjhRaOTp6TBrF_qDbikLwGz5G</t>
  </si>
  <si>
    <t>https://scholar.google.com/scholar?cites=12897246777431785527&amp;as_sdt=2005&amp;sciodt=0,5&amp;hl=en</t>
  </si>
  <si>
    <t>REL: y-axis bounded above by zero.</t>
  </si>
  <si>
    <t>Production Value</t>
  </si>
  <si>
    <t>Drainage</t>
  </si>
  <si>
    <t>REL: Used gray points to digitize because data include red points.</t>
  </si>
  <si>
    <t>Stock of Soil Organic Carbon</t>
  </si>
  <si>
    <t>Groundwater</t>
  </si>
  <si>
    <t>N mineralization</t>
  </si>
  <si>
    <t>ME Lichtenstein, CA Montgomery</t>
  </si>
  <si>
    <t>Biodiversity and timber in the Coast Range of Oregon: inside the production possibility frontier</t>
  </si>
  <si>
    <t>Land economics</t>
  </si>
  <si>
    <t>le.uwpress.org</t>
  </si>
  <si>
    <t>http://le.uwpress.org/content/79/1/56.short</t>
  </si>
  <si>
    <t>https://scholar.google.com/scholar?cites=16842442702987660467&amp;as_sdt=2005&amp;sciodt=0,5&amp;hl=en</t>
  </si>
  <si>
    <t>Biodiversity Index Value</t>
  </si>
  <si>
    <t>Present Value Timber Production</t>
  </si>
  <si>
    <t>ME Mastrangelo, MC Gavin</t>
  </si>
  <si>
    <t>Trade‐offs between cattle production and bird conservation in an agricultural frontier of the Gran Chaco of Argentina</t>
  </si>
  <si>
    <t>Conservation Biology</t>
  </si>
  <si>
    <t>https://conbio.onlinelibrary.wiley.com/doi/abs/10.1111/j.1523-1739.2012.01904.x?casa_token=7rZsDpKmaAkAAAAA:nglJcc63aprnP801fdQ6j2xN5VPXuH0LhHef_-1UwEo_OrxsR6-TUC3LFK0UsGm1w7w9gYMf7CKBWXc</t>
  </si>
  <si>
    <t>https://scholar.google.com/scholar?cites=11435560564547064588&amp;as_sdt=2005&amp;sciodt=0,5&amp;hl=en</t>
  </si>
  <si>
    <t>REL: No axis tick marks or labels</t>
  </si>
  <si>
    <t>Agricultural productivity</t>
  </si>
  <si>
    <t>Agricultural Productivity</t>
  </si>
  <si>
    <t>Richness</t>
  </si>
  <si>
    <t>REL: Used panel (c) instead of (d) because it integrates birds and cattle.</t>
  </si>
  <si>
    <t>Potential Yield</t>
  </si>
  <si>
    <t>Richness Ranch/Forest</t>
  </si>
  <si>
    <t>ME Mastrangelo, P Laterra</t>
  </si>
  <si>
    <t>From biophysical to social-ecological trade-offs: integrating biodiversity conservation and agricultural production in the Argentine Dry Chaco</t>
  </si>
  <si>
    <t>https://www.jstor.org/stable/26269724?casa_token=CyMa-b_R5QkAAAAA:KWgGLr5UHdGVy77s22o1fffGNzS9HnDHOGSqvJYb0MD6dbIQDYee9nkLgQawWZx7xhvBvt96c5wYWC6AkdNFvAu_hi4_mKUfiZJuKBNxvEiSpE0klG4</t>
  </si>
  <si>
    <t>https://scholar.google.com/scholar?cites=3922992069523583642&amp;as_sdt=2005&amp;sciodt=0,5&amp;hl=en</t>
  </si>
  <si>
    <t>Cattle Productivity</t>
  </si>
  <si>
    <t>Avian Diversity</t>
  </si>
  <si>
    <t>MG Burgess, GR McDermott, B Owashi…</t>
  </si>
  <si>
    <t>Protecting marine mammals, turtles, and birds by rebuilding global fisheries</t>
  </si>
  <si>
    <t>…</t>
  </si>
  <si>
    <t>science.sciencemag.org</t>
  </si>
  <si>
    <t>https://science.sciencemag.org/content/359/6381/1255.abstract</t>
  </si>
  <si>
    <t>https://scholar.google.com/scholar?cites=1125535761312719124&amp;as_sdt=2005&amp;sciodt=0,5&amp;hl=en</t>
  </si>
  <si>
    <t>Populations Recovering</t>
  </si>
  <si>
    <t>MI García-Asorey, G Escati-Peñaloza…</t>
  </si>
  <si>
    <t>Conflicting objectives in trophy trout recreational fisheries: evaluating trade-offs using an individual-based model</t>
  </si>
  <si>
    <t>… Journal of Fisheries …</t>
  </si>
  <si>
    <t>https://www.nrcresearchpress.com/doi/abs/10.1139/f2011-108</t>
  </si>
  <si>
    <t>https://scholar.google.com/scholar?cites=2216273653927127347&amp;as_sdt=2005&amp;sciodt=0,5&amp;hl=en</t>
  </si>
  <si>
    <t>We interpret the curves where the maximum size limit is increasing</t>
  </si>
  <si>
    <t>Relative run size</t>
  </si>
  <si>
    <t>relative abundance of trophy sized fish</t>
  </si>
  <si>
    <t>MR Liberati, CD Rittenhouse, JC Vokoun</t>
  </si>
  <si>
    <t>Addressing ecological, economic, and social tradeoffs of refuge expansion in constrained landscapes</t>
  </si>
  <si>
    <t>Landscape Ecology</t>
  </si>
  <si>
    <t>https://idp.springer.com/authorize/casa?redirect_uri=https://link.springer.com/article/10.1007/s10980-019-00798-8&amp;casa_token=9hKZeJbmfcwAAAAA:G-uFQAwhPXfLyAgQfyTc5BZbir2azuhkBNFmpIb4aJ1RpVQgDFLzV6q3-CPSJR16YzulIAFo0AyhH_44</t>
  </si>
  <si>
    <t>https://scholar.google.com/scholar?cites=16954119321030394722&amp;as_sdt=2005&amp;sciodt=0,5&amp;hl=en</t>
  </si>
  <si>
    <t>Mill River</t>
  </si>
  <si>
    <t>Area</t>
  </si>
  <si>
    <t>Town Conflict</t>
  </si>
  <si>
    <t>Development risk deviation</t>
  </si>
  <si>
    <t>Network Distance</t>
  </si>
  <si>
    <t>Non forest</t>
  </si>
  <si>
    <t>Network distance</t>
  </si>
  <si>
    <t>Development risk</t>
  </si>
  <si>
    <t>Maxcoma River</t>
  </si>
  <si>
    <t>MR Rohweder, CW McKetta, RA Riggs</t>
  </si>
  <si>
    <t>Economic and biological compatibility of timber and wildlife production: an illustrative use of production possibilities frontier</t>
  </si>
  <si>
    <t>Wildlife Society Bulletin</t>
  </si>
  <si>
    <t>https://www.jstor.org/stable/3783701?casa_token=xYW84CuAADkAAAAA:Zxi6aY3_FwbXdfQJjDlwsSwOH8khxrHMqpV27lXE9FDyteBVVYfjtpfsueEY2viCyVHqObeWbmLQu_pWmgWHF9mx5FszWR5ec7D1k80n9biAS8Cc1SE</t>
  </si>
  <si>
    <t>https://scholar.google.com/scholar?cites=18391667595956865881&amp;as_sdt=2005&amp;sciodt=0,5&amp;hl=en</t>
  </si>
  <si>
    <t>We analyze only the portion of the tradeoff frontier where both objectives are decreasing.</t>
  </si>
  <si>
    <t>Timber Removal</t>
  </si>
  <si>
    <t>Elk Hiding Cover - Ponderosa Pine</t>
  </si>
  <si>
    <t>Elk Hiding Cover - Lodgepole Pine</t>
  </si>
  <si>
    <t>Elk Hiding Cover - Mixed Conifer</t>
  </si>
  <si>
    <t>ND Mueller, L Lassaletta, BC Runck…</t>
  </si>
  <si>
    <t>Declining spatial efficiency of global cropland nitrogen allocation</t>
  </si>
  <si>
    <t>Global …</t>
  </si>
  <si>
    <t>https://agupubs.onlinelibrary.wiley.com/doi/abs/10.1002/2016GB005515</t>
  </si>
  <si>
    <t>https://scholar.google.com/scholar?cites=8205025458293438269&amp;as_sdt=2005&amp;sciodt=0,5&amp;hl=en</t>
  </si>
  <si>
    <t>Global N input</t>
  </si>
  <si>
    <t>Global N Yield</t>
  </si>
  <si>
    <t>Global N Surplus</t>
  </si>
  <si>
    <t>ND Mueller, PC West, JS Gerber…</t>
  </si>
  <si>
    <t>A tradeoff frontier for global nitrogen use and cereal production</t>
  </si>
  <si>
    <t>https://iopscience.iop.org/article/10.1088/1748-9326/9/5/054002/meta</t>
  </si>
  <si>
    <t>https://scholar.google.com/scholar?cites=5168310887163632435&amp;as_sdt=2005&amp;sciodt=0,5&amp;hl=en</t>
  </si>
  <si>
    <t>Global N Consumption</t>
  </si>
  <si>
    <t>Major Cereals: Production</t>
  </si>
  <si>
    <t>Global N Excess</t>
  </si>
  <si>
    <t>NS Jacobsen, MG Burgess, KH Andersen</t>
  </si>
  <si>
    <t>Efficiency of fisheries is increasing at the ecosystem level</t>
  </si>
  <si>
    <t>Fish and Fisheries</t>
  </si>
  <si>
    <t>https://onlinelibrary.wiley.com/doi/abs/10.1111/faf.12171?casa_token=t3EguF1df0YAAAAA:dZIG4vysjycMzW4r7CthrMKjbv52Qyk50eSt-fB0l4idP5KWL-wW7q9IW74hU6h7BOYOnkzCTqdAgTQ</t>
  </si>
  <si>
    <t>https://scholar.google.com/scholar?cites=6395643433321954254&amp;as_sdt=2005&amp;sciodt=0,5&amp;hl=en</t>
  </si>
  <si>
    <t>North Sea</t>
  </si>
  <si>
    <t>Ecological Indicator</t>
  </si>
  <si>
    <t>Barents Sea</t>
  </si>
  <si>
    <t>Baltic Sea</t>
  </si>
  <si>
    <t>NEUSCS</t>
  </si>
  <si>
    <t>Benguela Current</t>
  </si>
  <si>
    <t>PS Leung, K Heen, H Bardarson</t>
  </si>
  <si>
    <t>Regional economic impacts of fish resources utilization from the Barents Sea: trade-offs between economic rent, employment and income</t>
  </si>
  <si>
    <t>European Journal of Operational …</t>
  </si>
  <si>
    <t>https://www.sciencedirect.com/science/article/pii/S0377221700001922?casa_token=XjZiSsbHvncAAAAA:L-kA9GG6nKZV3jEnYr2OSgxWOYUfseVwWtTezql1sIhEb2q4dEMizt2GRkhnt-Kqml_NoAZn</t>
  </si>
  <si>
    <t>https://scholar.google.com/scholar?cites=2942671981745335850&amp;as_sdt=2005&amp;sciodt=0,5&amp;hl=en</t>
  </si>
  <si>
    <t>Employment</t>
  </si>
  <si>
    <t>Income</t>
  </si>
  <si>
    <t>Economic rent</t>
  </si>
  <si>
    <t>PS Levin, I Kaplan, R Grober‐Dunsmore…</t>
  </si>
  <si>
    <t>A framework for assessing the biodiversity and fishery aspects of marine reserves</t>
  </si>
  <si>
    <t>Journal of Applied …</t>
  </si>
  <si>
    <t>https://besjournals.onlinelibrary.wiley.com/doi/abs/10.1111/j.1365-2664.2009.01667.x</t>
  </si>
  <si>
    <t>https://scholar.google.com/scholar?cites=2102792512996875165&amp;as_sdt=2005&amp;sciodt=0,5&amp;hl=en</t>
  </si>
  <si>
    <t>Needs further evaluation</t>
  </si>
  <si>
    <t>Number of Species</t>
  </si>
  <si>
    <t>R Hilborn, CA Akselrud, H Peterson…</t>
  </si>
  <si>
    <t>The trade-off between biodiversity and sustainable fish harvest with area-based management</t>
  </si>
  <si>
    <t>ICES Journal of …</t>
  </si>
  <si>
    <t>https://academic.oup.com/icesjms/advance-article-abstract/doi/10.1093/icesjms/fsaa139/5891348</t>
  </si>
  <si>
    <t>https://scholar.google.com/scholar?cites=17378755542508784712&amp;as_sdt=2005&amp;sciodt=0,5&amp;hl=en</t>
  </si>
  <si>
    <t>We interpret the dark line</t>
  </si>
  <si>
    <t>Bering Sea and Aleutian Islands</t>
  </si>
  <si>
    <t>Relative Revenue</t>
  </si>
  <si>
    <t>Relative Abundance</t>
  </si>
  <si>
    <t>California Current</t>
  </si>
  <si>
    <t>R Li, R Li, H Zheng, Y Yang, Z Ouyang</t>
  </si>
  <si>
    <t>Quantifying Ecosystem Service Trade-Offs to Inform Spatial Identification of Forest Restoration</t>
  </si>
  <si>
    <t>https://www.mdpi.com/1999-4907/11/5/563</t>
  </si>
  <si>
    <t>Plantation revenue loss</t>
  </si>
  <si>
    <t>Habitat quality value</t>
  </si>
  <si>
    <t>R Manners, C Varela-Ortega</t>
  </si>
  <si>
    <t>The role of decision-making in ecosystem service trade-offs in lowland Bolivia's Amazonian Agricultural Systems</t>
  </si>
  <si>
    <t>https://www.sciencedirect.com/science/article/pii/S092180091731769X?casa_token=Yr73ee7xUGIAAAAA:A5rMDuhTNklWCliMvXxXal5om4iCEyqlajhOfXf5pzCQWna72IrfeG7zrnrXm5pxQco5cOrL</t>
  </si>
  <si>
    <t>https://scholar.google.com/scholar?cites=8673228003652605105&amp;as_sdt=2005&amp;sciodt=0,5&amp;hl=en</t>
  </si>
  <si>
    <t>Small Farms; we interpret the baseline scenario; no X value for where a is positive</t>
  </si>
  <si>
    <t>Net Farm Carbon Sequestration</t>
  </si>
  <si>
    <t>Net Farm Income</t>
  </si>
  <si>
    <t>Large Farms; we interpret the baseline scenario; no X value for where a is positive</t>
  </si>
  <si>
    <t>Very Large Farms; we interpret the baseline scenario; no X value for where a is positive</t>
  </si>
  <si>
    <t>R Stanford, T Pitcher</t>
  </si>
  <si>
    <t>Ecosystem simulations of the English Channel: climate and trade-offs</t>
  </si>
  <si>
    <t>open.library.ubc.ca</t>
  </si>
  <si>
    <t>https://open.library.ubc.ca/collections/facultyresearchandpublications/52383/items/1.0074799</t>
  </si>
  <si>
    <t>https://scholar.google.com/scholar?cites=4599665233082232770&amp;as_sdt=2005&amp;sciodt=0,5&amp;hl=en</t>
  </si>
  <si>
    <t>Fig. 4.15</t>
  </si>
  <si>
    <t>Ecosystem Health</t>
  </si>
  <si>
    <t>Fig. 4.17</t>
  </si>
  <si>
    <t>R Venegas‐Li, N Levin…</t>
  </si>
  <si>
    <t>3D spatial conservation prioritisation: Accounting for depth in marine environments</t>
  </si>
  <si>
    <t>Methods in Ecology …</t>
  </si>
  <si>
    <t>https://besjournals.onlinelibrary.wiley.com/doi/abs/10.1111/2041-210X.12896</t>
  </si>
  <si>
    <t>https://scholar.google.com/scholar?cites=3073756617297713599&amp;as_sdt=2005&amp;sciodt=0,5&amp;hl=en</t>
  </si>
  <si>
    <t>Boundary</t>
  </si>
  <si>
    <t>Fig. 4a</t>
  </si>
  <si>
    <t>R Voss, MF Quaas, JO Schmidt, O Tahvonen…</t>
  </si>
  <si>
    <t>Assessing social–ecological trade-offs to advance ecosystem-based fisheries management</t>
  </si>
  <si>
    <t>https://journals.plos.org/plosone/article?id=10.1371/journal.pone.0107811</t>
  </si>
  <si>
    <t>https://scholar.google.com/scholar?cites=9811057298266786393&amp;as_sdt=2005&amp;sciodt=0,5&amp;hl=en</t>
  </si>
  <si>
    <t>Sprat parent biomass</t>
  </si>
  <si>
    <t>Cod parent stock</t>
  </si>
  <si>
    <t>RB Cabral, BS Halpern, C Costello…</t>
  </si>
  <si>
    <t>Unexpected management choices when accounting for uncertainty in ecosystem service tradeoff analyses</t>
  </si>
  <si>
    <t>https://conbio.onlinelibrary.wiley.com/doi/abs/10.1111/conl.12303</t>
  </si>
  <si>
    <t>https://scholar.google.com/scholar?cites=10403602085653573660&amp;as_sdt=2005&amp;sciodt=0,5&amp;hl=en</t>
  </si>
  <si>
    <t>We interpret the outermost blue curve scenario</t>
  </si>
  <si>
    <t>Total aquacuture production</t>
  </si>
  <si>
    <t>Total nursery production</t>
  </si>
  <si>
    <t>Fish Biomass</t>
  </si>
  <si>
    <t>Fig. 3A</t>
  </si>
  <si>
    <t>RR Enrıquez-Andrade, JG Vaca-Rodrı́guez</t>
  </si>
  <si>
    <t>Evaluating ecological tradeoffs in fisheries management: a study case for the yellowfin tuna fishery in the Eastern Pacific Ocean</t>
  </si>
  <si>
    <t>https://www.sciencedirect.com/science/article/pii/S0921800903003185?casa_token=VMTlXkUe-GQAAAAA:46w5_6aK2ClEgTkeZWxheeYsOQfFsBzsWFK2x0U4wqPeuY7mt9BfPEm1OT1UKaMNhVgwhOab</t>
  </si>
  <si>
    <t>https://scholar.google.com/scholar?cites=10104577630647693500&amp;as_sdt=2005&amp;sciodt=0,5&amp;hl=en</t>
  </si>
  <si>
    <t>Needs to be re-evaluated since this is a "policy" frontier</t>
  </si>
  <si>
    <t>Dolphin Mortality</t>
  </si>
  <si>
    <t>Bycatch</t>
  </si>
  <si>
    <t>RR Stewart, HP Possingham</t>
  </si>
  <si>
    <t>Efficiency, costs and trade-offs in marine reserve system design</t>
  </si>
  <si>
    <t>Environmental Modeling &amp; Assessment</t>
  </si>
  <si>
    <t>https://idp.springer.com/authorize/casa?redirect_uri=https://link.springer.com/article/10.1007/s10666-005-9001-y&amp;casa_token=5SDBF5jXOssAAAAA:G0TSAxJmmwXsxS_1s8fLsxViZTdtxJtbhHiVntX8bRSj-pziKy2CsuVplNGuGrnBSm9bP2M7kMshdQnV</t>
  </si>
  <si>
    <t>https://scholar.google.com/scholar?cites=5167045284853969156&amp;as_sdt=2005&amp;sciodt=0,5&amp;hl=en</t>
  </si>
  <si>
    <t>Boundary Length</t>
  </si>
  <si>
    <t>S Cobo, A Dominguez-Ramos…</t>
  </si>
  <si>
    <t>Trade-offs between nutrient circularity and environmental impacts in the management of organic waste</t>
  </si>
  <si>
    <t>Environmental science &amp; …</t>
  </si>
  <si>
    <t>https://pubs.acs.org/doi/abs/10.1021/acs.est.8b01590?casa_token=0haZp-jnAMIAAAAA:q040jcoD_JGcbZHFNAIbBi8N-NlRBvBXubMQR4ualXjDXVRgZFQT2kSLTAWI715mBwKAt-hacwsuk8A</t>
  </si>
  <si>
    <t>https://scholar.google.com/scholar?cites=6036591005410348031&amp;as_sdt=2005&amp;sciodt=0,5&amp;hl=en</t>
  </si>
  <si>
    <t>Pre directive</t>
  </si>
  <si>
    <t>N circularity indicator</t>
  </si>
  <si>
    <t>Marine eutrophication</t>
  </si>
  <si>
    <t>Fig. 7a</t>
  </si>
  <si>
    <t>Post directive</t>
  </si>
  <si>
    <t>Fig. 7b</t>
  </si>
  <si>
    <t>S Lautenbach, M Volk, B Gruber, CF Dormann</t>
  </si>
  <si>
    <t>Quantifying ecosystem service trade-offs</t>
  </si>
  <si>
    <t>scholarsarchive.byu.edu</t>
  </si>
  <si>
    <t>https://scholarsarchive.byu.edu/iemssconference/2010/all/417/</t>
  </si>
  <si>
    <t>https://scholar.google.com/scholar?cites=13313286007290272362&amp;as_sdt=2005&amp;sciodt=0,5&amp;hl=en</t>
  </si>
  <si>
    <t>Average leaching</t>
  </si>
  <si>
    <t>Crop yield</t>
  </si>
  <si>
    <t>v</t>
  </si>
  <si>
    <t>Yield loss due to missing pollination</t>
  </si>
  <si>
    <t>average N leaching</t>
  </si>
  <si>
    <t>S Lautenbach, M Volk, M Strauch, G Whittaker…</t>
  </si>
  <si>
    <t>Optimization-based trade-off analysis of biodiesel crop production for managing an agricultural catchment</t>
  </si>
  <si>
    <t>… Modelling &amp; Software</t>
  </si>
  <si>
    <t>https://www.sciencedirect.com/science/article/pii/S1364815213001424?casa_token=czhuPIIvSh4AAAAA:h4wG8wBOZAEykGCfLuvjChK8RQiKUQD-1VsLBPJmCHv2DUowdxOUjD6_3lhfQ_l-bYwb6iGL</t>
  </si>
  <si>
    <t>https://scholar.google.com/scholar?cites=6775175460596569247&amp;as_sdt=2005&amp;sciodt=0,5&amp;hl=en</t>
  </si>
  <si>
    <t>Yield Bioenergy</t>
  </si>
  <si>
    <t>Yield Food and Fiber</t>
  </si>
  <si>
    <t>Fig. 5 &amp; 9</t>
  </si>
  <si>
    <t>S Paterson, BA Bryan</t>
  </si>
  <si>
    <t>Food-carbon trade-offs between agriculture and reforestation land uses under alternate market-based policies</t>
  </si>
  <si>
    <t>https://www.jstor.org/stable/26269072?casa_token=Wtuz2M09VpUAAAAA:nceJXse_tasRTyBM3IM0dIzxAZMMHgo0-cAY9nn_k8e4QQA6ORgP8B0mrBaYgolzPBpUc6RC_lJZ6XP6t1uM8wQqM3bshyVHG1zrjrPDYWR0UjtWdCc</t>
  </si>
  <si>
    <t>https://scholar.google.com/scholar?cites=6328958653462487687&amp;as_sdt=2005&amp;sciodt=0,5&amp;hl=en</t>
  </si>
  <si>
    <t>Food Production</t>
  </si>
  <si>
    <t>S Polasky, E Nelson, E Lonsdorf, P Fackler…</t>
  </si>
  <si>
    <t>Conserving species in a working landscape: land use with biological and economic objectives</t>
  </si>
  <si>
    <t>https://esajournals.onlinelibrary.wiley.com/doi/abs/10.1890/03-5423?casa_token=8-9UNf4QsDkAAAAA:cES7ocdEJeBZlWdH3QbGBbG1PpSZlsNCaR8DltfZPEvBTHntmwLeeyAqFBkeovMdVNLZQoz2ofA-ImY</t>
  </si>
  <si>
    <t>https://scholar.google.com/scholar?cites=2197428485290965805&amp;as_sdt=2005&amp;sciodt=0,5&amp;hl=en</t>
  </si>
  <si>
    <t>We interpret the base case</t>
  </si>
  <si>
    <t>Landscape Economic Score</t>
  </si>
  <si>
    <t>Landscape Biological Score</t>
  </si>
  <si>
    <t>S Polasky, E Nelson, J Camm, B Csuti, P Fackler…</t>
  </si>
  <si>
    <t>Where to put things? Spatial land management to sustain biodiversity and economic returns</t>
  </si>
  <si>
    <t>https://www.sciencedirect.com/science/article/pii/S0006320708001213?casa_token=TOsTa_5WIZEAAAAA:3GksPk5ibEnHdqdu9QrnXh1xcszwYvlfjkO-J1UrHDOFsDPKEwXj_aDckpItoq-C0e8fpTob</t>
  </si>
  <si>
    <t>https://scholar.google.com/scholar?cites=1453440674001166323&amp;as_sdt=2005&amp;sciodt=0,5&amp;hl=en</t>
  </si>
  <si>
    <t>S Sanon, T Hein, W Douven, P Winkler</t>
  </si>
  <si>
    <t>Quantifying ecosystem service trade-offs: The case of an urban floodplain in Vienna, Austria</t>
  </si>
  <si>
    <t>https://www.sciencedirect.com/science/article/pii/S0301479712003118?casa_token=HXVdpcX5i6cAAAAA:8FRbAw4f7KXefFq93DmJd-f1cgVsUrPE4dVE_SN4U7goefGZsuHdQ0GPfBMBu-HUUxXT84us</t>
  </si>
  <si>
    <t>https://scholar.google.com/scholar?cites=7078431164032208759&amp;as_sdt=2005&amp;sciodt=0,5&amp;hl=en</t>
  </si>
  <si>
    <t xml:space="preserve">We exclude this curve from our X analysis as there is not enough data to complete an objective analysis. </t>
  </si>
  <si>
    <t>Drinking water</t>
  </si>
  <si>
    <t>Aquatic Habitat</t>
  </si>
  <si>
    <t>Fig. 6, 7, &amp; 8</t>
  </si>
  <si>
    <t>SE Lester, JM Stevens, RR Gentry, CV Kappel…</t>
  </si>
  <si>
    <t>Marine spatial planning makes room for offshore aquaculture in crowded coastal waters</t>
  </si>
  <si>
    <t>https://www.nature.com/articles/s41467-018-03249-1</t>
  </si>
  <si>
    <t>https://scholar.google.com/scholar?cites=18202201379385854490&amp;as_sdt=2005&amp;sciodt=0,5&amp;hl=en</t>
  </si>
  <si>
    <t>We assume that all variables are maximized in this analysis since they are recorded in the corresponding figure as "% of maximum" and described as maximized objectives in the paper</t>
  </si>
  <si>
    <t>Disease</t>
  </si>
  <si>
    <t>Benthic</t>
  </si>
  <si>
    <t>Viewshed</t>
  </si>
  <si>
    <t>Halibut</t>
  </si>
  <si>
    <t>Kelp</t>
  </si>
  <si>
    <t>Finfish</t>
  </si>
  <si>
    <t>Mussel</t>
  </si>
  <si>
    <t>NO</t>
  </si>
  <si>
    <t>T Mazor, HP Possingham, D Edelist, E Brokovich…</t>
  </si>
  <si>
    <t>The crowded sea: incorporating multiple marine activities in conservation plans can significantly alter spatial priorities</t>
  </si>
  <si>
    <t>PLoS …</t>
  </si>
  <si>
    <t>https://journals.plos.org/plosone/article?id=10.1371/journal.pone.0104489</t>
  </si>
  <si>
    <t>https://scholar.google.com/scholar?cites=13335554450929753136&amp;as_sdt=2005&amp;sciodt=0,5&amp;hl=en</t>
  </si>
  <si>
    <t>Fishery Revenue Preserved</t>
  </si>
  <si>
    <t>Biodiversity Targets</t>
  </si>
  <si>
    <t>Hydrocarbon Extraction Targets</t>
  </si>
  <si>
    <t>TB Wild, PM Reed, DP Loucks…</t>
  </si>
  <si>
    <t>Balancing hydropower development and ecological impacts in the Mekong: Tradeoffs for sambor mega dam</t>
  </si>
  <si>
    <t>Journal of Water …</t>
  </si>
  <si>
    <t>https://ascelibrary.org/doi/abs/10.1061/(ASCE)WR.1943-5452.0001036</t>
  </si>
  <si>
    <t>https://scholar.google.com/scholar?cites=6426892383593470959&amp;as_sdt=2005&amp;sciodt=0,5&amp;hl=en</t>
  </si>
  <si>
    <t>Wet season daily larvae flow fraction</t>
  </si>
  <si>
    <t>Annual Energy</t>
  </si>
  <si>
    <t>Dry season daily larvae flow fraction</t>
  </si>
  <si>
    <t>*I wrote subjective here because there was no curve</t>
  </si>
  <si>
    <t>Dry Season Energy</t>
  </si>
  <si>
    <t xml:space="preserve">X axis is reversed. </t>
  </si>
  <si>
    <t>Daily sediment load</t>
  </si>
  <si>
    <t>TH Nguyen, M Cook, JL Field, QV Khuc…</t>
  </si>
  <si>
    <t>High-resolution trade-off analysis and optimization of ecosystem services and disservices in agricultural landscapes</t>
  </si>
  <si>
    <t>https://www.sciencedirect.com/science/article/pii/S1364815217311088?casa_token=W4CAhkJqnG4AAAAA:8CJ-cNM5zv-h8CQQsV4LPlJge2eqALMurJuE-z-wPbqugMYCU65uUNlckUmMiiyuq7aMXJHW</t>
  </si>
  <si>
    <t>https://scholar.google.com/scholar?cites=6200903990316733447&amp;as_sdt=2005&amp;sciodt=0,5&amp;hl=en</t>
  </si>
  <si>
    <t>NPP</t>
  </si>
  <si>
    <t>SOC</t>
  </si>
  <si>
    <t>Water Use</t>
  </si>
  <si>
    <t>N leaching</t>
  </si>
  <si>
    <t>GHG</t>
  </si>
  <si>
    <t>TM Daw, S Coulthard, WWL Cheung…</t>
  </si>
  <si>
    <t>Evaluating taboo trade-offs in ecosystems services and human well-being</t>
  </si>
  <si>
    <t>https://www.pnas.org/content/112/22/6949.short</t>
  </si>
  <si>
    <t>https://scholar.google.com/scholar?cites=17466353832879798416&amp;as_sdt=2005&amp;sciodt=0,5&amp;hl=en</t>
  </si>
  <si>
    <t>No axis tick marks</t>
  </si>
  <si>
    <t>Female Traders</t>
  </si>
  <si>
    <t>Fig. 3E</t>
  </si>
  <si>
    <t>Beachseine Crew</t>
  </si>
  <si>
    <t>Other fishers</t>
  </si>
  <si>
    <t>Fig. 3D</t>
  </si>
  <si>
    <t>Fig. 3C</t>
  </si>
  <si>
    <t>Female traders</t>
  </si>
  <si>
    <t>Conservation</t>
  </si>
  <si>
    <t>Fig. 3F</t>
  </si>
  <si>
    <t>V Heck, H Hoff, S Wirsenius, C Meyer, H Kreft</t>
  </si>
  <si>
    <t>Land use options for staying within the Planetary Boundaries–Synergies and trade-offs between global and local sustainability goals</t>
  </si>
  <si>
    <t>Global environmental …</t>
  </si>
  <si>
    <t>https://www.sciencedirect.com/science/article/pii/S0959378017300249?casa_token=gpR41OyJhskAAAAA:DpAFmZuLqfyqmJO4AdXHwOeArVbZYs82q1-LoW-Byj_Uim9AhO9grCMMV2CegNWgchI3GrtX</t>
  </si>
  <si>
    <t>https://scholar.google.com/scholar?cites=11792695565379821837&amp;as_sdt=2005&amp;sciodt=0,5&amp;hl=en</t>
  </si>
  <si>
    <t>Change in biodiversity</t>
  </si>
  <si>
    <t>Change in carbon losses</t>
  </si>
  <si>
    <t>V Marcilio‐Silva, MCM Marques…</t>
  </si>
  <si>
    <t>Land‐use trade‐offs between tree biodiversity and crop production in the Atlantic Forest</t>
  </si>
  <si>
    <t>https://conbio.onlinelibrary.wiley.com/doi/abs/10.1111/cobi.13138?casa_token=sUyWI8z3IVsAAAAA:R2JOLc9sgAHtX4v8mh4eCmaF_cbv5g4DAQMIllo-ReKjRzk7-6NoxtTbG1Hs5VeDIDjS6Y8Pg58fep8</t>
  </si>
  <si>
    <t>https://scholar.google.com/scholar?cites=16364361916399985386&amp;as_sdt=2005&amp;sciodt=0,5&amp;hl=en</t>
  </si>
  <si>
    <t>We interpret the outermost scenario curve</t>
  </si>
  <si>
    <t>Biodiversity Index</t>
  </si>
  <si>
    <t>Tree species richness</t>
  </si>
  <si>
    <t>W Yang, Y Jin, T Sun, Z Yang, Y Cai, Y Yi</t>
  </si>
  <si>
    <t>Trade-offs among ecosystem services in coastal wetlands under the effects of reclamation activities</t>
  </si>
  <si>
    <t>Ecological indicators</t>
  </si>
  <si>
    <t>https://www.sciencedirect.com/science/article/pii/S1470160X17302510?casa_token=OY4Hhk2ImiEAAAAA:GJpE9zX3exAaY5jO8OkNIAMUR8kyCeNoOMim9q8cptDbnULUvtpNpCN32ggbhcRTo4wwwxQ0</t>
  </si>
  <si>
    <t>https://scholar.google.com/scholar?cites=4014803672568123202&amp;as_sdt=2005&amp;sciodt=0,5&amp;hl=en</t>
  </si>
  <si>
    <t>Material Production</t>
  </si>
  <si>
    <t>Habitat Quality</t>
  </si>
  <si>
    <t>Carbon Storage</t>
  </si>
  <si>
    <t>WWL Cheung, UR Sumaila</t>
  </si>
  <si>
    <t>Trade-offs between conservation and socio-economic objectives in managing a tropical marine ecosystem</t>
  </si>
  <si>
    <t>https://www.sciencedirect.com/science/article/pii/S0921800907004764?casa_token=utgVGgoA7H4AAAAA:alZ-k8O9eOspv6x7wW_5IK2JPJTl5OFZpcw-qbOMyzM2L6eM5lfq9FB_yzkl2nP90IgDT-PI</t>
  </si>
  <si>
    <t>https://scholar.google.com/scholar?cites=17475440904569407745&amp;as_sdt=2005&amp;sciodt=0,5&amp;hl=en</t>
  </si>
  <si>
    <t>Depletion Index</t>
  </si>
  <si>
    <t>Relative Social Benefits</t>
  </si>
  <si>
    <t>NPV Benefits</t>
  </si>
  <si>
    <t xml:space="preserve">The X and Y point for the maximum are different signs (X is positive and Y is negative). We choose to interpret where the absolute value of the points is equal. </t>
  </si>
  <si>
    <t>Relative Ecosystem Maturity</t>
  </si>
  <si>
    <t>Q90 Index</t>
  </si>
  <si>
    <t>FIg. 5</t>
  </si>
  <si>
    <t>X Jia, B Fu, X Feng, G Hou, Y Liu, X Wang</t>
  </si>
  <si>
    <t>The tradeoff and synergy between ecosystem services in the Grain-for-Green areas in Northern Shaanxi, China</t>
  </si>
  <si>
    <t>https://www.sciencedirect.com/science/article/pii/S1470160X14000867?casa_token=51TsCmAcTFoAAAAA:zMSUv7YN0b2V3SJLucOhoisSlJzi7iTyBKk3E6yPkJDY2ajQrEG8mjHiLK72ko09eEbv8tA_</t>
  </si>
  <si>
    <t>https://scholar.google.com/scholar?cites=11126480434113691756&amp;as_sdt=2005&amp;sciodt=0,5&amp;hl=en</t>
  </si>
  <si>
    <t>Net Primary Production</t>
  </si>
  <si>
    <t>Y Lang, W Song</t>
  </si>
  <si>
    <t>Trade-off analysis of ecosystem services in a mountainous karst area, China</t>
  </si>
  <si>
    <t>Water</t>
  </si>
  <si>
    <t>https://www.mdpi.com/2073-4441/10/3/300</t>
  </si>
  <si>
    <t>https://scholar.google.com/scholar?cites=12781306765438541786&amp;as_sdt=2005&amp;sciodt=0,5&amp;hl=en</t>
  </si>
  <si>
    <t>Soil Conservation</t>
  </si>
  <si>
    <t>Nutrient Retention</t>
  </si>
  <si>
    <t>ZS Oyafuso, PS Leung, EC Franklin</t>
  </si>
  <si>
    <t>Understanding biological and socioeconomic tradeoffs of marine reserve planning via a flexible integer linear programming approach</t>
  </si>
  <si>
    <t>Biological Conservation</t>
  </si>
  <si>
    <t>https://www.sciencedirect.com/science/article/pii/S0006320719303969</t>
  </si>
  <si>
    <t>https://scholar.google.com/scholar?cites=17084576237761013850&amp;as_sdt=2005&amp;sciodt=0,5&amp;hl=en</t>
  </si>
  <si>
    <t>Conservation value</t>
  </si>
  <si>
    <t>Relative foregone fisheries revenue</t>
  </si>
  <si>
    <t>ZX Zhou, J Li, ZZ Guo, T Li</t>
  </si>
  <si>
    <t>Trade-offs between carbon, water, soil and food in Guanzhong-Tianshui economic region from remotely sensed data</t>
  </si>
  <si>
    <t>… journal of applied earth observation and …</t>
  </si>
  <si>
    <t>https://www.sciencedirect.com/science/article/pii/S030324341730003X?casa_token=MdFsmLTKdW0AAAAA:RFz6Oc4VtvRBl7WOHD1tldD7r2cejX3jCmqJ2xKcHb0ZSRteN5Y5rsWYg-bX3n_gbwTC9bbm</t>
  </si>
  <si>
    <t>https://scholar.google.com/scholar?cites=4852624054353909087&amp;as_sdt=2005&amp;sciodt=0,5&amp;hl=en</t>
  </si>
  <si>
    <t>D Tilman, C Balzer, J Hill…</t>
  </si>
  <si>
    <t>Global food demand and the sustainable intensification of agriculture</t>
  </si>
  <si>
    <t>https://www.pnas.org/content/108/50/20260.short</t>
  </si>
  <si>
    <t>https://scholar.google.com/scholar?cites=18168603802093335648&amp;as_sdt=2005&amp;sciodt=0,5&amp;hl=en</t>
  </si>
  <si>
    <t>Global N Use</t>
  </si>
  <si>
    <t>Global average yield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</si>
</sst>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b/>
      <sz val="8"/>
      <color rgb="FF000000"/>
      <name val="Calibri"/>
    </font>
    <font>
      <b/>
      <sz val="8"/>
      <color theme="1"/>
      <name val="Arial"/>
    </font>
    <font>
      <sz val="12"/>
      <color rgb="FF000000"/>
      <name val="Calibri"/>
    </font>
    <font>
      <sz val="8"/>
      <color rgb="FF000000"/>
      <name val="Calibri"/>
    </font>
    <font>
      <u/>
      <sz val="8"/>
      <color rgb="FF000000"/>
      <name val="Calibri"/>
    </font>
    <font>
      <sz val="8"/>
      <color theme="1"/>
      <name val="Arial"/>
    </font>
    <font>
      <sz val="11"/>
      <color theme="1"/>
      <name val="Arial"/>
    </font>
    <font>
      <sz val="10"/>
      <color theme="1"/>
      <name val="Arial"/>
    </font>
    <font>
      <sz val="8"/>
      <color rgb="FF000000"/>
      <name val="Arial"/>
    </font>
    <font>
      <u/>
      <sz val="8"/>
      <color rgb="FF000000"/>
      <name val="Calibri"/>
    </font>
    <font>
      <sz val="8"/>
      <color rgb="FF000000"/>
      <name val="Roboto"/>
    </font>
    <font>
      <sz val="10"/>
      <color theme="1"/>
      <name val="Arial"/>
    </font>
  </fonts>
  <fills count="9">
    <fill>
      <patternFill patternType="none"/>
    </fill>
    <fill>
      <patternFill patternType="gray125"/>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
      <patternFill patternType="solid">
        <fgColor rgb="FFEAD1DC"/>
        <bgColor rgb="FFEAD1DC"/>
      </patternFill>
    </fill>
    <fill>
      <patternFill patternType="solid">
        <fgColor rgb="FF000000"/>
        <bgColor rgb="FF000000"/>
      </patternFill>
    </fill>
    <fill>
      <patternFill patternType="solid">
        <fgColor rgb="FF666666"/>
        <bgColor rgb="FF666666"/>
      </patternFill>
    </fill>
    <fill>
      <patternFill patternType="solid">
        <fgColor rgb="FFC9DAF8"/>
        <bgColor rgb="FFC9DAF8"/>
      </patternFill>
    </fill>
  </fills>
  <borders count="1">
    <border>
      <left/>
      <right/>
      <top/>
      <bottom/>
      <diagonal/>
    </border>
  </borders>
  <cellStyleXfs count="1">
    <xf numFmtId="0" fontId="0" fillId="0" borderId="0"/>
  </cellStyleXfs>
  <cellXfs count="54">
    <xf numFmtId="0" fontId="0" fillId="0" borderId="0" xfId="0" applyFont="1" applyAlignment="1"/>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center"/>
    </xf>
    <xf numFmtId="0" fontId="2" fillId="2" borderId="0" xfId="0" applyFont="1"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2" fillId="5" borderId="0" xfId="0" applyFont="1" applyFill="1" applyAlignment="1">
      <alignment horizontal="center" vertical="center"/>
    </xf>
    <xf numFmtId="0" fontId="2" fillId="0" borderId="0" xfId="0" applyFont="1" applyAlignment="1">
      <alignment horizontal="center" vertical="center"/>
    </xf>
    <xf numFmtId="0" fontId="3" fillId="0" borderId="0" xfId="0" applyFont="1" applyAlignment="1">
      <alignment horizontal="center"/>
    </xf>
    <xf numFmtId="0" fontId="4" fillId="0" borderId="0" xfId="0" applyFont="1" applyAlignment="1">
      <alignment horizontal="center"/>
    </xf>
    <xf numFmtId="0" fontId="4" fillId="0" borderId="0" xfId="0" applyFont="1" applyAlignment="1">
      <alignment horizontal="right"/>
    </xf>
    <xf numFmtId="0" fontId="4" fillId="0" borderId="0" xfId="0" applyFont="1" applyAlignment="1">
      <alignment horizontal="right"/>
    </xf>
    <xf numFmtId="0" fontId="4" fillId="0" borderId="0" xfId="0" applyFont="1" applyAlignment="1"/>
    <xf numFmtId="0" fontId="5" fillId="0" borderId="0" xfId="0" applyFont="1" applyAlignment="1"/>
    <xf numFmtId="22" fontId="4" fillId="0" borderId="0" xfId="0" applyNumberFormat="1" applyFont="1" applyAlignment="1">
      <alignment horizontal="right"/>
    </xf>
    <xf numFmtId="0" fontId="4" fillId="0" borderId="0" xfId="0" applyFont="1" applyAlignment="1"/>
    <xf numFmtId="0" fontId="4" fillId="0" borderId="0" xfId="0" applyFont="1" applyAlignment="1">
      <alignment horizontal="center"/>
    </xf>
    <xf numFmtId="0" fontId="6" fillId="2" borderId="0" xfId="0" applyFont="1" applyFill="1" applyAlignment="1"/>
    <xf numFmtId="0" fontId="6" fillId="3" borderId="0" xfId="0" applyFont="1" applyFill="1" applyAlignment="1"/>
    <xf numFmtId="0" fontId="6" fillId="4" borderId="0" xfId="0" applyFont="1" applyFill="1"/>
    <xf numFmtId="0" fontId="6" fillId="5" borderId="0" xfId="0" applyFont="1" applyFill="1" applyAlignment="1"/>
    <xf numFmtId="0" fontId="6" fillId="0" borderId="0" xfId="0" applyFont="1" applyAlignment="1"/>
    <xf numFmtId="0" fontId="7" fillId="0" borderId="0" xfId="0" applyFont="1" applyAlignment="1"/>
    <xf numFmtId="0" fontId="8" fillId="0" borderId="0" xfId="0" applyFont="1" applyAlignment="1"/>
    <xf numFmtId="0" fontId="4" fillId="0" borderId="0" xfId="0" applyFont="1" applyAlignment="1"/>
    <xf numFmtId="0" fontId="6" fillId="6" borderId="0" xfId="0" applyFont="1" applyFill="1"/>
    <xf numFmtId="0" fontId="6" fillId="6" borderId="0" xfId="0" applyFont="1" applyFill="1" applyAlignment="1"/>
    <xf numFmtId="0" fontId="9" fillId="0" borderId="0" xfId="0" applyFont="1" applyAlignment="1"/>
    <xf numFmtId="0" fontId="9" fillId="0" borderId="0" xfId="0" applyFont="1" applyAlignment="1">
      <alignment horizontal="center"/>
    </xf>
    <xf numFmtId="0" fontId="6" fillId="7" borderId="0" xfId="0" applyFont="1" applyFill="1"/>
    <xf numFmtId="0" fontId="6" fillId="7" borderId="0" xfId="0" applyFont="1" applyFill="1" applyAlignment="1"/>
    <xf numFmtId="0" fontId="6" fillId="3" borderId="0" xfId="0" applyFont="1" applyFill="1" applyAlignment="1">
      <alignment horizontal="right"/>
    </xf>
    <xf numFmtId="11" fontId="6" fillId="3" borderId="0" xfId="0" applyNumberFormat="1" applyFont="1" applyFill="1" applyAlignment="1"/>
    <xf numFmtId="11" fontId="6" fillId="5" borderId="0" xfId="0" applyNumberFormat="1" applyFont="1" applyFill="1" applyAlignment="1"/>
    <xf numFmtId="0" fontId="6" fillId="2" borderId="0" xfId="0" applyFont="1" applyFill="1"/>
    <xf numFmtId="0" fontId="6" fillId="3" borderId="0" xfId="0" applyFont="1" applyFill="1"/>
    <xf numFmtId="0" fontId="6" fillId="0" borderId="0" xfId="0" applyFont="1"/>
    <xf numFmtId="11" fontId="6" fillId="2" borderId="0" xfId="0" applyNumberFormat="1" applyFont="1" applyFill="1" applyAlignment="1"/>
    <xf numFmtId="11" fontId="6" fillId="4" borderId="0" xfId="0" applyNumberFormat="1" applyFont="1" applyFill="1"/>
    <xf numFmtId="0" fontId="10" fillId="0" borderId="0" xfId="0" applyFont="1" applyAlignment="1"/>
    <xf numFmtId="11" fontId="6" fillId="3" borderId="0" xfId="0" applyNumberFormat="1" applyFont="1" applyFill="1" applyAlignment="1"/>
    <xf numFmtId="0" fontId="4" fillId="0" borderId="0" xfId="0" applyFont="1" applyAlignment="1"/>
    <xf numFmtId="0" fontId="6" fillId="3" borderId="0" xfId="0" applyFont="1" applyFill="1" applyAlignment="1"/>
    <xf numFmtId="0" fontId="4" fillId="0" borderId="0" xfId="0" applyFont="1" applyAlignment="1"/>
    <xf numFmtId="0" fontId="8" fillId="7" borderId="0" xfId="0" applyFont="1" applyFill="1"/>
    <xf numFmtId="0" fontId="11" fillId="3" borderId="0" xfId="0" applyFont="1" applyFill="1" applyAlignment="1"/>
    <xf numFmtId="0" fontId="11" fillId="8" borderId="0" xfId="0" applyFont="1" applyFill="1" applyAlignment="1"/>
    <xf numFmtId="0" fontId="12" fillId="0" borderId="0" xfId="0" applyFont="1" applyAlignment="1"/>
    <xf numFmtId="0" fontId="4" fillId="0" borderId="0" xfId="0" applyFont="1" applyAlignment="1">
      <alignment horizontal="left"/>
    </xf>
    <xf numFmtId="0" fontId="8" fillId="0" borderId="0" xfId="0" applyFont="1" applyAlignment="1">
      <alignment horizontal="center"/>
    </xf>
    <xf numFmtId="0" fontId="5" fillId="0" borderId="0" xfId="0" applyFont="1" applyAlignment="1"/>
    <xf numFmtId="0" fontId="0" fillId="0" borderId="0" xfId="0" applyFont="1" applyAlignment="1"/>
  </cellXfs>
  <cellStyles count="1">
    <cellStyle name="Normal" xfId="0" builtinId="0"/>
  </cellStyles>
  <dxfs count="5">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pnas.org/content/110/15/6229/" TargetMode="External"/><Relationship Id="rId671" Type="http://schemas.openxmlformats.org/officeDocument/2006/relationships/hyperlink" Target="https://www.sciencedirect.com/science/article/pii/S1364815217311088?casa_token=W4CAhkJqnG4AAAAA:8CJ-cNM5zv-h8CQQsV4LPlJge2eqALMurJuE-z-wPbqugMYCU65uUNlckUmMiiyuq7aMXJHW" TargetMode="External"/><Relationship Id="rId21" Type="http://schemas.openxmlformats.org/officeDocument/2006/relationships/hyperlink" Target="https://www.sciencedirect.com/science/article/pii/S0921800917305074?casa_token=UIaWN93NBsgAAAAA:hbwjpPxP120Ga6PvqkZIWLV5sjbdFqUq3ULJb2JlXhGTixVnG4l3FtsruwRw8KUqq18BJiBV" TargetMode="External"/><Relationship Id="rId324" Type="http://schemas.openxmlformats.org/officeDocument/2006/relationships/hyperlink" Target="https://www.mdpi.com/1999-4907/6/12/4375/htm" TargetMode="External"/><Relationship Id="rId531" Type="http://schemas.openxmlformats.org/officeDocument/2006/relationships/hyperlink" Target="https://besjournals.onlinelibrary.wiley.com/doi/abs/10.1111/2041-210X.12896" TargetMode="External"/><Relationship Id="rId629" Type="http://schemas.openxmlformats.org/officeDocument/2006/relationships/hyperlink" Target="http://nature.com/" TargetMode="External"/><Relationship Id="rId170" Type="http://schemas.openxmlformats.org/officeDocument/2006/relationships/hyperlink" Target="https://scholar.google.com/scholar?cites=10664666645704580786&amp;as_sdt=2005&amp;sciodt=0,5&amp;hl=en" TargetMode="External"/><Relationship Id="rId268" Type="http://schemas.openxmlformats.org/officeDocument/2006/relationships/hyperlink" Target="https://scholar.google.com/scholar?cites=12497750323784678301&amp;as_sdt=2005&amp;sciodt=0,5&amp;hl=en" TargetMode="External"/><Relationship Id="rId475" Type="http://schemas.openxmlformats.org/officeDocument/2006/relationships/hyperlink" Target="https://scholar.google.com/scholar?cites=8205025458293438269&amp;as_sdt=2005&amp;sciodt=0,5&amp;hl=en" TargetMode="External"/><Relationship Id="rId682" Type="http://schemas.openxmlformats.org/officeDocument/2006/relationships/hyperlink" Target="https://scholar.google.com/scholar?cites=11792695565379821837&amp;as_sdt=2005&amp;sciodt=0,5&amp;hl=en" TargetMode="External"/><Relationship Id="rId32" Type="http://schemas.openxmlformats.org/officeDocument/2006/relationships/hyperlink" Target="https://scholar.google.com/scholar?cites=5028399264981904655&amp;as_sdt=2005&amp;sciodt=0,5&amp;hl=en" TargetMode="External"/><Relationship Id="rId128" Type="http://schemas.openxmlformats.org/officeDocument/2006/relationships/hyperlink" Target="https://scholar.google.com/scholar?cites=2605236116685213939&amp;as_sdt=2005&amp;sciodt=0,5&amp;hl=en" TargetMode="External"/><Relationship Id="rId335" Type="http://schemas.openxmlformats.org/officeDocument/2006/relationships/hyperlink" Target="https://scholar.google.com/scholar?cites=16500168406080272757&amp;as_sdt=2005&amp;sciodt=0,5&amp;hl=en" TargetMode="External"/><Relationship Id="rId542" Type="http://schemas.openxmlformats.org/officeDocument/2006/relationships/hyperlink" Target="http://journals.plos.org/" TargetMode="External"/><Relationship Id="rId181" Type="http://schemas.openxmlformats.org/officeDocument/2006/relationships/hyperlink" Target="https://scholar.google.com/scholar?cites=9232447605454820934&amp;as_sdt=2005&amp;sciodt=0,5&amp;hl=en" TargetMode="External"/><Relationship Id="rId402" Type="http://schemas.openxmlformats.org/officeDocument/2006/relationships/hyperlink" Target="https://science.sciencemag.org/content/359/6381/1255.abstract" TargetMode="External"/><Relationship Id="rId279" Type="http://schemas.openxmlformats.org/officeDocument/2006/relationships/hyperlink" Target="https://www.sciencedirect.com/science/article/pii/S1364815217304784?casa_token=bz65gtrApigAAAAA:IUHnp9G3ehDZ72fbhRmrnKqkQKlrl1lmH7T5mDHYLtJ5yl5TpggMfwswIiSmh2b9gfo8U3ez" TargetMode="External"/><Relationship Id="rId486" Type="http://schemas.openxmlformats.org/officeDocument/2006/relationships/hyperlink" Target="https://onlinelibrary.wiley.com/doi/abs/10.1111/faf.12171?casa_token=t3EguF1df0YAAAAA:dZIG4vysjycMzW4r7CthrMKjbv52Qyk50eSt-fB0l4idP5KWL-wW7q9IW74hU6h7BOYOnkzCTqdAgTQ" TargetMode="External"/><Relationship Id="rId693" Type="http://schemas.openxmlformats.org/officeDocument/2006/relationships/hyperlink" Target="https://www.sciencedirect.com/science/article/pii/S0921800907004764?casa_token=utgVGgoA7H4AAAAA:alZ-k8O9eOspv6x7wW_5IK2JPJTl5OFZpcw-qbOMyzM2L6eM5lfq9FB_yzkl2nP90IgDT-PI" TargetMode="External"/><Relationship Id="rId707" Type="http://schemas.openxmlformats.org/officeDocument/2006/relationships/hyperlink" Target="http://mdpi.com/" TargetMode="External"/><Relationship Id="rId43" Type="http://schemas.openxmlformats.org/officeDocument/2006/relationships/hyperlink" Target="https://www.sciencedirect.com/science/article/pii/S0921800916309892?casa_token=XDn4hcpAm0cAAAAA:IMlWSOymLLDlFOPzy_5Jqhm0nUcQYpiHJcL2zPygRKPxS__DZgbTVcIo-xip14cEak_ErlWl" TargetMode="External"/><Relationship Id="rId139" Type="http://schemas.openxmlformats.org/officeDocument/2006/relationships/hyperlink" Target="https://esajournals.onlinelibrary.wiley.com/doi/abs/10.1890/090047?casa_token=bKkbC3dVYQAAAAAA:RXq3i1pXQHOCEcYg1nxangK_YtSXDRJTyF8A7SUaL6Fi3W2_GDrtimsp8bh9HAkg90-5qP-5_aAhV4Q" TargetMode="External"/><Relationship Id="rId346" Type="http://schemas.openxmlformats.org/officeDocument/2006/relationships/hyperlink" Target="https://www.sciencedirect.com/science/article/pii/S0308521X18307340" TargetMode="External"/><Relationship Id="rId553" Type="http://schemas.openxmlformats.org/officeDocument/2006/relationships/hyperlink" Target="https://pubs.acs.org/doi/abs/10.1021/acs.est.8b01590?casa_token=0haZp-jnAMIAAAAA:q040jcoD_JGcbZHFNAIbBi8N-NlRBvBXubMQR4ualXjDXVRgZFQT2kSLTAWI715mBwKAt-hacwsuk8A" TargetMode="External"/><Relationship Id="rId192" Type="http://schemas.openxmlformats.org/officeDocument/2006/relationships/hyperlink" Target="https://www.sciencedirect.com/science/article/pii/S0308521X1630542X?casa_token=da8vRN7mzkoAAAAA:BKHBI2FFaQJs-2pC_XaFP7GW9t0k4d6tgSE73USahN4_BEsVgjVqvjS1pRHiegunmaL_h5Ye" TargetMode="External"/><Relationship Id="rId206" Type="http://schemas.openxmlformats.org/officeDocument/2006/relationships/hyperlink" Target="https://idp.springer.com/authorize/casa?redirect_uri=https://link.springer.com/article/10.1007/s00267-017-0924-2&amp;casa_token=del2bVw84E4AAAAA:yQDupCYeFA8QlKsKVc7EtYmef9Gf4IbbSkRgEPMVBIQqI0Es-hFkTtgD-ZKjHHp5ztVALzLuXvMDU4Rd" TargetMode="External"/><Relationship Id="rId413" Type="http://schemas.openxmlformats.org/officeDocument/2006/relationships/hyperlink" Target="https://scholar.google.com/scholar?cites=16954119321030394722&amp;as_sdt=2005&amp;sciodt=0,5&amp;hl=en" TargetMode="External"/><Relationship Id="rId497" Type="http://schemas.openxmlformats.org/officeDocument/2006/relationships/hyperlink" Target="https://scholar.google.com/scholar?cites=6395643433321954254&amp;as_sdt=2005&amp;sciodt=0,5&amp;hl=en" TargetMode="External"/><Relationship Id="rId620" Type="http://schemas.openxmlformats.org/officeDocument/2006/relationships/hyperlink" Target="http://nature.com/" TargetMode="External"/><Relationship Id="rId718" Type="http://schemas.openxmlformats.org/officeDocument/2006/relationships/hyperlink" Target="https://scholar.google.com/scholar?cites=4852624054353909087&amp;as_sdt=2005&amp;sciodt=0,5&amp;hl=en" TargetMode="External"/><Relationship Id="rId357" Type="http://schemas.openxmlformats.org/officeDocument/2006/relationships/hyperlink" Target="https://scholar.google.com/scholar?cites=9236410320184589368&amp;as_sdt=2005&amp;sciodt=0,5&amp;hl=en" TargetMode="External"/><Relationship Id="rId54" Type="http://schemas.openxmlformats.org/officeDocument/2006/relationships/hyperlink" Target="https://scholar.google.com/scholar?cites=147327005379626354&amp;as_sdt=2005&amp;sciodt=0,5&amp;hl=en" TargetMode="External"/><Relationship Id="rId217" Type="http://schemas.openxmlformats.org/officeDocument/2006/relationships/hyperlink" Target="https://scholar.google.com/scholar?cites=15724955955907058781&amp;as_sdt=2005&amp;sciodt=0,5&amp;hl=en" TargetMode="External"/><Relationship Id="rId564" Type="http://schemas.openxmlformats.org/officeDocument/2006/relationships/hyperlink" Target="https://scholarsarchive.byu.edu/iemssconference/2010/all/417/" TargetMode="External"/><Relationship Id="rId424"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31" Type="http://schemas.openxmlformats.org/officeDocument/2006/relationships/hyperlink" Target="https://scholar.google.com/scholar?cites=18202201379385854490&amp;as_sdt=2005&amp;sciodt=0,5&amp;hl=en" TargetMode="External"/><Relationship Id="rId270" Type="http://schemas.openxmlformats.org/officeDocument/2006/relationships/hyperlink" Target="https://scholar.google.com/scholar?cites=11399315835570792998&amp;as_sdt=2005&amp;sciodt=0,5&amp;hl=en" TargetMode="External"/><Relationship Id="rId65" Type="http://schemas.openxmlformats.org/officeDocument/2006/relationships/hyperlink" Target="https://www.sciencedirect.com/science/article/pii/S0301479716300317?casa_token=YgOCg0gdvWEAAAAA:-iX9amFubEUKXq_jMmkJz46UBOc0odiSo3X5Sjb3esXSn2Pnj9_PCVIqBS2AY7OcPnbLZWtr" TargetMode="External"/><Relationship Id="rId130" Type="http://schemas.openxmlformats.org/officeDocument/2006/relationships/hyperlink" Target="https://scholar.google.com/scholar?cites=12444658191334607852&amp;as_sdt=2005&amp;sciodt=0,5&amp;hl=en" TargetMode="External"/><Relationship Id="rId368" Type="http://schemas.openxmlformats.org/officeDocument/2006/relationships/hyperlink" Target="https://ascelibrary.org/doi/abs/10.1061/(ASCE)IR.1943-4774.0000737" TargetMode="External"/><Relationship Id="rId575" Type="http://schemas.openxmlformats.org/officeDocument/2006/relationships/hyperlink" Target="https://scholar.google.com/scholar?cites=6328958653462487687&amp;as_sdt=2005&amp;sciodt=0,5&amp;hl=en" TargetMode="External"/><Relationship Id="rId228" Type="http://schemas.openxmlformats.org/officeDocument/2006/relationships/hyperlink" Target="https://conbio.onlinelibrary.wiley.com/doi/abs/10.1111/cobi.12514?casa_token=I4UUJowplh4AAAAA:YaDtk0Le6ijjw_JUw9wxEGGomhdvD8MGGfVweBH43uOP7_UGUpZJh0QpWeI8AMTlkIfI98DyWM_N1ho" TargetMode="External"/><Relationship Id="rId435" Type="http://schemas.openxmlformats.org/officeDocument/2006/relationships/hyperlink" Target="https://scholar.google.com/scholar?cites=16954119321030394722&amp;as_sdt=2005&amp;sciodt=0,5&amp;hl=en" TargetMode="External"/><Relationship Id="rId642" Type="http://schemas.openxmlformats.org/officeDocument/2006/relationships/hyperlink" Target="https://www.nature.com/articles/s41467-018-03249-1" TargetMode="External"/><Relationship Id="rId281" Type="http://schemas.openxmlformats.org/officeDocument/2006/relationships/hyperlink" Target="https://www.sciencedirect.com/science/article/pii/S0264837707000713?casa_token=EXEi69Kh6jkAAAAA:ylYVp7UHvxStnr4U66M3Dsgz0F-uTCOc2sFtW4a2VjGzH2X6Fu1BblVxmLJCZyZjpmk4Ylbp" TargetMode="External"/><Relationship Id="rId502" Type="http://schemas.openxmlformats.org/officeDocument/2006/relationships/hyperlink" Target="https://www.sciencedirect.com/science/article/pii/S0377221700001922?casa_token=XjZiSsbHvncAAAAA:L-kA9GG6nKZV3jEnYr2OSgxWOYUfseVwWtTezql1sIhEb2q4dEMizt2GRkhnt-Kqml_NoAZn" TargetMode="External"/><Relationship Id="rId76" Type="http://schemas.openxmlformats.org/officeDocument/2006/relationships/hyperlink" Target="http://academic.oup.com/" TargetMode="External"/><Relationship Id="rId141" Type="http://schemas.openxmlformats.org/officeDocument/2006/relationships/hyperlink" Target="https://conbio.onlinelibrary.wiley.com/doi/abs/10.1111/conl.12005" TargetMode="External"/><Relationship Id="rId379" Type="http://schemas.openxmlformats.org/officeDocument/2006/relationships/hyperlink" Target="https://scholar.google.com/scholar?cites=7652708998771536539&amp;as_sdt=2005&amp;sciodt=0,5&amp;hl=en" TargetMode="External"/><Relationship Id="rId586" Type="http://schemas.openxmlformats.org/officeDocument/2006/relationships/hyperlink" Target="https://scholar.google.com/scholar?cites=18202201379385854490&amp;as_sdt=2005&amp;sciodt=0,5&amp;hl=en" TargetMode="External"/><Relationship Id="rId7" Type="http://schemas.openxmlformats.org/officeDocument/2006/relationships/hyperlink" Target="http://ageconsearch.umn.edu/" TargetMode="External"/><Relationship Id="rId239" Type="http://schemas.openxmlformats.org/officeDocument/2006/relationships/hyperlink" Target="https://www.sciencedirect.com/science/article/pii/S2212041617300475?casa_token=HeemZ0GC4dsAAAAA:aZgcuWciJAWyMZlezMPpEk6wArixh8pxlaHEc00NhGuWKV1sP9HSlYYniSffRTbTFe1kBfs3" TargetMode="External"/><Relationship Id="rId446"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53" Type="http://schemas.openxmlformats.org/officeDocument/2006/relationships/hyperlink" Target="http://ascelibrary.org/" TargetMode="External"/><Relationship Id="rId292" Type="http://schemas.openxmlformats.org/officeDocument/2006/relationships/hyperlink" Target="https://scholar.google.com/scholar?cites=1806215686338872947&amp;as_sdt=2005&amp;sciodt=0,5&amp;hl=en" TargetMode="External"/><Relationship Id="rId306" Type="http://schemas.openxmlformats.org/officeDocument/2006/relationships/hyperlink" Target="https://scholar.google.com/scholar?cites=4769473494288178573&amp;as_sdt=2005&amp;sciodt=0,5&amp;hl=en" TargetMode="External"/><Relationship Id="rId87" Type="http://schemas.openxmlformats.org/officeDocument/2006/relationships/hyperlink" Target="https://scholar.google.com/scholar?cites=2615880877621324333&amp;as_sdt=2005&amp;sciodt=0,5&amp;hl=en" TargetMode="External"/><Relationship Id="rId513" Type="http://schemas.openxmlformats.org/officeDocument/2006/relationships/hyperlink" Target="https://scholar.google.com/scholar?cites=17378755542508784712&amp;as_sdt=2005&amp;sciodt=0,5&amp;hl=en" TargetMode="External"/><Relationship Id="rId597" Type="http://schemas.openxmlformats.org/officeDocument/2006/relationships/hyperlink" Target="https://www.nature.com/articles/s41467-018-03249-1" TargetMode="External"/><Relationship Id="rId720" Type="http://schemas.openxmlformats.org/officeDocument/2006/relationships/hyperlink" Target="https://scholar.google.com/scholar?cites=4852624054353909087&amp;as_sdt=2005&amp;sciodt=0,5&amp;hl=en" TargetMode="External"/><Relationship Id="rId152" Type="http://schemas.openxmlformats.org/officeDocument/2006/relationships/hyperlink" Target="https://www.pnas.org/content/114/4/717.short" TargetMode="External"/><Relationship Id="rId457" Type="http://schemas.openxmlformats.org/officeDocument/2006/relationships/hyperlink" Target="https://scholar.google.com/scholar?cites=16954119321030394722&amp;as_sdt=2005&amp;sciodt=0,5&amp;hl=en" TargetMode="External"/><Relationship Id="rId664" Type="http://schemas.openxmlformats.org/officeDocument/2006/relationships/hyperlink" Target="https://scholar.google.com/scholar?cites=6426892383593470959&amp;as_sdt=2005&amp;sciodt=0,5&amp;hl=en" TargetMode="External"/><Relationship Id="rId14" Type="http://schemas.openxmlformats.org/officeDocument/2006/relationships/hyperlink" Target="https://scholar.google.com/scholar?cites=5028399264981904655&amp;as_sdt=2005&amp;sciodt=0,5&amp;hl=en" TargetMode="External"/><Relationship Id="rId317" Type="http://schemas.openxmlformats.org/officeDocument/2006/relationships/hyperlink" Target="https://scholar.google.com/scholar?cites=29929233206170254&amp;as_sdt=2005&amp;sciodt=0,5&amp;hl=en" TargetMode="External"/><Relationship Id="rId524" Type="http://schemas.openxmlformats.org/officeDocument/2006/relationships/hyperlink" Target="https://scholar.google.com/scholar?cites=8673228003652605105&amp;as_sdt=2005&amp;sciodt=0,5&amp;hl=en" TargetMode="External"/><Relationship Id="rId98" Type="http://schemas.openxmlformats.org/officeDocument/2006/relationships/hyperlink" Target="https://scholar.google.com/scholar?cites=9770683697511099541&amp;as_sdt=2005&amp;sciodt=0,5&amp;hl=en" TargetMode="External"/><Relationship Id="rId163" Type="http://schemas.openxmlformats.org/officeDocument/2006/relationships/hyperlink" Target="https://scholar.google.com/scholar?cites=14830183199818934497&amp;as_sdt=2005&amp;sciodt=0,5&amp;hl=en" TargetMode="External"/><Relationship Id="rId370" Type="http://schemas.openxmlformats.org/officeDocument/2006/relationships/hyperlink" Target="https://www.sciencedirect.com/science/article/pii/S2212428415300025?casa_token=zE_eQM7Ry7EAAAAA:hwjuxLTPNA3LWyGLdMbuw6DhhMh7cKYLjYDx9x_NwljAK9feZ-ynmu0CofXStC5b1a-ZYGKw" TargetMode="External"/><Relationship Id="rId230" Type="http://schemas.openxmlformats.org/officeDocument/2006/relationships/hyperlink" Target="https://conbio.onlinelibrary.wiley.com/doi/abs/10.1111/cobi.12514?casa_token=I4UUJowplh4AAAAA:YaDtk0Le6ijjw_JUw9wxEGGomhdvD8MGGfVweBH43uOP7_UGUpZJh0QpWeI8AMTlkIfI98DyWM_N1ho" TargetMode="External"/><Relationship Id="rId468" Type="http://schemas.openxmlformats.org/officeDocument/2006/relationships/hyperlink" Target="https://www.jstor.org/stable/3783701?casa_token=xYW84CuAADkAAAAA:Zxi6aY3_FwbXdfQJjDlwsSwOH8khxrHMqpV27lXE9FDyteBVVYfjtpfsueEY2viCyVHqObeWbmLQu_pWmgWHF9mx5FszWR5ec7D1k80n9biAS8Cc1SE" TargetMode="External"/><Relationship Id="rId675" Type="http://schemas.openxmlformats.org/officeDocument/2006/relationships/hyperlink" Target="https://www.pnas.org/content/112/22/6949.short" TargetMode="External"/><Relationship Id="rId25" Type="http://schemas.openxmlformats.org/officeDocument/2006/relationships/hyperlink" Target="https://www.sciencedirect.com/science/article/pii/S0921800917305074?casa_token=UIaWN93NBsgAAAAA:hbwjpPxP120Ga6PvqkZIWLV5sjbdFqUq3ULJb2JlXhGTixVnG4l3FtsruwRw8KUqq18BJiBV" TargetMode="External"/><Relationship Id="rId328" Type="http://schemas.openxmlformats.org/officeDocument/2006/relationships/hyperlink" Target="https://scholar.google.com/scholar?cites=6193188250533855501&amp;as_sdt=2005&amp;sciodt=0,5&amp;hl=en" TargetMode="External"/><Relationship Id="rId535" Type="http://schemas.openxmlformats.org/officeDocument/2006/relationships/hyperlink" Target="https://scholar.google.com/scholar?cites=9811057298266786393&amp;as_sdt=2005&amp;sciodt=0,5&amp;hl=en" TargetMode="External"/><Relationship Id="rId174" Type="http://schemas.openxmlformats.org/officeDocument/2006/relationships/hyperlink" Target="https://www.nrcresearchpress.com/doi/abs/10.1139/x02-056" TargetMode="External"/><Relationship Id="rId381" Type="http://schemas.openxmlformats.org/officeDocument/2006/relationships/hyperlink" Target="https://scholar.google.com/scholar?cites=12897246777431785527&amp;as_sdt=2005&amp;sciodt=0,5&amp;hl=en" TargetMode="External"/><Relationship Id="rId602" Type="http://schemas.openxmlformats.org/officeDocument/2006/relationships/hyperlink" Target="http://nature.com/" TargetMode="External"/><Relationship Id="rId241" Type="http://schemas.openxmlformats.org/officeDocument/2006/relationships/hyperlink" Target="https://www.sciencedirect.com/science/article/pii/S2212041617300475?casa_token=HeemZ0GC4dsAAAAA:aZgcuWciJAWyMZlezMPpEk6wArixh8pxlaHEc00NhGuWKV1sP9HSlYYniSffRTbTFe1kBfs3" TargetMode="External"/><Relationship Id="rId479" Type="http://schemas.openxmlformats.org/officeDocument/2006/relationships/hyperlink" Target="https://scholar.google.com/scholar?cites=8205025458293438269&amp;as_sdt=2005&amp;sciodt=0,5&amp;hl=en" TargetMode="External"/><Relationship Id="rId686" Type="http://schemas.openxmlformats.org/officeDocument/2006/relationships/hyperlink" Target="https://scholar.google.com/scholar?cites=16364361916399985386&amp;as_sdt=2005&amp;sciodt=0,5&amp;hl=en" TargetMode="External"/><Relationship Id="rId36" Type="http://schemas.openxmlformats.org/officeDocument/2006/relationships/hyperlink" Target="https://scholar.google.com/scholar?cites=5028399264981904655&amp;as_sdt=2005&amp;sciodt=0,5&amp;hl=en" TargetMode="External"/><Relationship Id="rId339" Type="http://schemas.openxmlformats.org/officeDocument/2006/relationships/hyperlink" Target="https://scholar.google.com/scholar?cites=9236410320184589368&amp;as_sdt=2005&amp;sciodt=0,5&amp;hl=en" TargetMode="External"/><Relationship Id="rId546" Type="http://schemas.openxmlformats.org/officeDocument/2006/relationships/hyperlink" Target="https://scholar.google.com/scholar?cites=10403602085653573660&amp;as_sdt=2005&amp;sciodt=0,5&amp;hl=en" TargetMode="External"/><Relationship Id="rId101" Type="http://schemas.openxmlformats.org/officeDocument/2006/relationships/hyperlink" Target="https://onlinelibrary.wiley.com/doi/abs/10.1111/gcb.13020?casa_token=vZjsI2u7m9UAAAAA:-wcyXI19WFOEAsENl8UskSsZToc_V4e_zDUzM1KyVp5eRO-GgZMYpHGQyK9q6eowx2uCqHNYU1qHtNM" TargetMode="External"/><Relationship Id="rId185" Type="http://schemas.openxmlformats.org/officeDocument/2006/relationships/hyperlink" Target="https://scholar.google.com/scholar?cites=12854843381940328512&amp;as_sdt=2005&amp;sciodt=0,5&amp;hl=en" TargetMode="External"/><Relationship Id="rId406" Type="http://schemas.openxmlformats.org/officeDocument/2006/relationships/hyperlink" Target="https://www.nrcresearchpress.com/doi/abs/10.1139/f2011-108" TargetMode="External"/><Relationship Id="rId392" Type="http://schemas.openxmlformats.org/officeDocument/2006/relationships/hyperlink" Target="https://scholar.google.com/scholar?cites=11435560564547064588&amp;as_sdt=2005&amp;sciodt=0,5&amp;hl=en" TargetMode="External"/><Relationship Id="rId613" Type="http://schemas.openxmlformats.org/officeDocument/2006/relationships/hyperlink" Target="https://scholar.google.com/scholar?cites=18202201379385854490&amp;as_sdt=2005&amp;sciodt=0,5&amp;hl=en" TargetMode="External"/><Relationship Id="rId697" Type="http://schemas.openxmlformats.org/officeDocument/2006/relationships/hyperlink" Target="https://www.sciencedirect.com/science/article/pii/S0921800907004764?casa_token=utgVGgoA7H4AAAAA:alZ-k8O9eOspv6x7wW_5IK2JPJTl5OFZpcw-qbOMyzM2L6eM5lfq9FB_yzkl2nP90IgDT-PI" TargetMode="External"/><Relationship Id="rId252" Type="http://schemas.openxmlformats.org/officeDocument/2006/relationships/hyperlink" Target="https://www.nature.com/articles/s41467-020-15013-5" TargetMode="External"/><Relationship Id="rId47" Type="http://schemas.openxmlformats.org/officeDocument/2006/relationships/hyperlink" Target="https://www.sciencedirect.com/science/article/pii/S0921800916309892?casa_token=XDn4hcpAm0cAAAAA:IMlWSOymLLDlFOPzy_5Jqhm0nUcQYpiHJcL2zPygRKPxS__DZgbTVcIo-xip14cEak_ErlWl" TargetMode="External"/><Relationship Id="rId112" Type="http://schemas.openxmlformats.org/officeDocument/2006/relationships/hyperlink" Target="https://scholar.google.com/scholar?cites=9712165526683378404&amp;as_sdt=2005&amp;sciodt=0,5&amp;hl=en" TargetMode="External"/><Relationship Id="rId557" Type="http://schemas.openxmlformats.org/officeDocument/2006/relationships/hyperlink" Target="http://scholarsarchive.byu.edu/" TargetMode="External"/><Relationship Id="rId196" Type="http://schemas.openxmlformats.org/officeDocument/2006/relationships/hyperlink" Target="https://idp.springer.com/authorize/casa?redirect_uri=https://link.springer.com/article/10.1007/s00267-017-0924-2&amp;casa_token=del2bVw84E4AAAAA:yQDupCYeFA8QlKsKVc7EtYmef9Gf4IbbSkRgEPMVBIQqI0Es-hFkTtgD-ZKjHHp5ztVALzLuXvMDU4Rd" TargetMode="External"/><Relationship Id="rId417" Type="http://schemas.openxmlformats.org/officeDocument/2006/relationships/hyperlink" Target="https://scholar.google.com/scholar?cites=16954119321030394722&amp;as_sdt=2005&amp;sciodt=0,5&amp;hl=en" TargetMode="External"/><Relationship Id="rId624" Type="http://schemas.openxmlformats.org/officeDocument/2006/relationships/hyperlink" Target="https://www.nature.com/articles/s41467-018-03249-1" TargetMode="External"/><Relationship Id="rId263" Type="http://schemas.openxmlformats.org/officeDocument/2006/relationships/hyperlink" Target="http://nature.com/" TargetMode="External"/><Relationship Id="rId470" Type="http://schemas.openxmlformats.org/officeDocument/2006/relationships/hyperlink" Target="https://www.jstor.org/stable/3783701?casa_token=xYW84CuAADkAAAAA:Zxi6aY3_FwbXdfQJjDlwsSwOH8khxrHMqpV27lXE9FDyteBVVYfjtpfsueEY2viCyVHqObeWbmLQu_pWmgWHF9mx5FszWR5ec7D1k80n9biAS8Cc1SE" TargetMode="External"/><Relationship Id="rId58" Type="http://schemas.openxmlformats.org/officeDocument/2006/relationships/hyperlink" Target="https://scholar.google.com/scholar?cites=147327005379626354&amp;as_sdt=2005&amp;sciodt=0,5&amp;hl=en" TargetMode="External"/><Relationship Id="rId123" Type="http://schemas.openxmlformats.org/officeDocument/2006/relationships/hyperlink" Target="https://www.pnas.org/content/109/12/4696/" TargetMode="External"/><Relationship Id="rId330" Type="http://schemas.openxmlformats.org/officeDocument/2006/relationships/hyperlink" Target="https://www.mdpi.com/1999-4907/6/12/4375/htm" TargetMode="External"/><Relationship Id="rId568" Type="http://schemas.openxmlformats.org/officeDocument/2006/relationships/hyperlink" Target="https://scholar.google.com/scholar?cites=13313286007290272362&amp;as_sdt=2005&amp;sciodt=0,5&amp;hl=en" TargetMode="External"/><Relationship Id="rId428"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35" Type="http://schemas.openxmlformats.org/officeDocument/2006/relationships/hyperlink" Target="http://nature.com/" TargetMode="External"/><Relationship Id="rId274" Type="http://schemas.openxmlformats.org/officeDocument/2006/relationships/hyperlink" Target="https://scholar.google.com/scholar?cites=3527813588550756605&amp;as_sdt=2005&amp;sciodt=0,5&amp;hl=en" TargetMode="External"/><Relationship Id="rId481" Type="http://schemas.openxmlformats.org/officeDocument/2006/relationships/hyperlink" Target="https://iopscience.iop.org/article/10.1088/1748-9326/9/5/054002/meta" TargetMode="External"/><Relationship Id="rId702" Type="http://schemas.openxmlformats.org/officeDocument/2006/relationships/hyperlink" Target="https://www.mdpi.com/2073-4441/10/3/300" TargetMode="External"/><Relationship Id="rId69" Type="http://schemas.openxmlformats.org/officeDocument/2006/relationships/hyperlink" Target="https://scholar.google.com/scholar?cites=7850235994113314902&amp;as_sdt=2005&amp;sciodt=0,5&amp;hl=en" TargetMode="External"/><Relationship Id="rId134" Type="http://schemas.openxmlformats.org/officeDocument/2006/relationships/hyperlink" Target="https://scholar.google.com/scholar?cites=12444658191334607852&amp;as_sdt=2005&amp;sciodt=0,5&amp;hl=en" TargetMode="External"/><Relationship Id="rId579" Type="http://schemas.openxmlformats.org/officeDocument/2006/relationships/hyperlink" Target="https://scholar.google.com/scholar?cites=1453440674001166323&amp;as_sdt=2005&amp;sciodt=0,5&amp;hl=en" TargetMode="External"/><Relationship Id="rId341" Type="http://schemas.openxmlformats.org/officeDocument/2006/relationships/hyperlink" Target="https://scholar.google.com/scholar?cites=9236410320184589368&amp;as_sdt=2005&amp;sciodt=0,5&amp;hl=en" TargetMode="External"/><Relationship Id="rId439" Type="http://schemas.openxmlformats.org/officeDocument/2006/relationships/hyperlink" Target="https://scholar.google.com/scholar?cites=16954119321030394722&amp;as_sdt=2005&amp;sciodt=0,5&amp;hl=en" TargetMode="External"/><Relationship Id="rId646" Type="http://schemas.openxmlformats.org/officeDocument/2006/relationships/hyperlink" Target="https://scholar.google.com/scholar?cites=18202201379385854490&amp;as_sdt=2005&amp;sciodt=0,5&amp;hl=en" TargetMode="External"/><Relationship Id="rId201" Type="http://schemas.openxmlformats.org/officeDocument/2006/relationships/hyperlink" Target="https://scholar.google.com/scholar?cites=17249027194478380956&amp;as_sdt=2005&amp;sciodt=0,5&amp;hl=en" TargetMode="External"/><Relationship Id="rId285" Type="http://schemas.openxmlformats.org/officeDocument/2006/relationships/hyperlink" Target="https://www.sciencedirect.com/science/article/pii/S016920461830001X?casa_token=QLvuFYn15R8AAAAA:zQPoJcdW8PFhKMtG4Etm6xlHzRnsKY5tNqXEJPzAfEIHcpoHDt_jMmPqnJGg2f28ha7YTHQJ" TargetMode="External"/><Relationship Id="rId506" Type="http://schemas.openxmlformats.org/officeDocument/2006/relationships/hyperlink" Target="https://besjournals.onlinelibrary.wiley.com/doi/abs/10.1111/j.1365-2664.2009.01667.x" TargetMode="External"/><Relationship Id="rId492" Type="http://schemas.openxmlformats.org/officeDocument/2006/relationships/hyperlink" Target="https://onlinelibrary.wiley.com/doi/abs/10.1111/faf.12171?casa_token=t3EguF1df0YAAAAA:dZIG4vysjycMzW4r7CthrMKjbv52Qyk50eSt-fB0l4idP5KWL-wW7q9IW74hU6h7BOYOnkzCTqdAgTQ" TargetMode="External"/><Relationship Id="rId713" Type="http://schemas.openxmlformats.org/officeDocument/2006/relationships/hyperlink" Target="https://www.sciencedirect.com/science/article/pii/S0006320719303969" TargetMode="External"/><Relationship Id="rId145" Type="http://schemas.openxmlformats.org/officeDocument/2006/relationships/hyperlink" Target="https://www.sciencedirect.com/science/article/pii/S0006320716306966" TargetMode="External"/><Relationship Id="rId352" Type="http://schemas.openxmlformats.org/officeDocument/2006/relationships/hyperlink" Target="https://www.sciencedirect.com/science/article/pii/S0308521X18307340" TargetMode="External"/><Relationship Id="rId212" Type="http://schemas.openxmlformats.org/officeDocument/2006/relationships/hyperlink" Target="https://www.sciencedirect.com/science/article/pii/S0921800905001667?casa_token=8_rr6Rpc6L8AAAAA:mRw7rgyKmE2y8QU0cV7YOxZQrXruG7Vh8mrHYhNsYblxhFi9FmEd9Bk80R1CyctyxGgW-IzF" TargetMode="External"/><Relationship Id="rId657" Type="http://schemas.openxmlformats.org/officeDocument/2006/relationships/hyperlink" Target="https://ascelibrary.org/doi/abs/10.1061/(ASCE)WR.1943-5452.0001036" TargetMode="External"/><Relationship Id="rId296" Type="http://schemas.openxmlformats.org/officeDocument/2006/relationships/hyperlink" Target="https://scholar.google.com/scholar?cites=8621943714205207466&amp;as_sdt=2005&amp;sciodt=0,5&amp;hl=en" TargetMode="External"/><Relationship Id="rId517" Type="http://schemas.openxmlformats.org/officeDocument/2006/relationships/hyperlink" Target="http://mdpi.com/" TargetMode="External"/><Relationship Id="rId724" Type="http://schemas.openxmlformats.org/officeDocument/2006/relationships/comments" Target="../comments1.xml"/><Relationship Id="rId60" Type="http://schemas.openxmlformats.org/officeDocument/2006/relationships/hyperlink" Target="https://scholar.google.com/scholar?cites=5454460292807535681&amp;as_sdt=2005&amp;sciodt=0,5&amp;hl=en" TargetMode="External"/><Relationship Id="rId156" Type="http://schemas.openxmlformats.org/officeDocument/2006/relationships/hyperlink" Target="https://www.sciencedirect.com/science/article/pii/S0195925512001035?casa_token=yzbMJhDXe_oAAAAA:RMqAjucxQQnzD2WjSrgIlsi5NIxCpEQHOaAAcyhxez1OwIMHUGiGzapD7OSw3tTsxJNAicAf" TargetMode="External"/><Relationship Id="rId363" Type="http://schemas.openxmlformats.org/officeDocument/2006/relationships/hyperlink" Target="https://scholar.google.com/scholar?cites=5702862730291335740&amp;as_sdt=2005&amp;sciodt=0,5&amp;hl=en" TargetMode="External"/><Relationship Id="rId570" Type="http://schemas.openxmlformats.org/officeDocument/2006/relationships/hyperlink" Target="https://scholarsarchive.byu.edu/iemssconference/2010/all/417/" TargetMode="External"/><Relationship Id="rId223" Type="http://schemas.openxmlformats.org/officeDocument/2006/relationships/hyperlink" Target="https://scholar.google.com/scholar?cites=15810460061697827748&amp;as_sdt=2005&amp;sciodt=0,5&amp;hl=en" TargetMode="External"/><Relationship Id="rId430"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68" Type="http://schemas.openxmlformats.org/officeDocument/2006/relationships/hyperlink" Target="https://scholar.google.com/scholar?cites=6200903990316733447&amp;as_sdt=2005&amp;sciodt=0,5&amp;hl=en" TargetMode="External"/><Relationship Id="rId18" Type="http://schemas.openxmlformats.org/officeDocument/2006/relationships/hyperlink" Target="https://scholar.google.com/scholar?cites=5028399264981904655&amp;as_sdt=2005&amp;sciodt=0,5&amp;hl=en" TargetMode="External"/><Relationship Id="rId528" Type="http://schemas.openxmlformats.org/officeDocument/2006/relationships/hyperlink" Target="http://open.library.ubc.ca/" TargetMode="External"/><Relationship Id="rId167" Type="http://schemas.openxmlformats.org/officeDocument/2006/relationships/hyperlink" Target="https://iopscience.iop.org/article/10.1088/1748-9326/11/1/014005/meta" TargetMode="External"/><Relationship Id="rId374" Type="http://schemas.openxmlformats.org/officeDocument/2006/relationships/hyperlink" Target="https://www.sciencedirect.com/science/article/pii/S0969699713001142?casa_token=OO6R-UZKZy8AAAAA:hJ-zOfJ0hWBfdrGrXHSYbQOZyfnnCJAVPFO35epnssmlUWy0qmJ8aKKW9eNOci8d_dJT11g1" TargetMode="External"/><Relationship Id="rId581" Type="http://schemas.openxmlformats.org/officeDocument/2006/relationships/hyperlink" Target="https://scholar.google.com/scholar?cites=7078431164032208759&amp;as_sdt=2005&amp;sciodt=0,5&amp;hl=en" TargetMode="External"/><Relationship Id="rId71" Type="http://schemas.openxmlformats.org/officeDocument/2006/relationships/hyperlink" Target="https://academic.oup.com/icesjms/article-abstract/74/2/499/2907904" TargetMode="External"/><Relationship Id="rId234" Type="http://schemas.openxmlformats.org/officeDocument/2006/relationships/hyperlink" Target="https://scholar.google.com/scholar?cites=17723534009944457921&amp;as_sdt=2005&amp;sciodt=0,5&amp;hl=en" TargetMode="External"/><Relationship Id="rId679" Type="http://schemas.openxmlformats.org/officeDocument/2006/relationships/hyperlink" Target="https://www.pnas.org/content/112/22/6949.short" TargetMode="External"/><Relationship Id="rId2" Type="http://schemas.openxmlformats.org/officeDocument/2006/relationships/hyperlink" Target="https://scholar.google.com/scholar?cites=13961334258411405648&amp;as_sdt=2005&amp;sciodt=0,5&amp;hl=en" TargetMode="External"/><Relationship Id="rId29" Type="http://schemas.openxmlformats.org/officeDocument/2006/relationships/hyperlink" Target="https://www.sciencedirect.com/science/article/pii/S0921800917305074?casa_token=UIaWN93NBsgAAAAA:hbwjpPxP120Ga6PvqkZIWLV5sjbdFqUq3ULJb2JlXhGTixVnG4l3FtsruwRw8KUqq18BJiBV" TargetMode="External"/><Relationship Id="rId441" Type="http://schemas.openxmlformats.org/officeDocument/2006/relationships/hyperlink" Target="https://scholar.google.com/scholar?cites=16954119321030394722&amp;as_sdt=2005&amp;sciodt=0,5&amp;hl=en" TargetMode="External"/><Relationship Id="rId539" Type="http://schemas.openxmlformats.org/officeDocument/2006/relationships/hyperlink" Target="http://journals.plos.org/" TargetMode="External"/><Relationship Id="rId178" Type="http://schemas.openxmlformats.org/officeDocument/2006/relationships/hyperlink" Target="https://www.sciencedirect.com/science/article/pii/S009506960400021X?casa_token=cIa77S3EITYAAAAA:6kqCWcAdq9EWAC9toVdpbuGLsQsoHADOVDPktNteOd7S1U7BgZWW9LR1luHBC3uPr9ABrioo" TargetMode="External"/><Relationship Id="rId301" Type="http://schemas.openxmlformats.org/officeDocument/2006/relationships/hyperlink" Target="https://www.sciencedirect.com/science/article/pii/S0921800907002364?casa_token=s_QKmLXIamkAAAAA:OyFy8eufWrc2h1SvWcnWEia2Vihxd8ocMH_eG1QoZOrZAU069221HlEyJPBu8rfjJ_mCRYzX" TargetMode="External"/><Relationship Id="rId82" Type="http://schemas.openxmlformats.org/officeDocument/2006/relationships/hyperlink" Target="http://cambridge.org/" TargetMode="External"/><Relationship Id="rId203" Type="http://schemas.openxmlformats.org/officeDocument/2006/relationships/hyperlink" Target="https://scholar.google.com/scholar?cites=17249027194478380956&amp;as_sdt=2005&amp;sciodt=0,5&amp;hl=en" TargetMode="External"/><Relationship Id="rId385" Type="http://schemas.openxmlformats.org/officeDocument/2006/relationships/hyperlink" Target="https://scholar.google.com/scholar?cites=12897246777431785527&amp;as_sdt=2005&amp;sciodt=0,5&amp;hl=en" TargetMode="External"/><Relationship Id="rId592" Type="http://schemas.openxmlformats.org/officeDocument/2006/relationships/hyperlink" Target="https://scholar.google.com/scholar?cites=18202201379385854490&amp;as_sdt=2005&amp;sciodt=0,5&amp;hl=en" TargetMode="External"/><Relationship Id="rId606" Type="http://schemas.openxmlformats.org/officeDocument/2006/relationships/hyperlink" Target="https://www.nature.com/articles/s41467-018-03249-1" TargetMode="External"/><Relationship Id="rId648" Type="http://schemas.openxmlformats.org/officeDocument/2006/relationships/hyperlink" Target="https://journals.plos.org/plosone/article?id=10.1371/journal.pone.0104489" TargetMode="External"/><Relationship Id="rId245" Type="http://schemas.openxmlformats.org/officeDocument/2006/relationships/hyperlink" Target="http://nature.com/" TargetMode="External"/><Relationship Id="rId287" Type="http://schemas.openxmlformats.org/officeDocument/2006/relationships/hyperlink" Target="https://www.sciencedirect.com/science/article/pii/S016920461830001X?casa_token=QLvuFYn15R8AAAAA:zQPoJcdW8PFhKMtG4Etm6xlHzRnsKY5tNqXEJPzAfEIHcpoHDt_jMmPqnJGg2f28ha7YTHQJ" TargetMode="External"/><Relationship Id="rId410"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452"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494" Type="http://schemas.openxmlformats.org/officeDocument/2006/relationships/hyperlink" Target="https://onlinelibrary.wiley.com/doi/abs/10.1111/faf.12171?casa_token=t3EguF1df0YAAAAA:dZIG4vysjycMzW4r7CthrMKjbv52Qyk50eSt-fB0l4idP5KWL-wW7q9IW74hU6h7BOYOnkzCTqdAgTQ" TargetMode="External"/><Relationship Id="rId508" Type="http://schemas.openxmlformats.org/officeDocument/2006/relationships/hyperlink" Target="http://academic.oup.com/" TargetMode="External"/><Relationship Id="rId715" Type="http://schemas.openxmlformats.org/officeDocument/2006/relationships/hyperlink" Target="https://www.sciencedirect.com/science/article/pii/S030324341730003X?casa_token=MdFsmLTKdW0AAAAA:RFz6Oc4VtvRBl7WOHD1tldD7r2cejX3jCmqJ2xKcHb0ZSRteN5Y5rsWYg-bX3n_gbwTC9bbm" TargetMode="External"/><Relationship Id="rId105" Type="http://schemas.openxmlformats.org/officeDocument/2006/relationships/hyperlink" Target="https://onlinelibrary.wiley.com/doi/abs/10.1111/gcb.13020?casa_token=vZjsI2u7m9UAAAAA:-wcyXI19WFOEAsENl8UskSsZToc_V4e_zDUzM1KyVp5eRO-GgZMYpHGQyK9q6eowx2uCqHNYU1qHtNM" TargetMode="External"/><Relationship Id="rId147" Type="http://schemas.openxmlformats.org/officeDocument/2006/relationships/hyperlink" Target="https://www.sciencedirect.com/science/article/pii/S0006320716306966" TargetMode="External"/><Relationship Id="rId312" Type="http://schemas.openxmlformats.org/officeDocument/2006/relationships/hyperlink" Target="https://scholar.google.com/scholar?cites=16303370023868147829&amp;as_sdt=2005&amp;sciodt=0,5&amp;hl=en" TargetMode="External"/><Relationship Id="rId354" Type="http://schemas.openxmlformats.org/officeDocument/2006/relationships/hyperlink" Target="https://www.sciencedirect.com/science/article/pii/S0308521X18307340" TargetMode="External"/><Relationship Id="rId51" Type="http://schemas.openxmlformats.org/officeDocument/2006/relationships/hyperlink" Target="https://www.sciencedirect.com/science/article/pii/S0921800916309892?casa_token=XDn4hcpAm0cAAAAA:IMlWSOymLLDlFOPzy_5Jqhm0nUcQYpiHJcL2zPygRKPxS__DZgbTVcIo-xip14cEak_ErlWl" TargetMode="External"/><Relationship Id="rId93" Type="http://schemas.openxmlformats.org/officeDocument/2006/relationships/hyperlink" Target="https://link.springer.com/article/10.1007/s13593-015-0317-y" TargetMode="External"/><Relationship Id="rId189" Type="http://schemas.openxmlformats.org/officeDocument/2006/relationships/hyperlink" Target="https://scholar.google.com/scholar?cites=12854843381940328512&amp;as_sdt=2005&amp;sciodt=0,5&amp;hl=en" TargetMode="External"/><Relationship Id="rId396" Type="http://schemas.openxmlformats.org/officeDocument/2006/relationships/hyperlink" Target="https://scholar.google.com/scholar?cites=11435560564547064588&amp;as_sdt=2005&amp;sciodt=0,5&amp;hl=en" TargetMode="External"/><Relationship Id="rId561" Type="http://schemas.openxmlformats.org/officeDocument/2006/relationships/hyperlink" Target="https://scholarsarchive.byu.edu/iemssconference/2010/all/417/" TargetMode="External"/><Relationship Id="rId617" Type="http://schemas.openxmlformats.org/officeDocument/2006/relationships/hyperlink" Target="http://nature.com/" TargetMode="External"/><Relationship Id="rId659" Type="http://schemas.openxmlformats.org/officeDocument/2006/relationships/hyperlink" Target="http://ascelibrary.org/" TargetMode="External"/><Relationship Id="rId214" Type="http://schemas.openxmlformats.org/officeDocument/2006/relationships/hyperlink" Target="https://www.sciencedirect.com/science/article/pii/S0165783616301783?casa_token=6LEa0qISdD0AAAAA:OtwTH4IQpAvDq1UBRPY0h5akUDqQbAXVwHp2lKYYPaWDj17IApsoRjDLG8fT2lbJrUQb_jmv" TargetMode="External"/><Relationship Id="rId256" Type="http://schemas.openxmlformats.org/officeDocument/2006/relationships/hyperlink" Target="https://scholar.google.com/scholar?cites=12497750323784678301&amp;as_sdt=2005&amp;sciodt=0,5&amp;hl=en" TargetMode="External"/><Relationship Id="rId298" Type="http://schemas.openxmlformats.org/officeDocument/2006/relationships/hyperlink" Target="https://scholar.google.com/scholar?cites=8621943714205207466&amp;as_sdt=2005&amp;sciodt=0,5&amp;hl=en" TargetMode="External"/><Relationship Id="rId421" Type="http://schemas.openxmlformats.org/officeDocument/2006/relationships/hyperlink" Target="https://scholar.google.com/scholar?cites=16954119321030394722&amp;as_sdt=2005&amp;sciodt=0,5&amp;hl=en" TargetMode="External"/><Relationship Id="rId463" Type="http://schemas.openxmlformats.org/officeDocument/2006/relationships/hyperlink" Target="https://scholar.google.com/scholar?cites=16954119321030394722&amp;as_sdt=2005&amp;sciodt=0,5&amp;hl=en" TargetMode="External"/><Relationship Id="rId519" Type="http://schemas.openxmlformats.org/officeDocument/2006/relationships/hyperlink" Target="https://www.sciencedirect.com/science/article/pii/S092180091731769X?casa_token=Yr73ee7xUGIAAAAA:A5rMDuhTNklWCliMvXxXal5om4iCEyqlajhOfXf5pzCQWna72IrfeG7zrnrXm5pxQco5cOrL" TargetMode="External"/><Relationship Id="rId670" Type="http://schemas.openxmlformats.org/officeDocument/2006/relationships/hyperlink" Target="https://scholar.google.com/scholar?cites=6200903990316733447&amp;as_sdt=2005&amp;sciodt=0,5&amp;hl=en" TargetMode="External"/><Relationship Id="rId116" Type="http://schemas.openxmlformats.org/officeDocument/2006/relationships/hyperlink" Target="https://scholar.google.com/scholar?cites=11684694559324074572&amp;as_sdt=2005&amp;sciodt=0,5&amp;hl=en" TargetMode="External"/><Relationship Id="rId158" Type="http://schemas.openxmlformats.org/officeDocument/2006/relationships/hyperlink" Target="https://www.sciencedirect.com/science/article/pii/S0195925512001035?casa_token=yzbMJhDXe_oAAAAA:RMqAjucxQQnzD2WjSrgIlsi5NIxCpEQHOaAAcyhxez1OwIMHUGiGzapD7OSw3tTsxJNAicAf" TargetMode="External"/><Relationship Id="rId323" Type="http://schemas.openxmlformats.org/officeDocument/2006/relationships/hyperlink" Target="http://mdpi.com/" TargetMode="External"/><Relationship Id="rId530" Type="http://schemas.openxmlformats.org/officeDocument/2006/relationships/hyperlink" Target="https://scholar.google.com/scholar?cites=4599665233082232770&amp;as_sdt=2005&amp;sciodt=0,5&amp;hl=en" TargetMode="External"/><Relationship Id="rId20" Type="http://schemas.openxmlformats.org/officeDocument/2006/relationships/hyperlink" Target="https://scholar.google.com/scholar?cites=5028399264981904655&amp;as_sdt=2005&amp;sciodt=0,5&amp;hl=en" TargetMode="External"/><Relationship Id="rId62" Type="http://schemas.openxmlformats.org/officeDocument/2006/relationships/hyperlink" Target="https://scholar.google.com/scholar?cites=5454460292807535681&amp;as_sdt=2005&amp;sciodt=0,5&amp;hl=en" TargetMode="External"/><Relationship Id="rId365" Type="http://schemas.openxmlformats.org/officeDocument/2006/relationships/hyperlink" Target="https://ascelibrary.org/doi/abs/10.1061/(ASCE)IR.1943-4774.0000737" TargetMode="External"/><Relationship Id="rId572" Type="http://schemas.openxmlformats.org/officeDocument/2006/relationships/hyperlink" Target="https://www.sciencedirect.com/science/article/pii/S1364815213001424?casa_token=czhuPIIvSh4AAAAA:h4wG8wBOZAEykGCfLuvjChK8RQiKUQD-1VsLBPJmCHv2DUowdxOUjD6_3lhfQ_l-bYwb6iGL" TargetMode="External"/><Relationship Id="rId628" Type="http://schemas.openxmlformats.org/officeDocument/2006/relationships/hyperlink" Target="https://scholar.google.com/scholar?cites=18202201379385854490&amp;as_sdt=2005&amp;sciodt=0,5&amp;hl=en" TargetMode="External"/><Relationship Id="rId225" Type="http://schemas.openxmlformats.org/officeDocument/2006/relationships/hyperlink" Target="https://scholar.google.com/scholar?cites=12270971900610172308&amp;as_sdt=2005&amp;sciodt=0,5&amp;hl=en" TargetMode="External"/><Relationship Id="rId267" Type="http://schemas.openxmlformats.org/officeDocument/2006/relationships/hyperlink" Target="https://www.nature.com/articles/s41467-020-15013-5" TargetMode="External"/><Relationship Id="rId432"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474" Type="http://schemas.openxmlformats.org/officeDocument/2006/relationships/hyperlink" Target="https://agupubs.onlinelibrary.wiley.com/doi/abs/10.1002/2016GB005515" TargetMode="External"/><Relationship Id="rId127" Type="http://schemas.openxmlformats.org/officeDocument/2006/relationships/hyperlink" Target="https://www.pnas.org/content/109/12/4696/" TargetMode="External"/><Relationship Id="rId681" Type="http://schemas.openxmlformats.org/officeDocument/2006/relationships/hyperlink" Target="https://www.sciencedirect.com/science/article/pii/S0959378017300249?casa_token=gpR41OyJhskAAAAA:DpAFmZuLqfyqmJO4AdXHwOeArVbZYs82q1-LoW-Byj_Uim9AhO9grCMMV2CegNWgchI3GrtX" TargetMode="External"/><Relationship Id="rId31" Type="http://schemas.openxmlformats.org/officeDocument/2006/relationships/hyperlink" Target="https://www.sciencedirect.com/science/article/pii/S0921800917305074?casa_token=UIaWN93NBsgAAAAA:hbwjpPxP120Ga6PvqkZIWLV5sjbdFqUq3ULJb2JlXhGTixVnG4l3FtsruwRw8KUqq18BJiBV" TargetMode="External"/><Relationship Id="rId73" Type="http://schemas.openxmlformats.org/officeDocument/2006/relationships/hyperlink" Target="http://academic.oup.com/" TargetMode="External"/><Relationship Id="rId169" Type="http://schemas.openxmlformats.org/officeDocument/2006/relationships/hyperlink" Target="https://www.sciencedirect.com/science/article/pii/B9780444634337500936?casa_token=adOoNNVnfcEAAAAA:qu-v9ea5CgXVsXb_5j_GtHDUFX7iSjen-lVMbaELqfcBzgBPJRt9-NO9pLUUP99XcPnqO2Tc" TargetMode="External"/><Relationship Id="rId334" Type="http://schemas.openxmlformats.org/officeDocument/2006/relationships/hyperlink" Target="https://www.sciencedirect.com/science/article/pii/S0167880911001745?casa_token=tVOO_eEeFX8AAAAA:Ak1qaZmyeuPJKR3jKD-fMt6Zxvs_XLd8pV5lcD3WLmIu4xBCszaP5Nw95rk_ox4BCBTkTXwt" TargetMode="External"/><Relationship Id="rId376" Type="http://schemas.openxmlformats.org/officeDocument/2006/relationships/hyperlink" Target="http://edepot.wur.nl/" TargetMode="External"/><Relationship Id="rId541" Type="http://schemas.openxmlformats.org/officeDocument/2006/relationships/hyperlink" Target="https://scholar.google.com/scholar?cites=9811057298266786393&amp;as_sdt=2005&amp;sciodt=0,5&amp;hl=en" TargetMode="External"/><Relationship Id="rId583" Type="http://schemas.openxmlformats.org/officeDocument/2006/relationships/hyperlink" Target="https://scholar.google.com/scholar?cites=7868708507986171247&amp;as_sdt=2005&amp;sciodt=0,5&amp;hl=en" TargetMode="External"/><Relationship Id="rId639" Type="http://schemas.openxmlformats.org/officeDocument/2006/relationships/hyperlink" Target="https://www.nature.com/articles/s41467-018-03249-1" TargetMode="External"/><Relationship Id="rId4" Type="http://schemas.openxmlformats.org/officeDocument/2006/relationships/hyperlink" Target="https://scholar.google.com/scholar?cites=13961334258411405648&amp;as_sdt=2005&amp;sciodt=0,5&amp;hl=en" TargetMode="External"/><Relationship Id="rId180" Type="http://schemas.openxmlformats.org/officeDocument/2006/relationships/hyperlink" Target="https://www.sciencedirect.com/science/article/pii/S009506960400021X?casa_token=cIa77S3EITYAAAAA:6kqCWcAdq9EWAC9toVdpbuGLsQsoHADOVDPktNteOd7S1U7BgZWW9LR1luHBC3uPr9ABrioo" TargetMode="External"/><Relationship Id="rId236" Type="http://schemas.openxmlformats.org/officeDocument/2006/relationships/hyperlink" Target="https://scholar.google.com/scholar?cites=15913945495561921399&amp;as_sdt=2005&amp;sciodt=0,5&amp;hl=en" TargetMode="External"/><Relationship Id="rId278" Type="http://schemas.openxmlformats.org/officeDocument/2006/relationships/hyperlink" Target="https://scholar.google.com/scholar?cites=3527813588550756605&amp;as_sdt=2005&amp;sciodt=0,5&amp;hl=en" TargetMode="External"/><Relationship Id="rId401" Type="http://schemas.openxmlformats.org/officeDocument/2006/relationships/hyperlink" Target="http://science.sciencemag.org/" TargetMode="External"/><Relationship Id="rId443" Type="http://schemas.openxmlformats.org/officeDocument/2006/relationships/hyperlink" Target="https://scholar.google.com/scholar?cites=16954119321030394722&amp;as_sdt=2005&amp;sciodt=0,5&amp;hl=en" TargetMode="External"/><Relationship Id="rId650" Type="http://schemas.openxmlformats.org/officeDocument/2006/relationships/hyperlink" Target="http://journals.plos.org/" TargetMode="External"/><Relationship Id="rId303" Type="http://schemas.openxmlformats.org/officeDocument/2006/relationships/hyperlink" Target="https://www.sciencedirect.com/science/article/pii/S0169204619307480?casa_token=Fq8Rxt_4fFsAAAAA:skp6euE-XJI3F7EUNVftEXsRL-6gP31Ms4s8mcyltlpPHQsdhuOsGOW1foie8TgLSRvjvYPo" TargetMode="External"/><Relationship Id="rId485" Type="http://schemas.openxmlformats.org/officeDocument/2006/relationships/hyperlink" Target="https://scholar.google.com/scholar?cites=5168310887163632435&amp;as_sdt=2005&amp;sciodt=0,5&amp;hl=en" TargetMode="External"/><Relationship Id="rId692" Type="http://schemas.openxmlformats.org/officeDocument/2006/relationships/hyperlink" Target="https://scholar.google.com/scholar?cites=17475440904569407745&amp;as_sdt=2005&amp;sciodt=0,5&amp;hl=en" TargetMode="External"/><Relationship Id="rId706" Type="http://schemas.openxmlformats.org/officeDocument/2006/relationships/hyperlink" Target="https://scholar.google.com/scholar?cites=12781306765438541786&amp;as_sdt=2005&amp;sciodt=0,5&amp;hl=en" TargetMode="External"/><Relationship Id="rId42" Type="http://schemas.openxmlformats.org/officeDocument/2006/relationships/hyperlink" Target="https://scholar.google.com/scholar?cites=5028399264981904655&amp;as_sdt=2005&amp;sciodt=0,5&amp;hl=en" TargetMode="External"/><Relationship Id="rId84" Type="http://schemas.openxmlformats.org/officeDocument/2006/relationships/hyperlink" Target="https://scholar.google.com/scholar?cites=2615880877621324333&amp;as_sdt=2005&amp;sciodt=0,5&amp;hl=en" TargetMode="External"/><Relationship Id="rId138" Type="http://schemas.openxmlformats.org/officeDocument/2006/relationships/hyperlink" Target="https://scholar.google.com/scholar?cites=8049804981916651977&amp;as_sdt=2005&amp;sciodt=0,5&amp;hl=en" TargetMode="External"/><Relationship Id="rId345" Type="http://schemas.openxmlformats.org/officeDocument/2006/relationships/hyperlink" Target="https://scholar.google.com/scholar?cites=9236410320184589368&amp;as_sdt=2005&amp;sciodt=0,5&amp;hl=en" TargetMode="External"/><Relationship Id="rId387" Type="http://schemas.openxmlformats.org/officeDocument/2006/relationships/hyperlink" Target="https://scholar.google.com/scholar?cites=12897246777431785527&amp;as_sdt=2005&amp;sciodt=0,5&amp;hl=en" TargetMode="External"/><Relationship Id="rId510" Type="http://schemas.openxmlformats.org/officeDocument/2006/relationships/hyperlink" Target="https://scholar.google.com/scholar?cites=17378755542508784712&amp;as_sdt=2005&amp;sciodt=0,5&amp;hl=en" TargetMode="External"/><Relationship Id="rId552" Type="http://schemas.openxmlformats.org/officeDocument/2006/relationships/hyperlink" Target="https://scholar.google.com/scholar?cites=5167045284853969156&amp;as_sdt=2005&amp;sciodt=0,5&amp;hl=en" TargetMode="External"/><Relationship Id="rId594" Type="http://schemas.openxmlformats.org/officeDocument/2006/relationships/hyperlink" Target="https://www.nature.com/articles/s41467-018-03249-1" TargetMode="External"/><Relationship Id="rId608" Type="http://schemas.openxmlformats.org/officeDocument/2006/relationships/hyperlink" Target="http://nature.com/" TargetMode="External"/><Relationship Id="rId191" Type="http://schemas.openxmlformats.org/officeDocument/2006/relationships/hyperlink" Target="https://scholar.google.com/scholar?cites=12854843381940328512&amp;as_sdt=2005&amp;sciodt=0,5&amp;hl=en" TargetMode="External"/><Relationship Id="rId205" Type="http://schemas.openxmlformats.org/officeDocument/2006/relationships/hyperlink" Target="https://scholar.google.com/scholar?cites=17249027194478380956&amp;as_sdt=2005&amp;sciodt=0,5&amp;hl=en" TargetMode="External"/><Relationship Id="rId247" Type="http://schemas.openxmlformats.org/officeDocument/2006/relationships/hyperlink" Target="https://scholar.google.com/scholar?cites=12497750323784678301&amp;as_sdt=2005&amp;sciodt=0,5&amp;hl=en" TargetMode="External"/><Relationship Id="rId412"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107" Type="http://schemas.openxmlformats.org/officeDocument/2006/relationships/hyperlink" Target="https://www.sciencedirect.com/science/article/pii/S1462901115300927?casa_token=eeHKuF21LCoAAAAA:Q7Y6pSzr6C9W7xFRVuoBla_69TscsMdavyWoINGJ9mHGci9x0t1bsKRCzAlznaVFJjxWuwGb" TargetMode="External"/><Relationship Id="rId289" Type="http://schemas.openxmlformats.org/officeDocument/2006/relationships/hyperlink" Target="https://www.sciencedirect.com/science/article/pii/S0167880906003896?casa_token=A9-3ogsMsXkAAAAA:X4Zg9_ri4FZwobdGCsipScmrcvTA3vLs1McKyxZvho9KcFfzQl5knS51FEiyvH2sMlxPFeGG" TargetMode="External"/><Relationship Id="rId454"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496" Type="http://schemas.openxmlformats.org/officeDocument/2006/relationships/hyperlink" Target="https://onlinelibrary.wiley.com/doi/abs/10.1111/faf.12171?casa_token=t3EguF1df0YAAAAA:dZIG4vysjycMzW4r7CthrMKjbv52Qyk50eSt-fB0l4idP5KWL-wW7q9IW74hU6h7BOYOnkzCTqdAgTQ" TargetMode="External"/><Relationship Id="rId661" Type="http://schemas.openxmlformats.org/officeDocument/2006/relationships/hyperlink" Target="https://scholar.google.com/scholar?cites=6426892383593470959&amp;as_sdt=2005&amp;sciodt=0,5&amp;hl=en" TargetMode="External"/><Relationship Id="rId717" Type="http://schemas.openxmlformats.org/officeDocument/2006/relationships/hyperlink" Target="https://www.sciencedirect.com/science/article/pii/S030324341730003X?casa_token=MdFsmLTKdW0AAAAA:RFz6Oc4VtvRBl7WOHD1tldD7r2cejX3jCmqJ2xKcHb0ZSRteN5Y5rsWYg-bX3n_gbwTC9bbm" TargetMode="External"/><Relationship Id="rId11" Type="http://schemas.openxmlformats.org/officeDocument/2006/relationships/hyperlink" Target="https://royalsocietypublishing.org/doi/abs/10.1098/rspb.2013.2252" TargetMode="External"/><Relationship Id="rId53" Type="http://schemas.openxmlformats.org/officeDocument/2006/relationships/hyperlink" Target="https://www.sciencedirect.com/science/article/pii/S0921800916309892?casa_token=XDn4hcpAm0cAAAAA:IMlWSOymLLDlFOPzy_5Jqhm0nUcQYpiHJcL2zPygRKPxS__DZgbTVcIo-xip14cEak_ErlWl" TargetMode="External"/><Relationship Id="rId149" Type="http://schemas.openxmlformats.org/officeDocument/2006/relationships/hyperlink" Target="http://iopscience.iop.org/" TargetMode="External"/><Relationship Id="rId314" Type="http://schemas.openxmlformats.org/officeDocument/2006/relationships/hyperlink" Target="https://scholar.google.com/scholar?cites=11268399043805672030&amp;as_sdt=2005&amp;sciodt=0,5&amp;hl=en" TargetMode="External"/><Relationship Id="rId356" Type="http://schemas.openxmlformats.org/officeDocument/2006/relationships/hyperlink" Target="https://www.sciencedirect.com/science/article/pii/S0308521X18307340" TargetMode="External"/><Relationship Id="rId398" Type="http://schemas.openxmlformats.org/officeDocument/2006/relationships/hyperlink" Target="https://scholar.google.com/scholar?cites=11435560564547064588&amp;as_sdt=2005&amp;sciodt=0,5&amp;hl=en" TargetMode="External"/><Relationship Id="rId521" Type="http://schemas.openxmlformats.org/officeDocument/2006/relationships/hyperlink" Target="https://www.sciencedirect.com/science/article/pii/S092180091731769X?casa_token=Yr73ee7xUGIAAAAA:A5rMDuhTNklWCliMvXxXal5om4iCEyqlajhOfXf5pzCQWna72IrfeG7zrnrXm5pxQco5cOrL" TargetMode="External"/><Relationship Id="rId563" Type="http://schemas.openxmlformats.org/officeDocument/2006/relationships/hyperlink" Target="http://scholarsarchive.byu.edu/" TargetMode="External"/><Relationship Id="rId619" Type="http://schemas.openxmlformats.org/officeDocument/2006/relationships/hyperlink" Target="https://scholar.google.com/scholar?cites=18202201379385854490&amp;as_sdt=2005&amp;sciodt=0,5&amp;hl=en" TargetMode="External"/><Relationship Id="rId95" Type="http://schemas.openxmlformats.org/officeDocument/2006/relationships/hyperlink" Target="https://link.springer.com/article/10.1007/s13593-015-0317-y" TargetMode="External"/><Relationship Id="rId160" Type="http://schemas.openxmlformats.org/officeDocument/2006/relationships/hyperlink" Target="https://www.sciencedirect.com/science/article/pii/S0195925512001035?casa_token=yzbMJhDXe_oAAAAA:RMqAjucxQQnzD2WjSrgIlsi5NIxCpEQHOaAAcyhxez1OwIMHUGiGzapD7OSw3tTsxJNAicAf" TargetMode="External"/><Relationship Id="rId216" Type="http://schemas.openxmlformats.org/officeDocument/2006/relationships/hyperlink" Target="https://www.sciencedirect.com/science/article/pii/S092180091100005X?casa_token=gd7S0ENl9P0AAAAA:EUV8bHPN8rzP6X9fkgd9_jLhQBu_WZUGS3d6ILaNCagbrNpjIfAr_DrF0FGWs3Gt9a8kihWR" TargetMode="External"/><Relationship Id="rId423" Type="http://schemas.openxmlformats.org/officeDocument/2006/relationships/hyperlink" Target="https://scholar.google.com/scholar?cites=16954119321030394722&amp;as_sdt=2005&amp;sciodt=0,5&amp;hl=en" TargetMode="External"/><Relationship Id="rId258" Type="http://schemas.openxmlformats.org/officeDocument/2006/relationships/hyperlink" Target="https://www.nature.com/articles/s41467-020-15013-5" TargetMode="External"/><Relationship Id="rId465" Type="http://schemas.openxmlformats.org/officeDocument/2006/relationships/hyperlink" Target="https://scholar.google.com/scholar?cites=16954119321030394722&amp;as_sdt=2005&amp;sciodt=0,5&amp;hl=en" TargetMode="External"/><Relationship Id="rId630" Type="http://schemas.openxmlformats.org/officeDocument/2006/relationships/hyperlink" Target="https://www.nature.com/articles/s41467-018-03249-1" TargetMode="External"/><Relationship Id="rId672" Type="http://schemas.openxmlformats.org/officeDocument/2006/relationships/hyperlink" Target="https://scholar.google.com/scholar?cites=6200903990316733447&amp;as_sdt=2005&amp;sciodt=0,5&amp;hl=en" TargetMode="External"/><Relationship Id="rId22" Type="http://schemas.openxmlformats.org/officeDocument/2006/relationships/hyperlink" Target="https://scholar.google.com/scholar?cites=5028399264981904655&amp;as_sdt=2005&amp;sciodt=0,5&amp;hl=en" TargetMode="External"/><Relationship Id="rId64" Type="http://schemas.openxmlformats.org/officeDocument/2006/relationships/hyperlink" Target="https://scholar.google.com/scholar?cites=5454460292807535681&amp;as_sdt=2005&amp;sciodt=0,5&amp;hl=en" TargetMode="External"/><Relationship Id="rId118" Type="http://schemas.openxmlformats.org/officeDocument/2006/relationships/hyperlink" Target="https://scholar.google.com/scholar?cites=1928290683368937221&amp;as_sdt=2005&amp;sciodt=0,5&amp;hl=en" TargetMode="External"/><Relationship Id="rId325" Type="http://schemas.openxmlformats.org/officeDocument/2006/relationships/hyperlink" Target="https://scholar.google.com/scholar?cites=6193188250533855501&amp;as_sdt=2005&amp;sciodt=0,5&amp;hl=en" TargetMode="External"/><Relationship Id="rId367" Type="http://schemas.openxmlformats.org/officeDocument/2006/relationships/hyperlink" Target="http://ascelibrary.org/" TargetMode="External"/><Relationship Id="rId532" Type="http://schemas.openxmlformats.org/officeDocument/2006/relationships/hyperlink" Target="https://scholar.google.com/scholar?cites=3073756617297713599&amp;as_sdt=2005&amp;sciodt=0,5&amp;hl=en" TargetMode="External"/><Relationship Id="rId574" Type="http://schemas.openxmlformats.org/officeDocument/2006/relationships/hyperlink" Target="https://www.jstor.org/stable/26269072?casa_token=Wtuz2M09VpUAAAAA:nceJXse_tasRTyBM3IM0dIzxAZMMHgo0-cAY9nn_k8e4QQA6ORgP8B0mrBaYgolzPBpUc6RC_lJZ6XP6t1uM8wQqM3bshyVHG1zrjrPDYWR0UjtWdCc" TargetMode="External"/><Relationship Id="rId171" Type="http://schemas.openxmlformats.org/officeDocument/2006/relationships/hyperlink" Target="http://search.proquest.com/" TargetMode="External"/><Relationship Id="rId227" Type="http://schemas.openxmlformats.org/officeDocument/2006/relationships/hyperlink" Target="https://scholar.google.com/scholar?cites=12270971900610172308&amp;as_sdt=2005&amp;sciodt=0,5&amp;hl=en" TargetMode="External"/><Relationship Id="rId269" Type="http://schemas.openxmlformats.org/officeDocument/2006/relationships/hyperlink" Target="https://www.sciencedirect.com/science/article/pii/S0959652618338368?casa_token=1Ro01SlPQS0AAAAA:OYKFQyB4xGp5Mec6lv_tt2eh3EgVYqqmT3WNcQ99yB_j--Krak4dpgez9LQZAog35mYPljaZ" TargetMode="External"/><Relationship Id="rId434"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476" Type="http://schemas.openxmlformats.org/officeDocument/2006/relationships/hyperlink" Target="https://agupubs.onlinelibrary.wiley.com/doi/abs/10.1002/2016GB005515" TargetMode="External"/><Relationship Id="rId641" Type="http://schemas.openxmlformats.org/officeDocument/2006/relationships/hyperlink" Target="http://nature.com/" TargetMode="External"/><Relationship Id="rId683" Type="http://schemas.openxmlformats.org/officeDocument/2006/relationships/hyperlink" Target="https://conbio.onlinelibrary.wiley.com/doi/abs/10.1111/cobi.13138?casa_token=sUyWI8z3IVsAAAAA:R2JOLc9sgAHtX4v8mh4eCmaF_cbv5g4DAQMIllo-ReKjRzk7-6NoxtTbG1Hs5VeDIDjS6Y8Pg58fep8" TargetMode="External"/><Relationship Id="rId33" Type="http://schemas.openxmlformats.org/officeDocument/2006/relationships/hyperlink" Target="https://www.sciencedirect.com/science/article/pii/S0921800917305074?casa_token=UIaWN93NBsgAAAAA:hbwjpPxP120Ga6PvqkZIWLV5sjbdFqUq3ULJb2JlXhGTixVnG4l3FtsruwRw8KUqq18BJiBV" TargetMode="External"/><Relationship Id="rId129" Type="http://schemas.openxmlformats.org/officeDocument/2006/relationships/hyperlink" Target="https://onlinelibrary.wiley.com/doi/abs/10.1111/faf.12240?casa_token=73UBjB8xSrAAAAAA:t_U_HG_8w3EhYzRS-UZ1f48jKFiYGeuNLdjOsHbP6qGvIBzAoIak_waC6NrmT-tk1JhcZQj33osbMsc" TargetMode="External"/><Relationship Id="rId280" Type="http://schemas.openxmlformats.org/officeDocument/2006/relationships/hyperlink" Target="https://scholar.google.com/scholar?cites=2039442669744645455&amp;as_sdt=2005&amp;sciodt=0,5&amp;hl=en" TargetMode="External"/><Relationship Id="rId336" Type="http://schemas.openxmlformats.org/officeDocument/2006/relationships/hyperlink" Target="https://www.sciencedirect.com/science/article/pii/S0308521X18307340" TargetMode="External"/><Relationship Id="rId501" Type="http://schemas.openxmlformats.org/officeDocument/2006/relationships/hyperlink" Target="https://scholar.google.com/scholar?cites=2942671981745335850&amp;as_sdt=2005&amp;sciodt=0,5&amp;hl=en" TargetMode="External"/><Relationship Id="rId543" Type="http://schemas.openxmlformats.org/officeDocument/2006/relationships/hyperlink" Target="https://journals.plos.org/plosone/article?id=10.1371/journal.pone.0107811" TargetMode="External"/><Relationship Id="rId75" Type="http://schemas.openxmlformats.org/officeDocument/2006/relationships/hyperlink" Target="https://scholar.google.com/scholar?cites=7850235994113314902&amp;as_sdt=2005&amp;sciodt=0,5&amp;hl=en" TargetMode="External"/><Relationship Id="rId140" Type="http://schemas.openxmlformats.org/officeDocument/2006/relationships/hyperlink" Target="https://scholar.google.com/scholar?cites=9415617166015191440&amp;as_sdt=2005&amp;sciodt=0,5&amp;hl=en" TargetMode="External"/><Relationship Id="rId182" Type="http://schemas.openxmlformats.org/officeDocument/2006/relationships/hyperlink" Target="https://www.sciencedirect.com/science/article/pii/S0308521X1630542X?casa_token=da8vRN7mzkoAAAAA:BKHBI2FFaQJs-2pC_XaFP7GW9t0k4d6tgSE73USahN4_BEsVgjVqvjS1pRHiegunmaL_h5Ye" TargetMode="External"/><Relationship Id="rId378" Type="http://schemas.openxmlformats.org/officeDocument/2006/relationships/hyperlink" Target="https://www.sciencedirect.com/science/article/pii/S0301479714002084?casa_token=MWjnnfHoNA4AAAAA:_V8vEz9qJlM_dca1MqNIlFWH1iZn6QDF8O8XQvCr67gnbdxT2AVzJsL3uI-JWIk2Qc5XYCLk" TargetMode="External"/><Relationship Id="rId403" Type="http://schemas.openxmlformats.org/officeDocument/2006/relationships/hyperlink" Target="https://scholar.google.com/scholar?cites=1125535761312719124&amp;as_sdt=2005&amp;sciodt=0,5&amp;hl=en" TargetMode="External"/><Relationship Id="rId585" Type="http://schemas.openxmlformats.org/officeDocument/2006/relationships/hyperlink" Target="https://www.nature.com/articles/s41467-018-03249-1" TargetMode="External"/><Relationship Id="rId6" Type="http://schemas.openxmlformats.org/officeDocument/2006/relationships/hyperlink" Target="https://scholar.google.com/scholar?cites=13961334258411405648&amp;as_sdt=2005&amp;sciodt=0,5&amp;hl=en" TargetMode="External"/><Relationship Id="rId238" Type="http://schemas.openxmlformats.org/officeDocument/2006/relationships/hyperlink" Target="https://scholar.google.com/scholar?cites=4827514716703217020&amp;as_sdt=2005&amp;sciodt=0,5&amp;hl=en" TargetMode="External"/><Relationship Id="rId445" Type="http://schemas.openxmlformats.org/officeDocument/2006/relationships/hyperlink" Target="https://scholar.google.com/scholar?cites=16954119321030394722&amp;as_sdt=2005&amp;sciodt=0,5&amp;hl=en" TargetMode="External"/><Relationship Id="rId487" Type="http://schemas.openxmlformats.org/officeDocument/2006/relationships/hyperlink" Target="https://scholar.google.com/scholar?cites=6395643433321954254&amp;as_sdt=2005&amp;sciodt=0,5&amp;hl=en" TargetMode="External"/><Relationship Id="rId610" Type="http://schemas.openxmlformats.org/officeDocument/2006/relationships/hyperlink" Target="https://scholar.google.com/scholar?cites=18202201379385854490&amp;as_sdt=2005&amp;sciodt=0,5&amp;hl=en" TargetMode="External"/><Relationship Id="rId652" Type="http://schemas.openxmlformats.org/officeDocument/2006/relationships/hyperlink" Target="https://scholar.google.com/scholar?cites=13335554450929753136&amp;as_sdt=2005&amp;sciodt=0,5&amp;hl=en" TargetMode="External"/><Relationship Id="rId694" Type="http://schemas.openxmlformats.org/officeDocument/2006/relationships/hyperlink" Target="https://scholar.google.com/scholar?cites=17475440904569407745&amp;as_sdt=2005&amp;sciodt=0,5&amp;hl=en" TargetMode="External"/><Relationship Id="rId708" Type="http://schemas.openxmlformats.org/officeDocument/2006/relationships/hyperlink" Target="https://www.mdpi.com/2073-4441/10/3/300" TargetMode="External"/><Relationship Id="rId291" Type="http://schemas.openxmlformats.org/officeDocument/2006/relationships/hyperlink" Target="https://www.sciencedirect.com/science/article/pii/S0167880906003896?casa_token=A9-3ogsMsXkAAAAA:X4Zg9_ri4FZwobdGCsipScmrcvTA3vLs1McKyxZvho9KcFfzQl5knS51FEiyvH2sMlxPFeGG" TargetMode="External"/><Relationship Id="rId305" Type="http://schemas.openxmlformats.org/officeDocument/2006/relationships/hyperlink" Target="https://conbio.onlinelibrary.wiley.com/doi/abs/10.1111/j.1523-1739.2008.01121.x?casa_token=1gpYqWhGB0kAAAAA:S8vAG9oROvbsj0lVHi-_s0oTQjBmt_9N8qeS2ci-fgrJmcIFItaW4GBfp2gDykput1AlAZ1ucyqfp9I" TargetMode="External"/><Relationship Id="rId347" Type="http://schemas.openxmlformats.org/officeDocument/2006/relationships/hyperlink" Target="https://scholar.google.com/scholar?cites=9236410320184589368&amp;as_sdt=2005&amp;sciodt=0,5&amp;hl=en" TargetMode="External"/><Relationship Id="rId512" Type="http://schemas.openxmlformats.org/officeDocument/2006/relationships/hyperlink" Target="https://academic.oup.com/icesjms/advance-article-abstract/doi/10.1093/icesjms/fsaa139/5891348" TargetMode="External"/><Relationship Id="rId44" Type="http://schemas.openxmlformats.org/officeDocument/2006/relationships/hyperlink" Target="https://scholar.google.com/scholar?cites=147327005379626354&amp;as_sdt=2005&amp;sciodt=0,5&amp;hl=en" TargetMode="External"/><Relationship Id="rId86" Type="http://schemas.openxmlformats.org/officeDocument/2006/relationships/hyperlink" Target="https://www.cambridge.org/core/journals/agricultural-and-resource-economics-review/article/optimality-of-using-marginal-land-for-bioenergy-crops-tradeoffs-between-food-fuel-and-environmental-services/326D3C0F3D7508BC419C1A34C325A458" TargetMode="External"/><Relationship Id="rId151" Type="http://schemas.openxmlformats.org/officeDocument/2006/relationships/hyperlink" Target="https://scholar.google.com/scholar?cites=2501753260829338848&amp;as_sdt=2005&amp;sciodt=0,5&amp;hl=en" TargetMode="External"/><Relationship Id="rId389" Type="http://schemas.openxmlformats.org/officeDocument/2006/relationships/hyperlink" Target="http://le.uwpress.org/content/79/1/56.short" TargetMode="External"/><Relationship Id="rId554" Type="http://schemas.openxmlformats.org/officeDocument/2006/relationships/hyperlink" Target="https://scholar.google.com/scholar?cites=6036591005410348031&amp;as_sdt=2005&amp;sciodt=0,5&amp;hl=en" TargetMode="External"/><Relationship Id="rId596" Type="http://schemas.openxmlformats.org/officeDocument/2006/relationships/hyperlink" Target="http://nature.com/" TargetMode="External"/><Relationship Id="rId193" Type="http://schemas.openxmlformats.org/officeDocument/2006/relationships/hyperlink" Target="https://scholar.google.com/scholar?cites=12854843381940328512&amp;as_sdt=2005&amp;sciodt=0,5&amp;hl=en" TargetMode="External"/><Relationship Id="rId207" Type="http://schemas.openxmlformats.org/officeDocument/2006/relationships/hyperlink" Target="https://scholar.google.com/scholar?cites=17249027194478380956&amp;as_sdt=2005&amp;sciodt=0,5&amp;hl=en" TargetMode="External"/><Relationship Id="rId249" Type="http://schemas.openxmlformats.org/officeDocument/2006/relationships/hyperlink" Target="https://www.nature.com/articles/s41467-020-15013-5" TargetMode="External"/><Relationship Id="rId414"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456"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498" Type="http://schemas.openxmlformats.org/officeDocument/2006/relationships/hyperlink" Target="https://onlinelibrary.wiley.com/doi/abs/10.1111/faf.12171?casa_token=t3EguF1df0YAAAAA:dZIG4vysjycMzW4r7CthrMKjbv52Qyk50eSt-fB0l4idP5KWL-wW7q9IW74hU6h7BOYOnkzCTqdAgTQ" TargetMode="External"/><Relationship Id="rId621" Type="http://schemas.openxmlformats.org/officeDocument/2006/relationships/hyperlink" Target="https://www.nature.com/articles/s41467-018-03249-1" TargetMode="External"/><Relationship Id="rId663" Type="http://schemas.openxmlformats.org/officeDocument/2006/relationships/hyperlink" Target="https://ascelibrary.org/doi/abs/10.1061/(ASCE)WR.1943-5452.0001036" TargetMode="External"/><Relationship Id="rId13" Type="http://schemas.openxmlformats.org/officeDocument/2006/relationships/hyperlink" Target="https://www.sciencedirect.com/science/article/pii/S0921800917305074?casa_token=UIaWN93NBsgAAAAA:hbwjpPxP120Ga6PvqkZIWLV5sjbdFqUq3ULJb2JlXhGTixVnG4l3FtsruwRw8KUqq18BJiBV" TargetMode="External"/><Relationship Id="rId109" Type="http://schemas.openxmlformats.org/officeDocument/2006/relationships/hyperlink" Target="https://www.tandfonline.com/doi/abs/10.1080/14735903.2019.1695348" TargetMode="External"/><Relationship Id="rId260" Type="http://schemas.openxmlformats.org/officeDocument/2006/relationships/hyperlink" Target="http://nature.com/" TargetMode="External"/><Relationship Id="rId316" Type="http://schemas.openxmlformats.org/officeDocument/2006/relationships/hyperlink" Target="https://journals.plos.org/plosone/article?id=10.1371/journal.pone.0168681" TargetMode="External"/><Relationship Id="rId523" Type="http://schemas.openxmlformats.org/officeDocument/2006/relationships/hyperlink" Target="https://www.sciencedirect.com/science/article/pii/S092180091731769X?casa_token=Yr73ee7xUGIAAAAA:A5rMDuhTNklWCliMvXxXal5om4iCEyqlajhOfXf5pzCQWna72IrfeG7zrnrXm5pxQco5cOrL" TargetMode="External"/><Relationship Id="rId719" Type="http://schemas.openxmlformats.org/officeDocument/2006/relationships/hyperlink" Target="https://www.sciencedirect.com/science/article/pii/S030324341730003X?casa_token=MdFsmLTKdW0AAAAA:RFz6Oc4VtvRBl7WOHD1tldD7r2cejX3jCmqJ2xKcHb0ZSRteN5Y5rsWYg-bX3n_gbwTC9bbm" TargetMode="External"/><Relationship Id="rId55" Type="http://schemas.openxmlformats.org/officeDocument/2006/relationships/hyperlink" Target="https://www.sciencedirect.com/science/article/pii/S0921800916309892?casa_token=XDn4hcpAm0cAAAAA:IMlWSOymLLDlFOPzy_5Jqhm0nUcQYpiHJcL2zPygRKPxS__DZgbTVcIo-xip14cEak_ErlWl" TargetMode="External"/><Relationship Id="rId97" Type="http://schemas.openxmlformats.org/officeDocument/2006/relationships/hyperlink" Target="https://link.springer.com/article/10.1007/s13593-015-0317-y" TargetMode="External"/><Relationship Id="rId120" Type="http://schemas.openxmlformats.org/officeDocument/2006/relationships/hyperlink" Target="https://scholar.google.com/scholar?cites=1928290683368937221&amp;as_sdt=2005&amp;sciodt=0,5&amp;hl=en" TargetMode="External"/><Relationship Id="rId358" Type="http://schemas.openxmlformats.org/officeDocument/2006/relationships/hyperlink" Target="https://www.sciencedirect.com/science/article/pii/S0308521X18307340" TargetMode="External"/><Relationship Id="rId565" Type="http://schemas.openxmlformats.org/officeDocument/2006/relationships/hyperlink" Target="https://scholar.google.com/scholar?cites=13313286007290272362&amp;as_sdt=2005&amp;sciodt=0,5&amp;hl=en" TargetMode="External"/><Relationship Id="rId162" Type="http://schemas.openxmlformats.org/officeDocument/2006/relationships/hyperlink" Target="https://www.sciencedirect.com/science/article/pii/S0195925512001035?casa_token=yzbMJhDXe_oAAAAA:RMqAjucxQQnzD2WjSrgIlsi5NIxCpEQHOaAAcyhxez1OwIMHUGiGzapD7OSw3tTsxJNAicAf" TargetMode="External"/><Relationship Id="rId218" Type="http://schemas.openxmlformats.org/officeDocument/2006/relationships/hyperlink" Target="https://www.jstor.org/stable/26270024?casa_token=0-cVeKjAZS4AAAAA:tifKl1R3PsD_h0SQFnQrKihBRw57_JDaW6BrUbdLlshAYnAi7cTccgk9fRVyQ8Ihrzu0JdYJSa8n88ts9Hs0VdmZw6x41Vq6pKWr05PjXAOwJI4md9o" TargetMode="External"/><Relationship Id="rId425" Type="http://schemas.openxmlformats.org/officeDocument/2006/relationships/hyperlink" Target="https://scholar.google.com/scholar?cites=16954119321030394722&amp;as_sdt=2005&amp;sciodt=0,5&amp;hl=en" TargetMode="External"/><Relationship Id="rId467" Type="http://schemas.openxmlformats.org/officeDocument/2006/relationships/hyperlink" Target="https://scholar.google.com/scholar?cites=16954119321030394722&amp;as_sdt=2005&amp;sciodt=0,5&amp;hl=en" TargetMode="External"/><Relationship Id="rId632" Type="http://schemas.openxmlformats.org/officeDocument/2006/relationships/hyperlink" Target="http://nature.com/" TargetMode="External"/><Relationship Id="rId271" Type="http://schemas.openxmlformats.org/officeDocument/2006/relationships/hyperlink" Target="https://www.sciencedirect.com/science/article/pii/S0048969716326493?casa_token=23aDfgcxCtAAAAAA:7uQt3KwFaeKA5xRhqkyIr3To1pkfV1Kdt5o0nm1S9gzG5AK7W2g60NNNYNfnyQga6XP2SGM6" TargetMode="External"/><Relationship Id="rId674" Type="http://schemas.openxmlformats.org/officeDocument/2006/relationships/hyperlink" Target="https://scholar.google.com/scholar?cites=17466353832879798416&amp;as_sdt=2005&amp;sciodt=0,5&amp;hl=en" TargetMode="External"/><Relationship Id="rId24" Type="http://schemas.openxmlformats.org/officeDocument/2006/relationships/hyperlink" Target="https://scholar.google.com/scholar?cites=5028399264981904655&amp;as_sdt=2005&amp;sciodt=0,5&amp;hl=en" TargetMode="External"/><Relationship Id="rId66" Type="http://schemas.openxmlformats.org/officeDocument/2006/relationships/hyperlink" Target="https://scholar.google.com/scholar?cites=5454460292807535681&amp;as_sdt=2005&amp;sciodt=0,5&amp;hl=en" TargetMode="External"/><Relationship Id="rId131" Type="http://schemas.openxmlformats.org/officeDocument/2006/relationships/hyperlink" Target="https://onlinelibrary.wiley.com/doi/abs/10.1111/faf.12240?casa_token=73UBjB8xSrAAAAAA:t_U_HG_8w3EhYzRS-UZ1f48jKFiYGeuNLdjOsHbP6qGvIBzAoIak_waC6NrmT-tk1JhcZQj33osbMsc" TargetMode="External"/><Relationship Id="rId327" Type="http://schemas.openxmlformats.org/officeDocument/2006/relationships/hyperlink" Target="https://www.mdpi.com/1999-4907/6/12/4375/htm" TargetMode="External"/><Relationship Id="rId369" Type="http://schemas.openxmlformats.org/officeDocument/2006/relationships/hyperlink" Target="https://scholar.google.com/scholar?cites=2221587862645704569&amp;as_sdt=2005&amp;sciodt=0,5&amp;hl=en" TargetMode="External"/><Relationship Id="rId534" Type="http://schemas.openxmlformats.org/officeDocument/2006/relationships/hyperlink" Target="https://journals.plos.org/plosone/article?id=10.1371/journal.pone.0107811" TargetMode="External"/><Relationship Id="rId576" Type="http://schemas.openxmlformats.org/officeDocument/2006/relationships/hyperlink" Target="https://esajournals.onlinelibrary.wiley.com/doi/abs/10.1890/03-5423?casa_token=8-9UNf4QsDkAAAAA:cES7ocdEJeBZlWdH3QbGBbG1PpSZlsNCaR8DltfZPEvBTHntmwLeeyAqFBkeovMdVNLZQoz2ofA-ImY" TargetMode="External"/><Relationship Id="rId173" Type="http://schemas.openxmlformats.org/officeDocument/2006/relationships/hyperlink" Target="https://scholar.google.com/scholar?cites=13156551483728101615&amp;as_sdt=2005&amp;sciodt=0,5&amp;hl=en" TargetMode="External"/><Relationship Id="rId229" Type="http://schemas.openxmlformats.org/officeDocument/2006/relationships/hyperlink" Target="https://scholar.google.com/scholar?cites=4569945733405374824&amp;as_sdt=2005&amp;sciodt=0,5&amp;hl=en" TargetMode="External"/><Relationship Id="rId380" Type="http://schemas.openxmlformats.org/officeDocument/2006/relationships/hyperlink" Target="https://www.sciencedirect.com/science/article/pii/S0921800914001104?casa_token=ncOag56yUesAAAAA:_v8x8b7h7B49stChlGIwOjQQI4reyvOVOVRfDQb50Iogh5CHjhRaOTp6TBrF_qDbikLwGz5G" TargetMode="External"/><Relationship Id="rId436"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01" Type="http://schemas.openxmlformats.org/officeDocument/2006/relationships/hyperlink" Target="https://scholar.google.com/scholar?cites=18202201379385854490&amp;as_sdt=2005&amp;sciodt=0,5&amp;hl=en" TargetMode="External"/><Relationship Id="rId643" Type="http://schemas.openxmlformats.org/officeDocument/2006/relationships/hyperlink" Target="https://scholar.google.com/scholar?cites=18202201379385854490&amp;as_sdt=2005&amp;sciodt=0,5&amp;hl=en" TargetMode="External"/><Relationship Id="rId240" Type="http://schemas.openxmlformats.org/officeDocument/2006/relationships/hyperlink" Target="https://scholar.google.com/scholar?cites=4827514716703217020&amp;as_sdt=2005&amp;sciodt=0,5&amp;hl=en" TargetMode="External"/><Relationship Id="rId478" Type="http://schemas.openxmlformats.org/officeDocument/2006/relationships/hyperlink" Target="https://agupubs.onlinelibrary.wiley.com/doi/abs/10.1002/2016GB005515" TargetMode="External"/><Relationship Id="rId685" Type="http://schemas.openxmlformats.org/officeDocument/2006/relationships/hyperlink" Target="https://conbio.onlinelibrary.wiley.com/doi/abs/10.1111/cobi.13138?casa_token=sUyWI8z3IVsAAAAA:R2JOLc9sgAHtX4v8mh4eCmaF_cbv5g4DAQMIllo-ReKjRzk7-6NoxtTbG1Hs5VeDIDjS6Y8Pg58fep8" TargetMode="External"/><Relationship Id="rId35" Type="http://schemas.openxmlformats.org/officeDocument/2006/relationships/hyperlink" Target="https://www.sciencedirect.com/science/article/pii/S0921800917305074?casa_token=UIaWN93NBsgAAAAA:hbwjpPxP120Ga6PvqkZIWLV5sjbdFqUq3ULJb2JlXhGTixVnG4l3FtsruwRw8KUqq18BJiBV" TargetMode="External"/><Relationship Id="rId77" Type="http://schemas.openxmlformats.org/officeDocument/2006/relationships/hyperlink" Target="https://academic.oup.com/icesjms/article-abstract/74/2/499/2907904" TargetMode="External"/><Relationship Id="rId100" Type="http://schemas.openxmlformats.org/officeDocument/2006/relationships/hyperlink" Target="https://scholar.google.com/scholar?cites=9770683697511099541&amp;as_sdt=2005&amp;sciodt=0,5&amp;hl=en" TargetMode="External"/><Relationship Id="rId282" Type="http://schemas.openxmlformats.org/officeDocument/2006/relationships/hyperlink" Target="https://scholar.google.com/scholar?cites=17878032868656219593&amp;as_sdt=2005&amp;sciodt=0,5&amp;hl=en" TargetMode="External"/><Relationship Id="rId338" Type="http://schemas.openxmlformats.org/officeDocument/2006/relationships/hyperlink" Target="https://www.sciencedirect.com/science/article/pii/S0308521X18307340" TargetMode="External"/><Relationship Id="rId503" Type="http://schemas.openxmlformats.org/officeDocument/2006/relationships/hyperlink" Target="https://scholar.google.com/scholar?cites=2942671981745335850&amp;as_sdt=2005&amp;sciodt=0,5&amp;hl=en" TargetMode="External"/><Relationship Id="rId545" Type="http://schemas.openxmlformats.org/officeDocument/2006/relationships/hyperlink" Target="https://conbio.onlinelibrary.wiley.com/doi/abs/10.1111/conl.12303" TargetMode="External"/><Relationship Id="rId587" Type="http://schemas.openxmlformats.org/officeDocument/2006/relationships/hyperlink" Target="http://nature.com/" TargetMode="External"/><Relationship Id="rId710" Type="http://schemas.openxmlformats.org/officeDocument/2006/relationships/hyperlink" Target="http://mdpi.com/" TargetMode="External"/><Relationship Id="rId8" Type="http://schemas.openxmlformats.org/officeDocument/2006/relationships/hyperlink" Target="https://ageconsearch.umn.edu/record/20563/" TargetMode="External"/><Relationship Id="rId142" Type="http://schemas.openxmlformats.org/officeDocument/2006/relationships/hyperlink" Target="https://scholar.google.com/scholar?cites=15470142303240187002&amp;as_sdt=2005&amp;sciodt=0,5&amp;hl=en" TargetMode="External"/><Relationship Id="rId184" Type="http://schemas.openxmlformats.org/officeDocument/2006/relationships/hyperlink" Target="https://www.sciencedirect.com/science/article/pii/S0308521X1630542X?casa_token=da8vRN7mzkoAAAAA:BKHBI2FFaQJs-2pC_XaFP7GW9t0k4d6tgSE73USahN4_BEsVgjVqvjS1pRHiegunmaL_h5Ye" TargetMode="External"/><Relationship Id="rId391" Type="http://schemas.openxmlformats.org/officeDocument/2006/relationships/hyperlink" Target="https://conbio.onlinelibrary.wiley.com/doi/abs/10.1111/j.1523-1739.2012.01904.x?casa_token=7rZsDpKmaAkAAAAA:nglJcc63aprnP801fdQ6j2xN5VPXuH0LhHef_-1UwEo_OrxsR6-TUC3LFK0UsGm1w7w9gYMf7CKBWXc" TargetMode="External"/><Relationship Id="rId405" Type="http://schemas.openxmlformats.org/officeDocument/2006/relationships/hyperlink" Target="https://scholar.google.com/scholar?cites=2216273653927127347&amp;as_sdt=2005&amp;sciodt=0,5&amp;hl=en" TargetMode="External"/><Relationship Id="rId447" Type="http://schemas.openxmlformats.org/officeDocument/2006/relationships/hyperlink" Target="https://scholar.google.com/scholar?cites=16954119321030394722&amp;as_sdt=2005&amp;sciodt=0,5&amp;hl=en" TargetMode="External"/><Relationship Id="rId612" Type="http://schemas.openxmlformats.org/officeDocument/2006/relationships/hyperlink" Target="https://www.nature.com/articles/s41467-018-03249-1" TargetMode="External"/><Relationship Id="rId251" Type="http://schemas.openxmlformats.org/officeDocument/2006/relationships/hyperlink" Target="http://nature.com/" TargetMode="External"/><Relationship Id="rId489" Type="http://schemas.openxmlformats.org/officeDocument/2006/relationships/hyperlink" Target="https://scholar.google.com/scholar?cites=6395643433321954254&amp;as_sdt=2005&amp;sciodt=0,5&amp;hl=en" TargetMode="External"/><Relationship Id="rId654" Type="http://schemas.openxmlformats.org/officeDocument/2006/relationships/hyperlink" Target="https://ascelibrary.org/doi/abs/10.1061/(ASCE)WR.1943-5452.0001036" TargetMode="External"/><Relationship Id="rId696" Type="http://schemas.openxmlformats.org/officeDocument/2006/relationships/hyperlink" Target="https://scholar.google.com/scholar?cites=17475440904569407745&amp;as_sdt=2005&amp;sciodt=0,5&amp;hl=en" TargetMode="External"/><Relationship Id="rId46" Type="http://schemas.openxmlformats.org/officeDocument/2006/relationships/hyperlink" Target="https://scholar.google.com/scholar?cites=147327005379626354&amp;as_sdt=2005&amp;sciodt=0,5&amp;hl=en" TargetMode="External"/><Relationship Id="rId293" Type="http://schemas.openxmlformats.org/officeDocument/2006/relationships/hyperlink" Target="https://www.sciencedirect.com/science/article/pii/S0167880906003896?casa_token=A9-3ogsMsXkAAAAA:X4Zg9_ri4FZwobdGCsipScmrcvTA3vLs1McKyxZvho9KcFfzQl5knS51FEiyvH2sMlxPFeGG" TargetMode="External"/><Relationship Id="rId307" Type="http://schemas.openxmlformats.org/officeDocument/2006/relationships/hyperlink" Target="https://www.sciencedirect.com/science/article/pii/S004896971731896X" TargetMode="External"/><Relationship Id="rId349" Type="http://schemas.openxmlformats.org/officeDocument/2006/relationships/hyperlink" Target="https://scholar.google.com/scholar?cites=9236410320184589368&amp;as_sdt=2005&amp;sciodt=0,5&amp;hl=en" TargetMode="External"/><Relationship Id="rId514" Type="http://schemas.openxmlformats.org/officeDocument/2006/relationships/hyperlink" Target="http://academic.oup.com/" TargetMode="External"/><Relationship Id="rId556" Type="http://schemas.openxmlformats.org/officeDocument/2006/relationships/hyperlink" Target="https://scholar.google.com/scholar?cites=6036591005410348031&amp;as_sdt=2005&amp;sciodt=0,5&amp;hl=en" TargetMode="External"/><Relationship Id="rId721" Type="http://schemas.openxmlformats.org/officeDocument/2006/relationships/hyperlink" Target="https://www.pnas.org/content/108/50/20260.short" TargetMode="External"/><Relationship Id="rId88" Type="http://schemas.openxmlformats.org/officeDocument/2006/relationships/hyperlink" Target="http://cambridge.org/" TargetMode="External"/><Relationship Id="rId111" Type="http://schemas.openxmlformats.org/officeDocument/2006/relationships/hyperlink" Target="https://www.tandfonline.com/doi/abs/10.1080/14735903.2019.1695348" TargetMode="External"/><Relationship Id="rId153" Type="http://schemas.openxmlformats.org/officeDocument/2006/relationships/hyperlink" Target="https://scholar.google.com/scholar?cites=4548383899231864967&amp;as_sdt=2005&amp;sciodt=0,5&amp;hl=en" TargetMode="External"/><Relationship Id="rId195" Type="http://schemas.openxmlformats.org/officeDocument/2006/relationships/hyperlink" Target="https://scholar.google.com/scholar?cites=12854843381940328512&amp;as_sdt=2005&amp;sciodt=0,5&amp;hl=en" TargetMode="External"/><Relationship Id="rId209" Type="http://schemas.openxmlformats.org/officeDocument/2006/relationships/hyperlink" Target="https://scholar.google.com/scholar?cites=17249027194478380956&amp;as_sdt=2005&amp;sciodt=0,5&amp;hl=en" TargetMode="External"/><Relationship Id="rId360" Type="http://schemas.openxmlformats.org/officeDocument/2006/relationships/hyperlink" Target="https://www.sciencedirect.com/science/article/pii/S0360544217318145" TargetMode="External"/><Relationship Id="rId416"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598" Type="http://schemas.openxmlformats.org/officeDocument/2006/relationships/hyperlink" Target="https://scholar.google.com/scholar?cites=18202201379385854490&amp;as_sdt=2005&amp;sciodt=0,5&amp;hl=en" TargetMode="External"/><Relationship Id="rId220" Type="http://schemas.openxmlformats.org/officeDocument/2006/relationships/hyperlink" Target="https://www.jstor.org/stable/26270024?casa_token=0-cVeKjAZS4AAAAA:tifKl1R3PsD_h0SQFnQrKihBRw57_JDaW6BrUbdLlshAYnAi7cTccgk9fRVyQ8Ihrzu0JdYJSa8n88ts9Hs0VdmZw6x41Vq6pKWr05PjXAOwJI4md9o" TargetMode="External"/><Relationship Id="rId458"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23" Type="http://schemas.openxmlformats.org/officeDocument/2006/relationships/hyperlink" Target="http://nature.com/" TargetMode="External"/><Relationship Id="rId665" Type="http://schemas.openxmlformats.org/officeDocument/2006/relationships/hyperlink" Target="https://www.sciencedirect.com/science/article/pii/S1364815217311088?casa_token=W4CAhkJqnG4AAAAA:8CJ-cNM5zv-h8CQQsV4LPlJge2eqALMurJuE-z-wPbqugMYCU65uUNlckUmMiiyuq7aMXJHW" TargetMode="External"/><Relationship Id="rId15" Type="http://schemas.openxmlformats.org/officeDocument/2006/relationships/hyperlink" Target="https://www.sciencedirect.com/science/article/pii/S0921800917305074?casa_token=UIaWN93NBsgAAAAA:hbwjpPxP120Ga6PvqkZIWLV5sjbdFqUq3ULJb2JlXhGTixVnG4l3FtsruwRw8KUqq18BJiBV" TargetMode="External"/><Relationship Id="rId57" Type="http://schemas.openxmlformats.org/officeDocument/2006/relationships/hyperlink" Target="https://www.sciencedirect.com/science/article/pii/S0921800916309892?casa_token=XDn4hcpAm0cAAAAA:IMlWSOymLLDlFOPzy_5Jqhm0nUcQYpiHJcL2zPygRKPxS__DZgbTVcIo-xip14cEak_ErlWl" TargetMode="External"/><Relationship Id="rId262" Type="http://schemas.openxmlformats.org/officeDocument/2006/relationships/hyperlink" Target="https://scholar.google.com/scholar?cites=12497750323784678301&amp;as_sdt=2005&amp;sciodt=0,5&amp;hl=en" TargetMode="External"/><Relationship Id="rId318" Type="http://schemas.openxmlformats.org/officeDocument/2006/relationships/hyperlink" Target="https://onlinelibrary.wiley.com/doi/abs/10.1111/ele.12230?casa_token=axqN8lg-TDUAAAAA:TMe_ojUqBjnGj7gAhHzVaf5r8pTQVRAGd9GqF0TiHEl9U_OH9D9UDbCiwGrCK3efnWEB4JL4kQXmyO0" TargetMode="External"/><Relationship Id="rId525" Type="http://schemas.openxmlformats.org/officeDocument/2006/relationships/hyperlink" Target="http://open.library.ubc.ca/" TargetMode="External"/><Relationship Id="rId567" Type="http://schemas.openxmlformats.org/officeDocument/2006/relationships/hyperlink" Target="https://scholarsarchive.byu.edu/iemssconference/2010/all/417/" TargetMode="External"/><Relationship Id="rId99" Type="http://schemas.openxmlformats.org/officeDocument/2006/relationships/hyperlink" Target="https://link.springer.com/article/10.1007/s13593-015-0317-y" TargetMode="External"/><Relationship Id="rId122" Type="http://schemas.openxmlformats.org/officeDocument/2006/relationships/hyperlink" Target="https://scholar.google.com/scholar?cites=13476990466404244111&amp;as_sdt=2005&amp;sciodt=0,5&amp;hl=en" TargetMode="External"/><Relationship Id="rId164" Type="http://schemas.openxmlformats.org/officeDocument/2006/relationships/hyperlink" Target="https://www.sciencedirect.com/science/article/pii/S0195925512001035?casa_token=yzbMJhDXe_oAAAAA:RMqAjucxQQnzD2WjSrgIlsi5NIxCpEQHOaAAcyhxez1OwIMHUGiGzapD7OSw3tTsxJNAicAf" TargetMode="External"/><Relationship Id="rId371" Type="http://schemas.openxmlformats.org/officeDocument/2006/relationships/hyperlink" Target="https://scholar.google.com/scholar?cites=8324644359575714717&amp;as_sdt=2005&amp;sciodt=0,5&amp;hl=en" TargetMode="External"/><Relationship Id="rId427" Type="http://schemas.openxmlformats.org/officeDocument/2006/relationships/hyperlink" Target="https://scholar.google.com/scholar?cites=16954119321030394722&amp;as_sdt=2005&amp;sciodt=0,5&amp;hl=en" TargetMode="External"/><Relationship Id="rId469" Type="http://schemas.openxmlformats.org/officeDocument/2006/relationships/hyperlink" Target="https://scholar.google.com/scholar?cites=18391667595956865881&amp;as_sdt=2005&amp;sciodt=0,5&amp;hl=en" TargetMode="External"/><Relationship Id="rId634" Type="http://schemas.openxmlformats.org/officeDocument/2006/relationships/hyperlink" Target="https://scholar.google.com/scholar?cites=18202201379385854490&amp;as_sdt=2005&amp;sciodt=0,5&amp;hl=en" TargetMode="External"/><Relationship Id="rId676" Type="http://schemas.openxmlformats.org/officeDocument/2006/relationships/hyperlink" Target="https://scholar.google.com/scholar?cites=17466353832879798416&amp;as_sdt=2005&amp;sciodt=0,5&amp;hl=en" TargetMode="External"/><Relationship Id="rId26" Type="http://schemas.openxmlformats.org/officeDocument/2006/relationships/hyperlink" Target="https://scholar.google.com/scholar?cites=5028399264981904655&amp;as_sdt=2005&amp;sciodt=0,5&amp;hl=en" TargetMode="External"/><Relationship Id="rId231" Type="http://schemas.openxmlformats.org/officeDocument/2006/relationships/hyperlink" Target="https://scholar.google.com/scholar?cites=4569945733405374824&amp;as_sdt=2005&amp;sciodt=0,5&amp;hl=en" TargetMode="External"/><Relationship Id="rId273" Type="http://schemas.openxmlformats.org/officeDocument/2006/relationships/hyperlink" Target="https://www.sciencedirect.com/science/article/pii/S0360544216304996?casa_token=Y0zRAjwPP68AAAAA:EnBWk_cuXQ2c3AiTDibgNVX6fiiVs17CFyGkCFrFi24KNWlL65jbML0lJhBPDe8N4VEPoLsS" TargetMode="External"/><Relationship Id="rId329" Type="http://schemas.openxmlformats.org/officeDocument/2006/relationships/hyperlink" Target="http://mdpi.com/" TargetMode="External"/><Relationship Id="rId480" Type="http://schemas.openxmlformats.org/officeDocument/2006/relationships/hyperlink" Target="http://iopscience.iop.org/" TargetMode="External"/><Relationship Id="rId536" Type="http://schemas.openxmlformats.org/officeDocument/2006/relationships/hyperlink" Target="http://journals.plos.org/" TargetMode="External"/><Relationship Id="rId701" Type="http://schemas.openxmlformats.org/officeDocument/2006/relationships/hyperlink" Target="http://mdpi.com/" TargetMode="External"/><Relationship Id="rId68" Type="http://schemas.openxmlformats.org/officeDocument/2006/relationships/hyperlink" Target="https://academic.oup.com/icesjms/article-abstract/74/2/499/2907904" TargetMode="External"/><Relationship Id="rId133" Type="http://schemas.openxmlformats.org/officeDocument/2006/relationships/hyperlink" Target="https://onlinelibrary.wiley.com/doi/abs/10.1111/faf.12240?casa_token=73UBjB8xSrAAAAAA:t_U_HG_8w3EhYzRS-UZ1f48jKFiYGeuNLdjOsHbP6qGvIBzAoIak_waC6NrmT-tk1JhcZQj33osbMsc" TargetMode="External"/><Relationship Id="rId175" Type="http://schemas.openxmlformats.org/officeDocument/2006/relationships/hyperlink" Target="https://scholar.google.com/scholar?cites=14720549264471835951&amp;as_sdt=2005&amp;sciodt=0,5&amp;hl=en" TargetMode="External"/><Relationship Id="rId340" Type="http://schemas.openxmlformats.org/officeDocument/2006/relationships/hyperlink" Target="https://www.sciencedirect.com/science/article/pii/S0308521X18307340" TargetMode="External"/><Relationship Id="rId578" Type="http://schemas.openxmlformats.org/officeDocument/2006/relationships/hyperlink" Target="https://www.sciencedirect.com/science/article/pii/S0006320708001213?casa_token=TOsTa_5WIZEAAAAA:3GksPk5ibEnHdqdu9QrnXh1xcszwYvlfjkO-J1UrHDOFsDPKEwXj_aDckpItoq-C0e8fpTob" TargetMode="External"/><Relationship Id="rId200" Type="http://schemas.openxmlformats.org/officeDocument/2006/relationships/hyperlink" Target="https://idp.springer.com/authorize/casa?redirect_uri=https://link.springer.com/article/10.1007/s00267-017-0924-2&amp;casa_token=del2bVw84E4AAAAA:yQDupCYeFA8QlKsKVc7EtYmef9Gf4IbbSkRgEPMVBIQqI0Es-hFkTtgD-ZKjHHp5ztVALzLuXvMDU4Rd" TargetMode="External"/><Relationship Id="rId382" Type="http://schemas.openxmlformats.org/officeDocument/2006/relationships/hyperlink" Target="https://www.sciencedirect.com/science/article/pii/S0921800914001104?casa_token=ncOag56yUesAAAAA:_v8x8b7h7B49stChlGIwOjQQI4reyvOVOVRfDQb50Iogh5CHjhRaOTp6TBrF_qDbikLwGz5G" TargetMode="External"/><Relationship Id="rId438"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03" Type="http://schemas.openxmlformats.org/officeDocument/2006/relationships/hyperlink" Target="https://www.nature.com/articles/s41467-018-03249-1" TargetMode="External"/><Relationship Id="rId645" Type="http://schemas.openxmlformats.org/officeDocument/2006/relationships/hyperlink" Target="https://www.nature.com/articles/s41467-018-03249-1" TargetMode="External"/><Relationship Id="rId687" Type="http://schemas.openxmlformats.org/officeDocument/2006/relationships/hyperlink" Target="https://www.sciencedirect.com/science/article/pii/S1470160X17302510?casa_token=OY4Hhk2ImiEAAAAA:GJpE9zX3exAaY5jO8OkNIAMUR8kyCeNoOMim9q8cptDbnULUvtpNpCN32ggbhcRTo4wwwxQ0" TargetMode="External"/><Relationship Id="rId242" Type="http://schemas.openxmlformats.org/officeDocument/2006/relationships/hyperlink" Target="https://scholar.google.com/scholar?cites=4827514716703217020&amp;as_sdt=2005&amp;sciodt=0,5&amp;hl=en" TargetMode="External"/><Relationship Id="rId284" Type="http://schemas.openxmlformats.org/officeDocument/2006/relationships/hyperlink" Target="https://scholar.google.com/scholar?cites=14821440992658863907&amp;as_sdt=2005&amp;sciodt=0,5&amp;hl=en" TargetMode="External"/><Relationship Id="rId491" Type="http://schemas.openxmlformats.org/officeDocument/2006/relationships/hyperlink" Target="https://scholar.google.com/scholar?cites=6395643433321954254&amp;as_sdt=2005&amp;sciodt=0,5&amp;hl=en" TargetMode="External"/><Relationship Id="rId505" Type="http://schemas.openxmlformats.org/officeDocument/2006/relationships/hyperlink" Target="https://scholar.google.com/scholar?cites=2942671981745335850&amp;as_sdt=2005&amp;sciodt=0,5&amp;hl=en" TargetMode="External"/><Relationship Id="rId712" Type="http://schemas.openxmlformats.org/officeDocument/2006/relationships/hyperlink" Target="https://scholar.google.com/scholar?cites=12781306765438541786&amp;as_sdt=2005&amp;sciodt=0,5&amp;hl=en" TargetMode="External"/><Relationship Id="rId37" Type="http://schemas.openxmlformats.org/officeDocument/2006/relationships/hyperlink" Target="https://www.sciencedirect.com/science/article/pii/S0921800917305074?casa_token=UIaWN93NBsgAAAAA:hbwjpPxP120Ga6PvqkZIWLV5sjbdFqUq3ULJb2JlXhGTixVnG4l3FtsruwRw8KUqq18BJiBV" TargetMode="External"/><Relationship Id="rId79" Type="http://schemas.openxmlformats.org/officeDocument/2006/relationships/hyperlink" Target="http://cambridge.org/" TargetMode="External"/><Relationship Id="rId102" Type="http://schemas.openxmlformats.org/officeDocument/2006/relationships/hyperlink" Target="https://scholar.google.com/scholar?cites=14077466446331634409&amp;as_sdt=2005&amp;sciodt=0,5&amp;hl=en" TargetMode="External"/><Relationship Id="rId144" Type="http://schemas.openxmlformats.org/officeDocument/2006/relationships/hyperlink" Target="https://scholar.google.com/scholar?cites=9313552239294389221&amp;as_sdt=2005&amp;sciodt=0,5&amp;hl=en" TargetMode="External"/><Relationship Id="rId547" Type="http://schemas.openxmlformats.org/officeDocument/2006/relationships/hyperlink" Target="https://conbio.onlinelibrary.wiley.com/doi/abs/10.1111/conl.12303" TargetMode="External"/><Relationship Id="rId589" Type="http://schemas.openxmlformats.org/officeDocument/2006/relationships/hyperlink" Target="https://scholar.google.com/scholar?cites=18202201379385854490&amp;as_sdt=2005&amp;sciodt=0,5&amp;hl=en" TargetMode="External"/><Relationship Id="rId90" Type="http://schemas.openxmlformats.org/officeDocument/2006/relationships/hyperlink" Target="https://scholar.google.com/scholar?cites=2615880877621324333&amp;as_sdt=2005&amp;sciodt=0,5&amp;hl=en" TargetMode="External"/><Relationship Id="rId186" Type="http://schemas.openxmlformats.org/officeDocument/2006/relationships/hyperlink" Target="https://www.sciencedirect.com/science/article/pii/S0308521X1630542X?casa_token=da8vRN7mzkoAAAAA:BKHBI2FFaQJs-2pC_XaFP7GW9t0k4d6tgSE73USahN4_BEsVgjVqvjS1pRHiegunmaL_h5Ye" TargetMode="External"/><Relationship Id="rId351" Type="http://schemas.openxmlformats.org/officeDocument/2006/relationships/hyperlink" Target="https://scholar.google.com/scholar?cites=9236410320184589368&amp;as_sdt=2005&amp;sciodt=0,5&amp;hl=en" TargetMode="External"/><Relationship Id="rId393" Type="http://schemas.openxmlformats.org/officeDocument/2006/relationships/hyperlink" Target="https://conbio.onlinelibrary.wiley.com/doi/abs/10.1111/j.1523-1739.2012.01904.x?casa_token=7rZsDpKmaAkAAAAA:nglJcc63aprnP801fdQ6j2xN5VPXuH0LhHef_-1UwEo_OrxsR6-TUC3LFK0UsGm1w7w9gYMf7CKBWXc" TargetMode="External"/><Relationship Id="rId407" Type="http://schemas.openxmlformats.org/officeDocument/2006/relationships/hyperlink" Target="https://scholar.google.com/scholar?cites=2216273653927127347&amp;as_sdt=2005&amp;sciodt=0,5&amp;hl=en" TargetMode="External"/><Relationship Id="rId449" Type="http://schemas.openxmlformats.org/officeDocument/2006/relationships/hyperlink" Target="https://scholar.google.com/scholar?cites=16954119321030394722&amp;as_sdt=2005&amp;sciodt=0,5&amp;hl=en" TargetMode="External"/><Relationship Id="rId614" Type="http://schemas.openxmlformats.org/officeDocument/2006/relationships/hyperlink" Target="http://nature.com/" TargetMode="External"/><Relationship Id="rId656" Type="http://schemas.openxmlformats.org/officeDocument/2006/relationships/hyperlink" Target="http://ascelibrary.org/" TargetMode="External"/><Relationship Id="rId211" Type="http://schemas.openxmlformats.org/officeDocument/2006/relationships/hyperlink" Target="https://scholar.google.com/scholar?cites=5896330738782139794&amp;as_sdt=2005&amp;sciodt=0,5&amp;hl=en" TargetMode="External"/><Relationship Id="rId253" Type="http://schemas.openxmlformats.org/officeDocument/2006/relationships/hyperlink" Target="https://scholar.google.com/scholar?cites=12497750323784678301&amp;as_sdt=2005&amp;sciodt=0,5&amp;hl=en" TargetMode="External"/><Relationship Id="rId295" Type="http://schemas.openxmlformats.org/officeDocument/2006/relationships/hyperlink" Target="https://www.jstor.org/stable/26269723?casa_token=QO6w6h51eagAAAAA:gQwUCJfhCsEpHqR-Lct_ZlkpFgLiI8WYonjMQrjVZtU-WKpyn9UUwSGdATCOuXLLYqP4q9e1VRnIhgcmrJPC15mWv_kYSAigk65IGr30xcaiBnJuVX0" TargetMode="External"/><Relationship Id="rId309" Type="http://schemas.openxmlformats.org/officeDocument/2006/relationships/hyperlink" Target="https://www.sciencedirect.com/science/article/pii/S004896971731896X" TargetMode="External"/><Relationship Id="rId460"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516" Type="http://schemas.openxmlformats.org/officeDocument/2006/relationships/hyperlink" Target="https://scholar.google.com/scholar?cites=17378755542508784712&amp;as_sdt=2005&amp;sciodt=0,5&amp;hl=en" TargetMode="External"/><Relationship Id="rId698" Type="http://schemas.openxmlformats.org/officeDocument/2006/relationships/hyperlink" Target="https://scholar.google.com/scholar?cites=17475440904569407745&amp;as_sdt=2005&amp;sciodt=0,5&amp;hl=en" TargetMode="External"/><Relationship Id="rId48" Type="http://schemas.openxmlformats.org/officeDocument/2006/relationships/hyperlink" Target="https://scholar.google.com/scholar?cites=147327005379626354&amp;as_sdt=2005&amp;sciodt=0,5&amp;hl=en" TargetMode="External"/><Relationship Id="rId113" Type="http://schemas.openxmlformats.org/officeDocument/2006/relationships/hyperlink" Target="https://pubs.acs.org/doi/abs/10.1021/es303459h?casa_token=B1QKEKZizqUAAAAA:r38Ss9xWp4QNoEntWe4dFG4x9enGF7sDSBxwGGaaTh2RYC7Ycpzl4Lvorfs8jrojgxB9ozIRox0CoQ8" TargetMode="External"/><Relationship Id="rId320" Type="http://schemas.openxmlformats.org/officeDocument/2006/relationships/hyperlink" Target="http://mdpi.com/" TargetMode="External"/><Relationship Id="rId558" Type="http://schemas.openxmlformats.org/officeDocument/2006/relationships/hyperlink" Target="https://scholarsarchive.byu.edu/iemssconference/2010/all/417/" TargetMode="External"/><Relationship Id="rId723" Type="http://schemas.openxmlformats.org/officeDocument/2006/relationships/vmlDrawing" Target="../drawings/vmlDrawing1.vml"/><Relationship Id="rId155" Type="http://schemas.openxmlformats.org/officeDocument/2006/relationships/hyperlink" Target="https://scholar.google.com/scholar?cites=14830183199818934497&amp;as_sdt=2005&amp;sciodt=0,5&amp;hl=en" TargetMode="External"/><Relationship Id="rId197" Type="http://schemas.openxmlformats.org/officeDocument/2006/relationships/hyperlink" Target="https://scholar.google.com/scholar?cites=17249027194478380956&amp;as_sdt=2005&amp;sciodt=0,5&amp;hl=en" TargetMode="External"/><Relationship Id="rId362" Type="http://schemas.openxmlformats.org/officeDocument/2006/relationships/hyperlink" Target="https://onlinelibrary.wiley.com/doi/abs/10.1111/0002-9092.00146?casa_token=7QleSuU_UaQAAAAA:Sx5_Gry2Jn6mzTP9I0TdAHg4kNsg4_shZDzN6w2xebYCJRyrLi4Z3DMQ_3HHENTBujwhZmIfaD3NlI0" TargetMode="External"/><Relationship Id="rId418"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25" Type="http://schemas.openxmlformats.org/officeDocument/2006/relationships/hyperlink" Target="https://scholar.google.com/scholar?cites=18202201379385854490&amp;as_sdt=2005&amp;sciodt=0,5&amp;hl=en" TargetMode="External"/><Relationship Id="rId222" Type="http://schemas.openxmlformats.org/officeDocument/2006/relationships/hyperlink" Target="https://onlinelibrary.wiley.com/doi/abs/10.1111/gcb.14296?casa_token=973BI4fzDlcAAAAA:M67VAMHIOmieZtUXYhxVjO8uWMwascPvNgOQjlpJFZrpzFJN4Ktiyioyl7FvPQUoTjrRD7NZgeXSFPg" TargetMode="External"/><Relationship Id="rId264" Type="http://schemas.openxmlformats.org/officeDocument/2006/relationships/hyperlink" Target="https://www.nature.com/articles/s41467-020-15013-5" TargetMode="External"/><Relationship Id="rId471" Type="http://schemas.openxmlformats.org/officeDocument/2006/relationships/hyperlink" Target="https://scholar.google.com/scholar?cites=18391667595956865881&amp;as_sdt=2005&amp;sciodt=0,5&amp;hl=en" TargetMode="External"/><Relationship Id="rId667" Type="http://schemas.openxmlformats.org/officeDocument/2006/relationships/hyperlink" Target="https://www.sciencedirect.com/science/article/pii/S1364815217311088?casa_token=W4CAhkJqnG4AAAAA:8CJ-cNM5zv-h8CQQsV4LPlJge2eqALMurJuE-z-wPbqugMYCU65uUNlckUmMiiyuq7aMXJHW" TargetMode="External"/><Relationship Id="rId17" Type="http://schemas.openxmlformats.org/officeDocument/2006/relationships/hyperlink" Target="https://www.sciencedirect.com/science/article/pii/S0921800917305074?casa_token=UIaWN93NBsgAAAAA:hbwjpPxP120Ga6PvqkZIWLV5sjbdFqUq3ULJb2JlXhGTixVnG4l3FtsruwRw8KUqq18BJiBV" TargetMode="External"/><Relationship Id="rId59" Type="http://schemas.openxmlformats.org/officeDocument/2006/relationships/hyperlink" Target="https://www.sciencedirect.com/science/article/pii/S0301479716300317?casa_token=YgOCg0gdvWEAAAAA:-iX9amFubEUKXq_jMmkJz46UBOc0odiSo3X5Sjb3esXSn2Pnj9_PCVIqBS2AY7OcPnbLZWtr" TargetMode="External"/><Relationship Id="rId124" Type="http://schemas.openxmlformats.org/officeDocument/2006/relationships/hyperlink" Target="https://scholar.google.com/scholar?cites=2605236116685213939&amp;as_sdt=2005&amp;sciodt=0,5&amp;hl=en" TargetMode="External"/><Relationship Id="rId527" Type="http://schemas.openxmlformats.org/officeDocument/2006/relationships/hyperlink" Target="https://scholar.google.com/scholar?cites=4599665233082232770&amp;as_sdt=2005&amp;sciodt=0,5&amp;hl=en" TargetMode="External"/><Relationship Id="rId569" Type="http://schemas.openxmlformats.org/officeDocument/2006/relationships/hyperlink" Target="http://scholarsarchive.byu.edu/" TargetMode="External"/><Relationship Id="rId70" Type="http://schemas.openxmlformats.org/officeDocument/2006/relationships/hyperlink" Target="http://academic.oup.com/" TargetMode="External"/><Relationship Id="rId166" Type="http://schemas.openxmlformats.org/officeDocument/2006/relationships/hyperlink" Target="http://iopscience.iop.org/" TargetMode="External"/><Relationship Id="rId331" Type="http://schemas.openxmlformats.org/officeDocument/2006/relationships/hyperlink" Target="https://scholar.google.com/scholar?cites=6193188250533855501&amp;as_sdt=2005&amp;sciodt=0,5&amp;hl=en" TargetMode="External"/><Relationship Id="rId373" Type="http://schemas.openxmlformats.org/officeDocument/2006/relationships/hyperlink" Target="https://scholar.google.com/scholar?cites=2329582981364452559&amp;as_sdt=2005&amp;sciodt=0,5&amp;hl=en" TargetMode="External"/><Relationship Id="rId429" Type="http://schemas.openxmlformats.org/officeDocument/2006/relationships/hyperlink" Target="https://scholar.google.com/scholar?cites=16954119321030394722&amp;as_sdt=2005&amp;sciodt=0,5&amp;hl=en" TargetMode="External"/><Relationship Id="rId580" Type="http://schemas.openxmlformats.org/officeDocument/2006/relationships/hyperlink" Target="https://www.sciencedirect.com/science/article/pii/S0301479712003118?casa_token=HXVdpcX5i6cAAAAA:8FRbAw4f7KXefFq93DmJd-f1cgVsUrPE4dVE_SN4U7goefGZsuHdQ0GPfBMBu-HUUxXT84us" TargetMode="External"/><Relationship Id="rId636" Type="http://schemas.openxmlformats.org/officeDocument/2006/relationships/hyperlink" Target="https://www.nature.com/articles/s41467-018-03249-1" TargetMode="External"/><Relationship Id="rId1" Type="http://schemas.openxmlformats.org/officeDocument/2006/relationships/hyperlink" Target="https://www.sciencedirect.com/science/article/pii/S2212041618304868?casa_token=MZdC37-dkyoAAAAA:qVIM828MpCMzWE0zhxC9ZKD6HBmLPHvWgkmnM8gZwQSEEIS_M6yCUd-eNfdpn6zpaklC-sF1" TargetMode="External"/><Relationship Id="rId233" Type="http://schemas.openxmlformats.org/officeDocument/2006/relationships/hyperlink" Target="https://journals.plos.org/plosone/article?id=10.1371/journal.pone.0042917" TargetMode="External"/><Relationship Id="rId440"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78" Type="http://schemas.openxmlformats.org/officeDocument/2006/relationships/hyperlink" Target="https://scholar.google.com/scholar?cites=17466353832879798416&amp;as_sdt=2005&amp;sciodt=0,5&amp;hl=en" TargetMode="External"/><Relationship Id="rId28" Type="http://schemas.openxmlformats.org/officeDocument/2006/relationships/hyperlink" Target="https://scholar.google.com/scholar?cites=5028399264981904655&amp;as_sdt=2005&amp;sciodt=0,5&amp;hl=en" TargetMode="External"/><Relationship Id="rId275" Type="http://schemas.openxmlformats.org/officeDocument/2006/relationships/hyperlink" Target="https://www.sciencedirect.com/science/article/pii/S0360544216304996?casa_token=Y0zRAjwPP68AAAAA:EnBWk_cuXQ2c3AiTDibgNVX6fiiVs17CFyGkCFrFi24KNWlL65jbML0lJhBPDe8N4VEPoLsS" TargetMode="External"/><Relationship Id="rId300" Type="http://schemas.openxmlformats.org/officeDocument/2006/relationships/hyperlink" Target="https://scholar.google.com/scholar?cites=11161204771367620066&amp;as_sdt=2005&amp;sciodt=0,5&amp;hl=en" TargetMode="External"/><Relationship Id="rId482" Type="http://schemas.openxmlformats.org/officeDocument/2006/relationships/hyperlink" Target="https://scholar.google.com/scholar?cites=5168310887163632435&amp;as_sdt=2005&amp;sciodt=0,5&amp;hl=en" TargetMode="External"/><Relationship Id="rId538" Type="http://schemas.openxmlformats.org/officeDocument/2006/relationships/hyperlink" Target="https://scholar.google.com/scholar?cites=9811057298266786393&amp;as_sdt=2005&amp;sciodt=0,5&amp;hl=en" TargetMode="External"/><Relationship Id="rId703" Type="http://schemas.openxmlformats.org/officeDocument/2006/relationships/hyperlink" Target="https://scholar.google.com/scholar?cites=12781306765438541786&amp;as_sdt=2005&amp;sciodt=0,5&amp;hl=en" TargetMode="External"/><Relationship Id="rId81" Type="http://schemas.openxmlformats.org/officeDocument/2006/relationships/hyperlink" Target="https://scholar.google.com/scholar?cites=2615880877621324333&amp;as_sdt=2005&amp;sciodt=0,5&amp;hl=en" TargetMode="External"/><Relationship Id="rId135" Type="http://schemas.openxmlformats.org/officeDocument/2006/relationships/hyperlink" Target="https://esajournals.onlinelibrary.wiley.com/doi/abs/10.1890/130296?casa_token=xkua_PoEnBkAAAAA:1YlGngiAB6jFPQeXwaKKAPMiCvQfZ67jH8388Wz5a3O_TBE2n_idvhG-oYfBsASy_p3d924LoRT4QKs" TargetMode="External"/><Relationship Id="rId177" Type="http://schemas.openxmlformats.org/officeDocument/2006/relationships/hyperlink" Target="https://scholar.google.com/scholar?cites=9232447605454820934&amp;as_sdt=2005&amp;sciodt=0,5&amp;hl=en" TargetMode="External"/><Relationship Id="rId342" Type="http://schemas.openxmlformats.org/officeDocument/2006/relationships/hyperlink" Target="https://www.sciencedirect.com/science/article/pii/S0308521X18307340" TargetMode="External"/><Relationship Id="rId384" Type="http://schemas.openxmlformats.org/officeDocument/2006/relationships/hyperlink" Target="https://www.sciencedirect.com/science/article/pii/S0921800914001104?casa_token=ncOag56yUesAAAAA:_v8x8b7h7B49stChlGIwOjQQI4reyvOVOVRfDQb50Iogh5CHjhRaOTp6TBrF_qDbikLwGz5G" TargetMode="External"/><Relationship Id="rId591" Type="http://schemas.openxmlformats.org/officeDocument/2006/relationships/hyperlink" Target="https://www.nature.com/articles/s41467-018-03249-1" TargetMode="External"/><Relationship Id="rId605" Type="http://schemas.openxmlformats.org/officeDocument/2006/relationships/hyperlink" Target="http://nature.com/" TargetMode="External"/><Relationship Id="rId202" Type="http://schemas.openxmlformats.org/officeDocument/2006/relationships/hyperlink" Target="https://idp.springer.com/authorize/casa?redirect_uri=https://link.springer.com/article/10.1007/s00267-017-0924-2&amp;casa_token=del2bVw84E4AAAAA:yQDupCYeFA8QlKsKVc7EtYmef9Gf4IbbSkRgEPMVBIQqI0Es-hFkTtgD-ZKjHHp5ztVALzLuXvMDU4Rd" TargetMode="External"/><Relationship Id="rId244" Type="http://schemas.openxmlformats.org/officeDocument/2006/relationships/hyperlink" Target="https://scholar.google.com/scholar?cites=4827514716703217020&amp;as_sdt=2005&amp;sciodt=0,5&amp;hl=en" TargetMode="External"/><Relationship Id="rId647" Type="http://schemas.openxmlformats.org/officeDocument/2006/relationships/hyperlink" Target="http://journals.plos.org/" TargetMode="External"/><Relationship Id="rId689" Type="http://schemas.openxmlformats.org/officeDocument/2006/relationships/hyperlink" Target="https://www.sciencedirect.com/science/article/pii/S1470160X17302510?casa_token=OY4Hhk2ImiEAAAAA:GJpE9zX3exAaY5jO8OkNIAMUR8kyCeNoOMim9q8cptDbnULUvtpNpCN32ggbhcRTo4wwwxQ0" TargetMode="External"/><Relationship Id="rId39" Type="http://schemas.openxmlformats.org/officeDocument/2006/relationships/hyperlink" Target="https://www.sciencedirect.com/science/article/pii/S0921800917305074?casa_token=UIaWN93NBsgAAAAA:hbwjpPxP120Ga6PvqkZIWLV5sjbdFqUq3ULJb2JlXhGTixVnG4l3FtsruwRw8KUqq18BJiBV" TargetMode="External"/><Relationship Id="rId286" Type="http://schemas.openxmlformats.org/officeDocument/2006/relationships/hyperlink" Target="https://scholar.google.com/scholar?cites=14821440992658863907&amp;as_sdt=2005&amp;sciodt=0,5&amp;hl=en" TargetMode="External"/><Relationship Id="rId451" Type="http://schemas.openxmlformats.org/officeDocument/2006/relationships/hyperlink" Target="https://scholar.google.com/scholar?cites=16954119321030394722&amp;as_sdt=2005&amp;sciodt=0,5&amp;hl=en" TargetMode="External"/><Relationship Id="rId493" Type="http://schemas.openxmlformats.org/officeDocument/2006/relationships/hyperlink" Target="https://scholar.google.com/scholar?cites=6395643433321954254&amp;as_sdt=2005&amp;sciodt=0,5&amp;hl=en" TargetMode="External"/><Relationship Id="rId507" Type="http://schemas.openxmlformats.org/officeDocument/2006/relationships/hyperlink" Target="https://scholar.google.com/scholar?cites=2102792512996875165&amp;as_sdt=2005&amp;sciodt=0,5&amp;hl=en" TargetMode="External"/><Relationship Id="rId549" Type="http://schemas.openxmlformats.org/officeDocument/2006/relationships/hyperlink" Target="https://www.sciencedirect.com/science/article/pii/S0921800903003185?casa_token=VMTlXkUe-GQAAAAA:46w5_6aK2ClEgTkeZWxheeYsOQfFsBzsWFK2x0U4wqPeuY7mt9BfPEm1OT1UKaMNhVgwhOab" TargetMode="External"/><Relationship Id="rId714" Type="http://schemas.openxmlformats.org/officeDocument/2006/relationships/hyperlink" Target="https://scholar.google.com/scholar?cites=17084576237761013850&amp;as_sdt=2005&amp;sciodt=0,5&amp;hl=en" TargetMode="External"/><Relationship Id="rId50" Type="http://schemas.openxmlformats.org/officeDocument/2006/relationships/hyperlink" Target="https://scholar.google.com/scholar?cites=147327005379626354&amp;as_sdt=2005&amp;sciodt=0,5&amp;hl=en" TargetMode="External"/><Relationship Id="rId104" Type="http://schemas.openxmlformats.org/officeDocument/2006/relationships/hyperlink" Target="https://scholar.google.com/scholar?cites=14077466446331634409&amp;as_sdt=2005&amp;sciodt=0,5&amp;hl=en" TargetMode="External"/><Relationship Id="rId146" Type="http://schemas.openxmlformats.org/officeDocument/2006/relationships/hyperlink" Target="https://scholar.google.com/scholar?cites=9313552239294389221&amp;as_sdt=2005&amp;sciodt=0,5&amp;hl=en" TargetMode="External"/><Relationship Id="rId188" Type="http://schemas.openxmlformats.org/officeDocument/2006/relationships/hyperlink" Target="https://www.sciencedirect.com/science/article/pii/S0308521X1630542X?casa_token=da8vRN7mzkoAAAAA:BKHBI2FFaQJs-2pC_XaFP7GW9t0k4d6tgSE73USahN4_BEsVgjVqvjS1pRHiegunmaL_h5Ye" TargetMode="External"/><Relationship Id="rId311" Type="http://schemas.openxmlformats.org/officeDocument/2006/relationships/hyperlink" Target="https://www.sciencedirect.com/science/article/pii/S004896971731896X" TargetMode="External"/><Relationship Id="rId353" Type="http://schemas.openxmlformats.org/officeDocument/2006/relationships/hyperlink" Target="https://scholar.google.com/scholar?cites=9236410320184589368&amp;as_sdt=2005&amp;sciodt=0,5&amp;hl=en" TargetMode="External"/><Relationship Id="rId395" Type="http://schemas.openxmlformats.org/officeDocument/2006/relationships/hyperlink" Target="https://conbio.onlinelibrary.wiley.com/doi/abs/10.1111/j.1523-1739.2012.01904.x?casa_token=7rZsDpKmaAkAAAAA:nglJcc63aprnP801fdQ6j2xN5VPXuH0LhHef_-1UwEo_OrxsR6-TUC3LFK0UsGm1w7w9gYMf7CKBWXc" TargetMode="External"/><Relationship Id="rId409" Type="http://schemas.openxmlformats.org/officeDocument/2006/relationships/hyperlink" Target="https://scholar.google.com/scholar?cites=16954119321030394722&amp;as_sdt=2005&amp;sciodt=0,5&amp;hl=en" TargetMode="External"/><Relationship Id="rId560" Type="http://schemas.openxmlformats.org/officeDocument/2006/relationships/hyperlink" Target="http://scholarsarchive.byu.edu/" TargetMode="External"/><Relationship Id="rId92" Type="http://schemas.openxmlformats.org/officeDocument/2006/relationships/hyperlink" Target="https://scholar.google.com/scholar?cites=5753754263695441098&amp;as_sdt=2005&amp;sciodt=0,5&amp;hl=en" TargetMode="External"/><Relationship Id="rId213" Type="http://schemas.openxmlformats.org/officeDocument/2006/relationships/hyperlink" Target="https://scholar.google.com/scholar?cites=12382085497918390504&amp;as_sdt=2005&amp;sciodt=0,5&amp;hl=en" TargetMode="External"/><Relationship Id="rId420"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16" Type="http://schemas.openxmlformats.org/officeDocument/2006/relationships/hyperlink" Target="https://scholar.google.com/scholar?cites=18202201379385854490&amp;as_sdt=2005&amp;sciodt=0,5&amp;hl=en" TargetMode="External"/><Relationship Id="rId658" Type="http://schemas.openxmlformats.org/officeDocument/2006/relationships/hyperlink" Target="https://scholar.google.com/scholar?cites=6426892383593470959&amp;as_sdt=2005&amp;sciodt=0,5&amp;hl=en" TargetMode="External"/><Relationship Id="rId255" Type="http://schemas.openxmlformats.org/officeDocument/2006/relationships/hyperlink" Target="https://www.nature.com/articles/s41467-020-15013-5" TargetMode="External"/><Relationship Id="rId297" Type="http://schemas.openxmlformats.org/officeDocument/2006/relationships/hyperlink" Target="https://www.jstor.org/stable/26269723?casa_token=QO6w6h51eagAAAAA:gQwUCJfhCsEpHqR-Lct_ZlkpFgLiI8WYonjMQrjVZtU-WKpyn9UUwSGdATCOuXLLYqP4q9e1VRnIhgcmrJPC15mWv_kYSAigk65IGr30xcaiBnJuVX0" TargetMode="External"/><Relationship Id="rId462"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518" Type="http://schemas.openxmlformats.org/officeDocument/2006/relationships/hyperlink" Target="https://www.mdpi.com/1999-4907/11/5/563" TargetMode="External"/><Relationship Id="rId115" Type="http://schemas.openxmlformats.org/officeDocument/2006/relationships/hyperlink" Target="https://www.sciencedirect.com/science/article/pii/S0006320711000395?casa_token=LtyngOTo1WAAAAAA:-az0cLA_5HER1WnZjh0OZ_4BuCT6-6flvzq_lD90Hgn4Y8JytjUi2n1SDSdM_-bWVFhgx7U9" TargetMode="External"/><Relationship Id="rId157" Type="http://schemas.openxmlformats.org/officeDocument/2006/relationships/hyperlink" Target="https://scholar.google.com/scholar?cites=14830183199818934497&amp;as_sdt=2005&amp;sciodt=0,5&amp;hl=en" TargetMode="External"/><Relationship Id="rId322" Type="http://schemas.openxmlformats.org/officeDocument/2006/relationships/hyperlink" Target="https://scholar.google.com/scholar?cites=6193188250533855501&amp;as_sdt=2005&amp;sciodt=0,5&amp;hl=en" TargetMode="External"/><Relationship Id="rId364" Type="http://schemas.openxmlformats.org/officeDocument/2006/relationships/hyperlink" Target="http://ascelibrary.org/" TargetMode="External"/><Relationship Id="rId61" Type="http://schemas.openxmlformats.org/officeDocument/2006/relationships/hyperlink" Target="https://www.sciencedirect.com/science/article/pii/S0301479716300317?casa_token=YgOCg0gdvWEAAAAA:-iX9amFubEUKXq_jMmkJz46UBOc0odiSo3X5Sjb3esXSn2Pnj9_PCVIqBS2AY7OcPnbLZWtr" TargetMode="External"/><Relationship Id="rId199" Type="http://schemas.openxmlformats.org/officeDocument/2006/relationships/hyperlink" Target="https://scholar.google.com/scholar?cites=17249027194478380956&amp;as_sdt=2005&amp;sciodt=0,5&amp;hl=en" TargetMode="External"/><Relationship Id="rId571" Type="http://schemas.openxmlformats.org/officeDocument/2006/relationships/hyperlink" Target="https://scholar.google.com/scholar?cites=13313286007290272362&amp;as_sdt=2005&amp;sciodt=0,5&amp;hl=en" TargetMode="External"/><Relationship Id="rId627" Type="http://schemas.openxmlformats.org/officeDocument/2006/relationships/hyperlink" Target="https://www.nature.com/articles/s41467-018-03249-1" TargetMode="External"/><Relationship Id="rId669" Type="http://schemas.openxmlformats.org/officeDocument/2006/relationships/hyperlink" Target="https://www.sciencedirect.com/science/article/pii/S1364815217311088?casa_token=W4CAhkJqnG4AAAAA:8CJ-cNM5zv-h8CQQsV4LPlJge2eqALMurJuE-z-wPbqugMYCU65uUNlckUmMiiyuq7aMXJHW" TargetMode="External"/><Relationship Id="rId19" Type="http://schemas.openxmlformats.org/officeDocument/2006/relationships/hyperlink" Target="https://www.sciencedirect.com/science/article/pii/S0921800917305074?casa_token=UIaWN93NBsgAAAAA:hbwjpPxP120Ga6PvqkZIWLV5sjbdFqUq3ULJb2JlXhGTixVnG4l3FtsruwRw8KUqq18BJiBV" TargetMode="External"/><Relationship Id="rId224" Type="http://schemas.openxmlformats.org/officeDocument/2006/relationships/hyperlink" Target="https://www.pnas.org/content/109/15/5609.short" TargetMode="External"/><Relationship Id="rId266" Type="http://schemas.openxmlformats.org/officeDocument/2006/relationships/hyperlink" Target="http://nature.com/" TargetMode="External"/><Relationship Id="rId431" Type="http://schemas.openxmlformats.org/officeDocument/2006/relationships/hyperlink" Target="https://scholar.google.com/scholar?cites=16954119321030394722&amp;as_sdt=2005&amp;sciodt=0,5&amp;hl=en" TargetMode="External"/><Relationship Id="rId473" Type="http://schemas.openxmlformats.org/officeDocument/2006/relationships/hyperlink" Target="https://scholar.google.com/scholar?cites=18391667595956865881&amp;as_sdt=2005&amp;sciodt=0,5&amp;hl=en" TargetMode="External"/><Relationship Id="rId529" Type="http://schemas.openxmlformats.org/officeDocument/2006/relationships/hyperlink" Target="https://open.library.ubc.ca/collections/facultyresearchandpublications/52383/items/1.0074799" TargetMode="External"/><Relationship Id="rId680" Type="http://schemas.openxmlformats.org/officeDocument/2006/relationships/hyperlink" Target="https://scholar.google.com/scholar?cites=17466353832879798416&amp;as_sdt=2005&amp;sciodt=0,5&amp;hl=en" TargetMode="External"/><Relationship Id="rId30" Type="http://schemas.openxmlformats.org/officeDocument/2006/relationships/hyperlink" Target="https://scholar.google.com/scholar?cites=5028399264981904655&amp;as_sdt=2005&amp;sciodt=0,5&amp;hl=en" TargetMode="External"/><Relationship Id="rId126" Type="http://schemas.openxmlformats.org/officeDocument/2006/relationships/hyperlink" Target="https://scholar.google.com/scholar?cites=2605236116685213939&amp;as_sdt=2005&amp;sciodt=0,5&amp;hl=en" TargetMode="External"/><Relationship Id="rId168" Type="http://schemas.openxmlformats.org/officeDocument/2006/relationships/hyperlink" Target="https://scholar.google.com/scholar?cites=375431574378452683&amp;as_sdt=2005&amp;sciodt=0,5&amp;hl=en" TargetMode="External"/><Relationship Id="rId333" Type="http://schemas.openxmlformats.org/officeDocument/2006/relationships/hyperlink" Target="https://scholar.google.com/scholar?cites=6036963193769205467&amp;as_sdt=2005&amp;sciodt=0,5&amp;hl=en" TargetMode="External"/><Relationship Id="rId540" Type="http://schemas.openxmlformats.org/officeDocument/2006/relationships/hyperlink" Target="https://journals.plos.org/plosone/article?id=10.1371/journal.pone.0107811" TargetMode="External"/><Relationship Id="rId72" Type="http://schemas.openxmlformats.org/officeDocument/2006/relationships/hyperlink" Target="https://scholar.google.com/scholar?cites=7850235994113314902&amp;as_sdt=2005&amp;sciodt=0,5&amp;hl=en" TargetMode="External"/><Relationship Id="rId375" Type="http://schemas.openxmlformats.org/officeDocument/2006/relationships/hyperlink" Target="https://scholar.google.com/scholar?cites=15988075230763649700&amp;as_sdt=2005&amp;sciodt=0,5&amp;hl=en" TargetMode="External"/><Relationship Id="rId582" Type="http://schemas.openxmlformats.org/officeDocument/2006/relationships/hyperlink" Target="https://www.sciencedirect.com/science/article/pii/S0308597X12001200" TargetMode="External"/><Relationship Id="rId638" Type="http://schemas.openxmlformats.org/officeDocument/2006/relationships/hyperlink" Target="http://nature.com/" TargetMode="External"/><Relationship Id="rId3" Type="http://schemas.openxmlformats.org/officeDocument/2006/relationships/hyperlink" Target="https://www.sciencedirect.com/science/article/pii/S2212041618304868?casa_token=MZdC37-dkyoAAAAA:qVIM828MpCMzWE0zhxC9ZKD6HBmLPHvWgkmnM8gZwQSEEIS_M6yCUd-eNfdpn6zpaklC-sF1" TargetMode="External"/><Relationship Id="rId235" Type="http://schemas.openxmlformats.org/officeDocument/2006/relationships/hyperlink" Target="https://idp.springer.com/authorize/casa?redirect_uri=https://link.springer.com/content/pdf/10.1007/s10098-012-0497-y.pdf&amp;casa_token=gjXZGPTUFHkAAAAA:pQHipagrFAY2Gkej3eyqmFarBfgFyNFv8UB9DdFlZLbLpo3_lIZ-KkaakoqpoC2PdNZibQ0vzemWlCyw" TargetMode="External"/><Relationship Id="rId277" Type="http://schemas.openxmlformats.org/officeDocument/2006/relationships/hyperlink" Target="https://www.sciencedirect.com/science/article/pii/S0360544216304996?casa_token=Y0zRAjwPP68AAAAA:EnBWk_cuXQ2c3AiTDibgNVX6fiiVs17CFyGkCFrFi24KNWlL65jbML0lJhBPDe8N4VEPoLsS" TargetMode="External"/><Relationship Id="rId400" Type="http://schemas.openxmlformats.org/officeDocument/2006/relationships/hyperlink" Target="https://scholar.google.com/scholar?cites=3922992069523583642&amp;as_sdt=2005&amp;sciodt=0,5&amp;hl=en" TargetMode="External"/><Relationship Id="rId442"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484" Type="http://schemas.openxmlformats.org/officeDocument/2006/relationships/hyperlink" Target="https://iopscience.iop.org/article/10.1088/1748-9326/9/5/054002/meta" TargetMode="External"/><Relationship Id="rId705" Type="http://schemas.openxmlformats.org/officeDocument/2006/relationships/hyperlink" Target="https://www.mdpi.com/2073-4441/10/3/300" TargetMode="External"/><Relationship Id="rId137" Type="http://schemas.openxmlformats.org/officeDocument/2006/relationships/hyperlink" Target="https://esajournals.onlinelibrary.wiley.com/doi/abs/10.1890/130296?casa_token=xkua_PoEnBkAAAAA:1YlGngiAB6jFPQeXwaKKAPMiCvQfZ67jH8388Wz5a3O_TBE2n_idvhG-oYfBsASy_p3d924LoRT4QKs" TargetMode="External"/><Relationship Id="rId302" Type="http://schemas.openxmlformats.org/officeDocument/2006/relationships/hyperlink" Target="https://scholar.google.com/scholar?cites=11161204771367620066&amp;as_sdt=2005&amp;sciodt=0,5&amp;hl=en" TargetMode="External"/><Relationship Id="rId344" Type="http://schemas.openxmlformats.org/officeDocument/2006/relationships/hyperlink" Target="https://www.sciencedirect.com/science/article/pii/S0308521X18307340" TargetMode="External"/><Relationship Id="rId691" Type="http://schemas.openxmlformats.org/officeDocument/2006/relationships/hyperlink" Target="https://www.sciencedirect.com/science/article/pii/S0921800907004764?casa_token=utgVGgoA7H4AAAAA:alZ-k8O9eOspv6x7wW_5IK2JPJTl5OFZpcw-qbOMyzM2L6eM5lfq9FB_yzkl2nP90IgDT-PI" TargetMode="External"/><Relationship Id="rId41" Type="http://schemas.openxmlformats.org/officeDocument/2006/relationships/hyperlink" Target="https://www.sciencedirect.com/science/article/pii/S0921800917305074?casa_token=UIaWN93NBsgAAAAA:hbwjpPxP120Ga6PvqkZIWLV5sjbdFqUq3ULJb2JlXhGTixVnG4l3FtsruwRw8KUqq18BJiBV" TargetMode="External"/><Relationship Id="rId83" Type="http://schemas.openxmlformats.org/officeDocument/2006/relationships/hyperlink" Target="https://www.cambridge.org/core/journals/agricultural-and-resource-economics-review/article/optimality-of-using-marginal-land-for-bioenergy-crops-tradeoffs-between-food-fuel-and-environmental-services/326D3C0F3D7508BC419C1A34C325A458" TargetMode="External"/><Relationship Id="rId179" Type="http://schemas.openxmlformats.org/officeDocument/2006/relationships/hyperlink" Target="https://scholar.google.com/scholar?cites=9232447605454820934&amp;as_sdt=2005&amp;sciodt=0,5&amp;hl=en" TargetMode="External"/><Relationship Id="rId386" Type="http://schemas.openxmlformats.org/officeDocument/2006/relationships/hyperlink" Target="https://www.sciencedirect.com/science/article/pii/S0921800914001104?casa_token=ncOag56yUesAAAAA:_v8x8b7h7B49stChlGIwOjQQI4reyvOVOVRfDQb50Iogh5CHjhRaOTp6TBrF_qDbikLwGz5G" TargetMode="External"/><Relationship Id="rId551" Type="http://schemas.openxmlformats.org/officeDocument/2006/relationships/hyperlink" Target="https://idp.springer.com/authorize/casa?redirect_uri=https://link.springer.com/article/10.1007/s10666-005-9001-y&amp;casa_token=5SDBF5jXOssAAAAA:G0TSAxJmmwXsxS_1s8fLsxViZTdtxJtbhHiVntX8bRSj-pziKy2CsuVplNGuGrnBSm9bP2M7kMshdQnV" TargetMode="External"/><Relationship Id="rId593" Type="http://schemas.openxmlformats.org/officeDocument/2006/relationships/hyperlink" Target="http://nature.com/" TargetMode="External"/><Relationship Id="rId607" Type="http://schemas.openxmlformats.org/officeDocument/2006/relationships/hyperlink" Target="https://scholar.google.com/scholar?cites=18202201379385854490&amp;as_sdt=2005&amp;sciodt=0,5&amp;hl=en" TargetMode="External"/><Relationship Id="rId649" Type="http://schemas.openxmlformats.org/officeDocument/2006/relationships/hyperlink" Target="https://scholar.google.com/scholar?cites=13335554450929753136&amp;as_sdt=2005&amp;sciodt=0,5&amp;hl=en" TargetMode="External"/><Relationship Id="rId190" Type="http://schemas.openxmlformats.org/officeDocument/2006/relationships/hyperlink" Target="https://www.sciencedirect.com/science/article/pii/S0308521X1630542X?casa_token=da8vRN7mzkoAAAAA:BKHBI2FFaQJs-2pC_XaFP7GW9t0k4d6tgSE73USahN4_BEsVgjVqvjS1pRHiegunmaL_h5Ye" TargetMode="External"/><Relationship Id="rId204" Type="http://schemas.openxmlformats.org/officeDocument/2006/relationships/hyperlink" Target="https://idp.springer.com/authorize/casa?redirect_uri=https://link.springer.com/article/10.1007/s00267-017-0924-2&amp;casa_token=del2bVw84E4AAAAA:yQDupCYeFA8QlKsKVc7EtYmef9Gf4IbbSkRgEPMVBIQqI0Es-hFkTtgD-ZKjHHp5ztVALzLuXvMDU4Rd" TargetMode="External"/><Relationship Id="rId246" Type="http://schemas.openxmlformats.org/officeDocument/2006/relationships/hyperlink" Target="https://www.nature.com/articles/s41467-020-15013-5" TargetMode="External"/><Relationship Id="rId288" Type="http://schemas.openxmlformats.org/officeDocument/2006/relationships/hyperlink" Target="https://scholar.google.com/scholar?cites=14821440992658863907&amp;as_sdt=2005&amp;sciodt=0,5&amp;hl=en" TargetMode="External"/><Relationship Id="rId411" Type="http://schemas.openxmlformats.org/officeDocument/2006/relationships/hyperlink" Target="https://scholar.google.com/scholar?cites=16954119321030394722&amp;as_sdt=2005&amp;sciodt=0,5&amp;hl=en" TargetMode="External"/><Relationship Id="rId453" Type="http://schemas.openxmlformats.org/officeDocument/2006/relationships/hyperlink" Target="https://scholar.google.com/scholar?cites=16954119321030394722&amp;as_sdt=2005&amp;sciodt=0,5&amp;hl=en" TargetMode="External"/><Relationship Id="rId509" Type="http://schemas.openxmlformats.org/officeDocument/2006/relationships/hyperlink" Target="https://academic.oup.com/icesjms/advance-article-abstract/doi/10.1093/icesjms/fsaa139/5891348" TargetMode="External"/><Relationship Id="rId660" Type="http://schemas.openxmlformats.org/officeDocument/2006/relationships/hyperlink" Target="https://ascelibrary.org/doi/abs/10.1061/(ASCE)WR.1943-5452.0001036" TargetMode="External"/><Relationship Id="rId106" Type="http://schemas.openxmlformats.org/officeDocument/2006/relationships/hyperlink" Target="https://scholar.google.com/scholar?cites=14077466446331634409&amp;as_sdt=2005&amp;sciodt=0,5&amp;hl=en" TargetMode="External"/><Relationship Id="rId313" Type="http://schemas.openxmlformats.org/officeDocument/2006/relationships/hyperlink" Target="https://www.sciencedirect.com/science/article/pii/S0921800900002366?casa_token=vGEt_NBRjOYAAAAA:XTnXa83i4U45kYoYUBGb0TNHBgCJX7pZQXTV_w5C6A3TiaZx3UXaOVGbJg6pjRunOr462bkX" TargetMode="External"/><Relationship Id="rId495" Type="http://schemas.openxmlformats.org/officeDocument/2006/relationships/hyperlink" Target="https://scholar.google.com/scholar?cites=6395643433321954254&amp;as_sdt=2005&amp;sciodt=0,5&amp;hl=en" TargetMode="External"/><Relationship Id="rId716" Type="http://schemas.openxmlformats.org/officeDocument/2006/relationships/hyperlink" Target="https://scholar.google.com/scholar?cites=4852624054353909087&amp;as_sdt=2005&amp;sciodt=0,5&amp;hl=en" TargetMode="External"/><Relationship Id="rId10" Type="http://schemas.openxmlformats.org/officeDocument/2006/relationships/hyperlink" Target="http://royalsocietypublishing.org/" TargetMode="External"/><Relationship Id="rId52" Type="http://schemas.openxmlformats.org/officeDocument/2006/relationships/hyperlink" Target="https://scholar.google.com/scholar?cites=147327005379626354&amp;as_sdt=2005&amp;sciodt=0,5&amp;hl=en" TargetMode="External"/><Relationship Id="rId94" Type="http://schemas.openxmlformats.org/officeDocument/2006/relationships/hyperlink" Target="https://scholar.google.com/scholar?cites=9770683697511099541&amp;as_sdt=2005&amp;sciodt=0,5&amp;hl=en" TargetMode="External"/><Relationship Id="rId148" Type="http://schemas.openxmlformats.org/officeDocument/2006/relationships/hyperlink" Target="https://scholar.google.com/scholar?cites=9313552239294389221&amp;as_sdt=2005&amp;sciodt=0,5&amp;hl=en" TargetMode="External"/><Relationship Id="rId355" Type="http://schemas.openxmlformats.org/officeDocument/2006/relationships/hyperlink" Target="https://scholar.google.com/scholar?cites=9236410320184589368&amp;as_sdt=2005&amp;sciodt=0,5&amp;hl=en" TargetMode="External"/><Relationship Id="rId397" Type="http://schemas.openxmlformats.org/officeDocument/2006/relationships/hyperlink" Target="https://conbio.onlinelibrary.wiley.com/doi/abs/10.1111/j.1523-1739.2012.01904.x?casa_token=7rZsDpKmaAkAAAAA:nglJcc63aprnP801fdQ6j2xN5VPXuH0LhHef_-1UwEo_OrxsR6-TUC3LFK0UsGm1w7w9gYMf7CKBWXc" TargetMode="External"/><Relationship Id="rId520" Type="http://schemas.openxmlformats.org/officeDocument/2006/relationships/hyperlink" Target="https://scholar.google.com/scholar?cites=8673228003652605105&amp;as_sdt=2005&amp;sciodt=0,5&amp;hl=en" TargetMode="External"/><Relationship Id="rId562" Type="http://schemas.openxmlformats.org/officeDocument/2006/relationships/hyperlink" Target="https://scholar.google.com/scholar?cites=13313286007290272362&amp;as_sdt=2005&amp;sciodt=0,5&amp;hl=en" TargetMode="External"/><Relationship Id="rId618" Type="http://schemas.openxmlformats.org/officeDocument/2006/relationships/hyperlink" Target="https://www.nature.com/articles/s41467-018-03249-1" TargetMode="External"/><Relationship Id="rId215" Type="http://schemas.openxmlformats.org/officeDocument/2006/relationships/hyperlink" Target="https://scholar.google.com/scholar?cites=10016153119771035844&amp;as_sdt=2005&amp;sciodt=0,5&amp;hl=en" TargetMode="External"/><Relationship Id="rId257" Type="http://schemas.openxmlformats.org/officeDocument/2006/relationships/hyperlink" Target="http://nature.com/" TargetMode="External"/><Relationship Id="rId422"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464"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299" Type="http://schemas.openxmlformats.org/officeDocument/2006/relationships/hyperlink" Target="https://www.sciencedirect.com/science/article/pii/S0921800907002364?casa_token=s_QKmLXIamkAAAAA:OyFy8eufWrc2h1SvWcnWEia2Vihxd8ocMH_eG1QoZOrZAU069221HlEyJPBu8rfjJ_mCRYzX" TargetMode="External"/><Relationship Id="rId63" Type="http://schemas.openxmlformats.org/officeDocument/2006/relationships/hyperlink" Target="https://www.sciencedirect.com/science/article/pii/S0301479716300317?casa_token=YgOCg0gdvWEAAAAA:-iX9amFubEUKXq_jMmkJz46UBOc0odiSo3X5Sjb3esXSn2Pnj9_PCVIqBS2AY7OcPnbLZWtr" TargetMode="External"/><Relationship Id="rId159" Type="http://schemas.openxmlformats.org/officeDocument/2006/relationships/hyperlink" Target="https://scholar.google.com/scholar?cites=14830183199818934497&amp;as_sdt=2005&amp;sciodt=0,5&amp;hl=en" TargetMode="External"/><Relationship Id="rId366" Type="http://schemas.openxmlformats.org/officeDocument/2006/relationships/hyperlink" Target="https://scholar.google.com/scholar?cites=2221587862645704569&amp;as_sdt=2005&amp;sciodt=0,5&amp;hl=en" TargetMode="External"/><Relationship Id="rId573" Type="http://schemas.openxmlformats.org/officeDocument/2006/relationships/hyperlink" Target="https://scholar.google.com/scholar?cites=6775175460596569247&amp;as_sdt=2005&amp;sciodt=0,5&amp;hl=en" TargetMode="External"/><Relationship Id="rId226" Type="http://schemas.openxmlformats.org/officeDocument/2006/relationships/hyperlink" Target="https://www.pnas.org/content/109/15/5609.short" TargetMode="External"/><Relationship Id="rId433" Type="http://schemas.openxmlformats.org/officeDocument/2006/relationships/hyperlink" Target="https://scholar.google.com/scholar?cites=16954119321030394722&amp;as_sdt=2005&amp;sciodt=0,5&amp;hl=en" TargetMode="External"/><Relationship Id="rId640" Type="http://schemas.openxmlformats.org/officeDocument/2006/relationships/hyperlink" Target="https://scholar.google.com/scholar?cites=18202201379385854490&amp;as_sdt=2005&amp;sciodt=0,5&amp;hl=en" TargetMode="External"/><Relationship Id="rId74" Type="http://schemas.openxmlformats.org/officeDocument/2006/relationships/hyperlink" Target="https://academic.oup.com/icesjms/article-abstract/74/2/499/2907904" TargetMode="External"/><Relationship Id="rId377" Type="http://schemas.openxmlformats.org/officeDocument/2006/relationships/hyperlink" Target="https://edepot.wur.nl/187888" TargetMode="External"/><Relationship Id="rId500" Type="http://schemas.openxmlformats.org/officeDocument/2006/relationships/hyperlink" Target="https://www.sciencedirect.com/science/article/pii/S0377221700001922?casa_token=XjZiSsbHvncAAAAA:L-kA9GG6nKZV3jEnYr2OSgxWOYUfseVwWtTezql1sIhEb2q4dEMizt2GRkhnt-Kqml_NoAZn" TargetMode="External"/><Relationship Id="rId584" Type="http://schemas.openxmlformats.org/officeDocument/2006/relationships/hyperlink" Target="http://nature.com/" TargetMode="External"/><Relationship Id="rId5" Type="http://schemas.openxmlformats.org/officeDocument/2006/relationships/hyperlink" Target="https://www.sciencedirect.com/science/article/pii/S2212041618304868?casa_token=MZdC37-dkyoAAAAA:qVIM828MpCMzWE0zhxC9ZKD6HBmLPHvWgkmnM8gZwQSEEIS_M6yCUd-eNfdpn6zpaklC-sF1" TargetMode="External"/><Relationship Id="rId237" Type="http://schemas.openxmlformats.org/officeDocument/2006/relationships/hyperlink" Target="https://www.sciencedirect.com/science/article/pii/S2212041617300475?casa_token=HeemZ0GC4dsAAAAA:aZgcuWciJAWyMZlezMPpEk6wArixh8pxlaHEc00NhGuWKV1sP9HSlYYniSffRTbTFe1kBfs3" TargetMode="External"/><Relationship Id="rId444"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51" Type="http://schemas.openxmlformats.org/officeDocument/2006/relationships/hyperlink" Target="https://journals.plos.org/plosone/article?id=10.1371/journal.pone.0104489" TargetMode="External"/><Relationship Id="rId290" Type="http://schemas.openxmlformats.org/officeDocument/2006/relationships/hyperlink" Target="https://scholar.google.com/scholar?cites=1806215686338872947&amp;as_sdt=2005&amp;sciodt=0,5&amp;hl=en" TargetMode="External"/><Relationship Id="rId304" Type="http://schemas.openxmlformats.org/officeDocument/2006/relationships/hyperlink" Target="https://scholar.google.com/scholar?cites=15133008174778343576&amp;as_sdt=2005&amp;sciodt=0,5&amp;hl=en" TargetMode="External"/><Relationship Id="rId388" Type="http://schemas.openxmlformats.org/officeDocument/2006/relationships/hyperlink" Target="http://le.uwpress.org/" TargetMode="External"/><Relationship Id="rId511" Type="http://schemas.openxmlformats.org/officeDocument/2006/relationships/hyperlink" Target="http://academic.oup.com/" TargetMode="External"/><Relationship Id="rId609" Type="http://schemas.openxmlformats.org/officeDocument/2006/relationships/hyperlink" Target="https://www.nature.com/articles/s41467-018-03249-1" TargetMode="External"/><Relationship Id="rId85" Type="http://schemas.openxmlformats.org/officeDocument/2006/relationships/hyperlink" Target="http://cambridge.org/" TargetMode="External"/><Relationship Id="rId150" Type="http://schemas.openxmlformats.org/officeDocument/2006/relationships/hyperlink" Target="https://iopscience.iop.org/article/10.1088/1748-9326/aaafd8/meta" TargetMode="External"/><Relationship Id="rId595" Type="http://schemas.openxmlformats.org/officeDocument/2006/relationships/hyperlink" Target="https://scholar.google.com/scholar?cites=18202201379385854490&amp;as_sdt=2005&amp;sciodt=0,5&amp;hl=en" TargetMode="External"/><Relationship Id="rId248" Type="http://schemas.openxmlformats.org/officeDocument/2006/relationships/hyperlink" Target="http://nature.com/" TargetMode="External"/><Relationship Id="rId455" Type="http://schemas.openxmlformats.org/officeDocument/2006/relationships/hyperlink" Target="https://scholar.google.com/scholar?cites=16954119321030394722&amp;as_sdt=2005&amp;sciodt=0,5&amp;hl=en" TargetMode="External"/><Relationship Id="rId662" Type="http://schemas.openxmlformats.org/officeDocument/2006/relationships/hyperlink" Target="http://ascelibrary.org/" TargetMode="External"/><Relationship Id="rId12" Type="http://schemas.openxmlformats.org/officeDocument/2006/relationships/hyperlink" Target="https://scholar.google.com/scholar?cites=4758921423576558962&amp;as_sdt=2005&amp;sciodt=0,5&amp;hl=en" TargetMode="External"/><Relationship Id="rId108" Type="http://schemas.openxmlformats.org/officeDocument/2006/relationships/hyperlink" Target="https://scholar.google.com/scholar?cites=2411760772007940401&amp;as_sdt=2005&amp;sciodt=0,5&amp;hl=en" TargetMode="External"/><Relationship Id="rId315" Type="http://schemas.openxmlformats.org/officeDocument/2006/relationships/hyperlink" Target="http://journals.plos.org/" TargetMode="External"/><Relationship Id="rId522" Type="http://schemas.openxmlformats.org/officeDocument/2006/relationships/hyperlink" Target="https://scholar.google.com/scholar?cites=8673228003652605105&amp;as_sdt=2005&amp;sciodt=0,5&amp;hl=en" TargetMode="External"/><Relationship Id="rId96" Type="http://schemas.openxmlformats.org/officeDocument/2006/relationships/hyperlink" Target="https://scholar.google.com/scholar?cites=9770683697511099541&amp;as_sdt=2005&amp;sciodt=0,5&amp;hl=en" TargetMode="External"/><Relationship Id="rId161" Type="http://schemas.openxmlformats.org/officeDocument/2006/relationships/hyperlink" Target="https://scholar.google.com/scholar?cites=14830183199818934497&amp;as_sdt=2005&amp;sciodt=0,5&amp;hl=en" TargetMode="External"/><Relationship Id="rId399" Type="http://schemas.openxmlformats.org/officeDocument/2006/relationships/hyperlink" Target="https://www.jstor.org/stable/26269724?casa_token=CyMa-b_R5QkAAAAA:KWgGLr5UHdGVy77s22o1fffGNzS9HnDHOGSqvJYb0MD6dbIQDYee9nkLgQawWZx7xhvBvt96c5wYWC6AkdNFvAu_hi4_mKUfiZJuKBNxvEiSpE0klG4" TargetMode="External"/><Relationship Id="rId259" Type="http://schemas.openxmlformats.org/officeDocument/2006/relationships/hyperlink" Target="https://scholar.google.com/scholar?cites=12497750323784678301&amp;as_sdt=2005&amp;sciodt=0,5&amp;hl=en" TargetMode="External"/><Relationship Id="rId466"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73" Type="http://schemas.openxmlformats.org/officeDocument/2006/relationships/hyperlink" Target="https://www.pnas.org/content/112/22/6949.short" TargetMode="External"/><Relationship Id="rId23" Type="http://schemas.openxmlformats.org/officeDocument/2006/relationships/hyperlink" Target="https://www.sciencedirect.com/science/article/pii/S0921800917305074?casa_token=UIaWN93NBsgAAAAA:hbwjpPxP120Ga6PvqkZIWLV5sjbdFqUq3ULJb2JlXhGTixVnG4l3FtsruwRw8KUqq18BJiBV" TargetMode="External"/><Relationship Id="rId119" Type="http://schemas.openxmlformats.org/officeDocument/2006/relationships/hyperlink" Target="https://www.pnas.org/content/110/15/6229/" TargetMode="External"/><Relationship Id="rId326" Type="http://schemas.openxmlformats.org/officeDocument/2006/relationships/hyperlink" Target="http://mdpi.com/" TargetMode="External"/><Relationship Id="rId533" Type="http://schemas.openxmlformats.org/officeDocument/2006/relationships/hyperlink" Target="http://journals.plos.org/" TargetMode="External"/><Relationship Id="rId172" Type="http://schemas.openxmlformats.org/officeDocument/2006/relationships/hyperlink" Target="http://search.proquest.com/openview/a7c7ad9b0b7a9f31051e14729a4efb8b/1?pq-origsite=gscholar&amp;cbl=18750&amp;diss=y" TargetMode="External"/><Relationship Id="rId477" Type="http://schemas.openxmlformats.org/officeDocument/2006/relationships/hyperlink" Target="https://scholar.google.com/scholar?cites=8205025458293438269&amp;as_sdt=2005&amp;sciodt=0,5&amp;hl=en" TargetMode="External"/><Relationship Id="rId600" Type="http://schemas.openxmlformats.org/officeDocument/2006/relationships/hyperlink" Target="https://www.nature.com/articles/s41467-018-03249-1" TargetMode="External"/><Relationship Id="rId684" Type="http://schemas.openxmlformats.org/officeDocument/2006/relationships/hyperlink" Target="https://scholar.google.com/scholar?cites=16364361916399985386&amp;as_sdt=2005&amp;sciodt=0,5&amp;hl=en" TargetMode="External"/><Relationship Id="rId337" Type="http://schemas.openxmlformats.org/officeDocument/2006/relationships/hyperlink" Target="https://scholar.google.com/scholar?cites=9236410320184589368&amp;as_sdt=2005&amp;sciodt=0,5&amp;hl=en" TargetMode="External"/><Relationship Id="rId34" Type="http://schemas.openxmlformats.org/officeDocument/2006/relationships/hyperlink" Target="https://scholar.google.com/scholar?cites=5028399264981904655&amp;as_sdt=2005&amp;sciodt=0,5&amp;hl=en" TargetMode="External"/><Relationship Id="rId544" Type="http://schemas.openxmlformats.org/officeDocument/2006/relationships/hyperlink" Target="https://scholar.google.com/scholar?cites=9811057298266786393&amp;as_sdt=2005&amp;sciodt=0,5&amp;hl=en" TargetMode="External"/><Relationship Id="rId183" Type="http://schemas.openxmlformats.org/officeDocument/2006/relationships/hyperlink" Target="https://scholar.google.com/scholar?cites=12854843381940328512&amp;as_sdt=2005&amp;sciodt=0,5&amp;hl=en" TargetMode="External"/><Relationship Id="rId390" Type="http://schemas.openxmlformats.org/officeDocument/2006/relationships/hyperlink" Target="https://scholar.google.com/scholar?cites=16842442702987660467&amp;as_sdt=2005&amp;sciodt=0,5&amp;hl=en" TargetMode="External"/><Relationship Id="rId404" Type="http://schemas.openxmlformats.org/officeDocument/2006/relationships/hyperlink" Target="https://www.nrcresearchpress.com/doi/abs/10.1139/f2011-108" TargetMode="External"/><Relationship Id="rId611" Type="http://schemas.openxmlformats.org/officeDocument/2006/relationships/hyperlink" Target="http://nature.com/" TargetMode="External"/><Relationship Id="rId250" Type="http://schemas.openxmlformats.org/officeDocument/2006/relationships/hyperlink" Target="https://scholar.google.com/scholar?cites=12497750323784678301&amp;as_sdt=2005&amp;sciodt=0,5&amp;hl=en" TargetMode="External"/><Relationship Id="rId488" Type="http://schemas.openxmlformats.org/officeDocument/2006/relationships/hyperlink" Target="https://onlinelibrary.wiley.com/doi/abs/10.1111/faf.12171?casa_token=t3EguF1df0YAAAAA:dZIG4vysjycMzW4r7CthrMKjbv52Qyk50eSt-fB0l4idP5KWL-wW7q9IW74hU6h7BOYOnkzCTqdAgTQ" TargetMode="External"/><Relationship Id="rId695" Type="http://schemas.openxmlformats.org/officeDocument/2006/relationships/hyperlink" Target="https://www.sciencedirect.com/science/article/pii/S0921800907004764?casa_token=utgVGgoA7H4AAAAA:alZ-k8O9eOspv6x7wW_5IK2JPJTl5OFZpcw-qbOMyzM2L6eM5lfq9FB_yzkl2nP90IgDT-PI" TargetMode="External"/><Relationship Id="rId709" Type="http://schemas.openxmlformats.org/officeDocument/2006/relationships/hyperlink" Target="https://scholar.google.com/scholar?cites=12781306765438541786&amp;as_sdt=2005&amp;sciodt=0,5&amp;hl=en" TargetMode="External"/><Relationship Id="rId45" Type="http://schemas.openxmlformats.org/officeDocument/2006/relationships/hyperlink" Target="https://www.sciencedirect.com/science/article/pii/S0921800916309892?casa_token=XDn4hcpAm0cAAAAA:IMlWSOymLLDlFOPzy_5Jqhm0nUcQYpiHJcL2zPygRKPxS__DZgbTVcIo-xip14cEak_ErlWl" TargetMode="External"/><Relationship Id="rId110" Type="http://schemas.openxmlformats.org/officeDocument/2006/relationships/hyperlink" Target="https://scholar.google.com/scholar?cites=9712165526683378404&amp;as_sdt=2005&amp;sciodt=0,5&amp;hl=en" TargetMode="External"/><Relationship Id="rId348" Type="http://schemas.openxmlformats.org/officeDocument/2006/relationships/hyperlink" Target="https://www.sciencedirect.com/science/article/pii/S0308521X18307340" TargetMode="External"/><Relationship Id="rId555" Type="http://schemas.openxmlformats.org/officeDocument/2006/relationships/hyperlink" Target="https://pubs.acs.org/doi/abs/10.1021/acs.est.8b01590?casa_token=0haZp-jnAMIAAAAA:q040jcoD_JGcbZHFNAIbBi8N-NlRBvBXubMQR4ualXjDXVRgZFQT2kSLTAWI715mBwKAt-hacwsuk8A" TargetMode="External"/><Relationship Id="rId194" Type="http://schemas.openxmlformats.org/officeDocument/2006/relationships/hyperlink" Target="https://www.sciencedirect.com/science/article/pii/S0308521X1630542X?casa_token=da8vRN7mzkoAAAAA:BKHBI2FFaQJs-2pC_XaFP7GW9t0k4d6tgSE73USahN4_BEsVgjVqvjS1pRHiegunmaL_h5Ye" TargetMode="External"/><Relationship Id="rId208" Type="http://schemas.openxmlformats.org/officeDocument/2006/relationships/hyperlink" Target="https://idp.springer.com/authorize/casa?redirect_uri=https://link.springer.com/article/10.1007/s00267-017-0924-2&amp;casa_token=del2bVw84E4AAAAA:yQDupCYeFA8QlKsKVc7EtYmef9Gf4IbbSkRgEPMVBIQqI0Es-hFkTtgD-ZKjHHp5ztVALzLuXvMDU4Rd" TargetMode="External"/><Relationship Id="rId415" Type="http://schemas.openxmlformats.org/officeDocument/2006/relationships/hyperlink" Target="https://scholar.google.com/scholar?cites=16954119321030394722&amp;as_sdt=2005&amp;sciodt=0,5&amp;hl=en" TargetMode="External"/><Relationship Id="rId622" Type="http://schemas.openxmlformats.org/officeDocument/2006/relationships/hyperlink" Target="https://scholar.google.com/scholar?cites=18202201379385854490&amp;as_sdt=2005&amp;sciodt=0,5&amp;hl=en" TargetMode="External"/><Relationship Id="rId261" Type="http://schemas.openxmlformats.org/officeDocument/2006/relationships/hyperlink" Target="https://www.nature.com/articles/s41467-020-15013-5" TargetMode="External"/><Relationship Id="rId499" Type="http://schemas.openxmlformats.org/officeDocument/2006/relationships/hyperlink" Target="https://scholar.google.com/scholar?cites=6395643433321954254&amp;as_sdt=2005&amp;sciodt=0,5&amp;hl=en" TargetMode="External"/><Relationship Id="rId56" Type="http://schemas.openxmlformats.org/officeDocument/2006/relationships/hyperlink" Target="https://scholar.google.com/scholar?cites=147327005379626354&amp;as_sdt=2005&amp;sciodt=0,5&amp;hl=en" TargetMode="External"/><Relationship Id="rId359" Type="http://schemas.openxmlformats.org/officeDocument/2006/relationships/hyperlink" Target="https://scholar.google.com/scholar?cites=9236410320184589368&amp;as_sdt=2005&amp;sciodt=0,5&amp;hl=en" TargetMode="External"/><Relationship Id="rId566" Type="http://schemas.openxmlformats.org/officeDocument/2006/relationships/hyperlink" Target="http://scholarsarchive.byu.edu/" TargetMode="External"/><Relationship Id="rId121" Type="http://schemas.openxmlformats.org/officeDocument/2006/relationships/hyperlink" Target="https://www.sciencedirect.com/science/article/pii/S0301479719300684?casa_token=YI0lbrWEMBUAAAAA:otSax0zE35v42yXoFSH2xxXbyg8ZiigfikEGJNsjoNDrDEcowNOPAsMOag5jCmgfQf9pk5VI" TargetMode="External"/><Relationship Id="rId219" Type="http://schemas.openxmlformats.org/officeDocument/2006/relationships/hyperlink" Target="https://scholar.google.com/scholar?cites=16327420237163122644&amp;as_sdt=2005&amp;sciodt=0,5&amp;hl=en" TargetMode="External"/><Relationship Id="rId426"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33" Type="http://schemas.openxmlformats.org/officeDocument/2006/relationships/hyperlink" Target="https://www.nature.com/articles/s41467-018-03249-1" TargetMode="External"/><Relationship Id="rId67" Type="http://schemas.openxmlformats.org/officeDocument/2006/relationships/hyperlink" Target="http://academic.oup.com/" TargetMode="External"/><Relationship Id="rId272" Type="http://schemas.openxmlformats.org/officeDocument/2006/relationships/hyperlink" Target="https://scholar.google.com/scholar?cites=8627933064064659551&amp;as_sdt=2005&amp;sciodt=0,5&amp;hl=en" TargetMode="External"/><Relationship Id="rId577" Type="http://schemas.openxmlformats.org/officeDocument/2006/relationships/hyperlink" Target="https://scholar.google.com/scholar?cites=2197428485290965805&amp;as_sdt=2005&amp;sciodt=0,5&amp;hl=en" TargetMode="External"/><Relationship Id="rId700" Type="http://schemas.openxmlformats.org/officeDocument/2006/relationships/hyperlink" Target="https://scholar.google.com/scholar?cites=11126480434113691756&amp;as_sdt=2005&amp;sciodt=0,5&amp;hl=en" TargetMode="External"/><Relationship Id="rId132" Type="http://schemas.openxmlformats.org/officeDocument/2006/relationships/hyperlink" Target="https://scholar.google.com/scholar?cites=12444658191334607852&amp;as_sdt=2005&amp;sciodt=0,5&amp;hl=en" TargetMode="External"/><Relationship Id="rId437" Type="http://schemas.openxmlformats.org/officeDocument/2006/relationships/hyperlink" Target="https://scholar.google.com/scholar?cites=16954119321030394722&amp;as_sdt=2005&amp;sciodt=0,5&amp;hl=en" TargetMode="External"/><Relationship Id="rId644" Type="http://schemas.openxmlformats.org/officeDocument/2006/relationships/hyperlink" Target="http://nature.com/" TargetMode="External"/><Relationship Id="rId283" Type="http://schemas.openxmlformats.org/officeDocument/2006/relationships/hyperlink" Target="https://www.sciencedirect.com/science/article/pii/S016920461830001X?casa_token=QLvuFYn15R8AAAAA:zQPoJcdW8PFhKMtG4Etm6xlHzRnsKY5tNqXEJPzAfEIHcpoHDt_jMmPqnJGg2f28ha7YTHQJ" TargetMode="External"/><Relationship Id="rId490" Type="http://schemas.openxmlformats.org/officeDocument/2006/relationships/hyperlink" Target="https://onlinelibrary.wiley.com/doi/abs/10.1111/faf.12171?casa_token=t3EguF1df0YAAAAA:dZIG4vysjycMzW4r7CthrMKjbv52Qyk50eSt-fB0l4idP5KWL-wW7q9IW74hU6h7BOYOnkzCTqdAgTQ" TargetMode="External"/><Relationship Id="rId504" Type="http://schemas.openxmlformats.org/officeDocument/2006/relationships/hyperlink" Target="https://www.sciencedirect.com/science/article/pii/S0377221700001922?casa_token=XjZiSsbHvncAAAAA:L-kA9GG6nKZV3jEnYr2OSgxWOYUfseVwWtTezql1sIhEb2q4dEMizt2GRkhnt-Kqml_NoAZn" TargetMode="External"/><Relationship Id="rId711" Type="http://schemas.openxmlformats.org/officeDocument/2006/relationships/hyperlink" Target="https://www.mdpi.com/2073-4441/10/3/300" TargetMode="External"/><Relationship Id="rId78" Type="http://schemas.openxmlformats.org/officeDocument/2006/relationships/hyperlink" Target="https://scholar.google.com/scholar?cites=7850235994113314902&amp;as_sdt=2005&amp;sciodt=0,5&amp;hl=en" TargetMode="External"/><Relationship Id="rId143" Type="http://schemas.openxmlformats.org/officeDocument/2006/relationships/hyperlink" Target="https://www.sciencedirect.com/science/article/pii/S0006320716306966" TargetMode="External"/><Relationship Id="rId350" Type="http://schemas.openxmlformats.org/officeDocument/2006/relationships/hyperlink" Target="https://www.sciencedirect.com/science/article/pii/S0308521X18307340" TargetMode="External"/><Relationship Id="rId588" Type="http://schemas.openxmlformats.org/officeDocument/2006/relationships/hyperlink" Target="https://www.nature.com/articles/s41467-018-03249-1" TargetMode="External"/><Relationship Id="rId9" Type="http://schemas.openxmlformats.org/officeDocument/2006/relationships/hyperlink" Target="https://scholar.google.com/scholar?cites=5065512146808373745&amp;as_sdt=2005&amp;sciodt=0,5&amp;hl=en" TargetMode="External"/><Relationship Id="rId210" Type="http://schemas.openxmlformats.org/officeDocument/2006/relationships/hyperlink" Target="https://www.sciencedirect.com/science/article/pii/S0921800909001098?casa_token=N0NG9zjSlBcAAAAA:kTxuk81bJsXn2gZxE_FMgeV1g9o-j8-Ynjikl4pCv9JRY0syXfx6tBUcaSoMPZnO2vLFLXaV" TargetMode="External"/><Relationship Id="rId448"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55" Type="http://schemas.openxmlformats.org/officeDocument/2006/relationships/hyperlink" Target="https://scholar.google.com/scholar?cites=6426892383593470959&amp;as_sdt=2005&amp;sciodt=0,5&amp;hl=en" TargetMode="External"/><Relationship Id="rId294" Type="http://schemas.openxmlformats.org/officeDocument/2006/relationships/hyperlink" Target="https://scholar.google.com/scholar?cites=1806215686338872947&amp;as_sdt=2005&amp;sciodt=0,5&amp;hl=en" TargetMode="External"/><Relationship Id="rId308" Type="http://schemas.openxmlformats.org/officeDocument/2006/relationships/hyperlink" Target="https://scholar.google.com/scholar?cites=16303370023868147829&amp;as_sdt=2005&amp;sciodt=0,5&amp;hl=en" TargetMode="External"/><Relationship Id="rId515" Type="http://schemas.openxmlformats.org/officeDocument/2006/relationships/hyperlink" Target="https://academic.oup.com/icesjms/advance-article-abstract/doi/10.1093/icesjms/fsaa139/5891348" TargetMode="External"/><Relationship Id="rId722" Type="http://schemas.openxmlformats.org/officeDocument/2006/relationships/hyperlink" Target="https://scholar.google.com/scholar?cites=18168603802093335648&amp;as_sdt=2005&amp;sciodt=0,5&amp;hl=en" TargetMode="External"/><Relationship Id="rId89" Type="http://schemas.openxmlformats.org/officeDocument/2006/relationships/hyperlink" Target="https://www.cambridge.org/core/journals/agricultural-and-resource-economics-review/article/optimality-of-using-marginal-land-for-bioenergy-crops-tradeoffs-between-food-fuel-and-environmental-services/326D3C0F3D7508BC419C1A34C325A458" TargetMode="External"/><Relationship Id="rId154" Type="http://schemas.openxmlformats.org/officeDocument/2006/relationships/hyperlink" Target="https://www.sciencedirect.com/science/article/pii/S0195925512001035?casa_token=yzbMJhDXe_oAAAAA:RMqAjucxQQnzD2WjSrgIlsi5NIxCpEQHOaAAcyhxez1OwIMHUGiGzapD7OSw3tTsxJNAicAf" TargetMode="External"/><Relationship Id="rId361" Type="http://schemas.openxmlformats.org/officeDocument/2006/relationships/hyperlink" Target="https://scholar.google.com/scholar?cites=15233473615934981242&amp;as_sdt=2005&amp;sciodt=0,5&amp;hl=en" TargetMode="External"/><Relationship Id="rId599" Type="http://schemas.openxmlformats.org/officeDocument/2006/relationships/hyperlink" Target="http://nature.com/" TargetMode="External"/><Relationship Id="rId459" Type="http://schemas.openxmlformats.org/officeDocument/2006/relationships/hyperlink" Target="https://scholar.google.com/scholar?cites=16954119321030394722&amp;as_sdt=2005&amp;sciodt=0,5&amp;hl=en" TargetMode="External"/><Relationship Id="rId666" Type="http://schemas.openxmlformats.org/officeDocument/2006/relationships/hyperlink" Target="https://scholar.google.com/scholar?cites=6200903990316733447&amp;as_sdt=2005&amp;sciodt=0,5&amp;hl=en" TargetMode="External"/><Relationship Id="rId16" Type="http://schemas.openxmlformats.org/officeDocument/2006/relationships/hyperlink" Target="https://scholar.google.com/scholar?cites=5028399264981904655&amp;as_sdt=2005&amp;sciodt=0,5&amp;hl=en" TargetMode="External"/><Relationship Id="rId221" Type="http://schemas.openxmlformats.org/officeDocument/2006/relationships/hyperlink" Target="https://scholar.google.com/scholar?cites=16327420237163122644&amp;as_sdt=2005&amp;sciodt=0,5&amp;hl=en" TargetMode="External"/><Relationship Id="rId319" Type="http://schemas.openxmlformats.org/officeDocument/2006/relationships/hyperlink" Target="https://scholar.google.com/scholar?cites=1856099279509649119&amp;as_sdt=2005&amp;sciodt=0,5&amp;hl=en" TargetMode="External"/><Relationship Id="rId526" Type="http://schemas.openxmlformats.org/officeDocument/2006/relationships/hyperlink" Target="https://open.library.ubc.ca/collections/facultyresearchandpublications/52383/items/1.0074799" TargetMode="External"/><Relationship Id="rId165" Type="http://schemas.openxmlformats.org/officeDocument/2006/relationships/hyperlink" Target="https://scholar.google.com/scholar?cites=14830183199818934497&amp;as_sdt=2005&amp;sciodt=0,5&amp;hl=en" TargetMode="External"/><Relationship Id="rId372" Type="http://schemas.openxmlformats.org/officeDocument/2006/relationships/hyperlink" Target="https://www.jstor.org/stable/26268128?casa_token=bQlG33jaaPIAAAAA:o-vMI5-JJQyjdsEUPbyZBxKwoduuwBkVJOAvqdh44SWQiszpM133jar826maMVFR9GHueNn6HnsJto7EJEojIY5kKJC19KBJC7P6UlQcJlGfusGc6ic" TargetMode="External"/><Relationship Id="rId677" Type="http://schemas.openxmlformats.org/officeDocument/2006/relationships/hyperlink" Target="https://www.pnas.org/content/112/22/6949.short" TargetMode="External"/><Relationship Id="rId232" Type="http://schemas.openxmlformats.org/officeDocument/2006/relationships/hyperlink" Target="http://journals.plos.org/" TargetMode="External"/><Relationship Id="rId27" Type="http://schemas.openxmlformats.org/officeDocument/2006/relationships/hyperlink" Target="https://www.sciencedirect.com/science/article/pii/S0921800917305074?casa_token=UIaWN93NBsgAAAAA:hbwjpPxP120Ga6PvqkZIWLV5sjbdFqUq3ULJb2JlXhGTixVnG4l3FtsruwRw8KUqq18BJiBV" TargetMode="External"/><Relationship Id="rId537" Type="http://schemas.openxmlformats.org/officeDocument/2006/relationships/hyperlink" Target="https://journals.plos.org/plosone/article?id=10.1371/journal.pone.0107811" TargetMode="External"/><Relationship Id="rId80" Type="http://schemas.openxmlformats.org/officeDocument/2006/relationships/hyperlink" Target="https://www.cambridge.org/core/journals/agricultural-and-resource-economics-review/article/optimality-of-using-marginal-land-for-bioenergy-crops-tradeoffs-between-food-fuel-and-environmental-services/326D3C0F3D7508BC419C1A34C325A458" TargetMode="External"/><Relationship Id="rId176" Type="http://schemas.openxmlformats.org/officeDocument/2006/relationships/hyperlink" Target="https://www.sciencedirect.com/science/article/pii/S009506960400021X?casa_token=cIa77S3EITYAAAAA:6kqCWcAdq9EWAC9toVdpbuGLsQsoHADOVDPktNteOd7S1U7BgZWW9LR1luHBC3uPr9ABrioo" TargetMode="External"/><Relationship Id="rId383" Type="http://schemas.openxmlformats.org/officeDocument/2006/relationships/hyperlink" Target="https://scholar.google.com/scholar?cites=12897246777431785527&amp;as_sdt=2005&amp;sciodt=0,5&amp;hl=en" TargetMode="External"/><Relationship Id="rId590" Type="http://schemas.openxmlformats.org/officeDocument/2006/relationships/hyperlink" Target="http://nature.com/" TargetMode="External"/><Relationship Id="rId604" Type="http://schemas.openxmlformats.org/officeDocument/2006/relationships/hyperlink" Target="https://scholar.google.com/scholar?cites=18202201379385854490&amp;as_sdt=2005&amp;sciodt=0,5&amp;hl=en" TargetMode="External"/><Relationship Id="rId243" Type="http://schemas.openxmlformats.org/officeDocument/2006/relationships/hyperlink" Target="https://www.sciencedirect.com/science/article/pii/S2212041617300475?casa_token=HeemZ0GC4dsAAAAA:aZgcuWciJAWyMZlezMPpEk6wArixh8pxlaHEc00NhGuWKV1sP9HSlYYniSffRTbTFe1kBfs3" TargetMode="External"/><Relationship Id="rId450"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88" Type="http://schemas.openxmlformats.org/officeDocument/2006/relationships/hyperlink" Target="https://scholar.google.com/scholar?cites=4014803672568123202&amp;as_sdt=2005&amp;sciodt=0,5&amp;hl=en" TargetMode="External"/><Relationship Id="rId38" Type="http://schemas.openxmlformats.org/officeDocument/2006/relationships/hyperlink" Target="https://scholar.google.com/scholar?cites=5028399264981904655&amp;as_sdt=2005&amp;sciodt=0,5&amp;hl=en" TargetMode="External"/><Relationship Id="rId103" Type="http://schemas.openxmlformats.org/officeDocument/2006/relationships/hyperlink" Target="https://onlinelibrary.wiley.com/doi/abs/10.1111/gcb.13020?casa_token=vZjsI2u7m9UAAAAA:-wcyXI19WFOEAsENl8UskSsZToc_V4e_zDUzM1KyVp5eRO-GgZMYpHGQyK9q6eowx2uCqHNYU1qHtNM" TargetMode="External"/><Relationship Id="rId310" Type="http://schemas.openxmlformats.org/officeDocument/2006/relationships/hyperlink" Target="https://scholar.google.com/scholar?cites=16303370023868147829&amp;as_sdt=2005&amp;sciodt=0,5&amp;hl=en" TargetMode="External"/><Relationship Id="rId548" Type="http://schemas.openxmlformats.org/officeDocument/2006/relationships/hyperlink" Target="https://scholar.google.com/scholar?cites=10403602085653573660&amp;as_sdt=2005&amp;sciodt=0,5&amp;hl=en" TargetMode="External"/><Relationship Id="rId91" Type="http://schemas.openxmlformats.org/officeDocument/2006/relationships/hyperlink" Target="https://www.tandfonline.com/doi/abs/10.1080/14735903.2020.1786947" TargetMode="External"/><Relationship Id="rId187" Type="http://schemas.openxmlformats.org/officeDocument/2006/relationships/hyperlink" Target="https://scholar.google.com/scholar?cites=12854843381940328512&amp;as_sdt=2005&amp;sciodt=0,5&amp;hl=en" TargetMode="External"/><Relationship Id="rId394" Type="http://schemas.openxmlformats.org/officeDocument/2006/relationships/hyperlink" Target="https://scholar.google.com/scholar?cites=11435560564547064588&amp;as_sdt=2005&amp;sciodt=0,5&amp;hl=en" TargetMode="External"/><Relationship Id="rId408"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15" Type="http://schemas.openxmlformats.org/officeDocument/2006/relationships/hyperlink" Target="https://www.nature.com/articles/s41467-018-03249-1" TargetMode="External"/><Relationship Id="rId254" Type="http://schemas.openxmlformats.org/officeDocument/2006/relationships/hyperlink" Target="http://nature.com/" TargetMode="External"/><Relationship Id="rId699" Type="http://schemas.openxmlformats.org/officeDocument/2006/relationships/hyperlink" Target="https://www.sciencedirect.com/science/article/pii/S1470160X14000867?casa_token=51TsCmAcTFoAAAAA:zMSUv7YN0b2V3SJLucOhoisSlJzi7iTyBKk3E6yPkJDY2ajQrEG8mjHiLK72ko09eEbv8tA_" TargetMode="External"/><Relationship Id="rId49" Type="http://schemas.openxmlformats.org/officeDocument/2006/relationships/hyperlink" Target="https://www.sciencedirect.com/science/article/pii/S0921800916309892?casa_token=XDn4hcpAm0cAAAAA:IMlWSOymLLDlFOPzy_5Jqhm0nUcQYpiHJcL2zPygRKPxS__DZgbTVcIo-xip14cEak_ErlWl" TargetMode="External"/><Relationship Id="rId114" Type="http://schemas.openxmlformats.org/officeDocument/2006/relationships/hyperlink" Target="https://scholar.google.com/scholar?cites=795562999158374953&amp;as_sdt=2005&amp;sciodt=0,5&amp;hl=en" TargetMode="External"/><Relationship Id="rId461" Type="http://schemas.openxmlformats.org/officeDocument/2006/relationships/hyperlink" Target="https://scholar.google.com/scholar?cites=16954119321030394722&amp;as_sdt=2005&amp;sciodt=0,5&amp;hl=en" TargetMode="External"/><Relationship Id="rId559" Type="http://schemas.openxmlformats.org/officeDocument/2006/relationships/hyperlink" Target="https://scholar.google.com/scholar?cites=13313286007290272362&amp;as_sdt=2005&amp;sciodt=0,5&amp;hl=en" TargetMode="External"/><Relationship Id="rId198" Type="http://schemas.openxmlformats.org/officeDocument/2006/relationships/hyperlink" Target="https://idp.springer.com/authorize/casa?redirect_uri=https://link.springer.com/article/10.1007/s00267-017-0924-2&amp;casa_token=del2bVw84E4AAAAA:yQDupCYeFA8QlKsKVc7EtYmef9Gf4IbbSkRgEPMVBIQqI0Es-hFkTtgD-ZKjHHp5ztVALzLuXvMDU4Rd" TargetMode="External"/><Relationship Id="rId321" Type="http://schemas.openxmlformats.org/officeDocument/2006/relationships/hyperlink" Target="https://www.mdpi.com/1999-4907/6/12/4375/htm" TargetMode="External"/><Relationship Id="rId419" Type="http://schemas.openxmlformats.org/officeDocument/2006/relationships/hyperlink" Target="https://scholar.google.com/scholar?cites=16954119321030394722&amp;as_sdt=2005&amp;sciodt=0,5&amp;hl=en" TargetMode="External"/><Relationship Id="rId626" Type="http://schemas.openxmlformats.org/officeDocument/2006/relationships/hyperlink" Target="http://nature.com/" TargetMode="External"/><Relationship Id="rId265" Type="http://schemas.openxmlformats.org/officeDocument/2006/relationships/hyperlink" Target="https://scholar.google.com/scholar?cites=12497750323784678301&amp;as_sdt=2005&amp;sciodt=0,5&amp;hl=en" TargetMode="External"/><Relationship Id="rId472" Type="http://schemas.openxmlformats.org/officeDocument/2006/relationships/hyperlink" Target="https://www.jstor.org/stable/3783701?casa_token=xYW84CuAADkAAAAA:Zxi6aY3_FwbXdfQJjDlwsSwOH8khxrHMqpV27lXE9FDyteBVVYfjtpfsueEY2viCyVHqObeWbmLQu_pWmgWHF9mx5FszWR5ec7D1k80n9biAS8Cc1SE" TargetMode="External"/><Relationship Id="rId125" Type="http://schemas.openxmlformats.org/officeDocument/2006/relationships/hyperlink" Target="https://www.pnas.org/content/109/12/4696/" TargetMode="External"/><Relationship Id="rId332" Type="http://schemas.openxmlformats.org/officeDocument/2006/relationships/hyperlink" Target="https://www.sciencedirect.com/science/article/pii/S0301479715000614" TargetMode="External"/><Relationship Id="rId637" Type="http://schemas.openxmlformats.org/officeDocument/2006/relationships/hyperlink" Target="https://scholar.google.com/scholar?cites=18202201379385854490&amp;as_sdt=2005&amp;sciodt=0,5&amp;hl=en" TargetMode="External"/><Relationship Id="rId276" Type="http://schemas.openxmlformats.org/officeDocument/2006/relationships/hyperlink" Target="https://scholar.google.com/scholar?cites=3527813588550756605&amp;as_sdt=2005&amp;sciodt=0,5&amp;hl=en" TargetMode="External"/><Relationship Id="rId483" Type="http://schemas.openxmlformats.org/officeDocument/2006/relationships/hyperlink" Target="http://iopscience.iop.org/" TargetMode="External"/><Relationship Id="rId690" Type="http://schemas.openxmlformats.org/officeDocument/2006/relationships/hyperlink" Target="https://scholar.google.com/scholar?cites=4014803672568123202&amp;as_sdt=2005&amp;sciodt=0,5&amp;hl=en" TargetMode="External"/><Relationship Id="rId704" Type="http://schemas.openxmlformats.org/officeDocument/2006/relationships/hyperlink" Target="http://mdpi.com/" TargetMode="External"/><Relationship Id="rId40" Type="http://schemas.openxmlformats.org/officeDocument/2006/relationships/hyperlink" Target="https://scholar.google.com/scholar?cites=5028399264981904655&amp;as_sdt=2005&amp;sciodt=0,5&amp;hl=en" TargetMode="External"/><Relationship Id="rId136" Type="http://schemas.openxmlformats.org/officeDocument/2006/relationships/hyperlink" Target="https://scholar.google.com/scholar?cites=8049804981916651977&amp;as_sdt=2005&amp;sciodt=0,5&amp;hl=en" TargetMode="External"/><Relationship Id="rId343" Type="http://schemas.openxmlformats.org/officeDocument/2006/relationships/hyperlink" Target="https://scholar.google.com/scholar?cites=9236410320184589368&amp;as_sdt=2005&amp;sciodt=0,5&amp;hl=en" TargetMode="External"/><Relationship Id="rId550" Type="http://schemas.openxmlformats.org/officeDocument/2006/relationships/hyperlink" Target="https://scholar.google.com/scholar?cites=10104577630647693500&amp;as_sdt=2005&amp;sciodt=0,5&amp;hl=e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979"/>
  <sheetViews>
    <sheetView tabSelected="1" workbookViewId="0">
      <pane ySplit="1" topLeftCell="A2" activePane="bottomLeft" state="frozen"/>
      <selection pane="bottomLeft" activeCell="B3" sqref="B3"/>
    </sheetView>
  </sheetViews>
  <sheetFormatPr baseColWidth="10" defaultColWidth="14.5" defaultRowHeight="15.75" customHeight="1"/>
  <cols>
    <col min="1" max="1" width="8.83203125" customWidth="1"/>
    <col min="2" max="2" width="4.5" customWidth="1"/>
    <col min="3" max="3" width="6.5" customWidth="1"/>
    <col min="4" max="4" width="5.6640625" customWidth="1"/>
    <col min="5" max="5" width="9" hidden="1" customWidth="1"/>
    <col min="6" max="6" width="6.6640625" customWidth="1"/>
    <col min="7" max="7" width="5.6640625" customWidth="1"/>
    <col min="8" max="8" width="7.83203125" customWidth="1"/>
    <col min="9" max="9" width="10.1640625" customWidth="1"/>
    <col min="10" max="10" width="11.83203125" customWidth="1"/>
    <col min="11" max="11" width="10.5" customWidth="1"/>
    <col min="12" max="12" width="8.5" customWidth="1"/>
    <col min="13" max="13" width="11.83203125" customWidth="1"/>
    <col min="14" max="14" width="40.6640625" customWidth="1"/>
    <col min="15" max="15" width="9.5" customWidth="1"/>
    <col min="16" max="16" width="24.1640625" customWidth="1"/>
    <col min="17" max="17" width="12.6640625" customWidth="1"/>
    <col min="18" max="18" width="31.33203125" customWidth="1"/>
    <col min="19" max="19" width="12.5" customWidth="1"/>
    <col min="20" max="20" width="18.1640625" customWidth="1"/>
    <col min="21" max="21" width="13.33203125" customWidth="1"/>
    <col min="22" max="22" width="9.33203125" customWidth="1"/>
    <col min="23" max="26" width="20.83203125" customWidth="1"/>
    <col min="27" max="30" width="9.33203125" customWidth="1"/>
    <col min="31" max="34" width="14.1640625" customWidth="1"/>
    <col min="35" max="36" width="18" customWidth="1"/>
    <col min="37" max="37" width="20.5" customWidth="1"/>
    <col min="38" max="38" width="16.1640625" customWidth="1"/>
    <col min="39" max="39" width="57" customWidth="1"/>
  </cols>
  <sheetData>
    <row r="1" spans="1:39">
      <c r="A1" s="1" t="s">
        <v>0</v>
      </c>
      <c r="B1" s="1" t="s">
        <v>1</v>
      </c>
      <c r="C1" s="3" t="s">
        <v>50</v>
      </c>
      <c r="D1" s="2" t="s">
        <v>2</v>
      </c>
      <c r="E1" s="3" t="s">
        <v>3</v>
      </c>
      <c r="F1" s="3" t="s">
        <v>4</v>
      </c>
      <c r="G1" s="3" t="s">
        <v>5</v>
      </c>
      <c r="H1" s="3" t="s">
        <v>6</v>
      </c>
      <c r="I1" s="3" t="s">
        <v>7</v>
      </c>
      <c r="J1" s="3" t="s">
        <v>8</v>
      </c>
      <c r="K1" s="3" t="s">
        <v>9</v>
      </c>
      <c r="L1" s="3" t="s">
        <v>10</v>
      </c>
      <c r="M1" s="3" t="s">
        <v>11</v>
      </c>
      <c r="N1" s="4" t="s">
        <v>12</v>
      </c>
      <c r="O1" s="3" t="s">
        <v>13</v>
      </c>
      <c r="P1" s="3" t="s">
        <v>14</v>
      </c>
      <c r="Q1" s="3" t="s">
        <v>15</v>
      </c>
      <c r="R1" s="3" t="s">
        <v>16</v>
      </c>
      <c r="S1" s="3" t="s">
        <v>17</v>
      </c>
      <c r="T1" s="3" t="s">
        <v>18</v>
      </c>
      <c r="U1" s="3" t="s">
        <v>19</v>
      </c>
      <c r="V1" s="3" t="s">
        <v>20</v>
      </c>
      <c r="W1" s="5" t="s">
        <v>21</v>
      </c>
      <c r="X1" s="5" t="s">
        <v>22</v>
      </c>
      <c r="Y1" s="5" t="s">
        <v>23</v>
      </c>
      <c r="Z1" s="5" t="s">
        <v>24</v>
      </c>
      <c r="AA1" s="6" t="s">
        <v>25</v>
      </c>
      <c r="AB1" s="6" t="s">
        <v>26</v>
      </c>
      <c r="AC1" s="6" t="s">
        <v>27</v>
      </c>
      <c r="AD1" s="6" t="s">
        <v>28</v>
      </c>
      <c r="AE1" s="7" t="s">
        <v>29</v>
      </c>
      <c r="AF1" s="7" t="s">
        <v>30</v>
      </c>
      <c r="AG1" s="7" t="s">
        <v>31</v>
      </c>
      <c r="AH1" s="7" t="s">
        <v>32</v>
      </c>
      <c r="AI1" s="8" t="s">
        <v>33</v>
      </c>
      <c r="AJ1" s="8" t="s">
        <v>34</v>
      </c>
      <c r="AK1" s="9" t="s">
        <v>35</v>
      </c>
      <c r="AL1" s="9" t="s">
        <v>36</v>
      </c>
      <c r="AM1" s="10"/>
    </row>
    <row r="2" spans="1:39" ht="15.75" customHeight="1">
      <c r="A2" s="11">
        <v>1</v>
      </c>
      <c r="B2" s="12">
        <v>1</v>
      </c>
      <c r="C2" s="18"/>
      <c r="D2" s="13">
        <v>5</v>
      </c>
      <c r="E2" s="14" t="s">
        <v>51</v>
      </c>
      <c r="F2" s="14" t="s">
        <v>52</v>
      </c>
      <c r="G2" s="13">
        <v>2019</v>
      </c>
      <c r="H2" s="14" t="s">
        <v>53</v>
      </c>
      <c r="I2" s="14" t="s">
        <v>40</v>
      </c>
      <c r="J2" s="15" t="s">
        <v>54</v>
      </c>
      <c r="K2" s="15" t="s">
        <v>55</v>
      </c>
      <c r="L2" s="13">
        <v>73</v>
      </c>
      <c r="M2" s="16">
        <v>44158.824305555558</v>
      </c>
      <c r="N2" s="26" t="s">
        <v>56</v>
      </c>
      <c r="O2" s="18" t="s">
        <v>43</v>
      </c>
      <c r="P2" s="14" t="s">
        <v>57</v>
      </c>
      <c r="Q2" s="18" t="s">
        <v>45</v>
      </c>
      <c r="R2" s="14" t="s">
        <v>58</v>
      </c>
      <c r="S2" s="18" t="s">
        <v>45</v>
      </c>
      <c r="T2" s="18" t="s">
        <v>47</v>
      </c>
      <c r="U2" s="18" t="s">
        <v>48</v>
      </c>
      <c r="V2" s="18" t="s">
        <v>59</v>
      </c>
      <c r="W2" s="19">
        <v>5</v>
      </c>
      <c r="X2" s="19">
        <v>20</v>
      </c>
      <c r="Y2" s="19">
        <v>20</v>
      </c>
      <c r="Z2" s="19">
        <v>120</v>
      </c>
      <c r="AA2" s="20">
        <v>23.631329113924</v>
      </c>
      <c r="AB2" s="20">
        <v>0.24691358024693899</v>
      </c>
      <c r="AC2" s="20">
        <v>1.5822784810126202E-2</v>
      </c>
      <c r="AD2" s="20">
        <v>121.72839506172799</v>
      </c>
      <c r="AE2" s="21">
        <f t="shared" ref="AE2:AE323" si="0">W2/AA2</f>
        <v>0.21158352862403795</v>
      </c>
      <c r="AF2" s="21">
        <f t="shared" ref="AF2:AF323" si="1">X2/AA2</f>
        <v>0.84633411449615181</v>
      </c>
      <c r="AG2" s="21">
        <f t="shared" ref="AG2:AG323" si="2">Y2/AD2</f>
        <v>0.16430020283975713</v>
      </c>
      <c r="AH2" s="21">
        <f t="shared" ref="AH2:AH65" si="3">Z2/AD2</f>
        <v>0.98580121703854284</v>
      </c>
      <c r="AI2" s="22">
        <f t="shared" ref="AI2:AI323" si="4">AC2/AA2</f>
        <v>6.6956812855706598E-4</v>
      </c>
      <c r="AJ2" s="22">
        <f t="shared" ref="AJ2:AJ323" si="5">AB2/AD2</f>
        <v>2.0283975659231364E-3</v>
      </c>
      <c r="AK2" s="23">
        <v>0.67</v>
      </c>
      <c r="AL2" s="23" t="s">
        <v>48</v>
      </c>
      <c r="AM2" s="24"/>
    </row>
    <row r="3" spans="1:39" ht="15.75" customHeight="1">
      <c r="A3" s="11">
        <v>1</v>
      </c>
      <c r="B3" s="12">
        <v>2</v>
      </c>
      <c r="C3" s="18"/>
      <c r="D3" s="13">
        <v>5</v>
      </c>
      <c r="E3" s="14" t="s">
        <v>51</v>
      </c>
      <c r="F3" s="14" t="s">
        <v>52</v>
      </c>
      <c r="G3" s="13">
        <v>2019</v>
      </c>
      <c r="H3" s="14" t="s">
        <v>53</v>
      </c>
      <c r="I3" s="14" t="s">
        <v>40</v>
      </c>
      <c r="J3" s="15" t="s">
        <v>54</v>
      </c>
      <c r="K3" s="15" t="s">
        <v>55</v>
      </c>
      <c r="L3" s="13">
        <v>73</v>
      </c>
      <c r="M3" s="16">
        <v>44158.824305555558</v>
      </c>
      <c r="N3" s="17"/>
      <c r="O3" s="18" t="s">
        <v>43</v>
      </c>
      <c r="P3" s="14" t="s">
        <v>57</v>
      </c>
      <c r="Q3" s="18" t="s">
        <v>45</v>
      </c>
      <c r="R3" s="14" t="s">
        <v>60</v>
      </c>
      <c r="S3" s="18" t="s">
        <v>45</v>
      </c>
      <c r="T3" s="18" t="s">
        <v>47</v>
      </c>
      <c r="U3" s="18" t="s">
        <v>48</v>
      </c>
      <c r="V3" s="18" t="s">
        <v>59</v>
      </c>
      <c r="W3" s="19">
        <v>5</v>
      </c>
      <c r="X3" s="19">
        <v>20</v>
      </c>
      <c r="Y3" s="19">
        <v>5000</v>
      </c>
      <c r="Z3" s="19">
        <v>30000</v>
      </c>
      <c r="AA3" s="20">
        <v>23.660855784469</v>
      </c>
      <c r="AB3" s="20">
        <v>12.547051442903401</v>
      </c>
      <c r="AC3" s="20">
        <v>7.9239302694151803E-3</v>
      </c>
      <c r="AD3" s="20">
        <v>31442.910915934699</v>
      </c>
      <c r="AE3" s="21">
        <f t="shared" si="0"/>
        <v>0.21131949095780395</v>
      </c>
      <c r="AF3" s="21">
        <f t="shared" si="1"/>
        <v>0.84527796383121578</v>
      </c>
      <c r="AG3" s="21">
        <f t="shared" si="2"/>
        <v>0.15901835594573052</v>
      </c>
      <c r="AH3" s="21">
        <f t="shared" si="3"/>
        <v>0.95411013567438319</v>
      </c>
      <c r="AI3" s="22">
        <f t="shared" si="4"/>
        <v>3.3489618218359005E-4</v>
      </c>
      <c r="AJ3" s="22">
        <f t="shared" si="5"/>
        <v>3.9904229848340098E-4</v>
      </c>
      <c r="AK3" s="23">
        <v>0.56000000000000005</v>
      </c>
      <c r="AL3" s="23" t="s">
        <v>48</v>
      </c>
      <c r="AM3" s="24"/>
    </row>
    <row r="4" spans="1:39" ht="15.75" customHeight="1">
      <c r="A4" s="11">
        <v>1</v>
      </c>
      <c r="B4" s="12">
        <v>3</v>
      </c>
      <c r="C4" s="18"/>
      <c r="D4" s="13">
        <v>5</v>
      </c>
      <c r="E4" s="14" t="s">
        <v>51</v>
      </c>
      <c r="F4" s="14" t="s">
        <v>52</v>
      </c>
      <c r="G4" s="13">
        <v>2019</v>
      </c>
      <c r="H4" s="14" t="s">
        <v>53</v>
      </c>
      <c r="I4" s="14" t="s">
        <v>40</v>
      </c>
      <c r="J4" s="15" t="s">
        <v>54</v>
      </c>
      <c r="K4" s="15" t="s">
        <v>55</v>
      </c>
      <c r="L4" s="13">
        <v>73</v>
      </c>
      <c r="M4" s="16">
        <v>44158.824305555558</v>
      </c>
      <c r="N4" s="17"/>
      <c r="O4" s="18" t="s">
        <v>43</v>
      </c>
      <c r="P4" s="14" t="s">
        <v>57</v>
      </c>
      <c r="Q4" s="18" t="s">
        <v>45</v>
      </c>
      <c r="R4" s="14" t="s">
        <v>61</v>
      </c>
      <c r="S4" s="18" t="s">
        <v>45</v>
      </c>
      <c r="T4" s="18" t="s">
        <v>47</v>
      </c>
      <c r="U4" s="18" t="s">
        <v>48</v>
      </c>
      <c r="V4" s="18" t="s">
        <v>59</v>
      </c>
      <c r="W4" s="19">
        <v>5</v>
      </c>
      <c r="X4" s="19">
        <v>20</v>
      </c>
      <c r="Y4" s="19">
        <v>200</v>
      </c>
      <c r="Z4" s="19">
        <v>1800</v>
      </c>
      <c r="AA4" s="20">
        <v>23.660799319407701</v>
      </c>
      <c r="AB4" s="20">
        <v>4.27553444180284</v>
      </c>
      <c r="AC4" s="20">
        <v>3.26169485528004</v>
      </c>
      <c r="AD4" s="20">
        <v>1800</v>
      </c>
      <c r="AE4" s="21">
        <f t="shared" si="0"/>
        <v>0.21131999525894143</v>
      </c>
      <c r="AF4" s="21">
        <f t="shared" si="1"/>
        <v>0.84527998103576574</v>
      </c>
      <c r="AG4" s="21">
        <f t="shared" si="2"/>
        <v>0.1111111111111111</v>
      </c>
      <c r="AH4" s="21">
        <f t="shared" si="3"/>
        <v>1</v>
      </c>
      <c r="AI4" s="22">
        <f t="shared" si="4"/>
        <v>0.13785226827077834</v>
      </c>
      <c r="AJ4" s="22">
        <f t="shared" si="5"/>
        <v>2.375296912112689E-3</v>
      </c>
      <c r="AK4" s="23">
        <v>0.67</v>
      </c>
      <c r="AL4" s="23" t="s">
        <v>48</v>
      </c>
      <c r="AM4" s="24"/>
    </row>
    <row r="5" spans="1:39" ht="15.75" customHeight="1">
      <c r="A5" s="11">
        <f t="shared" ref="A5:A323" si="6">IF(F4=F5, A4, A4+1)</f>
        <v>2</v>
      </c>
      <c r="B5" s="12">
        <v>4</v>
      </c>
      <c r="C5" s="18"/>
      <c r="D5" s="13">
        <v>7</v>
      </c>
      <c r="E5" s="14" t="s">
        <v>62</v>
      </c>
      <c r="F5" s="14" t="s">
        <v>63</v>
      </c>
      <c r="G5" s="13">
        <v>2001</v>
      </c>
      <c r="H5" s="13">
        <v>0</v>
      </c>
      <c r="I5" s="15" t="s">
        <v>64</v>
      </c>
      <c r="J5" s="15" t="s">
        <v>65</v>
      </c>
      <c r="K5" s="15" t="s">
        <v>66</v>
      </c>
      <c r="L5" s="13">
        <v>80</v>
      </c>
      <c r="M5" s="16">
        <v>44158.904861111114</v>
      </c>
      <c r="N5" s="26"/>
      <c r="O5" s="18" t="s">
        <v>13</v>
      </c>
      <c r="P5" s="14" t="s">
        <v>67</v>
      </c>
      <c r="Q5" s="18" t="s">
        <v>68</v>
      </c>
      <c r="R5" s="14" t="s">
        <v>69</v>
      </c>
      <c r="S5" s="18" t="s">
        <v>45</v>
      </c>
      <c r="T5" s="18" t="s">
        <v>47</v>
      </c>
      <c r="U5" s="18" t="s">
        <v>70</v>
      </c>
      <c r="V5" s="18" t="s">
        <v>49</v>
      </c>
      <c r="W5" s="27"/>
      <c r="X5" s="27"/>
      <c r="Y5" s="27"/>
      <c r="Z5" s="27"/>
      <c r="AA5" s="27"/>
      <c r="AB5" s="27"/>
      <c r="AC5" s="27"/>
      <c r="AD5" s="27"/>
      <c r="AE5" s="27" t="e">
        <f t="shared" si="0"/>
        <v>#DIV/0!</v>
      </c>
      <c r="AF5" s="27" t="e">
        <f t="shared" si="1"/>
        <v>#DIV/0!</v>
      </c>
      <c r="AG5" s="27" t="e">
        <f t="shared" si="2"/>
        <v>#DIV/0!</v>
      </c>
      <c r="AH5" s="27" t="e">
        <f t="shared" si="3"/>
        <v>#DIV/0!</v>
      </c>
      <c r="AI5" s="28" t="e">
        <f t="shared" si="4"/>
        <v>#DIV/0!</v>
      </c>
      <c r="AJ5" s="28" t="e">
        <f t="shared" si="5"/>
        <v>#DIV/0!</v>
      </c>
      <c r="AK5" s="27"/>
      <c r="AL5" s="27"/>
      <c r="AM5" s="24"/>
    </row>
    <row r="6" spans="1:39" ht="15.75" customHeight="1">
      <c r="A6" s="11">
        <f t="shared" si="6"/>
        <v>3</v>
      </c>
      <c r="B6" s="12">
        <v>5</v>
      </c>
      <c r="C6" s="18"/>
      <c r="D6" s="13">
        <v>50</v>
      </c>
      <c r="E6" s="14" t="s">
        <v>71</v>
      </c>
      <c r="F6" s="14" t="s">
        <v>72</v>
      </c>
      <c r="G6" s="13">
        <v>2014</v>
      </c>
      <c r="H6" s="14" t="s">
        <v>73</v>
      </c>
      <c r="I6" s="15" t="s">
        <v>74</v>
      </c>
      <c r="J6" s="15" t="s">
        <v>75</v>
      </c>
      <c r="K6" s="15" t="s">
        <v>76</v>
      </c>
      <c r="L6" s="13">
        <v>27</v>
      </c>
      <c r="M6" s="16">
        <v>44158.815972222219</v>
      </c>
      <c r="N6" s="26" t="s">
        <v>77</v>
      </c>
      <c r="O6" s="18" t="s">
        <v>43</v>
      </c>
      <c r="P6" s="29" t="s">
        <v>78</v>
      </c>
      <c r="Q6" s="30" t="s">
        <v>45</v>
      </c>
      <c r="R6" s="29" t="s">
        <v>79</v>
      </c>
      <c r="S6" s="30" t="s">
        <v>45</v>
      </c>
      <c r="T6" s="30" t="s">
        <v>47</v>
      </c>
      <c r="U6" s="30" t="s">
        <v>70</v>
      </c>
      <c r="V6" s="30" t="s">
        <v>80</v>
      </c>
      <c r="W6" s="19">
        <v>0.2</v>
      </c>
      <c r="X6" s="19">
        <v>0.8</v>
      </c>
      <c r="Y6" s="19">
        <v>0.4</v>
      </c>
      <c r="Z6" s="19">
        <v>1</v>
      </c>
      <c r="AA6" s="20">
        <v>0.88137432188065101</v>
      </c>
      <c r="AB6" s="20">
        <v>0.30102343118771802</v>
      </c>
      <c r="AC6" s="20">
        <v>0.45714285714285702</v>
      </c>
      <c r="AD6" s="20">
        <v>1.05969527913508</v>
      </c>
      <c r="AE6" s="21">
        <f t="shared" si="0"/>
        <v>0.22691834222404597</v>
      </c>
      <c r="AF6" s="21">
        <f t="shared" si="1"/>
        <v>0.90767336889618389</v>
      </c>
      <c r="AG6" s="21">
        <f t="shared" si="2"/>
        <v>0.37746700195407001</v>
      </c>
      <c r="AH6" s="21">
        <f t="shared" si="3"/>
        <v>0.94366750488517503</v>
      </c>
      <c r="AI6" s="22">
        <f t="shared" si="4"/>
        <v>0.51867049651210484</v>
      </c>
      <c r="AJ6" s="22">
        <f t="shared" si="5"/>
        <v>0.28406603022088805</v>
      </c>
      <c r="AK6" s="23">
        <v>0.75</v>
      </c>
      <c r="AL6" s="23" t="s">
        <v>48</v>
      </c>
      <c r="AM6" s="24"/>
    </row>
    <row r="7" spans="1:39" ht="15.75" customHeight="1">
      <c r="A7" s="11">
        <f t="shared" si="6"/>
        <v>4</v>
      </c>
      <c r="B7" s="12">
        <v>6</v>
      </c>
      <c r="C7" s="18"/>
      <c r="D7" s="13">
        <v>26</v>
      </c>
      <c r="E7" s="14" t="s">
        <v>81</v>
      </c>
      <c r="F7" s="14" t="s">
        <v>82</v>
      </c>
      <c r="G7" s="13">
        <v>2018</v>
      </c>
      <c r="H7" s="14" t="s">
        <v>83</v>
      </c>
      <c r="I7" s="14" t="s">
        <v>40</v>
      </c>
      <c r="J7" s="15" t="s">
        <v>84</v>
      </c>
      <c r="K7" s="15" t="s">
        <v>85</v>
      </c>
      <c r="L7" s="13">
        <v>50</v>
      </c>
      <c r="M7" s="16">
        <v>44158.815972222219</v>
      </c>
      <c r="N7" s="26" t="s">
        <v>86</v>
      </c>
      <c r="O7" s="18" t="s">
        <v>13</v>
      </c>
      <c r="P7" s="29" t="s">
        <v>87</v>
      </c>
      <c r="Q7" s="30" t="s">
        <v>45</v>
      </c>
      <c r="R7" s="29" t="s">
        <v>88</v>
      </c>
      <c r="S7" s="30" t="s">
        <v>45</v>
      </c>
      <c r="T7" s="30" t="s">
        <v>89</v>
      </c>
      <c r="U7" s="30" t="s">
        <v>48</v>
      </c>
      <c r="V7" s="30" t="s">
        <v>90</v>
      </c>
      <c r="W7" s="31"/>
      <c r="X7" s="31"/>
      <c r="Y7" s="31"/>
      <c r="Z7" s="31"/>
      <c r="AA7" s="31"/>
      <c r="AB7" s="31"/>
      <c r="AC7" s="31"/>
      <c r="AD7" s="31"/>
      <c r="AE7" s="31" t="e">
        <f t="shared" si="0"/>
        <v>#DIV/0!</v>
      </c>
      <c r="AF7" s="31" t="e">
        <f t="shared" si="1"/>
        <v>#DIV/0!</v>
      </c>
      <c r="AG7" s="31" t="e">
        <f t="shared" si="2"/>
        <v>#DIV/0!</v>
      </c>
      <c r="AH7" s="31" t="e">
        <f t="shared" si="3"/>
        <v>#DIV/0!</v>
      </c>
      <c r="AI7" s="32" t="e">
        <f t="shared" si="4"/>
        <v>#DIV/0!</v>
      </c>
      <c r="AJ7" s="32" t="e">
        <f t="shared" si="5"/>
        <v>#DIV/0!</v>
      </c>
      <c r="AK7" s="31"/>
      <c r="AL7" s="31"/>
      <c r="AM7" s="24"/>
    </row>
    <row r="8" spans="1:39" ht="15.75" customHeight="1">
      <c r="A8" s="11">
        <f t="shared" si="6"/>
        <v>4</v>
      </c>
      <c r="B8" s="12">
        <v>7</v>
      </c>
      <c r="C8" s="18"/>
      <c r="D8" s="13">
        <v>26</v>
      </c>
      <c r="E8" s="14" t="s">
        <v>81</v>
      </c>
      <c r="F8" s="14" t="s">
        <v>82</v>
      </c>
      <c r="G8" s="13">
        <v>2018</v>
      </c>
      <c r="H8" s="14" t="s">
        <v>83</v>
      </c>
      <c r="I8" s="14" t="s">
        <v>40</v>
      </c>
      <c r="J8" s="15" t="s">
        <v>84</v>
      </c>
      <c r="K8" s="15" t="s">
        <v>85</v>
      </c>
      <c r="L8" s="13">
        <v>50</v>
      </c>
      <c r="M8" s="16">
        <v>44158.815972222219</v>
      </c>
      <c r="N8" s="26" t="s">
        <v>86</v>
      </c>
      <c r="O8" s="18" t="s">
        <v>13</v>
      </c>
      <c r="P8" s="29" t="s">
        <v>91</v>
      </c>
      <c r="Q8" s="30" t="s">
        <v>45</v>
      </c>
      <c r="R8" s="29" t="s">
        <v>88</v>
      </c>
      <c r="S8" s="30" t="s">
        <v>45</v>
      </c>
      <c r="T8" s="30" t="s">
        <v>47</v>
      </c>
      <c r="U8" s="30" t="s">
        <v>48</v>
      </c>
      <c r="V8" s="30" t="s">
        <v>90</v>
      </c>
      <c r="W8" s="31"/>
      <c r="X8" s="31"/>
      <c r="Y8" s="31"/>
      <c r="Z8" s="31"/>
      <c r="AA8" s="31"/>
      <c r="AB8" s="31"/>
      <c r="AC8" s="31"/>
      <c r="AD8" s="31"/>
      <c r="AE8" s="31" t="e">
        <f t="shared" si="0"/>
        <v>#DIV/0!</v>
      </c>
      <c r="AF8" s="31" t="e">
        <f t="shared" si="1"/>
        <v>#DIV/0!</v>
      </c>
      <c r="AG8" s="31" t="e">
        <f t="shared" si="2"/>
        <v>#DIV/0!</v>
      </c>
      <c r="AH8" s="31" t="e">
        <f t="shared" si="3"/>
        <v>#DIV/0!</v>
      </c>
      <c r="AI8" s="32" t="e">
        <f t="shared" si="4"/>
        <v>#DIV/0!</v>
      </c>
      <c r="AJ8" s="32" t="e">
        <f t="shared" si="5"/>
        <v>#DIV/0!</v>
      </c>
      <c r="AK8" s="31"/>
      <c r="AL8" s="31"/>
      <c r="AM8" s="24"/>
    </row>
    <row r="9" spans="1:39" ht="15.75" customHeight="1">
      <c r="A9" s="11">
        <f t="shared" si="6"/>
        <v>4</v>
      </c>
      <c r="B9" s="12">
        <v>8</v>
      </c>
      <c r="C9" s="18"/>
      <c r="D9" s="13">
        <v>26</v>
      </c>
      <c r="E9" s="14" t="s">
        <v>81</v>
      </c>
      <c r="F9" s="14" t="s">
        <v>82</v>
      </c>
      <c r="G9" s="13">
        <v>2018</v>
      </c>
      <c r="H9" s="14" t="s">
        <v>83</v>
      </c>
      <c r="I9" s="14" t="s">
        <v>40</v>
      </c>
      <c r="J9" s="15" t="s">
        <v>84</v>
      </c>
      <c r="K9" s="15" t="s">
        <v>85</v>
      </c>
      <c r="L9" s="13">
        <v>50</v>
      </c>
      <c r="M9" s="16">
        <v>44158.815972222219</v>
      </c>
      <c r="N9" s="26" t="s">
        <v>86</v>
      </c>
      <c r="O9" s="18" t="s">
        <v>13</v>
      </c>
      <c r="P9" s="29" t="s">
        <v>92</v>
      </c>
      <c r="Q9" s="30" t="s">
        <v>45</v>
      </c>
      <c r="R9" s="29" t="s">
        <v>88</v>
      </c>
      <c r="S9" s="30" t="s">
        <v>45</v>
      </c>
      <c r="T9" s="30" t="s">
        <v>89</v>
      </c>
      <c r="U9" s="30" t="s">
        <v>48</v>
      </c>
      <c r="V9" s="30" t="s">
        <v>90</v>
      </c>
      <c r="W9" s="31"/>
      <c r="X9" s="31"/>
      <c r="Y9" s="31"/>
      <c r="Z9" s="31"/>
      <c r="AA9" s="31"/>
      <c r="AB9" s="31"/>
      <c r="AC9" s="31"/>
      <c r="AD9" s="31"/>
      <c r="AE9" s="31" t="e">
        <f t="shared" si="0"/>
        <v>#DIV/0!</v>
      </c>
      <c r="AF9" s="31" t="e">
        <f t="shared" si="1"/>
        <v>#DIV/0!</v>
      </c>
      <c r="AG9" s="31" t="e">
        <f t="shared" si="2"/>
        <v>#DIV/0!</v>
      </c>
      <c r="AH9" s="31" t="e">
        <f t="shared" si="3"/>
        <v>#DIV/0!</v>
      </c>
      <c r="AI9" s="32" t="e">
        <f t="shared" si="4"/>
        <v>#DIV/0!</v>
      </c>
      <c r="AJ9" s="32" t="e">
        <f t="shared" si="5"/>
        <v>#DIV/0!</v>
      </c>
      <c r="AK9" s="31"/>
      <c r="AL9" s="31"/>
      <c r="AM9" s="24"/>
    </row>
    <row r="10" spans="1:39" ht="15.75" customHeight="1">
      <c r="A10" s="11">
        <f t="shared" si="6"/>
        <v>4</v>
      </c>
      <c r="B10" s="12">
        <v>9</v>
      </c>
      <c r="C10" s="18"/>
      <c r="D10" s="13">
        <v>26</v>
      </c>
      <c r="E10" s="14" t="s">
        <v>81</v>
      </c>
      <c r="F10" s="14" t="s">
        <v>82</v>
      </c>
      <c r="G10" s="13">
        <v>2018</v>
      </c>
      <c r="H10" s="14" t="s">
        <v>83</v>
      </c>
      <c r="I10" s="14" t="s">
        <v>40</v>
      </c>
      <c r="J10" s="15" t="s">
        <v>84</v>
      </c>
      <c r="K10" s="15" t="s">
        <v>85</v>
      </c>
      <c r="L10" s="13">
        <v>50</v>
      </c>
      <c r="M10" s="16">
        <v>44158.815972222219</v>
      </c>
      <c r="N10" s="26" t="s">
        <v>86</v>
      </c>
      <c r="O10" s="18" t="s">
        <v>13</v>
      </c>
      <c r="P10" s="29" t="s">
        <v>93</v>
      </c>
      <c r="Q10" s="30" t="s">
        <v>45</v>
      </c>
      <c r="R10" s="29" t="s">
        <v>88</v>
      </c>
      <c r="S10" s="30" t="s">
        <v>45</v>
      </c>
      <c r="T10" s="30" t="s">
        <v>47</v>
      </c>
      <c r="U10" s="30" t="s">
        <v>48</v>
      </c>
      <c r="V10" s="30" t="s">
        <v>90</v>
      </c>
      <c r="W10" s="31"/>
      <c r="X10" s="31"/>
      <c r="Y10" s="31"/>
      <c r="Z10" s="31"/>
      <c r="AA10" s="31"/>
      <c r="AB10" s="31"/>
      <c r="AC10" s="31"/>
      <c r="AD10" s="31"/>
      <c r="AE10" s="31" t="e">
        <f t="shared" si="0"/>
        <v>#DIV/0!</v>
      </c>
      <c r="AF10" s="31" t="e">
        <f t="shared" si="1"/>
        <v>#DIV/0!</v>
      </c>
      <c r="AG10" s="31" t="e">
        <f t="shared" si="2"/>
        <v>#DIV/0!</v>
      </c>
      <c r="AH10" s="31" t="e">
        <f t="shared" si="3"/>
        <v>#DIV/0!</v>
      </c>
      <c r="AI10" s="32" t="e">
        <f t="shared" si="4"/>
        <v>#DIV/0!</v>
      </c>
      <c r="AJ10" s="32" t="e">
        <f t="shared" si="5"/>
        <v>#DIV/0!</v>
      </c>
      <c r="AK10" s="31"/>
      <c r="AL10" s="31"/>
      <c r="AM10" s="24"/>
    </row>
    <row r="11" spans="1:39" ht="15.75" customHeight="1">
      <c r="A11" s="11">
        <f t="shared" si="6"/>
        <v>4</v>
      </c>
      <c r="B11" s="12">
        <v>10</v>
      </c>
      <c r="C11" s="18"/>
      <c r="D11" s="13">
        <v>26</v>
      </c>
      <c r="E11" s="14" t="s">
        <v>81</v>
      </c>
      <c r="F11" s="14" t="s">
        <v>82</v>
      </c>
      <c r="G11" s="13">
        <v>2018</v>
      </c>
      <c r="H11" s="14" t="s">
        <v>83</v>
      </c>
      <c r="I11" s="14" t="s">
        <v>40</v>
      </c>
      <c r="J11" s="15" t="s">
        <v>84</v>
      </c>
      <c r="K11" s="15" t="s">
        <v>85</v>
      </c>
      <c r="L11" s="13">
        <v>50</v>
      </c>
      <c r="M11" s="16">
        <v>44158.815972222219</v>
      </c>
      <c r="N11" s="26" t="s">
        <v>86</v>
      </c>
      <c r="O11" s="18" t="s">
        <v>13</v>
      </c>
      <c r="P11" s="29" t="s">
        <v>94</v>
      </c>
      <c r="Q11" s="30" t="s">
        <v>45</v>
      </c>
      <c r="R11" s="29" t="s">
        <v>88</v>
      </c>
      <c r="S11" s="30" t="s">
        <v>45</v>
      </c>
      <c r="T11" s="30" t="s">
        <v>95</v>
      </c>
      <c r="U11" s="30" t="s">
        <v>48</v>
      </c>
      <c r="V11" s="30" t="s">
        <v>90</v>
      </c>
      <c r="W11" s="27"/>
      <c r="X11" s="27"/>
      <c r="Y11" s="27"/>
      <c r="Z11" s="27"/>
      <c r="AA11" s="27"/>
      <c r="AB11" s="27"/>
      <c r="AC11" s="27"/>
      <c r="AD11" s="27"/>
      <c r="AE11" s="27" t="e">
        <f t="shared" si="0"/>
        <v>#DIV/0!</v>
      </c>
      <c r="AF11" s="27" t="e">
        <f t="shared" si="1"/>
        <v>#DIV/0!</v>
      </c>
      <c r="AG11" s="27" t="e">
        <f t="shared" si="2"/>
        <v>#DIV/0!</v>
      </c>
      <c r="AH11" s="27" t="e">
        <f t="shared" si="3"/>
        <v>#DIV/0!</v>
      </c>
      <c r="AI11" s="28" t="e">
        <f t="shared" si="4"/>
        <v>#DIV/0!</v>
      </c>
      <c r="AJ11" s="28" t="e">
        <f t="shared" si="5"/>
        <v>#DIV/0!</v>
      </c>
      <c r="AK11" s="27"/>
      <c r="AL11" s="27"/>
      <c r="AM11" s="24"/>
    </row>
    <row r="12" spans="1:39" ht="15.75" customHeight="1">
      <c r="A12" s="11">
        <f t="shared" si="6"/>
        <v>4</v>
      </c>
      <c r="B12" s="12">
        <v>11</v>
      </c>
      <c r="C12" s="18"/>
      <c r="D12" s="13">
        <v>26</v>
      </c>
      <c r="E12" s="14" t="s">
        <v>81</v>
      </c>
      <c r="F12" s="14" t="s">
        <v>82</v>
      </c>
      <c r="G12" s="13">
        <v>2018</v>
      </c>
      <c r="H12" s="14" t="s">
        <v>83</v>
      </c>
      <c r="I12" s="14" t="s">
        <v>40</v>
      </c>
      <c r="J12" s="15" t="s">
        <v>84</v>
      </c>
      <c r="K12" s="15" t="s">
        <v>85</v>
      </c>
      <c r="L12" s="13">
        <v>50</v>
      </c>
      <c r="M12" s="16">
        <v>44158.815972222219</v>
      </c>
      <c r="N12" s="26" t="s">
        <v>86</v>
      </c>
      <c r="O12" s="18" t="s">
        <v>13</v>
      </c>
      <c r="P12" s="29" t="s">
        <v>91</v>
      </c>
      <c r="Q12" s="30" t="s">
        <v>45</v>
      </c>
      <c r="R12" s="29" t="s">
        <v>87</v>
      </c>
      <c r="S12" s="30" t="s">
        <v>45</v>
      </c>
      <c r="T12" s="30" t="s">
        <v>96</v>
      </c>
      <c r="U12" s="30" t="s">
        <v>48</v>
      </c>
      <c r="V12" s="30" t="s">
        <v>90</v>
      </c>
      <c r="W12" s="31"/>
      <c r="X12" s="31"/>
      <c r="Y12" s="31"/>
      <c r="Z12" s="31"/>
      <c r="AA12" s="31"/>
      <c r="AB12" s="31"/>
      <c r="AC12" s="31"/>
      <c r="AD12" s="31"/>
      <c r="AE12" s="31" t="e">
        <f t="shared" si="0"/>
        <v>#DIV/0!</v>
      </c>
      <c r="AF12" s="31" t="e">
        <f t="shared" si="1"/>
        <v>#DIV/0!</v>
      </c>
      <c r="AG12" s="31" t="e">
        <f t="shared" si="2"/>
        <v>#DIV/0!</v>
      </c>
      <c r="AH12" s="31" t="e">
        <f t="shared" si="3"/>
        <v>#DIV/0!</v>
      </c>
      <c r="AI12" s="32" t="e">
        <f t="shared" si="4"/>
        <v>#DIV/0!</v>
      </c>
      <c r="AJ12" s="32" t="e">
        <f t="shared" si="5"/>
        <v>#DIV/0!</v>
      </c>
      <c r="AK12" s="31"/>
      <c r="AL12" s="31"/>
      <c r="AM12" s="24"/>
    </row>
    <row r="13" spans="1:39" ht="15.75" customHeight="1">
      <c r="A13" s="11">
        <f t="shared" si="6"/>
        <v>4</v>
      </c>
      <c r="B13" s="12">
        <v>12</v>
      </c>
      <c r="C13" s="18"/>
      <c r="D13" s="13">
        <v>26</v>
      </c>
      <c r="E13" s="14" t="s">
        <v>81</v>
      </c>
      <c r="F13" s="14" t="s">
        <v>82</v>
      </c>
      <c r="G13" s="13">
        <v>2018</v>
      </c>
      <c r="H13" s="14" t="s">
        <v>83</v>
      </c>
      <c r="I13" s="14" t="s">
        <v>40</v>
      </c>
      <c r="J13" s="15" t="s">
        <v>84</v>
      </c>
      <c r="K13" s="15" t="s">
        <v>85</v>
      </c>
      <c r="L13" s="13">
        <v>50</v>
      </c>
      <c r="M13" s="16">
        <v>44158.815972222219</v>
      </c>
      <c r="N13" s="26" t="s">
        <v>86</v>
      </c>
      <c r="O13" s="18" t="s">
        <v>13</v>
      </c>
      <c r="P13" s="29" t="s">
        <v>92</v>
      </c>
      <c r="Q13" s="30" t="s">
        <v>45</v>
      </c>
      <c r="R13" s="29" t="s">
        <v>87</v>
      </c>
      <c r="S13" s="30" t="s">
        <v>45</v>
      </c>
      <c r="T13" s="30" t="s">
        <v>96</v>
      </c>
      <c r="U13" s="30" t="s">
        <v>48</v>
      </c>
      <c r="V13" s="30" t="s">
        <v>90</v>
      </c>
      <c r="W13" s="31"/>
      <c r="X13" s="31"/>
      <c r="Y13" s="31"/>
      <c r="Z13" s="31"/>
      <c r="AA13" s="31"/>
      <c r="AB13" s="31"/>
      <c r="AC13" s="31"/>
      <c r="AD13" s="31"/>
      <c r="AE13" s="31" t="e">
        <f t="shared" si="0"/>
        <v>#DIV/0!</v>
      </c>
      <c r="AF13" s="31" t="e">
        <f t="shared" si="1"/>
        <v>#DIV/0!</v>
      </c>
      <c r="AG13" s="31" t="e">
        <f t="shared" si="2"/>
        <v>#DIV/0!</v>
      </c>
      <c r="AH13" s="31" t="e">
        <f t="shared" si="3"/>
        <v>#DIV/0!</v>
      </c>
      <c r="AI13" s="32" t="e">
        <f t="shared" si="4"/>
        <v>#DIV/0!</v>
      </c>
      <c r="AJ13" s="32" t="e">
        <f t="shared" si="5"/>
        <v>#DIV/0!</v>
      </c>
      <c r="AK13" s="31"/>
      <c r="AL13" s="31"/>
      <c r="AM13" s="24"/>
    </row>
    <row r="14" spans="1:39" ht="15.75" customHeight="1">
      <c r="A14" s="11">
        <f t="shared" si="6"/>
        <v>4</v>
      </c>
      <c r="B14" s="12">
        <v>13</v>
      </c>
      <c r="C14" s="18"/>
      <c r="D14" s="13">
        <v>26</v>
      </c>
      <c r="E14" s="14" t="s">
        <v>81</v>
      </c>
      <c r="F14" s="14" t="s">
        <v>82</v>
      </c>
      <c r="G14" s="13">
        <v>2018</v>
      </c>
      <c r="H14" s="14" t="s">
        <v>83</v>
      </c>
      <c r="I14" s="14" t="s">
        <v>40</v>
      </c>
      <c r="J14" s="15" t="s">
        <v>84</v>
      </c>
      <c r="K14" s="15" t="s">
        <v>85</v>
      </c>
      <c r="L14" s="13">
        <v>50</v>
      </c>
      <c r="M14" s="16">
        <v>44158.815972222219</v>
      </c>
      <c r="N14" s="26" t="s">
        <v>86</v>
      </c>
      <c r="O14" s="18" t="s">
        <v>13</v>
      </c>
      <c r="P14" s="29" t="s">
        <v>93</v>
      </c>
      <c r="Q14" s="30" t="s">
        <v>45</v>
      </c>
      <c r="R14" s="29" t="s">
        <v>87</v>
      </c>
      <c r="S14" s="30" t="s">
        <v>45</v>
      </c>
      <c r="T14" s="30" t="s">
        <v>96</v>
      </c>
      <c r="U14" s="30" t="s">
        <v>48</v>
      </c>
      <c r="V14" s="30" t="s">
        <v>90</v>
      </c>
      <c r="W14" s="31"/>
      <c r="X14" s="31"/>
      <c r="Y14" s="31"/>
      <c r="Z14" s="31"/>
      <c r="AA14" s="31"/>
      <c r="AB14" s="31"/>
      <c r="AC14" s="31"/>
      <c r="AD14" s="31"/>
      <c r="AE14" s="31" t="e">
        <f t="shared" si="0"/>
        <v>#DIV/0!</v>
      </c>
      <c r="AF14" s="31" t="e">
        <f t="shared" si="1"/>
        <v>#DIV/0!</v>
      </c>
      <c r="AG14" s="31" t="e">
        <f t="shared" si="2"/>
        <v>#DIV/0!</v>
      </c>
      <c r="AH14" s="31" t="e">
        <f t="shared" si="3"/>
        <v>#DIV/0!</v>
      </c>
      <c r="AI14" s="32" t="e">
        <f t="shared" si="4"/>
        <v>#DIV/0!</v>
      </c>
      <c r="AJ14" s="32" t="e">
        <f t="shared" si="5"/>
        <v>#DIV/0!</v>
      </c>
      <c r="AK14" s="31"/>
      <c r="AL14" s="31"/>
      <c r="AM14" s="24"/>
    </row>
    <row r="15" spans="1:39" ht="15.75" customHeight="1">
      <c r="A15" s="11">
        <f t="shared" si="6"/>
        <v>4</v>
      </c>
      <c r="B15" s="12">
        <v>14</v>
      </c>
      <c r="C15" s="18"/>
      <c r="D15" s="13">
        <v>26</v>
      </c>
      <c r="E15" s="14" t="s">
        <v>81</v>
      </c>
      <c r="F15" s="14" t="s">
        <v>82</v>
      </c>
      <c r="G15" s="13">
        <v>2018</v>
      </c>
      <c r="H15" s="14" t="s">
        <v>83</v>
      </c>
      <c r="I15" s="14" t="s">
        <v>40</v>
      </c>
      <c r="J15" s="15" t="s">
        <v>84</v>
      </c>
      <c r="K15" s="15" t="s">
        <v>85</v>
      </c>
      <c r="L15" s="13">
        <v>50</v>
      </c>
      <c r="M15" s="16">
        <v>44158.815972222219</v>
      </c>
      <c r="N15" s="26" t="s">
        <v>86</v>
      </c>
      <c r="O15" s="18" t="s">
        <v>13</v>
      </c>
      <c r="P15" s="29" t="s">
        <v>94</v>
      </c>
      <c r="Q15" s="30" t="s">
        <v>45</v>
      </c>
      <c r="R15" s="29" t="s">
        <v>87</v>
      </c>
      <c r="S15" s="30" t="s">
        <v>45</v>
      </c>
      <c r="T15" s="30" t="s">
        <v>47</v>
      </c>
      <c r="U15" s="30" t="s">
        <v>48</v>
      </c>
      <c r="V15" s="30" t="s">
        <v>90</v>
      </c>
      <c r="W15" s="31"/>
      <c r="X15" s="31"/>
      <c r="Y15" s="31"/>
      <c r="Z15" s="31"/>
      <c r="AA15" s="31"/>
      <c r="AB15" s="31"/>
      <c r="AC15" s="31"/>
      <c r="AD15" s="31"/>
      <c r="AE15" s="31" t="e">
        <f t="shared" si="0"/>
        <v>#DIV/0!</v>
      </c>
      <c r="AF15" s="31" t="e">
        <f t="shared" si="1"/>
        <v>#DIV/0!</v>
      </c>
      <c r="AG15" s="31" t="e">
        <f t="shared" si="2"/>
        <v>#DIV/0!</v>
      </c>
      <c r="AH15" s="31" t="e">
        <f t="shared" si="3"/>
        <v>#DIV/0!</v>
      </c>
      <c r="AI15" s="32" t="e">
        <f t="shared" si="4"/>
        <v>#DIV/0!</v>
      </c>
      <c r="AJ15" s="32" t="e">
        <f t="shared" si="5"/>
        <v>#DIV/0!</v>
      </c>
      <c r="AK15" s="31"/>
      <c r="AL15" s="31"/>
      <c r="AM15" s="24"/>
    </row>
    <row r="16" spans="1:39" ht="15.75" customHeight="1">
      <c r="A16" s="11">
        <f t="shared" si="6"/>
        <v>4</v>
      </c>
      <c r="B16" s="12">
        <v>15</v>
      </c>
      <c r="C16" s="18"/>
      <c r="D16" s="13">
        <v>26</v>
      </c>
      <c r="E16" s="14" t="s">
        <v>81</v>
      </c>
      <c r="F16" s="14" t="s">
        <v>82</v>
      </c>
      <c r="G16" s="13">
        <v>2018</v>
      </c>
      <c r="H16" s="14" t="s">
        <v>83</v>
      </c>
      <c r="I16" s="14" t="s">
        <v>40</v>
      </c>
      <c r="J16" s="15" t="s">
        <v>84</v>
      </c>
      <c r="K16" s="15" t="s">
        <v>85</v>
      </c>
      <c r="L16" s="13">
        <v>50</v>
      </c>
      <c r="M16" s="16">
        <v>44158.815972222219</v>
      </c>
      <c r="N16" s="26" t="s">
        <v>86</v>
      </c>
      <c r="O16" s="18" t="s">
        <v>13</v>
      </c>
      <c r="P16" s="29" t="s">
        <v>92</v>
      </c>
      <c r="Q16" s="30" t="s">
        <v>45</v>
      </c>
      <c r="R16" s="29" t="s">
        <v>91</v>
      </c>
      <c r="S16" s="30" t="s">
        <v>45</v>
      </c>
      <c r="T16" s="30" t="s">
        <v>95</v>
      </c>
      <c r="U16" s="30" t="s">
        <v>48</v>
      </c>
      <c r="V16" s="30" t="s">
        <v>90</v>
      </c>
      <c r="W16" s="27"/>
      <c r="X16" s="27"/>
      <c r="Y16" s="27"/>
      <c r="Z16" s="27"/>
      <c r="AA16" s="27"/>
      <c r="AB16" s="27"/>
      <c r="AC16" s="27"/>
      <c r="AD16" s="27"/>
      <c r="AE16" s="27" t="e">
        <f t="shared" si="0"/>
        <v>#DIV/0!</v>
      </c>
      <c r="AF16" s="27" t="e">
        <f t="shared" si="1"/>
        <v>#DIV/0!</v>
      </c>
      <c r="AG16" s="27" t="e">
        <f t="shared" si="2"/>
        <v>#DIV/0!</v>
      </c>
      <c r="AH16" s="27" t="e">
        <f t="shared" si="3"/>
        <v>#DIV/0!</v>
      </c>
      <c r="AI16" s="28" t="e">
        <f t="shared" si="4"/>
        <v>#DIV/0!</v>
      </c>
      <c r="AJ16" s="28" t="e">
        <f t="shared" si="5"/>
        <v>#DIV/0!</v>
      </c>
      <c r="AK16" s="27"/>
      <c r="AL16" s="27"/>
      <c r="AM16" s="24"/>
    </row>
    <row r="17" spans="1:39" ht="15.75" customHeight="1">
      <c r="A17" s="11">
        <f t="shared" si="6"/>
        <v>4</v>
      </c>
      <c r="B17" s="12">
        <v>16</v>
      </c>
      <c r="C17" s="18"/>
      <c r="D17" s="13">
        <v>26</v>
      </c>
      <c r="E17" s="14" t="s">
        <v>81</v>
      </c>
      <c r="F17" s="14" t="s">
        <v>82</v>
      </c>
      <c r="G17" s="13">
        <v>2018</v>
      </c>
      <c r="H17" s="14" t="s">
        <v>83</v>
      </c>
      <c r="I17" s="14" t="s">
        <v>40</v>
      </c>
      <c r="J17" s="15" t="s">
        <v>84</v>
      </c>
      <c r="K17" s="15" t="s">
        <v>85</v>
      </c>
      <c r="L17" s="13">
        <v>50</v>
      </c>
      <c r="M17" s="16">
        <v>44158.815972222219</v>
      </c>
      <c r="N17" s="26" t="s">
        <v>86</v>
      </c>
      <c r="O17" s="18" t="s">
        <v>13</v>
      </c>
      <c r="P17" s="29" t="s">
        <v>93</v>
      </c>
      <c r="Q17" s="30" t="s">
        <v>45</v>
      </c>
      <c r="R17" s="29" t="s">
        <v>91</v>
      </c>
      <c r="S17" s="30" t="s">
        <v>45</v>
      </c>
      <c r="T17" s="30" t="s">
        <v>95</v>
      </c>
      <c r="U17" s="30" t="s">
        <v>48</v>
      </c>
      <c r="V17" s="30" t="s">
        <v>90</v>
      </c>
      <c r="W17" s="27"/>
      <c r="X17" s="27"/>
      <c r="Y17" s="27"/>
      <c r="Z17" s="27"/>
      <c r="AA17" s="27"/>
      <c r="AB17" s="27"/>
      <c r="AC17" s="27"/>
      <c r="AD17" s="27"/>
      <c r="AE17" s="27" t="e">
        <f t="shared" si="0"/>
        <v>#DIV/0!</v>
      </c>
      <c r="AF17" s="27" t="e">
        <f t="shared" si="1"/>
        <v>#DIV/0!</v>
      </c>
      <c r="AG17" s="27" t="e">
        <f t="shared" si="2"/>
        <v>#DIV/0!</v>
      </c>
      <c r="AH17" s="27" t="e">
        <f t="shared" si="3"/>
        <v>#DIV/0!</v>
      </c>
      <c r="AI17" s="28" t="e">
        <f t="shared" si="4"/>
        <v>#DIV/0!</v>
      </c>
      <c r="AJ17" s="28" t="e">
        <f t="shared" si="5"/>
        <v>#DIV/0!</v>
      </c>
      <c r="AK17" s="27"/>
      <c r="AL17" s="27"/>
      <c r="AM17" s="24"/>
    </row>
    <row r="18" spans="1:39" ht="15.75" customHeight="1">
      <c r="A18" s="11">
        <f t="shared" si="6"/>
        <v>4</v>
      </c>
      <c r="B18" s="12">
        <v>17</v>
      </c>
      <c r="C18" s="18"/>
      <c r="D18" s="13">
        <v>26</v>
      </c>
      <c r="E18" s="14" t="s">
        <v>81</v>
      </c>
      <c r="F18" s="14" t="s">
        <v>82</v>
      </c>
      <c r="G18" s="13">
        <v>2018</v>
      </c>
      <c r="H18" s="14" t="s">
        <v>83</v>
      </c>
      <c r="I18" s="14" t="s">
        <v>40</v>
      </c>
      <c r="J18" s="15" t="s">
        <v>84</v>
      </c>
      <c r="K18" s="15" t="s">
        <v>85</v>
      </c>
      <c r="L18" s="13">
        <v>50</v>
      </c>
      <c r="M18" s="16">
        <v>44158.815972222219</v>
      </c>
      <c r="N18" s="26" t="s">
        <v>86</v>
      </c>
      <c r="O18" s="18" t="s">
        <v>13</v>
      </c>
      <c r="P18" s="14" t="s">
        <v>94</v>
      </c>
      <c r="Q18" s="18" t="s">
        <v>45</v>
      </c>
      <c r="R18" s="14" t="s">
        <v>91</v>
      </c>
      <c r="S18" s="18" t="s">
        <v>45</v>
      </c>
      <c r="T18" s="18" t="s">
        <v>47</v>
      </c>
      <c r="U18" s="30" t="s">
        <v>48</v>
      </c>
      <c r="V18" s="18" t="s">
        <v>90</v>
      </c>
      <c r="W18" s="31"/>
      <c r="X18" s="31"/>
      <c r="Y18" s="31"/>
      <c r="Z18" s="31"/>
      <c r="AA18" s="31"/>
      <c r="AB18" s="31"/>
      <c r="AC18" s="31"/>
      <c r="AD18" s="31"/>
      <c r="AE18" s="31" t="e">
        <f t="shared" si="0"/>
        <v>#DIV/0!</v>
      </c>
      <c r="AF18" s="31" t="e">
        <f t="shared" si="1"/>
        <v>#DIV/0!</v>
      </c>
      <c r="AG18" s="31" t="e">
        <f t="shared" si="2"/>
        <v>#DIV/0!</v>
      </c>
      <c r="AH18" s="31" t="e">
        <f t="shared" si="3"/>
        <v>#DIV/0!</v>
      </c>
      <c r="AI18" s="32" t="e">
        <f t="shared" si="4"/>
        <v>#DIV/0!</v>
      </c>
      <c r="AJ18" s="32" t="e">
        <f t="shared" si="5"/>
        <v>#DIV/0!</v>
      </c>
      <c r="AK18" s="31"/>
      <c r="AL18" s="31"/>
      <c r="AM18" s="24"/>
    </row>
    <row r="19" spans="1:39" ht="15.75" customHeight="1">
      <c r="A19" s="11">
        <f t="shared" si="6"/>
        <v>4</v>
      </c>
      <c r="B19" s="12">
        <v>18</v>
      </c>
      <c r="C19" s="18"/>
      <c r="D19" s="13">
        <v>26</v>
      </c>
      <c r="E19" s="14" t="s">
        <v>81</v>
      </c>
      <c r="F19" s="14" t="s">
        <v>82</v>
      </c>
      <c r="G19" s="13">
        <v>2018</v>
      </c>
      <c r="H19" s="14" t="s">
        <v>83</v>
      </c>
      <c r="I19" s="14" t="s">
        <v>40</v>
      </c>
      <c r="J19" s="15" t="s">
        <v>84</v>
      </c>
      <c r="K19" s="15" t="s">
        <v>85</v>
      </c>
      <c r="L19" s="13">
        <v>50</v>
      </c>
      <c r="M19" s="16">
        <v>44158.815972222219</v>
      </c>
      <c r="N19" s="26" t="s">
        <v>86</v>
      </c>
      <c r="O19" s="18" t="s">
        <v>13</v>
      </c>
      <c r="P19" s="14" t="s">
        <v>93</v>
      </c>
      <c r="Q19" s="18" t="s">
        <v>45</v>
      </c>
      <c r="R19" s="14" t="s">
        <v>92</v>
      </c>
      <c r="S19" s="18" t="s">
        <v>45</v>
      </c>
      <c r="T19" s="18" t="s">
        <v>95</v>
      </c>
      <c r="U19" s="30" t="s">
        <v>48</v>
      </c>
      <c r="V19" s="18" t="s">
        <v>90</v>
      </c>
      <c r="W19" s="27"/>
      <c r="X19" s="27"/>
      <c r="Y19" s="27"/>
      <c r="Z19" s="27"/>
      <c r="AA19" s="27"/>
      <c r="AB19" s="27"/>
      <c r="AC19" s="27"/>
      <c r="AD19" s="27"/>
      <c r="AE19" s="27" t="e">
        <f t="shared" si="0"/>
        <v>#DIV/0!</v>
      </c>
      <c r="AF19" s="27" t="e">
        <f t="shared" si="1"/>
        <v>#DIV/0!</v>
      </c>
      <c r="AG19" s="27" t="e">
        <f t="shared" si="2"/>
        <v>#DIV/0!</v>
      </c>
      <c r="AH19" s="27" t="e">
        <f t="shared" si="3"/>
        <v>#DIV/0!</v>
      </c>
      <c r="AI19" s="28" t="e">
        <f t="shared" si="4"/>
        <v>#DIV/0!</v>
      </c>
      <c r="AJ19" s="28" t="e">
        <f t="shared" si="5"/>
        <v>#DIV/0!</v>
      </c>
      <c r="AK19" s="27"/>
      <c r="AL19" s="27"/>
      <c r="AM19" s="24"/>
    </row>
    <row r="20" spans="1:39" ht="15.75" customHeight="1">
      <c r="A20" s="11">
        <f t="shared" si="6"/>
        <v>4</v>
      </c>
      <c r="B20" s="12">
        <v>19</v>
      </c>
      <c r="C20" s="18"/>
      <c r="D20" s="13">
        <v>26</v>
      </c>
      <c r="E20" s="14" t="s">
        <v>81</v>
      </c>
      <c r="F20" s="14" t="s">
        <v>82</v>
      </c>
      <c r="G20" s="13">
        <v>2018</v>
      </c>
      <c r="H20" s="14" t="s">
        <v>83</v>
      </c>
      <c r="I20" s="14" t="s">
        <v>40</v>
      </c>
      <c r="J20" s="15" t="s">
        <v>84</v>
      </c>
      <c r="K20" s="15" t="s">
        <v>85</v>
      </c>
      <c r="L20" s="13">
        <v>50</v>
      </c>
      <c r="M20" s="16">
        <v>44158.815972222219</v>
      </c>
      <c r="N20" s="26" t="s">
        <v>86</v>
      </c>
      <c r="O20" s="18" t="s">
        <v>13</v>
      </c>
      <c r="P20" s="14" t="s">
        <v>94</v>
      </c>
      <c r="Q20" s="18" t="s">
        <v>45</v>
      </c>
      <c r="R20" s="14" t="s">
        <v>92</v>
      </c>
      <c r="S20" s="18" t="s">
        <v>45</v>
      </c>
      <c r="T20" s="18" t="s">
        <v>47</v>
      </c>
      <c r="U20" s="30" t="s">
        <v>48</v>
      </c>
      <c r="V20" s="18" t="s">
        <v>90</v>
      </c>
      <c r="W20" s="31"/>
      <c r="X20" s="31"/>
      <c r="Y20" s="31"/>
      <c r="Z20" s="31"/>
      <c r="AA20" s="31"/>
      <c r="AB20" s="31"/>
      <c r="AC20" s="31"/>
      <c r="AD20" s="31"/>
      <c r="AE20" s="31" t="e">
        <f t="shared" si="0"/>
        <v>#DIV/0!</v>
      </c>
      <c r="AF20" s="31" t="e">
        <f t="shared" si="1"/>
        <v>#DIV/0!</v>
      </c>
      <c r="AG20" s="31" t="e">
        <f t="shared" si="2"/>
        <v>#DIV/0!</v>
      </c>
      <c r="AH20" s="31" t="e">
        <f t="shared" si="3"/>
        <v>#DIV/0!</v>
      </c>
      <c r="AI20" s="32" t="e">
        <f t="shared" si="4"/>
        <v>#DIV/0!</v>
      </c>
      <c r="AJ20" s="32" t="e">
        <f t="shared" si="5"/>
        <v>#DIV/0!</v>
      </c>
      <c r="AK20" s="31"/>
      <c r="AL20" s="31"/>
      <c r="AM20" s="24"/>
    </row>
    <row r="21" spans="1:39" ht="15.75" customHeight="1">
      <c r="A21" s="11">
        <f t="shared" si="6"/>
        <v>4</v>
      </c>
      <c r="B21" s="12">
        <v>20</v>
      </c>
      <c r="C21" s="18"/>
      <c r="D21" s="13">
        <v>26</v>
      </c>
      <c r="E21" s="14" t="s">
        <v>81</v>
      </c>
      <c r="F21" s="14" t="s">
        <v>82</v>
      </c>
      <c r="G21" s="13">
        <v>2018</v>
      </c>
      <c r="H21" s="14" t="s">
        <v>83</v>
      </c>
      <c r="I21" s="14" t="s">
        <v>40</v>
      </c>
      <c r="J21" s="15" t="s">
        <v>84</v>
      </c>
      <c r="K21" s="15" t="s">
        <v>85</v>
      </c>
      <c r="L21" s="13">
        <v>50</v>
      </c>
      <c r="M21" s="16">
        <v>44158.815972222219</v>
      </c>
      <c r="N21" s="26" t="s">
        <v>86</v>
      </c>
      <c r="O21" s="18" t="s">
        <v>13</v>
      </c>
      <c r="P21" s="14" t="s">
        <v>94</v>
      </c>
      <c r="Q21" s="18" t="s">
        <v>45</v>
      </c>
      <c r="R21" s="14" t="s">
        <v>93</v>
      </c>
      <c r="S21" s="18" t="s">
        <v>45</v>
      </c>
      <c r="T21" s="18" t="s">
        <v>47</v>
      </c>
      <c r="U21" s="30" t="s">
        <v>48</v>
      </c>
      <c r="V21" s="18" t="s">
        <v>90</v>
      </c>
      <c r="W21" s="31"/>
      <c r="X21" s="31"/>
      <c r="Y21" s="31"/>
      <c r="Z21" s="31"/>
      <c r="AA21" s="31"/>
      <c r="AB21" s="31"/>
      <c r="AC21" s="31"/>
      <c r="AD21" s="31"/>
      <c r="AE21" s="31" t="e">
        <f t="shared" si="0"/>
        <v>#DIV/0!</v>
      </c>
      <c r="AF21" s="31" t="e">
        <f t="shared" si="1"/>
        <v>#DIV/0!</v>
      </c>
      <c r="AG21" s="31" t="e">
        <f t="shared" si="2"/>
        <v>#DIV/0!</v>
      </c>
      <c r="AH21" s="31" t="e">
        <f t="shared" si="3"/>
        <v>#DIV/0!</v>
      </c>
      <c r="AI21" s="32" t="e">
        <f t="shared" si="4"/>
        <v>#DIV/0!</v>
      </c>
      <c r="AJ21" s="32" t="e">
        <f t="shared" si="5"/>
        <v>#DIV/0!</v>
      </c>
      <c r="AK21" s="31"/>
      <c r="AL21" s="31"/>
      <c r="AM21" s="24"/>
    </row>
    <row r="22" spans="1:39" ht="15.75" customHeight="1">
      <c r="A22" s="11">
        <f t="shared" si="6"/>
        <v>5</v>
      </c>
      <c r="B22" s="12">
        <v>21</v>
      </c>
      <c r="C22" s="18"/>
      <c r="D22" s="13">
        <v>15</v>
      </c>
      <c r="E22" s="14" t="s">
        <v>97</v>
      </c>
      <c r="F22" s="14" t="s">
        <v>98</v>
      </c>
      <c r="G22" s="13">
        <v>2017</v>
      </c>
      <c r="H22" s="14" t="s">
        <v>99</v>
      </c>
      <c r="I22" s="14" t="s">
        <v>40</v>
      </c>
      <c r="J22" s="15" t="s">
        <v>100</v>
      </c>
      <c r="K22" s="15" t="s">
        <v>101</v>
      </c>
      <c r="L22" s="13">
        <v>94</v>
      </c>
      <c r="M22" s="16">
        <v>44158.815972222219</v>
      </c>
      <c r="N22" s="26" t="s">
        <v>102</v>
      </c>
      <c r="O22" s="18" t="s">
        <v>13</v>
      </c>
      <c r="P22" s="14" t="s">
        <v>103</v>
      </c>
      <c r="Q22" s="18" t="s">
        <v>45</v>
      </c>
      <c r="R22" s="14" t="s">
        <v>104</v>
      </c>
      <c r="S22" s="18" t="s">
        <v>45</v>
      </c>
      <c r="T22" s="18" t="s">
        <v>47</v>
      </c>
      <c r="U22" s="18" t="s">
        <v>48</v>
      </c>
      <c r="V22" s="18" t="s">
        <v>105</v>
      </c>
      <c r="W22" s="19">
        <v>-5</v>
      </c>
      <c r="X22" s="19">
        <v>20</v>
      </c>
      <c r="Y22" s="19">
        <v>0.2</v>
      </c>
      <c r="Z22" s="19">
        <v>0.6</v>
      </c>
      <c r="AA22" s="20">
        <v>20.876524390243901</v>
      </c>
      <c r="AB22" s="20">
        <v>0.10155879905255701</v>
      </c>
      <c r="AC22" s="20">
        <v>1.4405487804878001</v>
      </c>
      <c r="AD22" s="20">
        <v>0.688669099289418</v>
      </c>
      <c r="AE22" s="21">
        <f t="shared" si="0"/>
        <v>-0.23950346841913109</v>
      </c>
      <c r="AF22" s="21">
        <f t="shared" si="1"/>
        <v>0.95801387367652435</v>
      </c>
      <c r="AG22" s="21">
        <f t="shared" si="2"/>
        <v>0.29041523745782094</v>
      </c>
      <c r="AH22" s="21">
        <f t="shared" si="3"/>
        <v>0.87124571237346282</v>
      </c>
      <c r="AI22" s="22">
        <f t="shared" si="4"/>
        <v>6.9003285870755521E-2</v>
      </c>
      <c r="AJ22" s="22">
        <f t="shared" si="5"/>
        <v>0.14747111371389732</v>
      </c>
      <c r="AK22" s="23">
        <v>0.44</v>
      </c>
      <c r="AL22" s="23" t="s">
        <v>48</v>
      </c>
      <c r="AM22" s="24"/>
    </row>
    <row r="23" spans="1:39" ht="15.75" customHeight="1">
      <c r="A23" s="11">
        <f t="shared" si="6"/>
        <v>5</v>
      </c>
      <c r="B23" s="12">
        <v>22</v>
      </c>
      <c r="C23" s="18"/>
      <c r="D23" s="13">
        <v>15</v>
      </c>
      <c r="E23" s="14" t="s">
        <v>97</v>
      </c>
      <c r="F23" s="14" t="s">
        <v>98</v>
      </c>
      <c r="G23" s="13">
        <v>2017</v>
      </c>
      <c r="H23" s="14" t="s">
        <v>99</v>
      </c>
      <c r="I23" s="14" t="s">
        <v>40</v>
      </c>
      <c r="J23" s="15" t="s">
        <v>100</v>
      </c>
      <c r="K23" s="15" t="s">
        <v>101</v>
      </c>
      <c r="L23" s="13">
        <v>94</v>
      </c>
      <c r="M23" s="16">
        <v>44158.815972222219</v>
      </c>
      <c r="N23" s="17"/>
      <c r="O23" s="18" t="s">
        <v>13</v>
      </c>
      <c r="P23" s="14" t="s">
        <v>103</v>
      </c>
      <c r="Q23" s="18" t="s">
        <v>45</v>
      </c>
      <c r="R23" s="14" t="s">
        <v>106</v>
      </c>
      <c r="S23" s="18" t="s">
        <v>45</v>
      </c>
      <c r="T23" s="18" t="s">
        <v>47</v>
      </c>
      <c r="U23" s="18" t="s">
        <v>48</v>
      </c>
      <c r="V23" s="18" t="s">
        <v>105</v>
      </c>
      <c r="W23" s="19">
        <v>-5</v>
      </c>
      <c r="X23" s="19">
        <v>20</v>
      </c>
      <c r="Y23" s="19">
        <v>0.25</v>
      </c>
      <c r="Z23" s="19">
        <v>1.25</v>
      </c>
      <c r="AA23" s="20">
        <v>20.536672629695801</v>
      </c>
      <c r="AB23" s="20">
        <v>1.2877604166666601</v>
      </c>
      <c r="AC23" s="20">
        <v>15.7513416815742</v>
      </c>
      <c r="AD23" s="20">
        <v>1.4622395833333299</v>
      </c>
      <c r="AE23" s="21">
        <f t="shared" si="0"/>
        <v>-0.24346689895470483</v>
      </c>
      <c r="AF23" s="21">
        <f t="shared" si="1"/>
        <v>0.97386759581881932</v>
      </c>
      <c r="AG23" s="21">
        <f t="shared" si="2"/>
        <v>0.17097061442564598</v>
      </c>
      <c r="AH23" s="21">
        <f t="shared" si="3"/>
        <v>0.85485307212822992</v>
      </c>
      <c r="AI23" s="22">
        <f t="shared" si="4"/>
        <v>0.76698606271777126</v>
      </c>
      <c r="AJ23" s="22">
        <f t="shared" si="5"/>
        <v>0.88067675868209905</v>
      </c>
      <c r="AK23" s="23">
        <v>0.96</v>
      </c>
      <c r="AL23" s="23" t="s">
        <v>48</v>
      </c>
      <c r="AM23" s="24"/>
    </row>
    <row r="24" spans="1:39" ht="15.75" customHeight="1">
      <c r="A24" s="11">
        <f t="shared" si="6"/>
        <v>5</v>
      </c>
      <c r="B24" s="12">
        <v>23</v>
      </c>
      <c r="C24" s="18"/>
      <c r="D24" s="13">
        <v>15</v>
      </c>
      <c r="E24" s="14" t="s">
        <v>97</v>
      </c>
      <c r="F24" s="14" t="s">
        <v>98</v>
      </c>
      <c r="G24" s="13">
        <v>2017</v>
      </c>
      <c r="H24" s="14" t="s">
        <v>99</v>
      </c>
      <c r="I24" s="14" t="s">
        <v>40</v>
      </c>
      <c r="J24" s="15" t="s">
        <v>100</v>
      </c>
      <c r="K24" s="15" t="s">
        <v>101</v>
      </c>
      <c r="L24" s="13">
        <v>94</v>
      </c>
      <c r="M24" s="16">
        <v>44158.815972222219</v>
      </c>
      <c r="N24" s="26" t="s">
        <v>107</v>
      </c>
      <c r="O24" s="18" t="s">
        <v>13</v>
      </c>
      <c r="P24" s="14" t="s">
        <v>103</v>
      </c>
      <c r="Q24" s="18" t="s">
        <v>45</v>
      </c>
      <c r="R24" s="14" t="s">
        <v>108</v>
      </c>
      <c r="S24" s="18" t="s">
        <v>45</v>
      </c>
      <c r="T24" s="18" t="s">
        <v>47</v>
      </c>
      <c r="U24" s="18" t="s">
        <v>48</v>
      </c>
      <c r="V24" s="18" t="s">
        <v>105</v>
      </c>
      <c r="W24" s="19">
        <v>-5</v>
      </c>
      <c r="X24" s="19">
        <v>20</v>
      </c>
      <c r="Y24" s="19">
        <v>2</v>
      </c>
      <c r="Z24" s="19">
        <v>8</v>
      </c>
      <c r="AA24" s="20">
        <v>19.546240276577301</v>
      </c>
      <c r="AB24" s="20">
        <v>0.85156249999999201</v>
      </c>
      <c r="AC24" s="20">
        <v>-3.4010371650821001</v>
      </c>
      <c r="AD24" s="20">
        <v>8.8515624999999893</v>
      </c>
      <c r="AE24" s="21">
        <f t="shared" si="0"/>
        <v>-0.25580367013044508</v>
      </c>
      <c r="AF24" s="21">
        <f t="shared" si="1"/>
        <v>1.0232146805217803</v>
      </c>
      <c r="AG24" s="21">
        <f t="shared" si="2"/>
        <v>0.2259488084730806</v>
      </c>
      <c r="AH24" s="21">
        <f t="shared" si="3"/>
        <v>0.90379523389232241</v>
      </c>
      <c r="AI24" s="22">
        <f t="shared" si="4"/>
        <v>-0.17399955781560913</v>
      </c>
      <c r="AJ24" s="22">
        <f t="shared" si="5"/>
        <v>9.6204766107677947E-2</v>
      </c>
      <c r="AK24" s="23">
        <v>0.32</v>
      </c>
      <c r="AL24" s="23" t="s">
        <v>48</v>
      </c>
      <c r="AM24" s="24"/>
    </row>
    <row r="25" spans="1:39" ht="15.75" customHeight="1">
      <c r="A25" s="11">
        <f t="shared" si="6"/>
        <v>5</v>
      </c>
      <c r="B25" s="12">
        <v>24</v>
      </c>
      <c r="C25" s="18"/>
      <c r="D25" s="13">
        <v>15</v>
      </c>
      <c r="E25" s="14" t="s">
        <v>97</v>
      </c>
      <c r="F25" s="14" t="s">
        <v>98</v>
      </c>
      <c r="G25" s="13">
        <v>2017</v>
      </c>
      <c r="H25" s="14" t="s">
        <v>99</v>
      </c>
      <c r="I25" s="14" t="s">
        <v>40</v>
      </c>
      <c r="J25" s="15" t="s">
        <v>100</v>
      </c>
      <c r="K25" s="15" t="s">
        <v>101</v>
      </c>
      <c r="L25" s="13">
        <v>94</v>
      </c>
      <c r="M25" s="16">
        <v>44158.815972222219</v>
      </c>
      <c r="N25" s="26" t="s">
        <v>102</v>
      </c>
      <c r="O25" s="18" t="s">
        <v>13</v>
      </c>
      <c r="P25" s="14" t="s">
        <v>103</v>
      </c>
      <c r="Q25" s="18" t="s">
        <v>45</v>
      </c>
      <c r="R25" s="14" t="s">
        <v>109</v>
      </c>
      <c r="S25" s="18" t="s">
        <v>45</v>
      </c>
      <c r="T25" s="18" t="s">
        <v>47</v>
      </c>
      <c r="U25" s="18" t="s">
        <v>48</v>
      </c>
      <c r="V25" s="18" t="s">
        <v>105</v>
      </c>
      <c r="W25" s="19">
        <v>-5</v>
      </c>
      <c r="X25" s="19">
        <v>20</v>
      </c>
      <c r="Y25" s="19">
        <v>0.5</v>
      </c>
      <c r="Z25" s="19">
        <v>3</v>
      </c>
      <c r="AA25" s="20">
        <v>20.684024713150901</v>
      </c>
      <c r="AB25" s="20">
        <v>0.27933261571582402</v>
      </c>
      <c r="AC25" s="20">
        <v>2.74492497793468</v>
      </c>
      <c r="AD25" s="20">
        <v>3.0053821313240001</v>
      </c>
      <c r="AE25" s="21">
        <f t="shared" si="0"/>
        <v>-0.24173245146148953</v>
      </c>
      <c r="AF25" s="21">
        <f t="shared" si="1"/>
        <v>0.96692980584595811</v>
      </c>
      <c r="AG25" s="21">
        <f t="shared" si="2"/>
        <v>0.16636819484240711</v>
      </c>
      <c r="AH25" s="21">
        <f t="shared" si="3"/>
        <v>0.99820916905444268</v>
      </c>
      <c r="AI25" s="22">
        <f t="shared" si="4"/>
        <v>0.13270748879880506</v>
      </c>
      <c r="AJ25" s="22">
        <f t="shared" si="5"/>
        <v>9.2944126074498881E-2</v>
      </c>
      <c r="AK25" s="23">
        <v>0.72</v>
      </c>
      <c r="AL25" s="23" t="s">
        <v>48</v>
      </c>
      <c r="AM25" s="24"/>
    </row>
    <row r="26" spans="1:39" ht="15.75" customHeight="1">
      <c r="A26" s="11">
        <f t="shared" si="6"/>
        <v>5</v>
      </c>
      <c r="B26" s="12">
        <v>25</v>
      </c>
      <c r="C26" s="18"/>
      <c r="D26" s="13">
        <v>15</v>
      </c>
      <c r="E26" s="14" t="s">
        <v>97</v>
      </c>
      <c r="F26" s="14" t="s">
        <v>98</v>
      </c>
      <c r="G26" s="13">
        <v>2017</v>
      </c>
      <c r="H26" s="14" t="s">
        <v>99</v>
      </c>
      <c r="I26" s="14" t="s">
        <v>40</v>
      </c>
      <c r="J26" s="15" t="s">
        <v>100</v>
      </c>
      <c r="K26" s="15" t="s">
        <v>101</v>
      </c>
      <c r="L26" s="13">
        <v>94</v>
      </c>
      <c r="M26" s="16">
        <v>44158.815972222219</v>
      </c>
      <c r="N26" s="26" t="s">
        <v>102</v>
      </c>
      <c r="O26" s="18" t="s">
        <v>13</v>
      </c>
      <c r="P26" s="14" t="s">
        <v>110</v>
      </c>
      <c r="Q26" s="18" t="s">
        <v>45</v>
      </c>
      <c r="R26" s="14" t="s">
        <v>104</v>
      </c>
      <c r="S26" s="18" t="s">
        <v>45</v>
      </c>
      <c r="T26" s="18" t="s">
        <v>47</v>
      </c>
      <c r="U26" s="18" t="s">
        <v>48</v>
      </c>
      <c r="V26" s="18" t="s">
        <v>111</v>
      </c>
      <c r="W26" s="19">
        <v>100</v>
      </c>
      <c r="X26" s="19">
        <v>600</v>
      </c>
      <c r="Y26" s="19">
        <v>0.2</v>
      </c>
      <c r="Z26" s="19">
        <v>0.6</v>
      </c>
      <c r="AA26" s="20">
        <v>658.48179705654502</v>
      </c>
      <c r="AB26" s="20">
        <v>0.10337754773749799</v>
      </c>
      <c r="AC26" s="20">
        <v>227.033307513555</v>
      </c>
      <c r="AD26" s="20">
        <v>0.66311586538869705</v>
      </c>
      <c r="AE26" s="21">
        <f t="shared" si="0"/>
        <v>0.15186448653099643</v>
      </c>
      <c r="AF26" s="21">
        <f t="shared" si="1"/>
        <v>0.91118691918597849</v>
      </c>
      <c r="AG26" s="21">
        <f t="shared" si="2"/>
        <v>0.30160641667465832</v>
      </c>
      <c r="AH26" s="21">
        <f t="shared" si="3"/>
        <v>0.9048192500239749</v>
      </c>
      <c r="AI26" s="22">
        <f t="shared" si="4"/>
        <v>0.34478296670979841</v>
      </c>
      <c r="AJ26" s="22">
        <f t="shared" si="5"/>
        <v>0.155896658688601</v>
      </c>
      <c r="AK26" s="23">
        <v>0.53</v>
      </c>
      <c r="AL26" s="23" t="s">
        <v>48</v>
      </c>
      <c r="AM26" s="24"/>
    </row>
    <row r="27" spans="1:39" ht="15.75" customHeight="1">
      <c r="A27" s="11">
        <f t="shared" si="6"/>
        <v>5</v>
      </c>
      <c r="B27" s="12">
        <v>26</v>
      </c>
      <c r="C27" s="18"/>
      <c r="D27" s="13">
        <v>15</v>
      </c>
      <c r="E27" s="14" t="s">
        <v>97</v>
      </c>
      <c r="F27" s="14" t="s">
        <v>98</v>
      </c>
      <c r="G27" s="13">
        <v>2017</v>
      </c>
      <c r="H27" s="14" t="s">
        <v>99</v>
      </c>
      <c r="I27" s="14" t="s">
        <v>40</v>
      </c>
      <c r="J27" s="15" t="s">
        <v>100</v>
      </c>
      <c r="K27" s="15" t="s">
        <v>101</v>
      </c>
      <c r="L27" s="13">
        <v>94</v>
      </c>
      <c r="M27" s="16">
        <v>44158.815972222219</v>
      </c>
      <c r="N27" s="26" t="s">
        <v>102</v>
      </c>
      <c r="O27" s="18" t="s">
        <v>13</v>
      </c>
      <c r="P27" s="14" t="s">
        <v>110</v>
      </c>
      <c r="Q27" s="18" t="s">
        <v>45</v>
      </c>
      <c r="R27" s="14" t="s">
        <v>106</v>
      </c>
      <c r="S27" s="18" t="s">
        <v>45</v>
      </c>
      <c r="T27" s="18" t="s">
        <v>47</v>
      </c>
      <c r="U27" s="18" t="s">
        <v>48</v>
      </c>
      <c r="V27" s="18" t="s">
        <v>111</v>
      </c>
      <c r="W27" s="19">
        <v>100</v>
      </c>
      <c r="X27" s="19">
        <v>600</v>
      </c>
      <c r="Y27" s="19">
        <v>0.25</v>
      </c>
      <c r="Z27" s="19">
        <v>1.25</v>
      </c>
      <c r="AA27" s="20">
        <v>636.80521089772401</v>
      </c>
      <c r="AB27" s="20">
        <v>1.2918410041841</v>
      </c>
      <c r="AC27" s="20">
        <v>527.54694376608404</v>
      </c>
      <c r="AD27" s="20">
        <v>1.4633891213389101</v>
      </c>
      <c r="AE27" s="21">
        <f t="shared" si="0"/>
        <v>0.15703389088011216</v>
      </c>
      <c r="AF27" s="21">
        <f t="shared" si="1"/>
        <v>0.94220334528067295</v>
      </c>
      <c r="AG27" s="21">
        <f t="shared" si="2"/>
        <v>0.17083631165117966</v>
      </c>
      <c r="AH27" s="21">
        <f t="shared" si="3"/>
        <v>0.85418155825589825</v>
      </c>
      <c r="AI27" s="22">
        <f t="shared" si="4"/>
        <v>0.8284274920149991</v>
      </c>
      <c r="AJ27" s="22">
        <f t="shared" si="5"/>
        <v>0.88277340957827111</v>
      </c>
      <c r="AK27" s="23">
        <v>0.96</v>
      </c>
      <c r="AL27" s="23" t="s">
        <v>48</v>
      </c>
      <c r="AM27" s="24"/>
    </row>
    <row r="28" spans="1:39" ht="15.75" customHeight="1">
      <c r="A28" s="11">
        <f t="shared" si="6"/>
        <v>5</v>
      </c>
      <c r="B28" s="12">
        <v>27</v>
      </c>
      <c r="C28" s="18"/>
      <c r="D28" s="13">
        <v>15</v>
      </c>
      <c r="E28" s="14" t="s">
        <v>97</v>
      </c>
      <c r="F28" s="14" t="s">
        <v>98</v>
      </c>
      <c r="G28" s="13">
        <v>2017</v>
      </c>
      <c r="H28" s="14" t="s">
        <v>99</v>
      </c>
      <c r="I28" s="14" t="s">
        <v>40</v>
      </c>
      <c r="J28" s="15" t="s">
        <v>100</v>
      </c>
      <c r="K28" s="15" t="s">
        <v>101</v>
      </c>
      <c r="L28" s="13">
        <v>94</v>
      </c>
      <c r="M28" s="16">
        <v>44158.815972222219</v>
      </c>
      <c r="N28" s="26" t="s">
        <v>102</v>
      </c>
      <c r="O28" s="18" t="s">
        <v>13</v>
      </c>
      <c r="P28" s="14" t="s">
        <v>110</v>
      </c>
      <c r="Q28" s="18" t="s">
        <v>45</v>
      </c>
      <c r="R28" s="14" t="s">
        <v>108</v>
      </c>
      <c r="S28" s="18" t="s">
        <v>45</v>
      </c>
      <c r="T28" s="18" t="s">
        <v>47</v>
      </c>
      <c r="U28" s="18" t="s">
        <v>48</v>
      </c>
      <c r="V28" s="18" t="s">
        <v>111</v>
      </c>
      <c r="W28" s="19">
        <v>100</v>
      </c>
      <c r="X28" s="19">
        <v>600</v>
      </c>
      <c r="Y28" s="19">
        <v>2</v>
      </c>
      <c r="Z28" s="19">
        <v>8</v>
      </c>
      <c r="AA28" s="20">
        <v>0</v>
      </c>
      <c r="AB28" s="20">
        <v>0.78496868475991999</v>
      </c>
      <c r="AC28" s="20">
        <v>129.59028831562901</v>
      </c>
      <c r="AD28" s="20">
        <v>8.7453027139874706</v>
      </c>
      <c r="AE28" s="21" t="e">
        <f t="shared" si="0"/>
        <v>#DIV/0!</v>
      </c>
      <c r="AF28" s="21" t="e">
        <f t="shared" si="1"/>
        <v>#DIV/0!</v>
      </c>
      <c r="AG28" s="21">
        <f t="shared" si="2"/>
        <v>0.22869419909286234</v>
      </c>
      <c r="AH28" s="21">
        <f t="shared" si="3"/>
        <v>0.91477679637144937</v>
      </c>
      <c r="AI28" s="22" t="e">
        <f t="shared" si="4"/>
        <v>#DIV/0!</v>
      </c>
      <c r="AJ28" s="22">
        <f t="shared" si="5"/>
        <v>8.9758892337073723E-2</v>
      </c>
      <c r="AK28" s="23">
        <v>0.45</v>
      </c>
      <c r="AL28" s="23" t="s">
        <v>48</v>
      </c>
      <c r="AM28" s="24"/>
    </row>
    <row r="29" spans="1:39" ht="15.75" customHeight="1">
      <c r="A29" s="11">
        <f t="shared" si="6"/>
        <v>5</v>
      </c>
      <c r="B29" s="12">
        <v>28</v>
      </c>
      <c r="C29" s="18"/>
      <c r="D29" s="13">
        <v>15</v>
      </c>
      <c r="E29" s="14" t="s">
        <v>97</v>
      </c>
      <c r="F29" s="14" t="s">
        <v>98</v>
      </c>
      <c r="G29" s="13">
        <v>2017</v>
      </c>
      <c r="H29" s="14" t="s">
        <v>99</v>
      </c>
      <c r="I29" s="14" t="s">
        <v>40</v>
      </c>
      <c r="J29" s="15" t="s">
        <v>100</v>
      </c>
      <c r="K29" s="15" t="s">
        <v>101</v>
      </c>
      <c r="L29" s="13">
        <v>94</v>
      </c>
      <c r="M29" s="16">
        <v>44158.815972222219</v>
      </c>
      <c r="N29" s="26" t="s">
        <v>102</v>
      </c>
      <c r="O29" s="18" t="s">
        <v>13</v>
      </c>
      <c r="P29" s="14" t="s">
        <v>110</v>
      </c>
      <c r="Q29" s="18" t="s">
        <v>45</v>
      </c>
      <c r="R29" s="14" t="s">
        <v>109</v>
      </c>
      <c r="S29" s="18" t="s">
        <v>45</v>
      </c>
      <c r="T29" s="18" t="s">
        <v>47</v>
      </c>
      <c r="U29" s="18" t="s">
        <v>48</v>
      </c>
      <c r="V29" s="18" t="s">
        <v>111</v>
      </c>
      <c r="W29" s="19">
        <v>100</v>
      </c>
      <c r="X29" s="19">
        <v>600</v>
      </c>
      <c r="Y29" s="19">
        <v>0.5</v>
      </c>
      <c r="Z29" s="19">
        <v>3</v>
      </c>
      <c r="AA29" s="20">
        <v>653.44694035631198</v>
      </c>
      <c r="AB29" s="20">
        <v>0.28363516185926602</v>
      </c>
      <c r="AC29" s="20">
        <v>153.83423702556101</v>
      </c>
      <c r="AD29" s="20">
        <v>2.9863944918995098</v>
      </c>
      <c r="AE29" s="21">
        <f t="shared" si="0"/>
        <v>0.15303461356092957</v>
      </c>
      <c r="AF29" s="21">
        <f t="shared" si="1"/>
        <v>0.9182076813655774</v>
      </c>
      <c r="AG29" s="21">
        <f t="shared" si="2"/>
        <v>0.16742597180520941</v>
      </c>
      <c r="AH29" s="21">
        <f t="shared" si="3"/>
        <v>1.0045558308312565</v>
      </c>
      <c r="AI29" s="22">
        <f t="shared" si="4"/>
        <v>0.23541963015647174</v>
      </c>
      <c r="AJ29" s="22">
        <f t="shared" si="5"/>
        <v>9.4975785224830953E-2</v>
      </c>
      <c r="AK29" s="23">
        <v>0.8</v>
      </c>
      <c r="AL29" s="23" t="s">
        <v>48</v>
      </c>
      <c r="AM29" s="24"/>
    </row>
    <row r="30" spans="1:39" ht="15.75" customHeight="1">
      <c r="A30" s="11">
        <f t="shared" si="6"/>
        <v>6</v>
      </c>
      <c r="B30" s="12">
        <v>29</v>
      </c>
      <c r="C30" s="18"/>
      <c r="D30" s="13">
        <v>23</v>
      </c>
      <c r="E30" s="14" t="s">
        <v>112</v>
      </c>
      <c r="F30" s="14" t="s">
        <v>113</v>
      </c>
      <c r="G30" s="13">
        <v>2016</v>
      </c>
      <c r="H30" s="14" t="s">
        <v>114</v>
      </c>
      <c r="I30" s="14" t="s">
        <v>40</v>
      </c>
      <c r="J30" s="15" t="s">
        <v>115</v>
      </c>
      <c r="K30" s="15" t="s">
        <v>116</v>
      </c>
      <c r="L30" s="13">
        <v>90</v>
      </c>
      <c r="M30" s="16">
        <v>44158.815972222219</v>
      </c>
      <c r="N30" s="26" t="s">
        <v>117</v>
      </c>
      <c r="O30" s="18" t="s">
        <v>43</v>
      </c>
      <c r="P30" s="14" t="s">
        <v>118</v>
      </c>
      <c r="Q30" s="18" t="s">
        <v>45</v>
      </c>
      <c r="R30" s="14" t="s">
        <v>119</v>
      </c>
      <c r="S30" s="18" t="s">
        <v>45</v>
      </c>
      <c r="T30" s="18" t="s">
        <v>47</v>
      </c>
      <c r="U30" s="18" t="s">
        <v>48</v>
      </c>
      <c r="V30" s="18" t="s">
        <v>120</v>
      </c>
      <c r="W30" s="19">
        <v>0.5</v>
      </c>
      <c r="X30" s="19">
        <v>2.5</v>
      </c>
      <c r="Y30" s="19">
        <v>0.5</v>
      </c>
      <c r="Z30" s="19">
        <v>2.5</v>
      </c>
      <c r="AA30" s="20">
        <v>1.1791277258566899</v>
      </c>
      <c r="AB30" s="20">
        <v>0.53329218832657399</v>
      </c>
      <c r="AC30" s="20">
        <v>0.52492211838006197</v>
      </c>
      <c r="AD30" s="20">
        <v>1.3357608887321399</v>
      </c>
      <c r="AE30" s="21">
        <f t="shared" si="0"/>
        <v>0.42404227212681922</v>
      </c>
      <c r="AF30" s="21">
        <f t="shared" si="1"/>
        <v>2.1202113606340962</v>
      </c>
      <c r="AG30" s="21">
        <f t="shared" si="2"/>
        <v>0.37431849084500707</v>
      </c>
      <c r="AH30" s="21">
        <f t="shared" si="3"/>
        <v>1.8715924542250353</v>
      </c>
      <c r="AI30" s="22">
        <f t="shared" si="4"/>
        <v>0.4451783355350093</v>
      </c>
      <c r="AJ30" s="22">
        <f t="shared" si="5"/>
        <v>0.3992422542276689</v>
      </c>
      <c r="AK30" s="23">
        <v>0.84</v>
      </c>
      <c r="AL30" s="23" t="s">
        <v>48</v>
      </c>
      <c r="AM30" s="24"/>
    </row>
    <row r="31" spans="1:39" ht="15.75" customHeight="1">
      <c r="A31" s="11">
        <f t="shared" si="6"/>
        <v>6</v>
      </c>
      <c r="B31" s="12">
        <v>30</v>
      </c>
      <c r="C31" s="18"/>
      <c r="D31" s="13">
        <v>23</v>
      </c>
      <c r="E31" s="14" t="s">
        <v>112</v>
      </c>
      <c r="F31" s="14" t="s">
        <v>113</v>
      </c>
      <c r="G31" s="13">
        <v>2016</v>
      </c>
      <c r="H31" s="14" t="s">
        <v>114</v>
      </c>
      <c r="I31" s="14" t="s">
        <v>40</v>
      </c>
      <c r="J31" s="15" t="s">
        <v>115</v>
      </c>
      <c r="K31" s="15" t="s">
        <v>116</v>
      </c>
      <c r="L31" s="13">
        <v>90</v>
      </c>
      <c r="M31" s="16">
        <v>44158.815972222219</v>
      </c>
      <c r="N31" s="26" t="s">
        <v>117</v>
      </c>
      <c r="O31" s="18" t="s">
        <v>43</v>
      </c>
      <c r="P31" s="14" t="s">
        <v>118</v>
      </c>
      <c r="Q31" s="18" t="s">
        <v>45</v>
      </c>
      <c r="R31" s="14" t="s">
        <v>121</v>
      </c>
      <c r="S31" s="18" t="s">
        <v>45</v>
      </c>
      <c r="T31" s="18" t="s">
        <v>47</v>
      </c>
      <c r="U31" s="18" t="s">
        <v>48</v>
      </c>
      <c r="V31" s="18" t="s">
        <v>120</v>
      </c>
      <c r="W31" s="19">
        <v>0.5</v>
      </c>
      <c r="X31" s="19">
        <v>2.5</v>
      </c>
      <c r="Y31" s="19">
        <v>0.5</v>
      </c>
      <c r="Z31" s="19">
        <v>1</v>
      </c>
      <c r="AA31" s="20">
        <v>1.1830790963670099</v>
      </c>
      <c r="AB31" s="20">
        <v>0.60370361931669303</v>
      </c>
      <c r="AC31" s="20">
        <v>0.76764943779263795</v>
      </c>
      <c r="AD31" s="20">
        <v>0.83582918465692202</v>
      </c>
      <c r="AE31" s="21">
        <f t="shared" si="0"/>
        <v>0.42262601168036534</v>
      </c>
      <c r="AF31" s="21">
        <f t="shared" si="1"/>
        <v>2.1131300584018269</v>
      </c>
      <c r="AG31" s="21">
        <f t="shared" si="2"/>
        <v>0.59820835306825537</v>
      </c>
      <c r="AH31" s="21">
        <f t="shared" si="3"/>
        <v>1.1964167061365107</v>
      </c>
      <c r="AI31" s="22">
        <f t="shared" si="4"/>
        <v>0.64885724052595461</v>
      </c>
      <c r="AJ31" s="22">
        <f t="shared" si="5"/>
        <v>0.72228109570556787</v>
      </c>
      <c r="AK31" s="23">
        <v>0.89</v>
      </c>
      <c r="AL31" s="23" t="s">
        <v>48</v>
      </c>
      <c r="AM31" s="24"/>
    </row>
    <row r="32" spans="1:39" ht="15.75" customHeight="1">
      <c r="A32" s="11">
        <f t="shared" si="6"/>
        <v>6</v>
      </c>
      <c r="B32" s="12">
        <v>31</v>
      </c>
      <c r="C32" s="18"/>
      <c r="D32" s="13">
        <v>23</v>
      </c>
      <c r="E32" s="14" t="s">
        <v>112</v>
      </c>
      <c r="F32" s="14" t="s">
        <v>113</v>
      </c>
      <c r="G32" s="13">
        <v>2016</v>
      </c>
      <c r="H32" s="14" t="s">
        <v>114</v>
      </c>
      <c r="I32" s="14" t="s">
        <v>40</v>
      </c>
      <c r="J32" s="15" t="s">
        <v>115</v>
      </c>
      <c r="K32" s="15" t="s">
        <v>116</v>
      </c>
      <c r="L32" s="13">
        <v>90</v>
      </c>
      <c r="M32" s="16">
        <v>44158.815972222219</v>
      </c>
      <c r="N32" s="26" t="s">
        <v>117</v>
      </c>
      <c r="O32" s="18" t="s">
        <v>43</v>
      </c>
      <c r="P32" s="14" t="s">
        <v>118</v>
      </c>
      <c r="Q32" s="18" t="s">
        <v>45</v>
      </c>
      <c r="R32" s="14" t="s">
        <v>104</v>
      </c>
      <c r="S32" s="18" t="s">
        <v>45</v>
      </c>
      <c r="T32" s="18" t="s">
        <v>47</v>
      </c>
      <c r="U32" s="18" t="s">
        <v>48</v>
      </c>
      <c r="V32" s="18" t="s">
        <v>120</v>
      </c>
      <c r="W32" s="19">
        <v>0.5</v>
      </c>
      <c r="X32" s="19">
        <v>2.5</v>
      </c>
      <c r="Y32" s="19">
        <v>0.3</v>
      </c>
      <c r="Z32" s="19">
        <v>0.5</v>
      </c>
      <c r="AA32" s="20">
        <v>1.1843587389041901</v>
      </c>
      <c r="AB32" s="20">
        <v>0.35426997245178998</v>
      </c>
      <c r="AC32" s="20">
        <v>0.63350474441383497</v>
      </c>
      <c r="AD32" s="20">
        <v>0.44269972451790601</v>
      </c>
      <c r="AE32" s="21">
        <f t="shared" si="0"/>
        <v>0.42216938464321835</v>
      </c>
      <c r="AF32" s="21">
        <f t="shared" si="1"/>
        <v>2.1108469232160916</v>
      </c>
      <c r="AG32" s="21">
        <f t="shared" si="2"/>
        <v>0.67766023646546403</v>
      </c>
      <c r="AH32" s="21">
        <f t="shared" si="3"/>
        <v>1.1294337274424402</v>
      </c>
      <c r="AI32" s="22">
        <f t="shared" si="4"/>
        <v>0.534892616235496</v>
      </c>
      <c r="AJ32" s="22">
        <f t="shared" si="5"/>
        <v>0.8002489110143115</v>
      </c>
      <c r="AK32" s="23">
        <v>0.9</v>
      </c>
      <c r="AL32" s="23" t="s">
        <v>48</v>
      </c>
      <c r="AM32" s="24"/>
    </row>
    <row r="33" spans="1:39" ht="15.75" customHeight="1">
      <c r="A33" s="11">
        <f t="shared" si="6"/>
        <v>6</v>
      </c>
      <c r="B33" s="12">
        <v>32</v>
      </c>
      <c r="C33" s="18"/>
      <c r="D33" s="13">
        <v>23</v>
      </c>
      <c r="E33" s="14" t="s">
        <v>112</v>
      </c>
      <c r="F33" s="14" t="s">
        <v>113</v>
      </c>
      <c r="G33" s="13">
        <v>2016</v>
      </c>
      <c r="H33" s="14" t="s">
        <v>114</v>
      </c>
      <c r="I33" s="14" t="s">
        <v>40</v>
      </c>
      <c r="J33" s="15" t="s">
        <v>115</v>
      </c>
      <c r="K33" s="15" t="s">
        <v>116</v>
      </c>
      <c r="L33" s="13">
        <v>90</v>
      </c>
      <c r="M33" s="16">
        <v>44158.815972222219</v>
      </c>
      <c r="N33" s="26" t="s">
        <v>117</v>
      </c>
      <c r="O33" s="18" t="s">
        <v>43</v>
      </c>
      <c r="P33" s="14" t="s">
        <v>118</v>
      </c>
      <c r="Q33" s="18" t="s">
        <v>45</v>
      </c>
      <c r="R33" s="14" t="s">
        <v>122</v>
      </c>
      <c r="S33" s="18" t="s">
        <v>45</v>
      </c>
      <c r="T33" s="18" t="s">
        <v>47</v>
      </c>
      <c r="U33" s="18" t="s">
        <v>48</v>
      </c>
      <c r="V33" s="18" t="s">
        <v>120</v>
      </c>
      <c r="W33" s="19">
        <v>0.5</v>
      </c>
      <c r="X33" s="19">
        <v>2.5</v>
      </c>
      <c r="Y33" s="19">
        <v>1</v>
      </c>
      <c r="Z33" s="19">
        <v>3</v>
      </c>
      <c r="AA33" s="20">
        <v>1.18021667070903</v>
      </c>
      <c r="AB33" s="20">
        <v>0.203007518796992</v>
      </c>
      <c r="AC33" s="20">
        <v>0.20251435039210799</v>
      </c>
      <c r="AD33" s="20">
        <v>1.5714285714285701</v>
      </c>
      <c r="AE33" s="21">
        <f t="shared" si="0"/>
        <v>0.42365102307834601</v>
      </c>
      <c r="AF33" s="21">
        <f t="shared" si="1"/>
        <v>2.1182551153917299</v>
      </c>
      <c r="AG33" s="21">
        <f t="shared" si="2"/>
        <v>0.63636363636363691</v>
      </c>
      <c r="AH33" s="21">
        <f t="shared" si="3"/>
        <v>1.9090909090909107</v>
      </c>
      <c r="AI33" s="22">
        <f t="shared" si="4"/>
        <v>0.17159082346332641</v>
      </c>
      <c r="AJ33" s="22">
        <f t="shared" si="5"/>
        <v>0.12918660287081321</v>
      </c>
      <c r="AK33" s="23">
        <v>0.69</v>
      </c>
      <c r="AL33" s="23" t="s">
        <v>48</v>
      </c>
      <c r="AM33" s="24"/>
    </row>
    <row r="34" spans="1:39" ht="15.75" customHeight="1">
      <c r="A34" s="11">
        <f t="shared" si="6"/>
        <v>7</v>
      </c>
      <c r="B34" s="12">
        <v>33</v>
      </c>
      <c r="C34" s="18"/>
      <c r="D34" s="13">
        <v>32</v>
      </c>
      <c r="E34" s="14" t="s">
        <v>123</v>
      </c>
      <c r="F34" s="14" t="s">
        <v>124</v>
      </c>
      <c r="G34" s="13">
        <v>2017</v>
      </c>
      <c r="H34" s="14" t="s">
        <v>125</v>
      </c>
      <c r="I34" s="15" t="s">
        <v>126</v>
      </c>
      <c r="J34" s="15" t="s">
        <v>127</v>
      </c>
      <c r="K34" s="15" t="s">
        <v>128</v>
      </c>
      <c r="L34" s="13">
        <v>26</v>
      </c>
      <c r="M34" s="16">
        <v>44158.830555555556</v>
      </c>
      <c r="N34" s="17"/>
      <c r="O34" s="18" t="s">
        <v>43</v>
      </c>
      <c r="P34" s="14" t="s">
        <v>129</v>
      </c>
      <c r="Q34" s="18" t="s">
        <v>45</v>
      </c>
      <c r="R34" s="14" t="s">
        <v>130</v>
      </c>
      <c r="S34" s="18" t="s">
        <v>45</v>
      </c>
      <c r="T34" s="18" t="s">
        <v>47</v>
      </c>
      <c r="U34" s="18" t="s">
        <v>48</v>
      </c>
      <c r="V34" s="18" t="s">
        <v>49</v>
      </c>
      <c r="W34" s="19">
        <v>200</v>
      </c>
      <c r="X34" s="19">
        <v>400</v>
      </c>
      <c r="Y34" s="19">
        <v>50</v>
      </c>
      <c r="Z34" s="19">
        <v>250</v>
      </c>
      <c r="AA34" s="20">
        <v>381.12149532710202</v>
      </c>
      <c r="AB34" s="20">
        <v>89.291736930859997</v>
      </c>
      <c r="AC34" s="20">
        <v>206.54205607476601</v>
      </c>
      <c r="AD34" s="20">
        <v>234.31703204047199</v>
      </c>
      <c r="AE34" s="21">
        <f t="shared" si="0"/>
        <v>0.52476704266797558</v>
      </c>
      <c r="AF34" s="21">
        <f t="shared" si="1"/>
        <v>1.0495340853359512</v>
      </c>
      <c r="AG34" s="21">
        <f t="shared" si="2"/>
        <v>0.21338611011155109</v>
      </c>
      <c r="AH34" s="21">
        <f t="shared" si="3"/>
        <v>1.0669305505577555</v>
      </c>
      <c r="AI34" s="22">
        <f t="shared" si="4"/>
        <v>0.54193231976459066</v>
      </c>
      <c r="AJ34" s="22">
        <f t="shared" si="5"/>
        <v>0.38107232817560288</v>
      </c>
      <c r="AK34" s="23">
        <v>0.87</v>
      </c>
      <c r="AL34" s="23" t="s">
        <v>48</v>
      </c>
      <c r="AM34" s="24"/>
    </row>
    <row r="35" spans="1:39" ht="15.75" customHeight="1">
      <c r="A35" s="11">
        <f t="shared" si="6"/>
        <v>7</v>
      </c>
      <c r="B35" s="12">
        <v>34</v>
      </c>
      <c r="C35" s="18"/>
      <c r="D35" s="13">
        <v>32</v>
      </c>
      <c r="E35" s="14" t="s">
        <v>123</v>
      </c>
      <c r="F35" s="14" t="s">
        <v>124</v>
      </c>
      <c r="G35" s="13">
        <v>2017</v>
      </c>
      <c r="H35" s="14" t="s">
        <v>125</v>
      </c>
      <c r="I35" s="15" t="s">
        <v>126</v>
      </c>
      <c r="J35" s="15" t="s">
        <v>127</v>
      </c>
      <c r="K35" s="15" t="s">
        <v>128</v>
      </c>
      <c r="L35" s="13">
        <v>26</v>
      </c>
      <c r="M35" s="16">
        <v>44158.830555555556</v>
      </c>
      <c r="N35" s="17"/>
      <c r="O35" s="18" t="s">
        <v>43</v>
      </c>
      <c r="P35" s="14" t="s">
        <v>131</v>
      </c>
      <c r="Q35" s="18" t="s">
        <v>45</v>
      </c>
      <c r="R35" s="14" t="s">
        <v>132</v>
      </c>
      <c r="S35" s="18" t="s">
        <v>45</v>
      </c>
      <c r="T35" s="18" t="s">
        <v>47</v>
      </c>
      <c r="U35" s="18" t="s">
        <v>48</v>
      </c>
      <c r="V35" s="18" t="s">
        <v>90</v>
      </c>
      <c r="W35" s="19">
        <v>100</v>
      </c>
      <c r="X35" s="19">
        <v>160</v>
      </c>
      <c r="Y35" s="19">
        <v>600</v>
      </c>
      <c r="Z35" s="19">
        <v>1200</v>
      </c>
      <c r="AA35" s="20">
        <v>149.31677018633499</v>
      </c>
      <c r="AB35" s="20">
        <v>1033.5164835164801</v>
      </c>
      <c r="AC35" s="20">
        <v>100.745341614906</v>
      </c>
      <c r="AD35" s="20">
        <v>1269.23076923076</v>
      </c>
      <c r="AE35" s="21">
        <f t="shared" si="0"/>
        <v>0.66971713810316325</v>
      </c>
      <c r="AF35" s="21">
        <f t="shared" si="1"/>
        <v>1.0715474209650613</v>
      </c>
      <c r="AG35" s="21">
        <f t="shared" si="2"/>
        <v>0.47272727272727616</v>
      </c>
      <c r="AH35" s="21">
        <f t="shared" si="3"/>
        <v>0.94545454545455232</v>
      </c>
      <c r="AI35" s="22">
        <f t="shared" si="4"/>
        <v>0.67470881863560361</v>
      </c>
      <c r="AJ35" s="22">
        <f t="shared" si="5"/>
        <v>0.8142857142857175</v>
      </c>
      <c r="AK35" s="23">
        <v>0.91</v>
      </c>
      <c r="AL35" s="23" t="s">
        <v>70</v>
      </c>
      <c r="AM35" s="24"/>
    </row>
    <row r="36" spans="1:39" ht="15.75" customHeight="1">
      <c r="A36" s="11">
        <f t="shared" si="6"/>
        <v>7</v>
      </c>
      <c r="B36" s="12">
        <v>35</v>
      </c>
      <c r="C36" s="18"/>
      <c r="D36" s="13">
        <v>32</v>
      </c>
      <c r="E36" s="14" t="s">
        <v>123</v>
      </c>
      <c r="F36" s="14" t="s">
        <v>124</v>
      </c>
      <c r="G36" s="13">
        <v>2017</v>
      </c>
      <c r="H36" s="14" t="s">
        <v>125</v>
      </c>
      <c r="I36" s="15" t="s">
        <v>126</v>
      </c>
      <c r="J36" s="15" t="s">
        <v>127</v>
      </c>
      <c r="K36" s="15" t="s">
        <v>128</v>
      </c>
      <c r="L36" s="13">
        <v>26</v>
      </c>
      <c r="M36" s="16">
        <v>44158.830555555556</v>
      </c>
      <c r="N36" s="17"/>
      <c r="O36" s="18" t="s">
        <v>43</v>
      </c>
      <c r="P36" s="14" t="s">
        <v>133</v>
      </c>
      <c r="Q36" s="18" t="s">
        <v>45</v>
      </c>
      <c r="R36" s="14" t="s">
        <v>134</v>
      </c>
      <c r="S36" s="18" t="s">
        <v>45</v>
      </c>
      <c r="T36" s="18" t="s">
        <v>47</v>
      </c>
      <c r="U36" s="18" t="s">
        <v>48</v>
      </c>
      <c r="V36" s="18" t="s">
        <v>90</v>
      </c>
      <c r="W36" s="19">
        <v>45</v>
      </c>
      <c r="X36" s="19">
        <v>80</v>
      </c>
      <c r="Y36" s="19">
        <v>50</v>
      </c>
      <c r="Z36" s="19">
        <v>100</v>
      </c>
      <c r="AA36" s="20">
        <v>73.614398422090702</v>
      </c>
      <c r="AB36" s="20">
        <v>84.195727894582205</v>
      </c>
      <c r="AC36" s="20">
        <v>62.189349112426001</v>
      </c>
      <c r="AD36" s="20">
        <v>95.495474701693993</v>
      </c>
      <c r="AE36" s="21">
        <f t="shared" si="0"/>
        <v>0.6112934556902675</v>
      </c>
      <c r="AF36" s="21">
        <f t="shared" si="1"/>
        <v>1.0867439212271421</v>
      </c>
      <c r="AG36" s="21">
        <f t="shared" si="2"/>
        <v>0.52358501966913673</v>
      </c>
      <c r="AH36" s="21">
        <f t="shared" si="3"/>
        <v>1.0471700393382735</v>
      </c>
      <c r="AI36" s="22">
        <f t="shared" si="4"/>
        <v>0.84479871391251915</v>
      </c>
      <c r="AJ36" s="22">
        <f t="shared" si="5"/>
        <v>0.88167243691484221</v>
      </c>
      <c r="AK36" s="23">
        <v>0.95</v>
      </c>
      <c r="AL36" s="23" t="s">
        <v>48</v>
      </c>
      <c r="AM36" s="24"/>
    </row>
    <row r="37" spans="1:39" ht="15.75" customHeight="1">
      <c r="A37" s="11">
        <f t="shared" si="6"/>
        <v>7</v>
      </c>
      <c r="B37" s="12">
        <v>36</v>
      </c>
      <c r="C37" s="18"/>
      <c r="D37" s="13">
        <v>32</v>
      </c>
      <c r="E37" s="14" t="s">
        <v>123</v>
      </c>
      <c r="F37" s="14" t="s">
        <v>124</v>
      </c>
      <c r="G37" s="13">
        <v>2017</v>
      </c>
      <c r="H37" s="14" t="s">
        <v>125</v>
      </c>
      <c r="I37" s="15" t="s">
        <v>126</v>
      </c>
      <c r="J37" s="15" t="s">
        <v>127</v>
      </c>
      <c r="K37" s="15" t="s">
        <v>128</v>
      </c>
      <c r="L37" s="13">
        <v>26</v>
      </c>
      <c r="M37" s="16">
        <v>44158.830555555556</v>
      </c>
      <c r="N37" s="17"/>
      <c r="O37" s="18" t="s">
        <v>43</v>
      </c>
      <c r="P37" s="14" t="s">
        <v>133</v>
      </c>
      <c r="Q37" s="18" t="s">
        <v>45</v>
      </c>
      <c r="R37" s="14" t="s">
        <v>135</v>
      </c>
      <c r="S37" s="18" t="s">
        <v>45</v>
      </c>
      <c r="T37" s="18" t="s">
        <v>95</v>
      </c>
      <c r="U37" s="18" t="s">
        <v>48</v>
      </c>
      <c r="V37" s="18" t="s">
        <v>90</v>
      </c>
      <c r="W37" s="27"/>
      <c r="X37" s="27"/>
      <c r="Y37" s="27"/>
      <c r="Z37" s="27"/>
      <c r="AA37" s="27"/>
      <c r="AB37" s="27"/>
      <c r="AC37" s="27"/>
      <c r="AD37" s="27"/>
      <c r="AE37" s="27" t="e">
        <f t="shared" si="0"/>
        <v>#DIV/0!</v>
      </c>
      <c r="AF37" s="27" t="e">
        <f t="shared" si="1"/>
        <v>#DIV/0!</v>
      </c>
      <c r="AG37" s="27" t="e">
        <f t="shared" si="2"/>
        <v>#DIV/0!</v>
      </c>
      <c r="AH37" s="27" t="e">
        <f t="shared" si="3"/>
        <v>#DIV/0!</v>
      </c>
      <c r="AI37" s="28" t="e">
        <f t="shared" si="4"/>
        <v>#DIV/0!</v>
      </c>
      <c r="AJ37" s="28" t="e">
        <f t="shared" si="5"/>
        <v>#DIV/0!</v>
      </c>
      <c r="AK37" s="27"/>
      <c r="AL37" s="27"/>
      <c r="AM37" s="24"/>
    </row>
    <row r="38" spans="1:39" ht="15.75" customHeight="1">
      <c r="A38" s="11">
        <f t="shared" si="6"/>
        <v>8</v>
      </c>
      <c r="B38" s="12">
        <v>37</v>
      </c>
      <c r="C38" s="18"/>
      <c r="D38" s="13">
        <v>10</v>
      </c>
      <c r="E38" s="14" t="s">
        <v>136</v>
      </c>
      <c r="F38" s="14" t="s">
        <v>137</v>
      </c>
      <c r="G38" s="13">
        <v>2016</v>
      </c>
      <c r="H38" s="14" t="s">
        <v>138</v>
      </c>
      <c r="I38" s="15" t="s">
        <v>139</v>
      </c>
      <c r="J38" s="15" t="s">
        <v>140</v>
      </c>
      <c r="K38" s="15" t="s">
        <v>141</v>
      </c>
      <c r="L38" s="13">
        <v>79</v>
      </c>
      <c r="M38" s="16">
        <v>44158.823611111111</v>
      </c>
      <c r="N38" s="17"/>
      <c r="O38" s="18" t="s">
        <v>13</v>
      </c>
      <c r="P38" s="14" t="s">
        <v>142</v>
      </c>
      <c r="Q38" s="18" t="s">
        <v>45</v>
      </c>
      <c r="R38" s="14" t="s">
        <v>143</v>
      </c>
      <c r="S38" s="18" t="s">
        <v>45</v>
      </c>
      <c r="T38" s="18" t="s">
        <v>144</v>
      </c>
      <c r="U38" s="18" t="s">
        <v>70</v>
      </c>
      <c r="V38" s="18" t="s">
        <v>145</v>
      </c>
      <c r="W38" s="19">
        <v>0.2</v>
      </c>
      <c r="X38" s="19">
        <v>1</v>
      </c>
      <c r="Y38" s="19">
        <v>100</v>
      </c>
      <c r="Z38" s="19">
        <v>300</v>
      </c>
      <c r="AA38" s="20">
        <v>1.2527162977867199</v>
      </c>
      <c r="AB38" s="20">
        <v>2.6548672566373099</v>
      </c>
      <c r="AC38" s="20">
        <v>1.20724346076461E-3</v>
      </c>
      <c r="AD38" s="20">
        <v>471.68141592920301</v>
      </c>
      <c r="AE38" s="21">
        <f t="shared" si="0"/>
        <v>0.15965306778027633</v>
      </c>
      <c r="AF38" s="21">
        <f t="shared" si="1"/>
        <v>0.79826533890138163</v>
      </c>
      <c r="AG38" s="21">
        <f t="shared" si="2"/>
        <v>0.21200750469043175</v>
      </c>
      <c r="AH38" s="21">
        <f t="shared" si="3"/>
        <v>0.63602251407129529</v>
      </c>
      <c r="AI38" s="22">
        <f t="shared" si="4"/>
        <v>9.6370061034373818E-4</v>
      </c>
      <c r="AJ38" s="22">
        <f t="shared" si="5"/>
        <v>5.6285178236400819E-3</v>
      </c>
      <c r="AK38" s="23">
        <v>0.47</v>
      </c>
      <c r="AL38" s="23" t="s">
        <v>48</v>
      </c>
      <c r="AM38" s="24"/>
    </row>
    <row r="39" spans="1:39" ht="15.75" customHeight="1">
      <c r="A39" s="11">
        <f t="shared" si="6"/>
        <v>8</v>
      </c>
      <c r="B39" s="12">
        <v>38</v>
      </c>
      <c r="C39" s="18"/>
      <c r="D39" s="13">
        <v>10</v>
      </c>
      <c r="E39" s="14" t="s">
        <v>136</v>
      </c>
      <c r="F39" s="14" t="s">
        <v>137</v>
      </c>
      <c r="G39" s="13">
        <v>2016</v>
      </c>
      <c r="H39" s="14" t="s">
        <v>138</v>
      </c>
      <c r="I39" s="15" t="s">
        <v>139</v>
      </c>
      <c r="J39" s="15" t="s">
        <v>140</v>
      </c>
      <c r="K39" s="15" t="s">
        <v>141</v>
      </c>
      <c r="L39" s="13">
        <v>79</v>
      </c>
      <c r="M39" s="16">
        <v>44158.823611111111</v>
      </c>
      <c r="N39" s="26" t="s">
        <v>146</v>
      </c>
      <c r="O39" s="18" t="s">
        <v>13</v>
      </c>
      <c r="P39" s="14" t="s">
        <v>147</v>
      </c>
      <c r="Q39" s="18" t="s">
        <v>68</v>
      </c>
      <c r="R39" s="14" t="s">
        <v>148</v>
      </c>
      <c r="S39" s="18" t="s">
        <v>45</v>
      </c>
      <c r="T39" s="18" t="s">
        <v>47</v>
      </c>
      <c r="U39" s="18" t="s">
        <v>70</v>
      </c>
      <c r="V39" s="18" t="s">
        <v>149</v>
      </c>
      <c r="W39" s="28"/>
      <c r="X39" s="28"/>
      <c r="Y39" s="28"/>
      <c r="Z39" s="28"/>
      <c r="AA39" s="27"/>
      <c r="AB39" s="27"/>
      <c r="AC39" s="27"/>
      <c r="AD39" s="27"/>
      <c r="AE39" s="27" t="e">
        <f t="shared" si="0"/>
        <v>#DIV/0!</v>
      </c>
      <c r="AF39" s="27" t="e">
        <f t="shared" si="1"/>
        <v>#DIV/0!</v>
      </c>
      <c r="AG39" s="27" t="e">
        <f t="shared" si="2"/>
        <v>#DIV/0!</v>
      </c>
      <c r="AH39" s="27" t="e">
        <f t="shared" si="3"/>
        <v>#DIV/0!</v>
      </c>
      <c r="AI39" s="28" t="e">
        <f t="shared" si="4"/>
        <v>#DIV/0!</v>
      </c>
      <c r="AJ39" s="28" t="e">
        <f t="shared" si="5"/>
        <v>#DIV/0!</v>
      </c>
      <c r="AK39" s="27"/>
      <c r="AL39" s="27"/>
      <c r="AM39" s="24"/>
    </row>
    <row r="40" spans="1:39" ht="15.75" customHeight="1">
      <c r="A40" s="11">
        <f t="shared" si="6"/>
        <v>8</v>
      </c>
      <c r="B40" s="12">
        <v>39</v>
      </c>
      <c r="C40" s="18"/>
      <c r="D40" s="13">
        <v>10</v>
      </c>
      <c r="E40" s="14" t="s">
        <v>136</v>
      </c>
      <c r="F40" s="14" t="s">
        <v>137</v>
      </c>
      <c r="G40" s="13">
        <v>2016</v>
      </c>
      <c r="H40" s="14" t="s">
        <v>138</v>
      </c>
      <c r="I40" s="15" t="s">
        <v>139</v>
      </c>
      <c r="J40" s="15" t="s">
        <v>140</v>
      </c>
      <c r="K40" s="15" t="s">
        <v>141</v>
      </c>
      <c r="L40" s="13">
        <v>79</v>
      </c>
      <c r="M40" s="16">
        <v>44158.823611111111</v>
      </c>
      <c r="N40" s="17"/>
      <c r="O40" s="18" t="s">
        <v>13</v>
      </c>
      <c r="P40" s="14" t="s">
        <v>150</v>
      </c>
      <c r="Q40" s="18" t="s">
        <v>45</v>
      </c>
      <c r="R40" s="14" t="s">
        <v>151</v>
      </c>
      <c r="S40" s="18" t="s">
        <v>68</v>
      </c>
      <c r="T40" s="18" t="s">
        <v>144</v>
      </c>
      <c r="U40" s="18" t="s">
        <v>70</v>
      </c>
      <c r="V40" s="18" t="s">
        <v>152</v>
      </c>
      <c r="W40" s="28"/>
      <c r="X40" s="28"/>
      <c r="Y40" s="28"/>
      <c r="Z40" s="28"/>
      <c r="AA40" s="27"/>
      <c r="AB40" s="27"/>
      <c r="AC40" s="27"/>
      <c r="AD40" s="27"/>
      <c r="AE40" s="27" t="e">
        <f t="shared" si="0"/>
        <v>#DIV/0!</v>
      </c>
      <c r="AF40" s="27" t="e">
        <f t="shared" si="1"/>
        <v>#DIV/0!</v>
      </c>
      <c r="AG40" s="27" t="e">
        <f t="shared" si="2"/>
        <v>#DIV/0!</v>
      </c>
      <c r="AH40" s="27" t="e">
        <f t="shared" si="3"/>
        <v>#DIV/0!</v>
      </c>
      <c r="AI40" s="28" t="e">
        <f t="shared" si="4"/>
        <v>#DIV/0!</v>
      </c>
      <c r="AJ40" s="28" t="e">
        <f t="shared" si="5"/>
        <v>#DIV/0!</v>
      </c>
      <c r="AK40" s="28"/>
      <c r="AL40" s="28"/>
      <c r="AM40" s="24"/>
    </row>
    <row r="41" spans="1:39" ht="15.75" customHeight="1">
      <c r="A41" s="11">
        <f t="shared" si="6"/>
        <v>8</v>
      </c>
      <c r="B41" s="12">
        <v>40</v>
      </c>
      <c r="C41" s="18"/>
      <c r="D41" s="13">
        <v>10</v>
      </c>
      <c r="E41" s="14" t="s">
        <v>136</v>
      </c>
      <c r="F41" s="14" t="s">
        <v>137</v>
      </c>
      <c r="G41" s="13">
        <v>2016</v>
      </c>
      <c r="H41" s="14" t="s">
        <v>138</v>
      </c>
      <c r="I41" s="15" t="s">
        <v>139</v>
      </c>
      <c r="J41" s="15" t="s">
        <v>140</v>
      </c>
      <c r="K41" s="15" t="s">
        <v>141</v>
      </c>
      <c r="L41" s="13">
        <v>79</v>
      </c>
      <c r="M41" s="16">
        <v>44158.823611111111</v>
      </c>
      <c r="N41" s="26" t="s">
        <v>153</v>
      </c>
      <c r="O41" s="18" t="s">
        <v>13</v>
      </c>
      <c r="P41" s="14" t="s">
        <v>150</v>
      </c>
      <c r="Q41" s="18" t="s">
        <v>45</v>
      </c>
      <c r="R41" s="14" t="s">
        <v>154</v>
      </c>
      <c r="S41" s="18" t="s">
        <v>68</v>
      </c>
      <c r="T41" s="18" t="s">
        <v>96</v>
      </c>
      <c r="U41" s="18" t="s">
        <v>70</v>
      </c>
      <c r="V41" s="18" t="s">
        <v>155</v>
      </c>
      <c r="W41" s="28"/>
      <c r="X41" s="28"/>
      <c r="Y41" s="28"/>
      <c r="Z41" s="28"/>
      <c r="AA41" s="27"/>
      <c r="AB41" s="27"/>
      <c r="AC41" s="27"/>
      <c r="AD41" s="27"/>
      <c r="AE41" s="27" t="e">
        <f t="shared" si="0"/>
        <v>#DIV/0!</v>
      </c>
      <c r="AF41" s="27" t="e">
        <f t="shared" si="1"/>
        <v>#DIV/0!</v>
      </c>
      <c r="AG41" s="27" t="e">
        <f t="shared" si="2"/>
        <v>#DIV/0!</v>
      </c>
      <c r="AH41" s="27" t="e">
        <f t="shared" si="3"/>
        <v>#DIV/0!</v>
      </c>
      <c r="AI41" s="28" t="e">
        <f t="shared" si="4"/>
        <v>#DIV/0!</v>
      </c>
      <c r="AJ41" s="28" t="e">
        <f t="shared" si="5"/>
        <v>#DIV/0!</v>
      </c>
      <c r="AK41" s="27"/>
      <c r="AL41" s="27"/>
      <c r="AM41" s="24"/>
    </row>
    <row r="42" spans="1:39" ht="15.75" customHeight="1">
      <c r="A42" s="11">
        <f t="shared" si="6"/>
        <v>9</v>
      </c>
      <c r="B42" s="12">
        <v>41</v>
      </c>
      <c r="C42" s="18"/>
      <c r="D42" s="13">
        <v>1</v>
      </c>
      <c r="E42" s="14" t="s">
        <v>156</v>
      </c>
      <c r="F42" s="14" t="s">
        <v>157</v>
      </c>
      <c r="G42" s="13">
        <v>2020</v>
      </c>
      <c r="H42" s="14" t="s">
        <v>158</v>
      </c>
      <c r="I42" s="14" t="s">
        <v>159</v>
      </c>
      <c r="J42" s="15" t="s">
        <v>160</v>
      </c>
      <c r="K42" s="15" t="s">
        <v>161</v>
      </c>
      <c r="L42" s="13">
        <v>72</v>
      </c>
      <c r="M42" s="16">
        <v>44158.905555555553</v>
      </c>
      <c r="N42" s="17"/>
      <c r="O42" s="18" t="s">
        <v>13</v>
      </c>
      <c r="P42" s="14" t="s">
        <v>162</v>
      </c>
      <c r="Q42" s="18" t="s">
        <v>45</v>
      </c>
      <c r="R42" s="14" t="s">
        <v>163</v>
      </c>
      <c r="S42" s="18" t="s">
        <v>45</v>
      </c>
      <c r="T42" s="18" t="s">
        <v>47</v>
      </c>
      <c r="U42" s="18" t="s">
        <v>48</v>
      </c>
      <c r="V42" s="18" t="s">
        <v>80</v>
      </c>
      <c r="W42" s="19">
        <v>0.5</v>
      </c>
      <c r="X42" s="19">
        <v>7.5</v>
      </c>
      <c r="Y42" s="19">
        <v>1</v>
      </c>
      <c r="Z42" s="19">
        <v>6</v>
      </c>
      <c r="AA42" s="20">
        <v>7.9529767040552102</v>
      </c>
      <c r="AB42" s="20">
        <v>-2.15040650406503</v>
      </c>
      <c r="AC42" s="20">
        <v>-2.6285591026747102</v>
      </c>
      <c r="AD42" s="20">
        <v>6.8739837398373904</v>
      </c>
      <c r="AE42" s="21">
        <f t="shared" si="0"/>
        <v>6.2869541632763842E-2</v>
      </c>
      <c r="AF42" s="21">
        <f t="shared" si="1"/>
        <v>0.94304312449145766</v>
      </c>
      <c r="AG42" s="21">
        <f t="shared" si="2"/>
        <v>0.14547604967474884</v>
      </c>
      <c r="AH42" s="21">
        <f t="shared" si="3"/>
        <v>0.87285629804849307</v>
      </c>
      <c r="AI42" s="22">
        <f t="shared" si="4"/>
        <v>-0.33051261187957609</v>
      </c>
      <c r="AJ42" s="22">
        <f t="shared" si="5"/>
        <v>-0.31283264340626726</v>
      </c>
      <c r="AK42" s="23">
        <v>0.48</v>
      </c>
      <c r="AL42" s="23" t="s">
        <v>48</v>
      </c>
      <c r="AM42" s="24"/>
    </row>
    <row r="43" spans="1:39" ht="15.75" customHeight="1">
      <c r="A43" s="11">
        <f t="shared" si="6"/>
        <v>10</v>
      </c>
      <c r="B43" s="12">
        <v>42</v>
      </c>
      <c r="C43" s="18"/>
      <c r="D43" s="13">
        <v>57</v>
      </c>
      <c r="E43" s="14" t="s">
        <v>164</v>
      </c>
      <c r="F43" s="14" t="s">
        <v>165</v>
      </c>
      <c r="G43" s="13">
        <v>2015</v>
      </c>
      <c r="H43" s="14" t="s">
        <v>166</v>
      </c>
      <c r="I43" s="14" t="s">
        <v>167</v>
      </c>
      <c r="J43" s="15" t="s">
        <v>168</v>
      </c>
      <c r="K43" s="15" t="s">
        <v>169</v>
      </c>
      <c r="L43" s="13">
        <v>1</v>
      </c>
      <c r="M43" s="16">
        <v>44163.754861111112</v>
      </c>
      <c r="N43" s="17"/>
      <c r="O43" s="18" t="s">
        <v>170</v>
      </c>
      <c r="P43" s="14" t="s">
        <v>171</v>
      </c>
      <c r="Q43" s="18" t="s">
        <v>45</v>
      </c>
      <c r="R43" s="14" t="s">
        <v>172</v>
      </c>
      <c r="S43" s="18" t="s">
        <v>45</v>
      </c>
      <c r="T43" s="18" t="s">
        <v>47</v>
      </c>
      <c r="U43" s="18" t="s">
        <v>48</v>
      </c>
      <c r="V43" s="18" t="s">
        <v>49</v>
      </c>
      <c r="W43" s="19">
        <v>5</v>
      </c>
      <c r="X43" s="19">
        <v>25</v>
      </c>
      <c r="Y43" s="19">
        <v>20</v>
      </c>
      <c r="Z43" s="19">
        <v>100</v>
      </c>
      <c r="AA43" s="20">
        <v>24.453125</v>
      </c>
      <c r="AB43" s="20">
        <v>22.703777335984</v>
      </c>
      <c r="AC43" s="20">
        <v>13.28125</v>
      </c>
      <c r="AD43" s="20">
        <v>100</v>
      </c>
      <c r="AE43" s="21">
        <f t="shared" si="0"/>
        <v>0.20447284345047922</v>
      </c>
      <c r="AF43" s="21">
        <f t="shared" si="1"/>
        <v>1.0223642172523961</v>
      </c>
      <c r="AG43" s="21">
        <f t="shared" si="2"/>
        <v>0.2</v>
      </c>
      <c r="AH43" s="21">
        <f t="shared" si="3"/>
        <v>1</v>
      </c>
      <c r="AI43" s="22">
        <f t="shared" si="4"/>
        <v>0.54313099041533541</v>
      </c>
      <c r="AJ43" s="22">
        <f t="shared" si="5"/>
        <v>0.22703777335983999</v>
      </c>
      <c r="AK43" s="23">
        <v>0.75</v>
      </c>
      <c r="AL43" s="23" t="s">
        <v>48</v>
      </c>
      <c r="AM43" s="24"/>
    </row>
    <row r="44" spans="1:39" ht="15.75" customHeight="1">
      <c r="A44" s="11">
        <f t="shared" si="6"/>
        <v>10</v>
      </c>
      <c r="B44" s="12">
        <v>43</v>
      </c>
      <c r="C44" s="18"/>
      <c r="D44" s="13">
        <v>57</v>
      </c>
      <c r="E44" s="14" t="s">
        <v>164</v>
      </c>
      <c r="F44" s="14" t="s">
        <v>165</v>
      </c>
      <c r="G44" s="13">
        <v>2015</v>
      </c>
      <c r="H44" s="14" t="s">
        <v>166</v>
      </c>
      <c r="I44" s="14" t="s">
        <v>167</v>
      </c>
      <c r="J44" s="15" t="s">
        <v>168</v>
      </c>
      <c r="K44" s="15" t="s">
        <v>169</v>
      </c>
      <c r="L44" s="13">
        <v>1</v>
      </c>
      <c r="M44" s="16">
        <v>44163.754861111112</v>
      </c>
      <c r="N44" s="17"/>
      <c r="O44" s="18" t="s">
        <v>170</v>
      </c>
      <c r="P44" s="14" t="s">
        <v>173</v>
      </c>
      <c r="Q44" s="18" t="s">
        <v>45</v>
      </c>
      <c r="R44" s="14" t="s">
        <v>174</v>
      </c>
      <c r="S44" s="18" t="s">
        <v>45</v>
      </c>
      <c r="T44" s="18" t="s">
        <v>47</v>
      </c>
      <c r="U44" s="18" t="s">
        <v>48</v>
      </c>
      <c r="V44" s="18" t="s">
        <v>59</v>
      </c>
      <c r="W44" s="19">
        <v>0.2</v>
      </c>
      <c r="X44" s="19">
        <v>0.8</v>
      </c>
      <c r="Y44" s="19">
        <v>0.2</v>
      </c>
      <c r="Z44" s="19">
        <v>0.8</v>
      </c>
      <c r="AA44" s="20">
        <v>0.85643564356435598</v>
      </c>
      <c r="AB44" s="20">
        <v>0.31894273127753298</v>
      </c>
      <c r="AC44" s="20">
        <v>0.25346534653465302</v>
      </c>
      <c r="AD44" s="20">
        <v>0.93348017621145296</v>
      </c>
      <c r="AE44" s="21">
        <f t="shared" si="0"/>
        <v>0.23352601156069377</v>
      </c>
      <c r="AF44" s="21">
        <f t="shared" si="1"/>
        <v>0.9341040462427751</v>
      </c>
      <c r="AG44" s="21">
        <f t="shared" si="2"/>
        <v>0.21425200566304881</v>
      </c>
      <c r="AH44" s="21">
        <f t="shared" si="3"/>
        <v>0.85700802265219522</v>
      </c>
      <c r="AI44" s="22">
        <f t="shared" si="4"/>
        <v>0.29595375722543316</v>
      </c>
      <c r="AJ44" s="22">
        <f t="shared" si="5"/>
        <v>0.34167059933931121</v>
      </c>
      <c r="AK44" s="23">
        <v>0.76</v>
      </c>
      <c r="AL44" s="23" t="s">
        <v>70</v>
      </c>
      <c r="AM44" s="24"/>
    </row>
    <row r="45" spans="1:39" ht="15.75" customHeight="1">
      <c r="A45" s="11">
        <f t="shared" si="6"/>
        <v>10</v>
      </c>
      <c r="B45" s="12">
        <v>44</v>
      </c>
      <c r="C45" s="18"/>
      <c r="D45" s="13">
        <v>57</v>
      </c>
      <c r="E45" s="14" t="s">
        <v>164</v>
      </c>
      <c r="F45" s="14" t="s">
        <v>165</v>
      </c>
      <c r="G45" s="13">
        <v>2015</v>
      </c>
      <c r="H45" s="14" t="s">
        <v>166</v>
      </c>
      <c r="I45" s="14" t="s">
        <v>167</v>
      </c>
      <c r="J45" s="15" t="s">
        <v>168</v>
      </c>
      <c r="K45" s="15" t="s">
        <v>169</v>
      </c>
      <c r="L45" s="13">
        <v>1</v>
      </c>
      <c r="M45" s="16">
        <v>44163.754861111112</v>
      </c>
      <c r="N45" s="17"/>
      <c r="O45" s="18" t="s">
        <v>170</v>
      </c>
      <c r="P45" s="14" t="s">
        <v>175</v>
      </c>
      <c r="Q45" s="18" t="s">
        <v>45</v>
      </c>
      <c r="R45" s="14" t="s">
        <v>176</v>
      </c>
      <c r="S45" s="18" t="s">
        <v>45</v>
      </c>
      <c r="T45" s="18" t="s">
        <v>47</v>
      </c>
      <c r="U45" s="18" t="s">
        <v>48</v>
      </c>
      <c r="V45" s="18" t="s">
        <v>90</v>
      </c>
      <c r="W45" s="19">
        <v>200</v>
      </c>
      <c r="X45" s="19">
        <v>1400</v>
      </c>
      <c r="Y45" s="19">
        <v>0.5</v>
      </c>
      <c r="Z45" s="19">
        <v>3</v>
      </c>
      <c r="AA45" s="20">
        <v>1558.83952855847</v>
      </c>
      <c r="AB45" s="20">
        <v>0.868470149253732</v>
      </c>
      <c r="AC45" s="20">
        <v>438.25929283771501</v>
      </c>
      <c r="AD45" s="20">
        <v>3.4337686567164099</v>
      </c>
      <c r="AE45" s="21">
        <f t="shared" si="0"/>
        <v>0.12830056996626787</v>
      </c>
      <c r="AF45" s="21">
        <f t="shared" si="1"/>
        <v>0.89810398976387507</v>
      </c>
      <c r="AG45" s="21">
        <f t="shared" si="2"/>
        <v>0.14561260527030731</v>
      </c>
      <c r="AH45" s="21">
        <f t="shared" si="3"/>
        <v>0.87367563162184392</v>
      </c>
      <c r="AI45" s="22">
        <f t="shared" si="4"/>
        <v>0.28114458532046166</v>
      </c>
      <c r="AJ45" s="22">
        <f t="shared" si="5"/>
        <v>0.25292040206465716</v>
      </c>
      <c r="AK45" s="23">
        <v>0.68</v>
      </c>
      <c r="AL45" s="23" t="s">
        <v>48</v>
      </c>
      <c r="AM45" s="24"/>
    </row>
    <row r="46" spans="1:39" ht="15.75" customHeight="1">
      <c r="A46" s="11">
        <f t="shared" si="6"/>
        <v>10</v>
      </c>
      <c r="B46" s="12">
        <v>45</v>
      </c>
      <c r="C46" s="18"/>
      <c r="D46" s="13">
        <v>57</v>
      </c>
      <c r="E46" s="14" t="s">
        <v>164</v>
      </c>
      <c r="F46" s="14" t="s">
        <v>165</v>
      </c>
      <c r="G46" s="13">
        <v>2015</v>
      </c>
      <c r="H46" s="14" t="s">
        <v>166</v>
      </c>
      <c r="I46" s="14" t="s">
        <v>167</v>
      </c>
      <c r="J46" s="15" t="s">
        <v>168</v>
      </c>
      <c r="K46" s="15" t="s">
        <v>169</v>
      </c>
      <c r="L46" s="13">
        <v>1</v>
      </c>
      <c r="M46" s="16">
        <v>44163.754861111112</v>
      </c>
      <c r="N46" s="17"/>
      <c r="O46" s="18" t="s">
        <v>170</v>
      </c>
      <c r="P46" s="29" t="s">
        <v>177</v>
      </c>
      <c r="Q46" s="30" t="s">
        <v>45</v>
      </c>
      <c r="R46" s="29" t="s">
        <v>178</v>
      </c>
      <c r="S46" s="30" t="s">
        <v>45</v>
      </c>
      <c r="T46" s="30" t="s">
        <v>47</v>
      </c>
      <c r="U46" s="30" t="s">
        <v>48</v>
      </c>
      <c r="V46" s="30" t="s">
        <v>105</v>
      </c>
      <c r="W46" s="19">
        <v>10</v>
      </c>
      <c r="X46" s="19">
        <v>18</v>
      </c>
      <c r="Y46" s="19">
        <v>0.1</v>
      </c>
      <c r="Z46" s="19">
        <v>0.9</v>
      </c>
      <c r="AA46" s="33">
        <v>21.274058380414299</v>
      </c>
      <c r="AB46" s="34">
        <v>2.2204460492503101E-16</v>
      </c>
      <c r="AC46" s="33">
        <v>6.8172630257376001</v>
      </c>
      <c r="AD46" s="33">
        <v>0.66694915254237297</v>
      </c>
      <c r="AE46" s="21">
        <f t="shared" si="0"/>
        <v>0.47005605706179587</v>
      </c>
      <c r="AF46" s="21">
        <f t="shared" si="1"/>
        <v>0.84610090271123251</v>
      </c>
      <c r="AG46" s="21">
        <f t="shared" si="2"/>
        <v>0.1499364675984752</v>
      </c>
      <c r="AH46" s="21">
        <f t="shared" si="3"/>
        <v>1.3494282083862768</v>
      </c>
      <c r="AI46" s="22">
        <f t="shared" si="4"/>
        <v>0.32044957778313843</v>
      </c>
      <c r="AJ46" s="35">
        <f t="shared" si="5"/>
        <v>3.3292583711758141E-16</v>
      </c>
      <c r="AK46" s="23">
        <v>0.79</v>
      </c>
      <c r="AL46" s="23" t="s">
        <v>48</v>
      </c>
      <c r="AM46" s="24"/>
    </row>
    <row r="47" spans="1:39" ht="15.75" customHeight="1">
      <c r="A47" s="11">
        <f t="shared" si="6"/>
        <v>11</v>
      </c>
      <c r="B47" s="12">
        <v>46</v>
      </c>
      <c r="C47" s="18"/>
      <c r="D47" s="13">
        <v>40</v>
      </c>
      <c r="E47" s="14" t="s">
        <v>179</v>
      </c>
      <c r="F47" s="14" t="s">
        <v>180</v>
      </c>
      <c r="G47" s="13">
        <v>2015</v>
      </c>
      <c r="H47" s="14" t="s">
        <v>181</v>
      </c>
      <c r="I47" s="14" t="s">
        <v>182</v>
      </c>
      <c r="J47" s="15" t="s">
        <v>183</v>
      </c>
      <c r="K47" s="15" t="s">
        <v>184</v>
      </c>
      <c r="L47" s="13">
        <v>26</v>
      </c>
      <c r="M47" s="16">
        <v>44158.824305555558</v>
      </c>
      <c r="N47" s="17"/>
      <c r="O47" s="18" t="s">
        <v>43</v>
      </c>
      <c r="P47" s="14" t="s">
        <v>185</v>
      </c>
      <c r="Q47" s="18" t="s">
        <v>45</v>
      </c>
      <c r="R47" s="14" t="s">
        <v>186</v>
      </c>
      <c r="S47" s="18" t="s">
        <v>45</v>
      </c>
      <c r="T47" s="18" t="s">
        <v>47</v>
      </c>
      <c r="U47" s="18" t="s">
        <v>48</v>
      </c>
      <c r="V47" s="18" t="s">
        <v>90</v>
      </c>
      <c r="W47" s="19">
        <v>20</v>
      </c>
      <c r="X47" s="19">
        <v>40</v>
      </c>
      <c r="Y47" s="19">
        <v>100</v>
      </c>
      <c r="Z47" s="19">
        <v>400</v>
      </c>
      <c r="AA47" s="20">
        <v>58.916294167730904</v>
      </c>
      <c r="AB47" s="20">
        <v>0.18796992481202299</v>
      </c>
      <c r="AC47" s="20">
        <v>0.103590180218549</v>
      </c>
      <c r="AD47" s="20">
        <v>429.32330827067602</v>
      </c>
      <c r="AE47" s="21">
        <f t="shared" si="0"/>
        <v>0.33946466393594421</v>
      </c>
      <c r="AF47" s="21">
        <f t="shared" si="1"/>
        <v>0.67892932787188842</v>
      </c>
      <c r="AG47" s="21">
        <f t="shared" si="2"/>
        <v>0.23292469352014047</v>
      </c>
      <c r="AH47" s="21">
        <f t="shared" si="3"/>
        <v>0.9316987740805619</v>
      </c>
      <c r="AI47" s="22">
        <f t="shared" si="4"/>
        <v>1.7582602857476816E-3</v>
      </c>
      <c r="AJ47" s="22">
        <f t="shared" si="5"/>
        <v>4.3782837127844302E-4</v>
      </c>
      <c r="AK47" s="23">
        <v>0.73</v>
      </c>
      <c r="AL47" s="23" t="s">
        <v>48</v>
      </c>
      <c r="AM47" s="24"/>
    </row>
    <row r="48" spans="1:39" ht="15.75" customHeight="1">
      <c r="A48" s="11">
        <f t="shared" si="6"/>
        <v>11</v>
      </c>
      <c r="B48" s="12">
        <v>47</v>
      </c>
      <c r="C48" s="18"/>
      <c r="D48" s="13">
        <v>40</v>
      </c>
      <c r="E48" s="14" t="s">
        <v>179</v>
      </c>
      <c r="F48" s="14" t="s">
        <v>180</v>
      </c>
      <c r="G48" s="13">
        <v>2015</v>
      </c>
      <c r="H48" s="14" t="s">
        <v>181</v>
      </c>
      <c r="I48" s="14" t="s">
        <v>182</v>
      </c>
      <c r="J48" s="15" t="s">
        <v>183</v>
      </c>
      <c r="K48" s="15" t="s">
        <v>184</v>
      </c>
      <c r="L48" s="13">
        <v>26</v>
      </c>
      <c r="M48" s="16">
        <v>44158.824305555558</v>
      </c>
      <c r="N48" s="26" t="s">
        <v>187</v>
      </c>
      <c r="O48" s="18" t="s">
        <v>43</v>
      </c>
      <c r="P48" s="14" t="s">
        <v>188</v>
      </c>
      <c r="Q48" s="18" t="s">
        <v>45</v>
      </c>
      <c r="R48" s="14" t="s">
        <v>186</v>
      </c>
      <c r="S48" s="18" t="s">
        <v>45</v>
      </c>
      <c r="T48" s="18" t="s">
        <v>47</v>
      </c>
      <c r="U48" s="18" t="s">
        <v>48</v>
      </c>
      <c r="V48" s="18" t="s">
        <v>90</v>
      </c>
      <c r="W48" s="36"/>
      <c r="X48" s="36"/>
      <c r="Y48" s="36"/>
      <c r="Z48" s="36"/>
      <c r="AA48" s="37"/>
      <c r="AB48" s="37"/>
      <c r="AC48" s="37"/>
      <c r="AD48" s="37"/>
      <c r="AE48" s="21" t="e">
        <f t="shared" si="0"/>
        <v>#DIV/0!</v>
      </c>
      <c r="AF48" s="21" t="e">
        <f t="shared" si="1"/>
        <v>#DIV/0!</v>
      </c>
      <c r="AG48" s="21" t="e">
        <f t="shared" si="2"/>
        <v>#DIV/0!</v>
      </c>
      <c r="AH48" s="21" t="e">
        <f t="shared" si="3"/>
        <v>#DIV/0!</v>
      </c>
      <c r="AI48" s="22" t="e">
        <f t="shared" si="4"/>
        <v>#DIV/0!</v>
      </c>
      <c r="AJ48" s="22" t="e">
        <f t="shared" si="5"/>
        <v>#DIV/0!</v>
      </c>
      <c r="AK48" s="38"/>
      <c r="AL48" s="38"/>
      <c r="AM48" s="24"/>
    </row>
    <row r="49" spans="1:39" ht="15.75" customHeight="1">
      <c r="A49" s="11">
        <f t="shared" si="6"/>
        <v>11</v>
      </c>
      <c r="B49" s="12">
        <v>48</v>
      </c>
      <c r="C49" s="18"/>
      <c r="D49" s="13">
        <v>40</v>
      </c>
      <c r="E49" s="14" t="s">
        <v>179</v>
      </c>
      <c r="F49" s="14" t="s">
        <v>180</v>
      </c>
      <c r="G49" s="13">
        <v>2015</v>
      </c>
      <c r="H49" s="14" t="s">
        <v>181</v>
      </c>
      <c r="I49" s="14" t="s">
        <v>182</v>
      </c>
      <c r="J49" s="15" t="s">
        <v>183</v>
      </c>
      <c r="K49" s="15" t="s">
        <v>184</v>
      </c>
      <c r="L49" s="13">
        <v>26</v>
      </c>
      <c r="M49" s="16">
        <v>44158.824305555558</v>
      </c>
      <c r="N49" s="26"/>
      <c r="O49" s="18" t="s">
        <v>43</v>
      </c>
      <c r="P49" s="14" t="s">
        <v>189</v>
      </c>
      <c r="Q49" s="18" t="s">
        <v>45</v>
      </c>
      <c r="R49" s="14" t="s">
        <v>186</v>
      </c>
      <c r="S49" s="18" t="s">
        <v>45</v>
      </c>
      <c r="T49" s="18" t="s">
        <v>47</v>
      </c>
      <c r="U49" s="18" t="s">
        <v>48</v>
      </c>
      <c r="V49" s="18" t="s">
        <v>90</v>
      </c>
      <c r="W49" s="19">
        <v>50</v>
      </c>
      <c r="X49" s="19">
        <v>100</v>
      </c>
      <c r="Y49" s="19">
        <v>100</v>
      </c>
      <c r="Z49" s="19">
        <v>400</v>
      </c>
      <c r="AA49" s="20">
        <v>100.00264746372901</v>
      </c>
      <c r="AB49" s="20">
        <v>283.27067669172902</v>
      </c>
      <c r="AC49" s="20">
        <v>-94.102112676056294</v>
      </c>
      <c r="AD49" s="20">
        <v>428.75939849624001</v>
      </c>
      <c r="AE49" s="21">
        <f t="shared" si="0"/>
        <v>0.4999867630317989</v>
      </c>
      <c r="AF49" s="21">
        <f t="shared" si="1"/>
        <v>0.9999735260635978</v>
      </c>
      <c r="AG49" s="21">
        <f t="shared" si="2"/>
        <v>0.2332310390179749</v>
      </c>
      <c r="AH49" s="21">
        <f t="shared" si="3"/>
        <v>0.9329241560718996</v>
      </c>
      <c r="AI49" s="22">
        <f t="shared" si="4"/>
        <v>-0.9409962142271</v>
      </c>
      <c r="AJ49" s="22">
        <f t="shared" si="5"/>
        <v>0.66067514248136805</v>
      </c>
      <c r="AK49" s="23">
        <v>0.83</v>
      </c>
      <c r="AL49" s="23" t="s">
        <v>48</v>
      </c>
      <c r="AM49" s="24"/>
    </row>
    <row r="50" spans="1:39" ht="14">
      <c r="A50" s="11">
        <f t="shared" si="6"/>
        <v>12</v>
      </c>
      <c r="B50" s="12">
        <v>49</v>
      </c>
      <c r="C50" s="18"/>
      <c r="D50" s="13">
        <v>20</v>
      </c>
      <c r="E50" s="14" t="s">
        <v>190</v>
      </c>
      <c r="F50" s="14" t="s">
        <v>191</v>
      </c>
      <c r="G50" s="13">
        <v>2016</v>
      </c>
      <c r="H50" s="14" t="s">
        <v>192</v>
      </c>
      <c r="I50" s="14" t="s">
        <v>40</v>
      </c>
      <c r="J50" s="15" t="s">
        <v>193</v>
      </c>
      <c r="K50" s="15" t="s">
        <v>194</v>
      </c>
      <c r="L50" s="13">
        <v>74</v>
      </c>
      <c r="M50" s="16">
        <v>44158.901388888888</v>
      </c>
      <c r="N50" s="26" t="s">
        <v>195</v>
      </c>
      <c r="O50" s="18" t="s">
        <v>13</v>
      </c>
      <c r="P50" s="14" t="s">
        <v>196</v>
      </c>
      <c r="Q50" s="18" t="s">
        <v>45</v>
      </c>
      <c r="R50" s="14" t="s">
        <v>197</v>
      </c>
      <c r="S50" s="18" t="s">
        <v>45</v>
      </c>
      <c r="T50" s="18" t="s">
        <v>47</v>
      </c>
      <c r="U50" s="18" t="s">
        <v>70</v>
      </c>
      <c r="V50" s="18" t="s">
        <v>80</v>
      </c>
      <c r="W50" s="19">
        <v>0.2</v>
      </c>
      <c r="X50" s="19">
        <v>0.8</v>
      </c>
      <c r="Y50" s="19">
        <v>0.2</v>
      </c>
      <c r="Z50" s="19">
        <v>0.8</v>
      </c>
      <c r="AA50" s="20">
        <v>0.99970930232558097</v>
      </c>
      <c r="AB50" s="20">
        <v>0.834008097165992</v>
      </c>
      <c r="AC50" s="20">
        <v>0.49389534883720898</v>
      </c>
      <c r="AD50" s="20">
        <v>0.99919028340080895</v>
      </c>
      <c r="AE50" s="21">
        <f t="shared" si="0"/>
        <v>0.20005815644082592</v>
      </c>
      <c r="AF50" s="21">
        <f t="shared" si="1"/>
        <v>0.80023262576330367</v>
      </c>
      <c r="AG50" s="21">
        <f t="shared" si="2"/>
        <v>0.20016207455429513</v>
      </c>
      <c r="AH50" s="21">
        <f t="shared" si="3"/>
        <v>0.80064829821718053</v>
      </c>
      <c r="AI50" s="22">
        <f t="shared" si="4"/>
        <v>0.4940389648153532</v>
      </c>
      <c r="AJ50" s="22">
        <f t="shared" si="5"/>
        <v>0.83468395461912548</v>
      </c>
      <c r="AK50" s="23">
        <v>0.92</v>
      </c>
      <c r="AL50" s="23" t="s">
        <v>48</v>
      </c>
      <c r="AM50" s="24"/>
    </row>
    <row r="51" spans="1:39" ht="14">
      <c r="A51" s="11">
        <f t="shared" si="6"/>
        <v>13</v>
      </c>
      <c r="B51" s="12">
        <v>50</v>
      </c>
      <c r="C51" s="18"/>
      <c r="D51" s="13">
        <v>1</v>
      </c>
      <c r="E51" s="14" t="s">
        <v>198</v>
      </c>
      <c r="F51" s="14" t="s">
        <v>199</v>
      </c>
      <c r="G51" s="13">
        <v>2020</v>
      </c>
      <c r="H51" s="14" t="s">
        <v>158</v>
      </c>
      <c r="I51" s="14" t="s">
        <v>159</v>
      </c>
      <c r="J51" s="15" t="s">
        <v>200</v>
      </c>
      <c r="K51" s="15" t="s">
        <v>201</v>
      </c>
      <c r="L51" s="13">
        <v>19</v>
      </c>
      <c r="M51" s="16">
        <v>44158.875</v>
      </c>
      <c r="N51" s="17"/>
      <c r="O51" s="18" t="s">
        <v>43</v>
      </c>
      <c r="P51" s="14" t="s">
        <v>202</v>
      </c>
      <c r="Q51" s="18" t="s">
        <v>45</v>
      </c>
      <c r="R51" s="14" t="s">
        <v>203</v>
      </c>
      <c r="S51" s="18" t="s">
        <v>68</v>
      </c>
      <c r="T51" s="18" t="s">
        <v>144</v>
      </c>
      <c r="U51" s="18" t="s">
        <v>70</v>
      </c>
      <c r="V51" s="18" t="s">
        <v>105</v>
      </c>
      <c r="W51" s="28"/>
      <c r="X51" s="28"/>
      <c r="Y51" s="28"/>
      <c r="Z51" s="28"/>
      <c r="AA51" s="27"/>
      <c r="AB51" s="28"/>
      <c r="AC51" s="27"/>
      <c r="AD51" s="28"/>
      <c r="AE51" s="27" t="e">
        <f t="shared" si="0"/>
        <v>#DIV/0!</v>
      </c>
      <c r="AF51" s="27" t="e">
        <f t="shared" si="1"/>
        <v>#DIV/0!</v>
      </c>
      <c r="AG51" s="27" t="e">
        <f t="shared" si="2"/>
        <v>#DIV/0!</v>
      </c>
      <c r="AH51" s="27" t="e">
        <f t="shared" si="3"/>
        <v>#DIV/0!</v>
      </c>
      <c r="AI51" s="28" t="e">
        <f t="shared" si="4"/>
        <v>#DIV/0!</v>
      </c>
      <c r="AJ51" s="28" t="e">
        <f t="shared" si="5"/>
        <v>#DIV/0!</v>
      </c>
      <c r="AK51" s="27"/>
      <c r="AL51" s="27"/>
      <c r="AM51" s="24"/>
    </row>
    <row r="52" spans="1:39" ht="14">
      <c r="A52" s="11">
        <f t="shared" si="6"/>
        <v>13</v>
      </c>
      <c r="B52" s="12">
        <v>51</v>
      </c>
      <c r="C52" s="18"/>
      <c r="D52" s="13">
        <v>1</v>
      </c>
      <c r="E52" s="14" t="s">
        <v>198</v>
      </c>
      <c r="F52" s="14" t="s">
        <v>199</v>
      </c>
      <c r="G52" s="13">
        <v>2020</v>
      </c>
      <c r="H52" s="14" t="s">
        <v>158</v>
      </c>
      <c r="I52" s="14" t="s">
        <v>159</v>
      </c>
      <c r="J52" s="15" t="s">
        <v>200</v>
      </c>
      <c r="K52" s="15" t="s">
        <v>201</v>
      </c>
      <c r="L52" s="13">
        <v>19</v>
      </c>
      <c r="M52" s="16">
        <v>44158.875</v>
      </c>
      <c r="N52" s="17"/>
      <c r="O52" s="18" t="s">
        <v>43</v>
      </c>
      <c r="P52" s="14" t="s">
        <v>202</v>
      </c>
      <c r="Q52" s="18" t="s">
        <v>45</v>
      </c>
      <c r="R52" s="14" t="s">
        <v>204</v>
      </c>
      <c r="S52" s="18" t="s">
        <v>45</v>
      </c>
      <c r="T52" s="18" t="s">
        <v>144</v>
      </c>
      <c r="U52" s="18" t="s">
        <v>48</v>
      </c>
      <c r="V52" s="18" t="s">
        <v>105</v>
      </c>
      <c r="W52" s="19">
        <v>0</v>
      </c>
      <c r="X52" s="19">
        <v>7000</v>
      </c>
      <c r="Y52" s="19">
        <v>0</v>
      </c>
      <c r="Z52" s="19">
        <v>250</v>
      </c>
      <c r="AA52" s="20">
        <v>6814.0495867768504</v>
      </c>
      <c r="AB52" s="20">
        <v>0.62057725007980402</v>
      </c>
      <c r="AC52" s="20">
        <v>1078.5123966942101</v>
      </c>
      <c r="AD52" s="20">
        <v>235.268576477838</v>
      </c>
      <c r="AE52" s="21">
        <f t="shared" si="0"/>
        <v>0</v>
      </c>
      <c r="AF52" s="21">
        <f t="shared" si="1"/>
        <v>1.0272892662219542</v>
      </c>
      <c r="AG52" s="21">
        <f t="shared" si="2"/>
        <v>0</v>
      </c>
      <c r="AH52" s="21">
        <f t="shared" si="3"/>
        <v>1.0626153468631612</v>
      </c>
      <c r="AI52" s="22">
        <f t="shared" si="4"/>
        <v>0.15827774408732517</v>
      </c>
      <c r="AJ52" s="22">
        <f t="shared" si="5"/>
        <v>2.6377396393957508E-3</v>
      </c>
      <c r="AK52" s="23">
        <v>0.47</v>
      </c>
      <c r="AL52" s="23" t="s">
        <v>70</v>
      </c>
      <c r="AM52" s="24"/>
    </row>
    <row r="53" spans="1:39" ht="14">
      <c r="A53" s="11">
        <f t="shared" si="6"/>
        <v>14</v>
      </c>
      <c r="B53" s="12">
        <v>52</v>
      </c>
      <c r="C53" s="18"/>
      <c r="D53" s="13">
        <v>52</v>
      </c>
      <c r="E53" s="14" t="s">
        <v>205</v>
      </c>
      <c r="F53" s="14" t="s">
        <v>206</v>
      </c>
      <c r="G53" s="13">
        <v>2013</v>
      </c>
      <c r="H53" s="14" t="s">
        <v>207</v>
      </c>
      <c r="I53" s="14" t="s">
        <v>208</v>
      </c>
      <c r="J53" s="15" t="s">
        <v>209</v>
      </c>
      <c r="K53" s="15" t="s">
        <v>210</v>
      </c>
      <c r="L53" s="13">
        <v>56</v>
      </c>
      <c r="M53" s="16">
        <v>44158.875</v>
      </c>
      <c r="N53" s="26" t="s">
        <v>211</v>
      </c>
      <c r="O53" s="18" t="s">
        <v>43</v>
      </c>
      <c r="P53" s="14" t="s">
        <v>212</v>
      </c>
      <c r="Q53" s="18" t="s">
        <v>45</v>
      </c>
      <c r="R53" s="14" t="s">
        <v>151</v>
      </c>
      <c r="S53" s="18" t="s">
        <v>68</v>
      </c>
      <c r="T53" s="18" t="s">
        <v>47</v>
      </c>
      <c r="U53" s="18" t="s">
        <v>48</v>
      </c>
      <c r="V53" s="18" t="s">
        <v>49</v>
      </c>
      <c r="W53" s="27"/>
      <c r="X53" s="27"/>
      <c r="Y53" s="27"/>
      <c r="Z53" s="27"/>
      <c r="AA53" s="27"/>
      <c r="AB53" s="27"/>
      <c r="AC53" s="27"/>
      <c r="AD53" s="27"/>
      <c r="AE53" s="27" t="e">
        <f t="shared" si="0"/>
        <v>#DIV/0!</v>
      </c>
      <c r="AF53" s="27" t="e">
        <f t="shared" si="1"/>
        <v>#DIV/0!</v>
      </c>
      <c r="AG53" s="27" t="e">
        <f t="shared" si="2"/>
        <v>#DIV/0!</v>
      </c>
      <c r="AH53" s="27" t="e">
        <f t="shared" si="3"/>
        <v>#DIV/0!</v>
      </c>
      <c r="AI53" s="28" t="e">
        <f t="shared" si="4"/>
        <v>#DIV/0!</v>
      </c>
      <c r="AJ53" s="28" t="e">
        <f t="shared" si="5"/>
        <v>#DIV/0!</v>
      </c>
      <c r="AK53" s="27"/>
      <c r="AL53" s="27"/>
      <c r="AM53" s="24"/>
    </row>
    <row r="54" spans="1:39" ht="14">
      <c r="A54" s="11">
        <f t="shared" si="6"/>
        <v>15</v>
      </c>
      <c r="B54" s="12">
        <v>53</v>
      </c>
      <c r="C54" s="18"/>
      <c r="D54" s="13">
        <v>41</v>
      </c>
      <c r="E54" s="14" t="s">
        <v>213</v>
      </c>
      <c r="F54" s="14" t="s">
        <v>214</v>
      </c>
      <c r="G54" s="13">
        <v>2011</v>
      </c>
      <c r="H54" s="14" t="s">
        <v>215</v>
      </c>
      <c r="I54" s="14" t="s">
        <v>40</v>
      </c>
      <c r="J54" s="15" t="s">
        <v>216</v>
      </c>
      <c r="K54" s="15" t="s">
        <v>217</v>
      </c>
      <c r="L54" s="13">
        <v>23</v>
      </c>
      <c r="M54" s="16">
        <v>44158.815972222219</v>
      </c>
      <c r="N54" s="26" t="s">
        <v>218</v>
      </c>
      <c r="O54" s="18" t="s">
        <v>43</v>
      </c>
      <c r="P54" s="14" t="s">
        <v>219</v>
      </c>
      <c r="Q54" s="18" t="s">
        <v>68</v>
      </c>
      <c r="R54" s="14" t="s">
        <v>220</v>
      </c>
      <c r="S54" s="18" t="s">
        <v>45</v>
      </c>
      <c r="T54" s="18" t="s">
        <v>47</v>
      </c>
      <c r="U54" s="18" t="s">
        <v>48</v>
      </c>
      <c r="V54" s="18" t="s">
        <v>221</v>
      </c>
      <c r="W54" s="27"/>
      <c r="X54" s="27"/>
      <c r="Y54" s="27"/>
      <c r="Z54" s="27"/>
      <c r="AA54" s="27"/>
      <c r="AB54" s="27"/>
      <c r="AC54" s="27"/>
      <c r="AD54" s="27"/>
      <c r="AE54" s="27" t="e">
        <f t="shared" si="0"/>
        <v>#DIV/0!</v>
      </c>
      <c r="AF54" s="27" t="e">
        <f t="shared" si="1"/>
        <v>#DIV/0!</v>
      </c>
      <c r="AG54" s="27" t="e">
        <f t="shared" si="2"/>
        <v>#DIV/0!</v>
      </c>
      <c r="AH54" s="27" t="e">
        <f t="shared" si="3"/>
        <v>#DIV/0!</v>
      </c>
      <c r="AI54" s="28" t="e">
        <f t="shared" si="4"/>
        <v>#DIV/0!</v>
      </c>
      <c r="AJ54" s="28" t="e">
        <f t="shared" si="5"/>
        <v>#DIV/0!</v>
      </c>
      <c r="AK54" s="27"/>
      <c r="AL54" s="27"/>
      <c r="AM54" s="24"/>
    </row>
    <row r="55" spans="1:39" ht="14">
      <c r="A55" s="11">
        <f t="shared" si="6"/>
        <v>16</v>
      </c>
      <c r="B55" s="12">
        <v>54</v>
      </c>
      <c r="C55" s="18"/>
      <c r="D55" s="13">
        <v>231</v>
      </c>
      <c r="E55" s="14" t="s">
        <v>222</v>
      </c>
      <c r="F55" s="14" t="s">
        <v>223</v>
      </c>
      <c r="G55" s="13">
        <v>2013</v>
      </c>
      <c r="H55" s="14" t="s">
        <v>73</v>
      </c>
      <c r="I55" s="14" t="s">
        <v>224</v>
      </c>
      <c r="J55" s="15" t="s">
        <v>225</v>
      </c>
      <c r="K55" s="15" t="s">
        <v>226</v>
      </c>
      <c r="L55" s="13">
        <v>9</v>
      </c>
      <c r="M55" s="16">
        <v>44158.815972222219</v>
      </c>
      <c r="N55" s="26" t="s">
        <v>227</v>
      </c>
      <c r="O55" s="18" t="s">
        <v>43</v>
      </c>
      <c r="P55" s="14" t="s">
        <v>228</v>
      </c>
      <c r="Q55" s="18" t="s">
        <v>45</v>
      </c>
      <c r="R55" s="14" t="s">
        <v>229</v>
      </c>
      <c r="S55" s="18" t="s">
        <v>45</v>
      </c>
      <c r="T55" s="18" t="s">
        <v>47</v>
      </c>
      <c r="U55" s="18" t="s">
        <v>48</v>
      </c>
      <c r="V55" s="18" t="s">
        <v>80</v>
      </c>
      <c r="W55" s="19">
        <v>0.75</v>
      </c>
      <c r="X55" s="19">
        <v>0.85</v>
      </c>
      <c r="Y55" s="19">
        <v>0.1</v>
      </c>
      <c r="Z55" s="19">
        <v>0.3</v>
      </c>
      <c r="AA55" s="20">
        <v>0.93747474747474702</v>
      </c>
      <c r="AB55" s="20">
        <v>0.21466666666666601</v>
      </c>
      <c r="AC55" s="20">
        <v>0.85773131313131301</v>
      </c>
      <c r="AD55" s="20">
        <v>0.31919999999999898</v>
      </c>
      <c r="AE55" s="21">
        <f t="shared" si="0"/>
        <v>0.80002154940200454</v>
      </c>
      <c r="AF55" s="21">
        <f t="shared" si="1"/>
        <v>0.90669108932227171</v>
      </c>
      <c r="AG55" s="21">
        <f t="shared" si="2"/>
        <v>0.31328320802005116</v>
      </c>
      <c r="AH55" s="21">
        <f t="shared" si="3"/>
        <v>0.93984962406015338</v>
      </c>
      <c r="AI55" s="22">
        <f t="shared" si="4"/>
        <v>0.91493804546923851</v>
      </c>
      <c r="AJ55" s="22">
        <f t="shared" si="5"/>
        <v>0.67251461988304095</v>
      </c>
      <c r="AK55" s="23">
        <v>0.99</v>
      </c>
      <c r="AL55" s="23" t="s">
        <v>48</v>
      </c>
      <c r="AM55" s="24"/>
    </row>
    <row r="56" spans="1:39" ht="14">
      <c r="A56" s="11">
        <f t="shared" si="6"/>
        <v>16</v>
      </c>
      <c r="B56" s="12">
        <v>55</v>
      </c>
      <c r="C56" s="18"/>
      <c r="D56" s="13">
        <v>231</v>
      </c>
      <c r="E56" s="14" t="s">
        <v>222</v>
      </c>
      <c r="F56" s="14" t="s">
        <v>223</v>
      </c>
      <c r="G56" s="13">
        <v>2013</v>
      </c>
      <c r="H56" s="14" t="s">
        <v>73</v>
      </c>
      <c r="I56" s="14" t="s">
        <v>224</v>
      </c>
      <c r="J56" s="15" t="s">
        <v>225</v>
      </c>
      <c r="K56" s="15" t="s">
        <v>226</v>
      </c>
      <c r="L56" s="13">
        <v>9</v>
      </c>
      <c r="M56" s="16">
        <v>44158.815972222219</v>
      </c>
      <c r="N56" s="26" t="s">
        <v>230</v>
      </c>
      <c r="O56" s="18" t="s">
        <v>43</v>
      </c>
      <c r="P56" s="14" t="s">
        <v>231</v>
      </c>
      <c r="Q56" s="18" t="s">
        <v>45</v>
      </c>
      <c r="R56" s="14" t="s">
        <v>229</v>
      </c>
      <c r="S56" s="18" t="s">
        <v>45</v>
      </c>
      <c r="T56" s="18" t="s">
        <v>47</v>
      </c>
      <c r="U56" s="18" t="s">
        <v>48</v>
      </c>
      <c r="V56" s="18" t="s">
        <v>80</v>
      </c>
      <c r="W56" s="19">
        <v>0.35</v>
      </c>
      <c r="X56" s="19">
        <v>0.55000000000000004</v>
      </c>
      <c r="Y56" s="19">
        <v>0.1</v>
      </c>
      <c r="Z56" s="19">
        <v>0.4</v>
      </c>
      <c r="AA56" s="20">
        <v>0.70679144385026704</v>
      </c>
      <c r="AB56" s="20">
        <v>0.38897058823529401</v>
      </c>
      <c r="AC56" s="20">
        <v>0.51455325311943101</v>
      </c>
      <c r="AD56" s="20">
        <v>0.44687500000000002</v>
      </c>
      <c r="AE56" s="21">
        <f t="shared" si="0"/>
        <v>0.49519558144813519</v>
      </c>
      <c r="AF56" s="21">
        <f t="shared" si="1"/>
        <v>0.77816448513278402</v>
      </c>
      <c r="AG56" s="21">
        <f t="shared" si="2"/>
        <v>0.22377622377622378</v>
      </c>
      <c r="AH56" s="21">
        <f t="shared" si="3"/>
        <v>0.8951048951048951</v>
      </c>
      <c r="AI56" s="22">
        <f t="shared" si="4"/>
        <v>0.72801284961287471</v>
      </c>
      <c r="AJ56" s="22">
        <f t="shared" si="5"/>
        <v>0.87042369395310548</v>
      </c>
      <c r="AK56" s="23">
        <v>0.96</v>
      </c>
      <c r="AL56" s="23" t="s">
        <v>48</v>
      </c>
      <c r="AM56" s="24"/>
    </row>
    <row r="57" spans="1:39" ht="14">
      <c r="A57" s="11">
        <f t="shared" si="6"/>
        <v>17</v>
      </c>
      <c r="B57" s="12">
        <v>56</v>
      </c>
      <c r="C57" s="18"/>
      <c r="D57" s="13">
        <v>5</v>
      </c>
      <c r="E57" s="14" t="s">
        <v>232</v>
      </c>
      <c r="F57" s="14" t="s">
        <v>233</v>
      </c>
      <c r="G57" s="13">
        <v>2019</v>
      </c>
      <c r="H57" s="14" t="s">
        <v>234</v>
      </c>
      <c r="I57" s="14" t="s">
        <v>40</v>
      </c>
      <c r="J57" s="15" t="s">
        <v>235</v>
      </c>
      <c r="K57" s="15" t="s">
        <v>236</v>
      </c>
      <c r="L57" s="13">
        <v>76</v>
      </c>
      <c r="M57" s="16">
        <v>44158.876388888886</v>
      </c>
      <c r="N57" s="17"/>
      <c r="O57" s="18" t="s">
        <v>13</v>
      </c>
      <c r="P57" s="14" t="s">
        <v>237</v>
      </c>
      <c r="Q57" s="18" t="s">
        <v>45</v>
      </c>
      <c r="R57" s="14" t="s">
        <v>238</v>
      </c>
      <c r="S57" s="18" t="s">
        <v>45</v>
      </c>
      <c r="T57" s="18" t="s">
        <v>47</v>
      </c>
      <c r="U57" s="18" t="s">
        <v>48</v>
      </c>
      <c r="V57" s="18" t="s">
        <v>111</v>
      </c>
      <c r="W57" s="19">
        <v>0.3</v>
      </c>
      <c r="X57" s="19">
        <v>0.65</v>
      </c>
      <c r="Y57" s="19">
        <v>0</v>
      </c>
      <c r="Z57" s="19">
        <v>1</v>
      </c>
      <c r="AA57" s="20">
        <v>0.61972222222222195</v>
      </c>
      <c r="AB57" s="20">
        <v>0.48100172711571698</v>
      </c>
      <c r="AC57" s="20">
        <v>0.48583333333333301</v>
      </c>
      <c r="AD57" s="20">
        <v>1</v>
      </c>
      <c r="AE57" s="21">
        <f t="shared" si="0"/>
        <v>0.48408785298072632</v>
      </c>
      <c r="AF57" s="21">
        <f t="shared" si="1"/>
        <v>1.0488570147915737</v>
      </c>
      <c r="AG57" s="21">
        <f t="shared" si="2"/>
        <v>0</v>
      </c>
      <c r="AH57" s="21">
        <f t="shared" si="3"/>
        <v>1</v>
      </c>
      <c r="AI57" s="22">
        <f t="shared" si="4"/>
        <v>0.78395338413267579</v>
      </c>
      <c r="AJ57" s="22">
        <f t="shared" si="5"/>
        <v>0.48100172711571698</v>
      </c>
      <c r="AK57" s="23">
        <v>0.85</v>
      </c>
      <c r="AL57" s="23" t="s">
        <v>70</v>
      </c>
      <c r="AM57" s="24"/>
    </row>
    <row r="58" spans="1:39" ht="14">
      <c r="A58" s="11">
        <f t="shared" si="6"/>
        <v>18</v>
      </c>
      <c r="B58" s="12">
        <v>57</v>
      </c>
      <c r="C58" s="18"/>
      <c r="D58" s="13">
        <v>344</v>
      </c>
      <c r="E58" s="14" t="s">
        <v>239</v>
      </c>
      <c r="F58" s="14" t="s">
        <v>240</v>
      </c>
      <c r="G58" s="13">
        <v>2012</v>
      </c>
      <c r="H58" s="14" t="s">
        <v>73</v>
      </c>
      <c r="I58" s="14" t="s">
        <v>224</v>
      </c>
      <c r="J58" s="15" t="s">
        <v>241</v>
      </c>
      <c r="K58" s="15" t="s">
        <v>242</v>
      </c>
      <c r="L58" s="13">
        <v>2</v>
      </c>
      <c r="M58" s="16">
        <v>44158.815972222219</v>
      </c>
      <c r="N58" s="17"/>
      <c r="O58" s="18" t="s">
        <v>43</v>
      </c>
      <c r="P58" s="14" t="s">
        <v>243</v>
      </c>
      <c r="Q58" s="18" t="s">
        <v>45</v>
      </c>
      <c r="R58" s="14" t="s">
        <v>244</v>
      </c>
      <c r="S58" s="18" t="s">
        <v>45</v>
      </c>
      <c r="T58" s="18" t="s">
        <v>47</v>
      </c>
      <c r="U58" s="18" t="s">
        <v>48</v>
      </c>
      <c r="V58" s="18" t="s">
        <v>245</v>
      </c>
      <c r="W58" s="19">
        <v>90</v>
      </c>
      <c r="X58" s="19">
        <v>98</v>
      </c>
      <c r="Y58" s="19">
        <v>20</v>
      </c>
      <c r="Z58" s="19">
        <v>80</v>
      </c>
      <c r="AA58" s="20">
        <v>100.617926768</v>
      </c>
      <c r="AB58" s="20">
        <v>57.234955128899799</v>
      </c>
      <c r="AC58" s="20">
        <v>87.958157083329198</v>
      </c>
      <c r="AD58" s="20">
        <v>100.06521332243101</v>
      </c>
      <c r="AE58" s="21">
        <f t="shared" si="0"/>
        <v>0.89447281305564652</v>
      </c>
      <c r="AF58" s="21">
        <f t="shared" si="1"/>
        <v>0.97398150754948176</v>
      </c>
      <c r="AG58" s="21">
        <f t="shared" si="2"/>
        <v>0.19986965835525503</v>
      </c>
      <c r="AH58" s="21">
        <f t="shared" si="3"/>
        <v>0.7994786334210201</v>
      </c>
      <c r="AI58" s="22">
        <f t="shared" si="4"/>
        <v>0.87417977997239904</v>
      </c>
      <c r="AJ58" s="22">
        <f t="shared" si="5"/>
        <v>0.57197654637957773</v>
      </c>
      <c r="AK58" s="23">
        <v>0.91</v>
      </c>
      <c r="AL58" s="23" t="s">
        <v>48</v>
      </c>
      <c r="AM58" s="24"/>
    </row>
    <row r="59" spans="1:39" ht="14">
      <c r="A59" s="11">
        <f t="shared" si="6"/>
        <v>18</v>
      </c>
      <c r="B59" s="12">
        <v>58</v>
      </c>
      <c r="C59" s="18"/>
      <c r="D59" s="13">
        <v>344</v>
      </c>
      <c r="E59" s="14" t="s">
        <v>239</v>
      </c>
      <c r="F59" s="14" t="s">
        <v>240</v>
      </c>
      <c r="G59" s="13">
        <v>2012</v>
      </c>
      <c r="H59" s="14" t="s">
        <v>73</v>
      </c>
      <c r="I59" s="14" t="s">
        <v>224</v>
      </c>
      <c r="J59" s="15" t="s">
        <v>241</v>
      </c>
      <c r="K59" s="15" t="s">
        <v>242</v>
      </c>
      <c r="L59" s="13">
        <v>2</v>
      </c>
      <c r="M59" s="16">
        <v>44158.815972222219</v>
      </c>
      <c r="N59" s="17"/>
      <c r="O59" s="18" t="s">
        <v>43</v>
      </c>
      <c r="P59" s="14" t="s">
        <v>246</v>
      </c>
      <c r="Q59" s="18" t="s">
        <v>45</v>
      </c>
      <c r="R59" s="14" t="s">
        <v>244</v>
      </c>
      <c r="S59" s="18" t="s">
        <v>45</v>
      </c>
      <c r="T59" s="18" t="s">
        <v>47</v>
      </c>
      <c r="U59" s="18" t="s">
        <v>48</v>
      </c>
      <c r="V59" s="18" t="s">
        <v>245</v>
      </c>
      <c r="W59" s="19">
        <v>78</v>
      </c>
      <c r="X59" s="19">
        <v>88</v>
      </c>
      <c r="Y59" s="19">
        <v>20</v>
      </c>
      <c r="Z59" s="19">
        <v>80</v>
      </c>
      <c r="AA59" s="20">
        <v>88.2413525670854</v>
      </c>
      <c r="AB59" s="20">
        <v>7.4918566775244502</v>
      </c>
      <c r="AC59" s="20">
        <v>76.972587672913406</v>
      </c>
      <c r="AD59" s="20">
        <v>100.032573289902</v>
      </c>
      <c r="AE59" s="21">
        <f t="shared" si="0"/>
        <v>0.88393930658191777</v>
      </c>
      <c r="AF59" s="21">
        <f t="shared" si="1"/>
        <v>0.99726485870780468</v>
      </c>
      <c r="AG59" s="21">
        <f t="shared" si="2"/>
        <v>0.19993487463367038</v>
      </c>
      <c r="AH59" s="21">
        <f t="shared" si="3"/>
        <v>0.79973949853468151</v>
      </c>
      <c r="AI59" s="22">
        <f t="shared" si="4"/>
        <v>0.8722960996591147</v>
      </c>
      <c r="AJ59" s="22">
        <f t="shared" si="5"/>
        <v>7.4894171279713859E-2</v>
      </c>
      <c r="AK59" s="23">
        <v>0.9</v>
      </c>
      <c r="AL59" s="23" t="s">
        <v>48</v>
      </c>
      <c r="AM59" s="24"/>
    </row>
    <row r="60" spans="1:39" ht="14">
      <c r="A60" s="11">
        <f t="shared" si="6"/>
        <v>18</v>
      </c>
      <c r="B60" s="12">
        <v>59</v>
      </c>
      <c r="C60" s="18"/>
      <c r="D60" s="13">
        <v>344</v>
      </c>
      <c r="E60" s="14" t="s">
        <v>239</v>
      </c>
      <c r="F60" s="14" t="s">
        <v>240</v>
      </c>
      <c r="G60" s="13">
        <v>2012</v>
      </c>
      <c r="H60" s="14" t="s">
        <v>73</v>
      </c>
      <c r="I60" s="14" t="s">
        <v>224</v>
      </c>
      <c r="J60" s="15" t="s">
        <v>241</v>
      </c>
      <c r="K60" s="15" t="s">
        <v>242</v>
      </c>
      <c r="L60" s="13">
        <v>2</v>
      </c>
      <c r="M60" s="16">
        <v>44158.815972222219</v>
      </c>
      <c r="N60" s="17"/>
      <c r="O60" s="18" t="s">
        <v>43</v>
      </c>
      <c r="P60" s="14" t="s">
        <v>247</v>
      </c>
      <c r="Q60" s="18" t="s">
        <v>45</v>
      </c>
      <c r="R60" s="14" t="s">
        <v>244</v>
      </c>
      <c r="S60" s="18" t="s">
        <v>45</v>
      </c>
      <c r="T60" s="18" t="s">
        <v>47</v>
      </c>
      <c r="U60" s="18" t="s">
        <v>48</v>
      </c>
      <c r="V60" s="18" t="s">
        <v>245</v>
      </c>
      <c r="W60" s="19">
        <v>20</v>
      </c>
      <c r="X60" s="19">
        <v>80</v>
      </c>
      <c r="Y60" s="19">
        <v>20</v>
      </c>
      <c r="Z60" s="19">
        <v>80</v>
      </c>
      <c r="AA60" s="20">
        <v>99.964289789643303</v>
      </c>
      <c r="AB60" s="20">
        <v>1.8257602319238201E-4</v>
      </c>
      <c r="AC60" s="20">
        <v>2.5527447607970499E-2</v>
      </c>
      <c r="AD60" s="20">
        <v>100.071744078208</v>
      </c>
      <c r="AE60" s="21">
        <f t="shared" si="0"/>
        <v>0.20007144593420678</v>
      </c>
      <c r="AF60" s="21">
        <f t="shared" si="1"/>
        <v>0.80028578373682713</v>
      </c>
      <c r="AG60" s="21">
        <f t="shared" si="2"/>
        <v>0.19985661471403571</v>
      </c>
      <c r="AH60" s="21">
        <f t="shared" si="3"/>
        <v>0.79942645885614283</v>
      </c>
      <c r="AI60" s="22">
        <f t="shared" si="4"/>
        <v>2.5536566769681832E-4</v>
      </c>
      <c r="AJ60" s="22">
        <f t="shared" si="5"/>
        <v>1.824451296159037E-6</v>
      </c>
      <c r="AK60" s="23">
        <v>0.53</v>
      </c>
      <c r="AL60" s="23" t="s">
        <v>48</v>
      </c>
      <c r="AM60" s="24"/>
    </row>
    <row r="61" spans="1:39" ht="14">
      <c r="A61" s="11">
        <f t="shared" si="6"/>
        <v>19</v>
      </c>
      <c r="B61" s="12">
        <v>60</v>
      </c>
      <c r="C61" s="18"/>
      <c r="D61" s="13">
        <v>5</v>
      </c>
      <c r="E61" s="14" t="s">
        <v>248</v>
      </c>
      <c r="F61" s="14" t="s">
        <v>249</v>
      </c>
      <c r="G61" s="13">
        <v>2018</v>
      </c>
      <c r="H61" s="14" t="s">
        <v>250</v>
      </c>
      <c r="I61" s="14" t="s">
        <v>182</v>
      </c>
      <c r="J61" s="15" t="s">
        <v>251</v>
      </c>
      <c r="K61" s="15" t="s">
        <v>252</v>
      </c>
      <c r="L61" s="13">
        <v>84</v>
      </c>
      <c r="M61" s="16">
        <v>44158.830555555556</v>
      </c>
      <c r="N61" s="26" t="s">
        <v>253</v>
      </c>
      <c r="O61" s="18" t="s">
        <v>13</v>
      </c>
      <c r="P61" s="14" t="s">
        <v>254</v>
      </c>
      <c r="Q61" s="18" t="s">
        <v>45</v>
      </c>
      <c r="R61" s="14" t="s">
        <v>255</v>
      </c>
      <c r="S61" s="18" t="s">
        <v>45</v>
      </c>
      <c r="T61" s="18" t="s">
        <v>47</v>
      </c>
      <c r="U61" s="18" t="s">
        <v>48</v>
      </c>
      <c r="V61" s="18" t="s">
        <v>49</v>
      </c>
      <c r="W61" s="19">
        <v>20</v>
      </c>
      <c r="X61" s="19">
        <v>60</v>
      </c>
      <c r="Y61" s="19">
        <v>-10</v>
      </c>
      <c r="Z61" s="19">
        <v>10</v>
      </c>
      <c r="AA61" s="20">
        <v>60.788381742738501</v>
      </c>
      <c r="AB61" s="20">
        <v>-13.957219251336801</v>
      </c>
      <c r="AC61" s="20">
        <v>31.742738589211601</v>
      </c>
      <c r="AD61" s="20">
        <v>10.294117647058799</v>
      </c>
      <c r="AE61" s="21">
        <f t="shared" si="0"/>
        <v>0.32901023890785031</v>
      </c>
      <c r="AF61" s="21">
        <f t="shared" si="1"/>
        <v>0.98703071672355092</v>
      </c>
      <c r="AG61" s="21">
        <f t="shared" si="2"/>
        <v>-0.97142857142857375</v>
      </c>
      <c r="AH61" s="21">
        <f t="shared" si="3"/>
        <v>0.97142857142857375</v>
      </c>
      <c r="AI61" s="22">
        <f t="shared" si="4"/>
        <v>0.52218430034129737</v>
      </c>
      <c r="AJ61" s="22">
        <f t="shared" si="5"/>
        <v>-1.3558441558441494</v>
      </c>
      <c r="AK61" s="23">
        <v>0.68</v>
      </c>
      <c r="AL61" s="23" t="s">
        <v>48</v>
      </c>
      <c r="AM61" s="24"/>
    </row>
    <row r="62" spans="1:39" ht="14">
      <c r="A62" s="11">
        <f t="shared" si="6"/>
        <v>19</v>
      </c>
      <c r="B62" s="12">
        <v>61</v>
      </c>
      <c r="C62" s="18"/>
      <c r="D62" s="13">
        <v>5</v>
      </c>
      <c r="E62" s="14" t="s">
        <v>248</v>
      </c>
      <c r="F62" s="14" t="s">
        <v>249</v>
      </c>
      <c r="G62" s="13">
        <v>2018</v>
      </c>
      <c r="H62" s="14" t="s">
        <v>250</v>
      </c>
      <c r="I62" s="14" t="s">
        <v>182</v>
      </c>
      <c r="J62" s="15" t="s">
        <v>251</v>
      </c>
      <c r="K62" s="15" t="s">
        <v>252</v>
      </c>
      <c r="L62" s="13">
        <v>84</v>
      </c>
      <c r="M62" s="16">
        <v>44158.830555555556</v>
      </c>
      <c r="N62" s="26" t="s">
        <v>256</v>
      </c>
      <c r="O62" s="18" t="s">
        <v>13</v>
      </c>
      <c r="P62" s="14" t="s">
        <v>254</v>
      </c>
      <c r="Q62" s="18" t="s">
        <v>45</v>
      </c>
      <c r="R62" s="14" t="s">
        <v>257</v>
      </c>
      <c r="S62" s="18" t="s">
        <v>45</v>
      </c>
      <c r="T62" s="18" t="s">
        <v>95</v>
      </c>
      <c r="U62" s="18" t="s">
        <v>48</v>
      </c>
      <c r="V62" s="18" t="s">
        <v>49</v>
      </c>
      <c r="W62" s="27"/>
      <c r="X62" s="27"/>
      <c r="Y62" s="27"/>
      <c r="Z62" s="27"/>
      <c r="AA62" s="27"/>
      <c r="AB62" s="27"/>
      <c r="AC62" s="27"/>
      <c r="AD62" s="27"/>
      <c r="AE62" s="27" t="e">
        <f t="shared" si="0"/>
        <v>#DIV/0!</v>
      </c>
      <c r="AF62" s="27" t="e">
        <f t="shared" si="1"/>
        <v>#DIV/0!</v>
      </c>
      <c r="AG62" s="27" t="e">
        <f t="shared" si="2"/>
        <v>#DIV/0!</v>
      </c>
      <c r="AH62" s="27" t="e">
        <f t="shared" si="3"/>
        <v>#DIV/0!</v>
      </c>
      <c r="AI62" s="28" t="e">
        <f t="shared" si="4"/>
        <v>#DIV/0!</v>
      </c>
      <c r="AJ62" s="28" t="e">
        <f t="shared" si="5"/>
        <v>#DIV/0!</v>
      </c>
      <c r="AK62" s="27"/>
      <c r="AL62" s="27"/>
      <c r="AM62" s="24"/>
    </row>
    <row r="63" spans="1:39" ht="14">
      <c r="A63" s="11">
        <f t="shared" si="6"/>
        <v>19</v>
      </c>
      <c r="B63" s="12">
        <v>62</v>
      </c>
      <c r="C63" s="18"/>
      <c r="D63" s="13">
        <v>5</v>
      </c>
      <c r="E63" s="14" t="s">
        <v>248</v>
      </c>
      <c r="F63" s="14" t="s">
        <v>249</v>
      </c>
      <c r="G63" s="13">
        <v>2018</v>
      </c>
      <c r="H63" s="14" t="s">
        <v>250</v>
      </c>
      <c r="I63" s="14" t="s">
        <v>182</v>
      </c>
      <c r="J63" s="15" t="s">
        <v>251</v>
      </c>
      <c r="K63" s="15" t="s">
        <v>252</v>
      </c>
      <c r="L63" s="13">
        <v>84</v>
      </c>
      <c r="M63" s="16">
        <v>44158.830555555556</v>
      </c>
      <c r="N63" s="26" t="s">
        <v>256</v>
      </c>
      <c r="O63" s="18" t="s">
        <v>13</v>
      </c>
      <c r="P63" s="14" t="s">
        <v>254</v>
      </c>
      <c r="Q63" s="18" t="s">
        <v>45</v>
      </c>
      <c r="R63" s="14" t="s">
        <v>258</v>
      </c>
      <c r="S63" s="18" t="s">
        <v>45</v>
      </c>
      <c r="T63" s="18" t="s">
        <v>95</v>
      </c>
      <c r="U63" s="18" t="s">
        <v>48</v>
      </c>
      <c r="V63" s="18" t="s">
        <v>49</v>
      </c>
      <c r="W63" s="27"/>
      <c r="X63" s="27"/>
      <c r="Y63" s="27"/>
      <c r="Z63" s="27"/>
      <c r="AA63" s="27"/>
      <c r="AB63" s="27"/>
      <c r="AC63" s="27"/>
      <c r="AD63" s="27"/>
      <c r="AE63" s="27" t="e">
        <f t="shared" si="0"/>
        <v>#DIV/0!</v>
      </c>
      <c r="AF63" s="27" t="e">
        <f t="shared" si="1"/>
        <v>#DIV/0!</v>
      </c>
      <c r="AG63" s="27" t="e">
        <f t="shared" si="2"/>
        <v>#DIV/0!</v>
      </c>
      <c r="AH63" s="27" t="e">
        <f t="shared" si="3"/>
        <v>#DIV/0!</v>
      </c>
      <c r="AI63" s="28" t="e">
        <f t="shared" si="4"/>
        <v>#DIV/0!</v>
      </c>
      <c r="AJ63" s="28" t="e">
        <f t="shared" si="5"/>
        <v>#DIV/0!</v>
      </c>
      <c r="AK63" s="27"/>
      <c r="AL63" s="27"/>
      <c r="AM63" s="24"/>
    </row>
    <row r="64" spans="1:39" ht="14">
      <c r="A64" s="11">
        <f t="shared" si="6"/>
        <v>20</v>
      </c>
      <c r="B64" s="12">
        <v>63</v>
      </c>
      <c r="C64" s="18"/>
      <c r="D64" s="13">
        <v>25</v>
      </c>
      <c r="E64" s="14" t="s">
        <v>259</v>
      </c>
      <c r="F64" s="14" t="s">
        <v>260</v>
      </c>
      <c r="G64" s="13">
        <v>2014</v>
      </c>
      <c r="H64" s="14" t="s">
        <v>261</v>
      </c>
      <c r="I64" s="14" t="s">
        <v>182</v>
      </c>
      <c r="J64" s="15" t="s">
        <v>262</v>
      </c>
      <c r="K64" s="15" t="s">
        <v>263</v>
      </c>
      <c r="L64" s="13">
        <v>28</v>
      </c>
      <c r="M64" s="16">
        <v>44158.830555555556</v>
      </c>
      <c r="N64" s="17"/>
      <c r="O64" s="18" t="s">
        <v>43</v>
      </c>
      <c r="P64" s="14" t="s">
        <v>264</v>
      </c>
      <c r="Q64" s="18" t="s">
        <v>45</v>
      </c>
      <c r="R64" s="14" t="s">
        <v>265</v>
      </c>
      <c r="S64" s="18" t="s">
        <v>45</v>
      </c>
      <c r="T64" s="18" t="s">
        <v>144</v>
      </c>
      <c r="U64" s="18" t="s">
        <v>48</v>
      </c>
      <c r="V64" s="18" t="s">
        <v>80</v>
      </c>
      <c r="W64" s="19">
        <v>0.2</v>
      </c>
      <c r="X64" s="19">
        <v>1</v>
      </c>
      <c r="Y64" s="19">
        <v>0.2</v>
      </c>
      <c r="Z64" s="19">
        <v>0.8</v>
      </c>
      <c r="AA64" s="20">
        <v>0.94905188514989303</v>
      </c>
      <c r="AB64" s="20">
        <v>2.9472284656049102E-3</v>
      </c>
      <c r="AC64" s="20">
        <v>1.5448415587704901E-3</v>
      </c>
      <c r="AD64" s="20">
        <v>0.99932729747696902</v>
      </c>
      <c r="AE64" s="21">
        <f t="shared" si="0"/>
        <v>0.21073663424461989</v>
      </c>
      <c r="AF64" s="21">
        <f t="shared" si="1"/>
        <v>1.0536831712230994</v>
      </c>
      <c r="AG64" s="21">
        <f t="shared" si="2"/>
        <v>0.20013463107126753</v>
      </c>
      <c r="AH64" s="21">
        <f t="shared" si="3"/>
        <v>0.80053852428507011</v>
      </c>
      <c r="AI64" s="22">
        <f t="shared" si="4"/>
        <v>1.6277735526825262E-3</v>
      </c>
      <c r="AJ64" s="22">
        <f t="shared" si="5"/>
        <v>2.9492124082328825E-3</v>
      </c>
      <c r="AK64" s="23">
        <v>0.5</v>
      </c>
      <c r="AL64" s="23" t="s">
        <v>48</v>
      </c>
      <c r="AM64" s="24"/>
    </row>
    <row r="65" spans="1:39" ht="14">
      <c r="A65" s="11">
        <f t="shared" si="6"/>
        <v>20</v>
      </c>
      <c r="B65" s="12">
        <v>64</v>
      </c>
      <c r="C65" s="18"/>
      <c r="D65" s="13">
        <v>25</v>
      </c>
      <c r="E65" s="14" t="s">
        <v>259</v>
      </c>
      <c r="F65" s="14" t="s">
        <v>260</v>
      </c>
      <c r="G65" s="13">
        <v>2014</v>
      </c>
      <c r="H65" s="14" t="s">
        <v>261</v>
      </c>
      <c r="I65" s="14" t="s">
        <v>182</v>
      </c>
      <c r="J65" s="15" t="s">
        <v>262</v>
      </c>
      <c r="K65" s="15" t="s">
        <v>263</v>
      </c>
      <c r="L65" s="13">
        <v>28</v>
      </c>
      <c r="M65" s="16">
        <v>44158.830555555556</v>
      </c>
      <c r="N65" s="17"/>
      <c r="O65" s="18" t="s">
        <v>43</v>
      </c>
      <c r="P65" s="14" t="s">
        <v>265</v>
      </c>
      <c r="Q65" s="18" t="s">
        <v>45</v>
      </c>
      <c r="R65" s="14" t="s">
        <v>266</v>
      </c>
      <c r="S65" s="18" t="s">
        <v>45</v>
      </c>
      <c r="T65" s="18" t="s">
        <v>144</v>
      </c>
      <c r="U65" s="18" t="s">
        <v>48</v>
      </c>
      <c r="V65" s="18" t="s">
        <v>80</v>
      </c>
      <c r="W65" s="19">
        <v>0.2</v>
      </c>
      <c r="X65" s="19">
        <v>0.8</v>
      </c>
      <c r="Y65" s="19">
        <v>0.2</v>
      </c>
      <c r="Z65" s="19">
        <v>0.4</v>
      </c>
      <c r="AA65" s="20">
        <v>1.00031496062992</v>
      </c>
      <c r="AB65" s="20">
        <v>3.3078779725381698E-4</v>
      </c>
      <c r="AC65" s="20">
        <v>-2.20472440944874E-3</v>
      </c>
      <c r="AD65" s="20">
        <v>0.99599256123135305</v>
      </c>
      <c r="AE65" s="21">
        <f t="shared" si="0"/>
        <v>0.19993702770780883</v>
      </c>
      <c r="AF65" s="21">
        <f t="shared" si="1"/>
        <v>0.79974811083123531</v>
      </c>
      <c r="AG65" s="21">
        <f t="shared" si="2"/>
        <v>0.20080471259016083</v>
      </c>
      <c r="AH65" s="21">
        <f t="shared" si="3"/>
        <v>0.40160942518032167</v>
      </c>
      <c r="AI65" s="22">
        <f t="shared" si="4"/>
        <v>-2.204030226700176E-3</v>
      </c>
      <c r="AJ65" s="22">
        <f t="shared" si="5"/>
        <v>3.3211874277942554E-4</v>
      </c>
      <c r="AK65" s="23">
        <v>0.48</v>
      </c>
      <c r="AL65" s="23" t="s">
        <v>48</v>
      </c>
      <c r="AM65" s="24"/>
    </row>
    <row r="66" spans="1:39" ht="14">
      <c r="A66" s="11">
        <f t="shared" si="6"/>
        <v>21</v>
      </c>
      <c r="B66" s="12">
        <v>65</v>
      </c>
      <c r="C66" s="18"/>
      <c r="D66" s="13">
        <v>156</v>
      </c>
      <c r="E66" s="14" t="s">
        <v>267</v>
      </c>
      <c r="F66" s="14" t="s">
        <v>268</v>
      </c>
      <c r="G66" s="13">
        <v>2010</v>
      </c>
      <c r="H66" s="14" t="s">
        <v>269</v>
      </c>
      <c r="I66" s="14" t="s">
        <v>182</v>
      </c>
      <c r="J66" s="15" t="s">
        <v>270</v>
      </c>
      <c r="K66" s="15" t="s">
        <v>271</v>
      </c>
      <c r="L66" s="13">
        <v>58</v>
      </c>
      <c r="M66" s="16">
        <v>44158.815972222219</v>
      </c>
      <c r="N66" s="17"/>
      <c r="O66" s="18" t="s">
        <v>43</v>
      </c>
      <c r="P66" s="14" t="s">
        <v>272</v>
      </c>
      <c r="Q66" s="18" t="s">
        <v>45</v>
      </c>
      <c r="R66" s="14" t="s">
        <v>273</v>
      </c>
      <c r="S66" s="18" t="s">
        <v>45</v>
      </c>
      <c r="T66" s="18" t="s">
        <v>47</v>
      </c>
      <c r="U66" s="18" t="s">
        <v>48</v>
      </c>
      <c r="V66" s="18" t="s">
        <v>59</v>
      </c>
      <c r="W66" s="19">
        <v>96</v>
      </c>
      <c r="X66" s="19">
        <v>100</v>
      </c>
      <c r="Y66" s="19">
        <v>10</v>
      </c>
      <c r="Z66" s="19">
        <v>100</v>
      </c>
      <c r="AA66" s="20">
        <v>99.995092024539801</v>
      </c>
      <c r="AB66" s="20">
        <v>43.681652490886897</v>
      </c>
      <c r="AC66" s="20">
        <v>91.995092024539801</v>
      </c>
      <c r="AD66" s="20">
        <v>99.890643985419104</v>
      </c>
      <c r="AE66" s="21">
        <f t="shared" si="0"/>
        <v>0.96004711887700078</v>
      </c>
      <c r="AF66" s="21">
        <f t="shared" si="1"/>
        <v>1.0000490821635426</v>
      </c>
      <c r="AG66" s="21">
        <f t="shared" si="2"/>
        <v>0.1001094757328793</v>
      </c>
      <c r="AH66" s="21">
        <f>Z66/AE66</f>
        <v>104.16155419222896</v>
      </c>
      <c r="AI66" s="22">
        <f t="shared" si="4"/>
        <v>0.91999607342691658</v>
      </c>
      <c r="AJ66" s="22">
        <f t="shared" si="5"/>
        <v>0.43729473300085087</v>
      </c>
      <c r="AK66" s="23">
        <v>0.95</v>
      </c>
      <c r="AL66" s="23" t="s">
        <v>70</v>
      </c>
      <c r="AM66" s="24"/>
    </row>
    <row r="67" spans="1:39" ht="14">
      <c r="A67" s="11">
        <f t="shared" si="6"/>
        <v>22</v>
      </c>
      <c r="B67" s="12">
        <v>66</v>
      </c>
      <c r="C67" s="18"/>
      <c r="D67" s="13">
        <v>65</v>
      </c>
      <c r="E67" s="14" t="s">
        <v>274</v>
      </c>
      <c r="F67" s="14" t="s">
        <v>275</v>
      </c>
      <c r="G67" s="13">
        <v>2013</v>
      </c>
      <c r="H67" s="14" t="s">
        <v>276</v>
      </c>
      <c r="I67" s="14" t="s">
        <v>182</v>
      </c>
      <c r="J67" s="15" t="s">
        <v>277</v>
      </c>
      <c r="K67" s="15" t="s">
        <v>278</v>
      </c>
      <c r="L67" s="13">
        <v>17</v>
      </c>
      <c r="M67" s="16">
        <v>44158.815972222219</v>
      </c>
      <c r="N67" s="26" t="s">
        <v>279</v>
      </c>
      <c r="O67" s="18" t="s">
        <v>13</v>
      </c>
      <c r="P67" s="14" t="s">
        <v>280</v>
      </c>
      <c r="Q67" s="18" t="s">
        <v>68</v>
      </c>
      <c r="R67" s="14" t="s">
        <v>281</v>
      </c>
      <c r="S67" s="18" t="s">
        <v>45</v>
      </c>
      <c r="T67" s="18" t="s">
        <v>47</v>
      </c>
      <c r="U67" s="18" t="s">
        <v>48</v>
      </c>
      <c r="V67" s="18" t="s">
        <v>90</v>
      </c>
      <c r="W67" s="27"/>
      <c r="X67" s="27"/>
      <c r="Y67" s="27"/>
      <c r="Z67" s="27"/>
      <c r="AA67" s="27"/>
      <c r="AB67" s="27"/>
      <c r="AC67" s="27"/>
      <c r="AD67" s="27"/>
      <c r="AE67" s="27" t="e">
        <f t="shared" si="0"/>
        <v>#DIV/0!</v>
      </c>
      <c r="AF67" s="27" t="e">
        <f t="shared" si="1"/>
        <v>#DIV/0!</v>
      </c>
      <c r="AG67" s="27" t="e">
        <f t="shared" si="2"/>
        <v>#DIV/0!</v>
      </c>
      <c r="AH67" s="27" t="e">
        <f t="shared" ref="AH67:AH323" si="7">Z67/AD67</f>
        <v>#DIV/0!</v>
      </c>
      <c r="AI67" s="28" t="e">
        <f t="shared" si="4"/>
        <v>#DIV/0!</v>
      </c>
      <c r="AJ67" s="28" t="e">
        <f t="shared" si="5"/>
        <v>#DIV/0!</v>
      </c>
      <c r="AK67" s="27"/>
      <c r="AL67" s="27"/>
      <c r="AM67" s="24"/>
    </row>
    <row r="68" spans="1:39" ht="14">
      <c r="A68" s="11">
        <f t="shared" si="6"/>
        <v>23</v>
      </c>
      <c r="B68" s="12">
        <v>67</v>
      </c>
      <c r="C68" s="18"/>
      <c r="D68" s="13">
        <v>67</v>
      </c>
      <c r="E68" s="14" t="s">
        <v>282</v>
      </c>
      <c r="F68" s="14" t="s">
        <v>283</v>
      </c>
      <c r="G68" s="13">
        <v>2016</v>
      </c>
      <c r="H68" s="14" t="s">
        <v>215</v>
      </c>
      <c r="I68" s="14" t="s">
        <v>40</v>
      </c>
      <c r="J68" s="15" t="s">
        <v>284</v>
      </c>
      <c r="K68" s="15" t="s">
        <v>285</v>
      </c>
      <c r="L68" s="13">
        <v>1</v>
      </c>
      <c r="M68" s="16">
        <v>44163.730555555558</v>
      </c>
      <c r="N68" s="17"/>
      <c r="O68" s="18" t="s">
        <v>170</v>
      </c>
      <c r="P68" s="14" t="s">
        <v>286</v>
      </c>
      <c r="Q68" s="18" t="s">
        <v>45</v>
      </c>
      <c r="R68" s="14" t="s">
        <v>287</v>
      </c>
      <c r="S68" s="18" t="s">
        <v>45</v>
      </c>
      <c r="T68" s="18" t="s">
        <v>47</v>
      </c>
      <c r="U68" s="18" t="s">
        <v>48</v>
      </c>
      <c r="V68" s="18" t="s">
        <v>80</v>
      </c>
      <c r="W68" s="19">
        <v>0</v>
      </c>
      <c r="X68" s="19">
        <v>40</v>
      </c>
      <c r="Y68" s="19">
        <v>250</v>
      </c>
      <c r="Z68" s="19">
        <v>400</v>
      </c>
      <c r="AA68" s="20">
        <v>36.290967226219003</v>
      </c>
      <c r="AB68" s="20">
        <v>210.38732394366201</v>
      </c>
      <c r="AC68" s="20">
        <v>13.493205435651401</v>
      </c>
      <c r="AD68" s="20">
        <v>399.73591549295702</v>
      </c>
      <c r="AE68" s="21">
        <f t="shared" si="0"/>
        <v>0</v>
      </c>
      <c r="AF68" s="21">
        <f t="shared" si="1"/>
        <v>1.1022026431718068</v>
      </c>
      <c r="AG68" s="21">
        <f t="shared" si="2"/>
        <v>0.62541290464655475</v>
      </c>
      <c r="AH68" s="21">
        <f t="shared" si="7"/>
        <v>1.0006606474344877</v>
      </c>
      <c r="AI68" s="22">
        <f t="shared" si="4"/>
        <v>0.37180616740087913</v>
      </c>
      <c r="AJ68" s="22">
        <f t="shared" si="5"/>
        <v>0.52631578947368529</v>
      </c>
      <c r="AK68" s="23">
        <v>0.87</v>
      </c>
      <c r="AL68" s="23" t="s">
        <v>48</v>
      </c>
      <c r="AM68" s="24"/>
    </row>
    <row r="69" spans="1:39" ht="14">
      <c r="A69" s="11">
        <f t="shared" si="6"/>
        <v>23</v>
      </c>
      <c r="B69" s="12">
        <v>68</v>
      </c>
      <c r="C69" s="18"/>
      <c r="D69" s="13">
        <v>67</v>
      </c>
      <c r="E69" s="14" t="s">
        <v>282</v>
      </c>
      <c r="F69" s="14" t="s">
        <v>283</v>
      </c>
      <c r="G69" s="13">
        <v>2016</v>
      </c>
      <c r="H69" s="14" t="s">
        <v>215</v>
      </c>
      <c r="I69" s="14" t="s">
        <v>40</v>
      </c>
      <c r="J69" s="15" t="s">
        <v>284</v>
      </c>
      <c r="K69" s="15" t="s">
        <v>285</v>
      </c>
      <c r="L69" s="13">
        <v>1</v>
      </c>
      <c r="M69" s="16">
        <v>44163.730555555558</v>
      </c>
      <c r="N69" s="17"/>
      <c r="O69" s="18" t="s">
        <v>170</v>
      </c>
      <c r="P69" s="14" t="s">
        <v>286</v>
      </c>
      <c r="Q69" s="18" t="s">
        <v>45</v>
      </c>
      <c r="R69" s="14" t="s">
        <v>288</v>
      </c>
      <c r="S69" s="18" t="s">
        <v>45</v>
      </c>
      <c r="T69" s="18" t="s">
        <v>47</v>
      </c>
      <c r="U69" s="18" t="s">
        <v>48</v>
      </c>
      <c r="V69" s="18" t="s">
        <v>289</v>
      </c>
      <c r="W69" s="19">
        <v>0</v>
      </c>
      <c r="X69" s="19">
        <v>40</v>
      </c>
      <c r="Y69" s="19">
        <v>200</v>
      </c>
      <c r="Z69" s="19">
        <v>400</v>
      </c>
      <c r="AA69" s="20">
        <v>35.674028941355601</v>
      </c>
      <c r="AB69" s="20">
        <v>17.073170731707702</v>
      </c>
      <c r="AC69" s="20">
        <v>21.233815689261199</v>
      </c>
      <c r="AD69" s="20">
        <v>649.59349593495904</v>
      </c>
      <c r="AE69" s="21">
        <f t="shared" si="0"/>
        <v>0</v>
      </c>
      <c r="AF69" s="21">
        <f t="shared" si="1"/>
        <v>1.1212638770281833</v>
      </c>
      <c r="AG69" s="21">
        <f t="shared" si="2"/>
        <v>0.30788485607008775</v>
      </c>
      <c r="AH69" s="21">
        <f t="shared" si="7"/>
        <v>0.61576971214017551</v>
      </c>
      <c r="AI69" s="22">
        <f t="shared" si="4"/>
        <v>0.59521776259607195</v>
      </c>
      <c r="AJ69" s="22">
        <f t="shared" si="5"/>
        <v>2.6282853566959304E-2</v>
      </c>
      <c r="AK69" s="23">
        <v>0.86</v>
      </c>
      <c r="AL69" s="23" t="s">
        <v>48</v>
      </c>
      <c r="AM69" s="24"/>
    </row>
    <row r="70" spans="1:39" ht="14">
      <c r="A70" s="11">
        <f t="shared" si="6"/>
        <v>23</v>
      </c>
      <c r="B70" s="12">
        <v>69</v>
      </c>
      <c r="C70" s="18"/>
      <c r="D70" s="13">
        <v>67</v>
      </c>
      <c r="E70" s="14" t="s">
        <v>282</v>
      </c>
      <c r="F70" s="14" t="s">
        <v>283</v>
      </c>
      <c r="G70" s="13">
        <v>2016</v>
      </c>
      <c r="H70" s="14" t="s">
        <v>215</v>
      </c>
      <c r="I70" s="14" t="s">
        <v>40</v>
      </c>
      <c r="J70" s="15" t="s">
        <v>284</v>
      </c>
      <c r="K70" s="15" t="s">
        <v>285</v>
      </c>
      <c r="L70" s="13">
        <v>1</v>
      </c>
      <c r="M70" s="16">
        <v>44163.730555555558</v>
      </c>
      <c r="N70" s="17"/>
      <c r="O70" s="18" t="s">
        <v>170</v>
      </c>
      <c r="P70" s="14" t="s">
        <v>286</v>
      </c>
      <c r="Q70" s="18" t="s">
        <v>45</v>
      </c>
      <c r="R70" s="14" t="s">
        <v>290</v>
      </c>
      <c r="S70" s="18" t="s">
        <v>45</v>
      </c>
      <c r="T70" s="18" t="s">
        <v>47</v>
      </c>
      <c r="U70" s="18" t="s">
        <v>48</v>
      </c>
      <c r="V70" s="18" t="s">
        <v>80</v>
      </c>
      <c r="W70" s="19">
        <v>0</v>
      </c>
      <c r="X70" s="19">
        <v>40</v>
      </c>
      <c r="Y70" s="19">
        <v>200</v>
      </c>
      <c r="Z70" s="19">
        <v>400</v>
      </c>
      <c r="AA70" s="20">
        <v>36.307692307692299</v>
      </c>
      <c r="AB70" s="20">
        <v>39.820919820919698</v>
      </c>
      <c r="AC70" s="20">
        <v>22.241758241758198</v>
      </c>
      <c r="AD70" s="20">
        <v>572.27082285905794</v>
      </c>
      <c r="AE70" s="21">
        <f t="shared" si="0"/>
        <v>0</v>
      </c>
      <c r="AF70" s="21">
        <f t="shared" si="1"/>
        <v>1.1016949152542375</v>
      </c>
      <c r="AG70" s="21">
        <f t="shared" si="2"/>
        <v>0.34948488025442653</v>
      </c>
      <c r="AH70" s="21">
        <f t="shared" si="7"/>
        <v>0.69896976050885307</v>
      </c>
      <c r="AI70" s="22">
        <f t="shared" si="4"/>
        <v>0.61259079903147595</v>
      </c>
      <c r="AJ70" s="22">
        <f t="shared" si="5"/>
        <v>6.9584046976176206E-2</v>
      </c>
      <c r="AK70" s="23">
        <v>0.85</v>
      </c>
      <c r="AL70" s="23" t="s">
        <v>48</v>
      </c>
      <c r="AM70" s="24"/>
    </row>
    <row r="71" spans="1:39" ht="14">
      <c r="A71" s="11">
        <f t="shared" si="6"/>
        <v>24</v>
      </c>
      <c r="B71" s="12">
        <v>70</v>
      </c>
      <c r="C71" s="18"/>
      <c r="D71" s="13">
        <v>6</v>
      </c>
      <c r="E71" s="14" t="s">
        <v>291</v>
      </c>
      <c r="F71" s="14" t="s">
        <v>292</v>
      </c>
      <c r="G71" s="13">
        <v>2018</v>
      </c>
      <c r="H71" s="14" t="s">
        <v>293</v>
      </c>
      <c r="I71" s="15" t="s">
        <v>294</v>
      </c>
      <c r="J71" s="15" t="s">
        <v>295</v>
      </c>
      <c r="K71" s="15" t="s">
        <v>296</v>
      </c>
      <c r="L71" s="13">
        <v>54</v>
      </c>
      <c r="M71" s="16">
        <v>44158.823611111111</v>
      </c>
      <c r="N71" s="26" t="s">
        <v>297</v>
      </c>
      <c r="O71" s="18" t="s">
        <v>43</v>
      </c>
      <c r="P71" s="14" t="s">
        <v>298</v>
      </c>
      <c r="Q71" s="18" t="s">
        <v>68</v>
      </c>
      <c r="R71" s="14" t="s">
        <v>299</v>
      </c>
      <c r="S71" s="18" t="s">
        <v>68</v>
      </c>
      <c r="T71" s="18" t="s">
        <v>89</v>
      </c>
      <c r="U71" s="18" t="s">
        <v>70</v>
      </c>
      <c r="V71" s="18" t="s">
        <v>90</v>
      </c>
      <c r="W71" s="27"/>
      <c r="X71" s="27"/>
      <c r="Y71" s="27"/>
      <c r="Z71" s="27"/>
      <c r="AA71" s="27"/>
      <c r="AB71" s="27"/>
      <c r="AC71" s="27"/>
      <c r="AD71" s="27"/>
      <c r="AE71" s="27" t="e">
        <f t="shared" si="0"/>
        <v>#DIV/0!</v>
      </c>
      <c r="AF71" s="27" t="e">
        <f t="shared" si="1"/>
        <v>#DIV/0!</v>
      </c>
      <c r="AG71" s="27" t="e">
        <f t="shared" si="2"/>
        <v>#DIV/0!</v>
      </c>
      <c r="AH71" s="27" t="e">
        <f t="shared" si="7"/>
        <v>#DIV/0!</v>
      </c>
      <c r="AI71" s="28" t="e">
        <f t="shared" si="4"/>
        <v>#DIV/0!</v>
      </c>
      <c r="AJ71" s="28" t="e">
        <f t="shared" si="5"/>
        <v>#DIV/0!</v>
      </c>
      <c r="AK71" s="27"/>
      <c r="AL71" s="27"/>
      <c r="AM71" s="24"/>
    </row>
    <row r="72" spans="1:39" ht="14">
      <c r="A72" s="11">
        <f t="shared" si="6"/>
        <v>25</v>
      </c>
      <c r="B72" s="12">
        <v>71</v>
      </c>
      <c r="C72" s="18"/>
      <c r="D72" s="13">
        <v>75</v>
      </c>
      <c r="E72" s="14" t="s">
        <v>300</v>
      </c>
      <c r="F72" s="14" t="s">
        <v>301</v>
      </c>
      <c r="G72" s="13">
        <v>2017</v>
      </c>
      <c r="H72" s="14" t="s">
        <v>73</v>
      </c>
      <c r="I72" s="14" t="s">
        <v>224</v>
      </c>
      <c r="J72" s="15" t="s">
        <v>302</v>
      </c>
      <c r="K72" s="15" t="s">
        <v>303</v>
      </c>
      <c r="L72" s="13">
        <v>64</v>
      </c>
      <c r="M72" s="16">
        <v>44158.830555555556</v>
      </c>
      <c r="N72" s="26" t="s">
        <v>304</v>
      </c>
      <c r="O72" s="18" t="s">
        <v>43</v>
      </c>
      <c r="P72" s="14" t="s">
        <v>305</v>
      </c>
      <c r="Q72" s="18" t="s">
        <v>45</v>
      </c>
      <c r="R72" s="14" t="s">
        <v>103</v>
      </c>
      <c r="S72" s="18" t="s">
        <v>45</v>
      </c>
      <c r="T72" s="18" t="s">
        <v>47</v>
      </c>
      <c r="U72" s="18" t="s">
        <v>48</v>
      </c>
      <c r="V72" s="18" t="s">
        <v>59</v>
      </c>
      <c r="W72" s="19">
        <v>0</v>
      </c>
      <c r="X72" s="19">
        <v>4</v>
      </c>
      <c r="Y72" s="19">
        <v>0</v>
      </c>
      <c r="Z72" s="19">
        <v>150</v>
      </c>
      <c r="AA72" s="20">
        <v>3.8844511429289099</v>
      </c>
      <c r="AB72" s="20">
        <v>108.308356266853</v>
      </c>
      <c r="AC72" s="20">
        <v>3.5118479444025699</v>
      </c>
      <c r="AD72" s="20">
        <v>122.020849032906</v>
      </c>
      <c r="AE72" s="21">
        <f t="shared" si="0"/>
        <v>0</v>
      </c>
      <c r="AF72" s="21">
        <f t="shared" si="1"/>
        <v>1.0297465080186246</v>
      </c>
      <c r="AG72" s="21">
        <f t="shared" si="2"/>
        <v>0</v>
      </c>
      <c r="AH72" s="21">
        <f t="shared" si="7"/>
        <v>1.2292981174024507</v>
      </c>
      <c r="AI72" s="22">
        <f t="shared" si="4"/>
        <v>0.90407828936023271</v>
      </c>
      <c r="AJ72" s="22">
        <f t="shared" si="5"/>
        <v>0.88762172305197551</v>
      </c>
      <c r="AK72" s="23">
        <v>0.96</v>
      </c>
      <c r="AL72" s="23" t="s">
        <v>70</v>
      </c>
      <c r="AM72" s="24"/>
    </row>
    <row r="73" spans="1:39" ht="14">
      <c r="A73" s="11">
        <f t="shared" si="6"/>
        <v>26</v>
      </c>
      <c r="B73" s="12">
        <v>72</v>
      </c>
      <c r="C73" s="18"/>
      <c r="D73" s="13">
        <v>172</v>
      </c>
      <c r="E73" s="14" t="s">
        <v>306</v>
      </c>
      <c r="F73" s="14" t="s">
        <v>307</v>
      </c>
      <c r="G73" s="13">
        <v>2013</v>
      </c>
      <c r="H73" s="14" t="s">
        <v>308</v>
      </c>
      <c r="I73" s="14" t="s">
        <v>40</v>
      </c>
      <c r="J73" s="15" t="s">
        <v>309</v>
      </c>
      <c r="K73" s="15" t="s">
        <v>310</v>
      </c>
      <c r="L73" s="13">
        <v>87</v>
      </c>
      <c r="M73" s="16">
        <v>44158.824305555558</v>
      </c>
      <c r="N73" s="26" t="s">
        <v>311</v>
      </c>
      <c r="O73" s="18" t="s">
        <v>13</v>
      </c>
      <c r="P73" s="14" t="s">
        <v>312</v>
      </c>
      <c r="Q73" s="18" t="s">
        <v>45</v>
      </c>
      <c r="R73" s="14" t="s">
        <v>313</v>
      </c>
      <c r="S73" s="18" t="s">
        <v>45</v>
      </c>
      <c r="T73" s="18" t="s">
        <v>96</v>
      </c>
      <c r="U73" s="18" t="s">
        <v>48</v>
      </c>
      <c r="V73" s="18" t="s">
        <v>120</v>
      </c>
      <c r="W73" s="19">
        <v>1.4</v>
      </c>
      <c r="X73" s="19">
        <v>2</v>
      </c>
      <c r="Y73" s="19">
        <v>0.75</v>
      </c>
      <c r="Z73" s="19">
        <v>0.9</v>
      </c>
      <c r="AA73" s="20">
        <v>1.97789072426937</v>
      </c>
      <c r="AB73" s="20">
        <v>0.74741379310344802</v>
      </c>
      <c r="AC73" s="20">
        <v>1.33367217280813</v>
      </c>
      <c r="AD73" s="20">
        <v>0.89187192118226599</v>
      </c>
      <c r="AE73" s="21">
        <f t="shared" si="0"/>
        <v>0.70782474624181169</v>
      </c>
      <c r="AF73" s="21">
        <f t="shared" si="1"/>
        <v>1.0111782089168739</v>
      </c>
      <c r="AG73" s="21">
        <f t="shared" si="2"/>
        <v>0.84092792046396025</v>
      </c>
      <c r="AH73" s="21">
        <f t="shared" si="7"/>
        <v>1.0091135045567523</v>
      </c>
      <c r="AI73" s="22">
        <f t="shared" si="4"/>
        <v>0.67429011949120021</v>
      </c>
      <c r="AJ73" s="22">
        <f t="shared" si="5"/>
        <v>0.83802816901408428</v>
      </c>
      <c r="AK73" s="23">
        <v>0.89</v>
      </c>
      <c r="AL73" s="23" t="s">
        <v>48</v>
      </c>
      <c r="AM73" s="24"/>
    </row>
    <row r="74" spans="1:39" ht="14">
      <c r="A74" s="11">
        <f t="shared" si="6"/>
        <v>26</v>
      </c>
      <c r="B74" s="12">
        <v>73</v>
      </c>
      <c r="C74" s="18"/>
      <c r="D74" s="13">
        <v>172</v>
      </c>
      <c r="E74" s="14" t="s">
        <v>306</v>
      </c>
      <c r="F74" s="14" t="s">
        <v>307</v>
      </c>
      <c r="G74" s="13">
        <v>2013</v>
      </c>
      <c r="H74" s="14" t="s">
        <v>308</v>
      </c>
      <c r="I74" s="14" t="s">
        <v>40</v>
      </c>
      <c r="J74" s="15" t="s">
        <v>309</v>
      </c>
      <c r="K74" s="15" t="s">
        <v>310</v>
      </c>
      <c r="L74" s="13">
        <v>87</v>
      </c>
      <c r="M74" s="16">
        <v>44158.824305555558</v>
      </c>
      <c r="N74" s="26" t="s">
        <v>311</v>
      </c>
      <c r="O74" s="18" t="s">
        <v>13</v>
      </c>
      <c r="P74" s="14" t="s">
        <v>312</v>
      </c>
      <c r="Q74" s="18" t="s">
        <v>45</v>
      </c>
      <c r="R74" s="14" t="s">
        <v>314</v>
      </c>
      <c r="S74" s="18" t="s">
        <v>45</v>
      </c>
      <c r="T74" s="18" t="s">
        <v>47</v>
      </c>
      <c r="U74" s="18" t="s">
        <v>48</v>
      </c>
      <c r="V74" s="18" t="s">
        <v>120</v>
      </c>
      <c r="W74" s="19">
        <v>1.4</v>
      </c>
      <c r="X74" s="19">
        <v>2</v>
      </c>
      <c r="Y74" s="19">
        <v>0.92</v>
      </c>
      <c r="Z74" s="19">
        <v>0.98</v>
      </c>
      <c r="AA74" s="20">
        <v>1.9733502538070999</v>
      </c>
      <c r="AB74" s="20">
        <v>0.94607242339832798</v>
      </c>
      <c r="AC74" s="20">
        <v>1.3345177664974599</v>
      </c>
      <c r="AD74" s="20">
        <v>0.97398328690807801</v>
      </c>
      <c r="AE74" s="21">
        <f t="shared" si="0"/>
        <v>0.70945337620579008</v>
      </c>
      <c r="AF74" s="21">
        <f t="shared" si="1"/>
        <v>1.0135048231511288</v>
      </c>
      <c r="AG74" s="21">
        <f t="shared" si="2"/>
        <v>0.94457472973745926</v>
      </c>
      <c r="AH74" s="21">
        <f t="shared" si="7"/>
        <v>1.0061774295029458</v>
      </c>
      <c r="AI74" s="22">
        <f t="shared" si="4"/>
        <v>0.67627009646302372</v>
      </c>
      <c r="AJ74" s="22">
        <f t="shared" si="5"/>
        <v>0.97134359091688993</v>
      </c>
      <c r="AK74" s="23">
        <v>0.97</v>
      </c>
      <c r="AL74" s="23" t="s">
        <v>48</v>
      </c>
      <c r="AM74" s="24"/>
    </row>
    <row r="75" spans="1:39" ht="14">
      <c r="A75" s="11">
        <f t="shared" si="6"/>
        <v>26</v>
      </c>
      <c r="B75" s="12">
        <v>74</v>
      </c>
      <c r="C75" s="18"/>
      <c r="D75" s="13">
        <v>172</v>
      </c>
      <c r="E75" s="14" t="s">
        <v>306</v>
      </c>
      <c r="F75" s="14" t="s">
        <v>307</v>
      </c>
      <c r="G75" s="13">
        <v>2013</v>
      </c>
      <c r="H75" s="14" t="s">
        <v>308</v>
      </c>
      <c r="I75" s="14" t="s">
        <v>40</v>
      </c>
      <c r="J75" s="15" t="s">
        <v>309</v>
      </c>
      <c r="K75" s="15" t="s">
        <v>310</v>
      </c>
      <c r="L75" s="13">
        <v>87</v>
      </c>
      <c r="M75" s="16">
        <v>44158.824305555558</v>
      </c>
      <c r="N75" s="26" t="s">
        <v>311</v>
      </c>
      <c r="O75" s="18" t="s">
        <v>13</v>
      </c>
      <c r="P75" s="14" t="s">
        <v>312</v>
      </c>
      <c r="Q75" s="18" t="s">
        <v>45</v>
      </c>
      <c r="R75" s="14" t="s">
        <v>315</v>
      </c>
      <c r="S75" s="18" t="s">
        <v>45</v>
      </c>
      <c r="T75" s="18" t="s">
        <v>47</v>
      </c>
      <c r="U75" s="18" t="s">
        <v>48</v>
      </c>
      <c r="V75" s="18" t="s">
        <v>120</v>
      </c>
      <c r="W75" s="19">
        <v>1.4</v>
      </c>
      <c r="X75" s="19">
        <v>2</v>
      </c>
      <c r="Y75" s="19">
        <v>0.6</v>
      </c>
      <c r="Z75" s="19">
        <v>0.8</v>
      </c>
      <c r="AA75" s="20">
        <v>1.9763659466327801</v>
      </c>
      <c r="AB75" s="20">
        <v>0.63568062990813801</v>
      </c>
      <c r="AC75" s="20">
        <v>1.33595933926302</v>
      </c>
      <c r="AD75" s="20">
        <v>0.82330993396796304</v>
      </c>
      <c r="AE75" s="21">
        <f t="shared" si="0"/>
        <v>0.70837083708370929</v>
      </c>
      <c r="AF75" s="21">
        <f t="shared" si="1"/>
        <v>1.0119583386910134</v>
      </c>
      <c r="AG75" s="21">
        <f t="shared" si="2"/>
        <v>0.72876565099644164</v>
      </c>
      <c r="AH75" s="21">
        <f t="shared" si="7"/>
        <v>0.97168753466192226</v>
      </c>
      <c r="AI75" s="22">
        <f t="shared" si="4"/>
        <v>0.67596759675967477</v>
      </c>
      <c r="AJ75" s="22">
        <f t="shared" si="5"/>
        <v>0.77210368013472053</v>
      </c>
      <c r="AK75" s="23">
        <v>0.88</v>
      </c>
      <c r="AL75" s="23" t="s">
        <v>48</v>
      </c>
      <c r="AM75" s="24"/>
    </row>
    <row r="76" spans="1:39" ht="14">
      <c r="A76" s="11">
        <f t="shared" si="6"/>
        <v>26</v>
      </c>
      <c r="B76" s="12">
        <v>75</v>
      </c>
      <c r="C76" s="18"/>
      <c r="D76" s="13">
        <v>172</v>
      </c>
      <c r="E76" s="14" t="s">
        <v>306</v>
      </c>
      <c r="F76" s="14" t="s">
        <v>307</v>
      </c>
      <c r="G76" s="13">
        <v>2013</v>
      </c>
      <c r="H76" s="14" t="s">
        <v>308</v>
      </c>
      <c r="I76" s="14" t="s">
        <v>40</v>
      </c>
      <c r="J76" s="15" t="s">
        <v>309</v>
      </c>
      <c r="K76" s="15" t="s">
        <v>310</v>
      </c>
      <c r="L76" s="13">
        <v>87</v>
      </c>
      <c r="M76" s="16">
        <v>44158.824305555558</v>
      </c>
      <c r="N76" s="26" t="s">
        <v>311</v>
      </c>
      <c r="O76" s="18" t="s">
        <v>13</v>
      </c>
      <c r="P76" s="14" t="s">
        <v>87</v>
      </c>
      <c r="Q76" s="18" t="s">
        <v>45</v>
      </c>
      <c r="R76" s="14" t="s">
        <v>313</v>
      </c>
      <c r="S76" s="18" t="s">
        <v>45</v>
      </c>
      <c r="T76" s="18" t="s">
        <v>89</v>
      </c>
      <c r="U76" s="18" t="s">
        <v>48</v>
      </c>
      <c r="V76" s="18" t="s">
        <v>120</v>
      </c>
      <c r="W76" s="19">
        <v>1.02</v>
      </c>
      <c r="X76" s="19">
        <v>1.08</v>
      </c>
      <c r="Y76" s="19">
        <v>0.75</v>
      </c>
      <c r="Z76" s="19">
        <v>0.9</v>
      </c>
      <c r="AA76" s="20">
        <v>1.0757218131717701</v>
      </c>
      <c r="AB76" s="20">
        <v>0.74721552256282597</v>
      </c>
      <c r="AC76" s="20">
        <v>1.0253900686653199</v>
      </c>
      <c r="AD76" s="20">
        <v>0.89079986508759701</v>
      </c>
      <c r="AE76" s="21">
        <f t="shared" si="0"/>
        <v>0.94820053615211719</v>
      </c>
      <c r="AF76" s="21">
        <f t="shared" si="1"/>
        <v>1.0039770382787123</v>
      </c>
      <c r="AG76" s="21">
        <f t="shared" si="2"/>
        <v>0.84193995687936996</v>
      </c>
      <c r="AH76" s="21">
        <f t="shared" si="7"/>
        <v>1.0103279482552441</v>
      </c>
      <c r="AI76" s="22">
        <f t="shared" si="4"/>
        <v>0.95321118909167901</v>
      </c>
      <c r="AJ76" s="22">
        <f t="shared" si="5"/>
        <v>0.83881413979485542</v>
      </c>
      <c r="AK76" s="23">
        <v>0.96</v>
      </c>
      <c r="AL76" s="23" t="s">
        <v>48</v>
      </c>
      <c r="AM76" s="24"/>
    </row>
    <row r="77" spans="1:39" ht="14">
      <c r="A77" s="11">
        <f t="shared" si="6"/>
        <v>26</v>
      </c>
      <c r="B77" s="12">
        <v>76</v>
      </c>
      <c r="C77" s="18"/>
      <c r="D77" s="13">
        <v>172</v>
      </c>
      <c r="E77" s="14" t="s">
        <v>306</v>
      </c>
      <c r="F77" s="14" t="s">
        <v>307</v>
      </c>
      <c r="G77" s="13">
        <v>2013</v>
      </c>
      <c r="H77" s="14" t="s">
        <v>308</v>
      </c>
      <c r="I77" s="14" t="s">
        <v>40</v>
      </c>
      <c r="J77" s="15" t="s">
        <v>309</v>
      </c>
      <c r="K77" s="15" t="s">
        <v>310</v>
      </c>
      <c r="L77" s="13">
        <v>87</v>
      </c>
      <c r="M77" s="16">
        <v>44158.824305555558</v>
      </c>
      <c r="N77" s="26" t="s">
        <v>311</v>
      </c>
      <c r="O77" s="18" t="s">
        <v>13</v>
      </c>
      <c r="P77" s="14" t="s">
        <v>87</v>
      </c>
      <c r="Q77" s="18" t="s">
        <v>45</v>
      </c>
      <c r="R77" s="14" t="s">
        <v>314</v>
      </c>
      <c r="S77" s="18" t="s">
        <v>45</v>
      </c>
      <c r="T77" s="18" t="s">
        <v>47</v>
      </c>
      <c r="U77" s="18" t="s">
        <v>48</v>
      </c>
      <c r="V77" s="18" t="s">
        <v>120</v>
      </c>
      <c r="W77" s="19">
        <v>1.02</v>
      </c>
      <c r="X77" s="19">
        <v>1.08</v>
      </c>
      <c r="Y77" s="19">
        <v>0.92</v>
      </c>
      <c r="Z77" s="19">
        <v>0.98</v>
      </c>
      <c r="AA77" s="20">
        <v>1.07583011583011</v>
      </c>
      <c r="AB77" s="20">
        <v>0.94633333333333303</v>
      </c>
      <c r="AC77" s="20">
        <v>1.0256370656370599</v>
      </c>
      <c r="AD77" s="20">
        <v>0.97399999999999998</v>
      </c>
      <c r="AE77" s="21">
        <f t="shared" si="0"/>
        <v>0.94810508182601716</v>
      </c>
      <c r="AF77" s="21">
        <f t="shared" si="1"/>
        <v>1.0038759689922536</v>
      </c>
      <c r="AG77" s="21">
        <f t="shared" si="2"/>
        <v>0.94455852156057496</v>
      </c>
      <c r="AH77" s="21">
        <f t="shared" si="7"/>
        <v>1.0061601642710472</v>
      </c>
      <c r="AI77" s="22">
        <f t="shared" si="4"/>
        <v>0.95334481768590285</v>
      </c>
      <c r="AJ77" s="22">
        <f t="shared" si="5"/>
        <v>0.97159479808350413</v>
      </c>
      <c r="AK77" s="23">
        <v>0.98</v>
      </c>
      <c r="AL77" s="23" t="s">
        <v>48</v>
      </c>
      <c r="AM77" s="24"/>
    </row>
    <row r="78" spans="1:39" ht="14">
      <c r="A78" s="11">
        <f t="shared" si="6"/>
        <v>26</v>
      </c>
      <c r="B78" s="12">
        <v>77</v>
      </c>
      <c r="C78" s="18"/>
      <c r="D78" s="13">
        <v>172</v>
      </c>
      <c r="E78" s="14" t="s">
        <v>306</v>
      </c>
      <c r="F78" s="14" t="s">
        <v>307</v>
      </c>
      <c r="G78" s="13">
        <v>2013</v>
      </c>
      <c r="H78" s="14" t="s">
        <v>308</v>
      </c>
      <c r="I78" s="14" t="s">
        <v>40</v>
      </c>
      <c r="J78" s="15" t="s">
        <v>309</v>
      </c>
      <c r="K78" s="15" t="s">
        <v>310</v>
      </c>
      <c r="L78" s="13">
        <v>87</v>
      </c>
      <c r="M78" s="16">
        <v>44158.824305555558</v>
      </c>
      <c r="N78" s="26" t="s">
        <v>311</v>
      </c>
      <c r="O78" s="18" t="s">
        <v>13</v>
      </c>
      <c r="P78" s="14" t="s">
        <v>87</v>
      </c>
      <c r="Q78" s="18" t="s">
        <v>45</v>
      </c>
      <c r="R78" s="14" t="s">
        <v>315</v>
      </c>
      <c r="S78" s="18" t="s">
        <v>45</v>
      </c>
      <c r="T78" s="18" t="s">
        <v>47</v>
      </c>
      <c r="U78" s="18" t="s">
        <v>48</v>
      </c>
      <c r="V78" s="18" t="s">
        <v>120</v>
      </c>
      <c r="W78" s="19">
        <v>1.02</v>
      </c>
      <c r="X78" s="19">
        <v>1.08</v>
      </c>
      <c r="Y78" s="19">
        <v>0.6</v>
      </c>
      <c r="Z78" s="19">
        <v>0.8</v>
      </c>
      <c r="AA78" s="20">
        <v>1.0755514077367101</v>
      </c>
      <c r="AB78" s="20">
        <v>0.63679586650999198</v>
      </c>
      <c r="AC78" s="20">
        <v>1.0254277508876499</v>
      </c>
      <c r="AD78" s="20">
        <v>0.82414596174485499</v>
      </c>
      <c r="AE78" s="21">
        <f t="shared" si="0"/>
        <v>0.94835076469881874</v>
      </c>
      <c r="AF78" s="21">
        <f t="shared" si="1"/>
        <v>1.0041361037987493</v>
      </c>
      <c r="AG78" s="21">
        <f t="shared" si="2"/>
        <v>0.72802637864013742</v>
      </c>
      <c r="AH78" s="21">
        <f t="shared" si="7"/>
        <v>0.97070183818684996</v>
      </c>
      <c r="AI78" s="22">
        <f t="shared" si="4"/>
        <v>0.95339724676244375</v>
      </c>
      <c r="AJ78" s="22">
        <f t="shared" si="5"/>
        <v>0.77267364771379632</v>
      </c>
      <c r="AK78" s="23">
        <v>0.96</v>
      </c>
      <c r="AL78" s="23" t="s">
        <v>48</v>
      </c>
      <c r="AM78" s="24"/>
    </row>
    <row r="79" spans="1:39" ht="14">
      <c r="A79" s="11">
        <f t="shared" si="6"/>
        <v>27</v>
      </c>
      <c r="B79" s="12">
        <v>78</v>
      </c>
      <c r="C79" s="18"/>
      <c r="D79" s="13">
        <v>25</v>
      </c>
      <c r="E79" s="14" t="s">
        <v>316</v>
      </c>
      <c r="F79" s="14" t="s">
        <v>317</v>
      </c>
      <c r="G79" s="13">
        <v>2016</v>
      </c>
      <c r="H79" s="14" t="s">
        <v>318</v>
      </c>
      <c r="I79" s="15" t="s">
        <v>294</v>
      </c>
      <c r="J79" s="15" t="s">
        <v>319</v>
      </c>
      <c r="K79" s="15" t="s">
        <v>320</v>
      </c>
      <c r="L79" s="13">
        <v>75</v>
      </c>
      <c r="M79" s="16">
        <v>44158.834027777775</v>
      </c>
      <c r="N79" s="26" t="s">
        <v>321</v>
      </c>
      <c r="O79" s="18" t="s">
        <v>13</v>
      </c>
      <c r="P79" s="14" t="s">
        <v>322</v>
      </c>
      <c r="Q79" s="18" t="s">
        <v>45</v>
      </c>
      <c r="R79" s="14" t="s">
        <v>323</v>
      </c>
      <c r="S79" s="18" t="s">
        <v>45</v>
      </c>
      <c r="T79" s="18" t="s">
        <v>47</v>
      </c>
      <c r="U79" s="18" t="s">
        <v>48</v>
      </c>
      <c r="V79" s="18" t="s">
        <v>49</v>
      </c>
      <c r="W79" s="39">
        <v>200000000</v>
      </c>
      <c r="X79" s="39">
        <v>400000000</v>
      </c>
      <c r="Y79" s="19">
        <v>100</v>
      </c>
      <c r="Z79" s="19">
        <v>300</v>
      </c>
      <c r="AA79" s="20">
        <v>437340153.452685</v>
      </c>
      <c r="AB79" s="20">
        <v>172.43243243243199</v>
      </c>
      <c r="AC79" s="20">
        <v>262915601.02301699</v>
      </c>
      <c r="AD79" s="20">
        <v>306.486486486486</v>
      </c>
      <c r="AE79" s="40">
        <f t="shared" si="0"/>
        <v>0.45730994152046828</v>
      </c>
      <c r="AF79" s="40">
        <f t="shared" si="1"/>
        <v>0.91461988304093655</v>
      </c>
      <c r="AG79" s="21">
        <f t="shared" si="2"/>
        <v>0.32627865961199348</v>
      </c>
      <c r="AH79" s="21">
        <f t="shared" si="7"/>
        <v>0.97883597883598039</v>
      </c>
      <c r="AI79" s="22">
        <f t="shared" si="4"/>
        <v>0.60116959064327335</v>
      </c>
      <c r="AJ79" s="22">
        <f t="shared" si="5"/>
        <v>0.56261022927689541</v>
      </c>
      <c r="AK79" s="23">
        <v>0.85</v>
      </c>
      <c r="AL79" s="23" t="s">
        <v>48</v>
      </c>
      <c r="AM79" s="24"/>
    </row>
    <row r="80" spans="1:39" ht="14">
      <c r="A80" s="11">
        <f t="shared" si="6"/>
        <v>28</v>
      </c>
      <c r="B80" s="12">
        <v>79</v>
      </c>
      <c r="C80" s="18"/>
      <c r="D80" s="13">
        <v>6</v>
      </c>
      <c r="E80" s="14" t="s">
        <v>324</v>
      </c>
      <c r="F80" s="14" t="s">
        <v>325</v>
      </c>
      <c r="G80" s="13">
        <v>2014</v>
      </c>
      <c r="H80" s="14" t="s">
        <v>326</v>
      </c>
      <c r="I80" s="14" t="s">
        <v>40</v>
      </c>
      <c r="J80" s="15" t="s">
        <v>327</v>
      </c>
      <c r="K80" s="15" t="s">
        <v>328</v>
      </c>
      <c r="L80" s="13">
        <v>90</v>
      </c>
      <c r="M80" s="16">
        <v>44158.874305555553</v>
      </c>
      <c r="N80" s="17"/>
      <c r="O80" s="18" t="s">
        <v>13</v>
      </c>
      <c r="P80" s="14" t="s">
        <v>329</v>
      </c>
      <c r="Q80" s="18" t="s">
        <v>68</v>
      </c>
      <c r="R80" s="14" t="s">
        <v>330</v>
      </c>
      <c r="S80" s="18" t="s">
        <v>68</v>
      </c>
      <c r="T80" s="18" t="s">
        <v>47</v>
      </c>
      <c r="U80" s="18" t="s">
        <v>48</v>
      </c>
      <c r="V80" s="18" t="s">
        <v>59</v>
      </c>
      <c r="W80" s="27"/>
      <c r="X80" s="27"/>
      <c r="Y80" s="27"/>
      <c r="Z80" s="27"/>
      <c r="AA80" s="27"/>
      <c r="AB80" s="27"/>
      <c r="AC80" s="27"/>
      <c r="AD80" s="27"/>
      <c r="AE80" s="27" t="e">
        <f t="shared" si="0"/>
        <v>#DIV/0!</v>
      </c>
      <c r="AF80" s="27" t="e">
        <f t="shared" si="1"/>
        <v>#DIV/0!</v>
      </c>
      <c r="AG80" s="27" t="e">
        <f t="shared" si="2"/>
        <v>#DIV/0!</v>
      </c>
      <c r="AH80" s="27" t="e">
        <f t="shared" si="7"/>
        <v>#DIV/0!</v>
      </c>
      <c r="AI80" s="28" t="e">
        <f t="shared" si="4"/>
        <v>#DIV/0!</v>
      </c>
      <c r="AJ80" s="28" t="e">
        <f t="shared" si="5"/>
        <v>#DIV/0!</v>
      </c>
      <c r="AK80" s="27"/>
      <c r="AL80" s="27"/>
      <c r="AM80" s="24"/>
    </row>
    <row r="81" spans="1:39" ht="14">
      <c r="A81" s="11">
        <f t="shared" si="6"/>
        <v>29</v>
      </c>
      <c r="B81" s="12">
        <v>80</v>
      </c>
      <c r="C81" s="18"/>
      <c r="D81" s="13">
        <v>19</v>
      </c>
      <c r="E81" s="14" t="s">
        <v>331</v>
      </c>
      <c r="F81" s="14" t="s">
        <v>332</v>
      </c>
      <c r="G81" s="13">
        <v>2013</v>
      </c>
      <c r="H81" s="13">
        <v>0</v>
      </c>
      <c r="I81" s="15" t="s">
        <v>333</v>
      </c>
      <c r="J81" s="15" t="s">
        <v>334</v>
      </c>
      <c r="K81" s="15" t="s">
        <v>335</v>
      </c>
      <c r="L81" s="13">
        <v>10</v>
      </c>
      <c r="M81" s="16">
        <v>44158.82916666667</v>
      </c>
      <c r="N81" s="26" t="s">
        <v>336</v>
      </c>
      <c r="O81" s="18" t="s">
        <v>13</v>
      </c>
      <c r="P81" s="14" t="s">
        <v>337</v>
      </c>
      <c r="Q81" s="18" t="s">
        <v>45</v>
      </c>
      <c r="R81" s="14" t="s">
        <v>338</v>
      </c>
      <c r="S81" s="18" t="s">
        <v>45</v>
      </c>
      <c r="T81" s="18" t="s">
        <v>47</v>
      </c>
      <c r="U81" s="18" t="s">
        <v>48</v>
      </c>
      <c r="V81" s="18" t="s">
        <v>339</v>
      </c>
      <c r="W81" s="19">
        <v>100</v>
      </c>
      <c r="X81" s="19">
        <v>600</v>
      </c>
      <c r="Y81" s="19">
        <v>10</v>
      </c>
      <c r="Z81" s="19">
        <v>50</v>
      </c>
      <c r="AA81" s="20">
        <v>540.32023289665199</v>
      </c>
      <c r="AB81" s="20">
        <v>0.19963702359346699</v>
      </c>
      <c r="AC81" s="20">
        <v>211.35371179039299</v>
      </c>
      <c r="AD81" s="20">
        <v>53.557168784029002</v>
      </c>
      <c r="AE81" s="21">
        <f t="shared" si="0"/>
        <v>0.18507543103448279</v>
      </c>
      <c r="AF81" s="21">
        <f t="shared" si="1"/>
        <v>1.1104525862068968</v>
      </c>
      <c r="AG81" s="21">
        <f t="shared" si="2"/>
        <v>0.18671636733310754</v>
      </c>
      <c r="AH81" s="21">
        <f t="shared" si="7"/>
        <v>0.93358183666553773</v>
      </c>
      <c r="AI81" s="22">
        <f t="shared" si="4"/>
        <v>0.39116379310344834</v>
      </c>
      <c r="AJ81" s="22">
        <f t="shared" si="5"/>
        <v>3.7275499830566041E-3</v>
      </c>
      <c r="AK81" s="23">
        <v>0.78</v>
      </c>
      <c r="AL81" s="23" t="s">
        <v>48</v>
      </c>
      <c r="AM81" s="24"/>
    </row>
    <row r="82" spans="1:39" ht="14">
      <c r="A82" s="11">
        <f t="shared" si="6"/>
        <v>30</v>
      </c>
      <c r="B82" s="12">
        <v>81</v>
      </c>
      <c r="C82" s="18"/>
      <c r="D82" s="13">
        <v>124</v>
      </c>
      <c r="E82" s="14" t="s">
        <v>340</v>
      </c>
      <c r="F82" s="14" t="s">
        <v>341</v>
      </c>
      <c r="G82" s="13">
        <v>2002</v>
      </c>
      <c r="H82" s="14" t="s">
        <v>342</v>
      </c>
      <c r="I82" s="14" t="s">
        <v>343</v>
      </c>
      <c r="J82" s="15" t="s">
        <v>344</v>
      </c>
      <c r="K82" s="15" t="s">
        <v>345</v>
      </c>
      <c r="L82" s="13">
        <v>1</v>
      </c>
      <c r="M82" s="16">
        <v>44163.722916666666</v>
      </c>
      <c r="N82" s="17"/>
      <c r="O82" s="18" t="s">
        <v>170</v>
      </c>
      <c r="P82" s="14" t="s">
        <v>346</v>
      </c>
      <c r="Q82" s="18" t="s">
        <v>45</v>
      </c>
      <c r="R82" s="14" t="s">
        <v>347</v>
      </c>
      <c r="S82" s="18" t="s">
        <v>45</v>
      </c>
      <c r="T82" s="18" t="s">
        <v>47</v>
      </c>
      <c r="U82" s="18" t="s">
        <v>48</v>
      </c>
      <c r="V82" s="18" t="s">
        <v>348</v>
      </c>
      <c r="W82" s="19">
        <v>0.1</v>
      </c>
      <c r="X82" s="19">
        <v>0.9</v>
      </c>
      <c r="Y82" s="19">
        <v>410</v>
      </c>
      <c r="Z82" s="19">
        <v>470</v>
      </c>
      <c r="AA82" s="20">
        <v>0.97964477644870995</v>
      </c>
      <c r="AB82" s="20">
        <v>409.37922556853101</v>
      </c>
      <c r="AC82" s="20">
        <v>1.1756733330181501E-3</v>
      </c>
      <c r="AD82" s="20">
        <v>475.86260696893697</v>
      </c>
      <c r="AE82" s="21">
        <f t="shared" si="0"/>
        <v>0.10207781678018836</v>
      </c>
      <c r="AF82" s="21">
        <f t="shared" si="1"/>
        <v>0.91870035102169523</v>
      </c>
      <c r="AG82" s="21">
        <f t="shared" si="2"/>
        <v>0.86159322879253608</v>
      </c>
      <c r="AH82" s="21">
        <f t="shared" si="7"/>
        <v>0.98768004276217558</v>
      </c>
      <c r="AI82" s="22">
        <f t="shared" si="4"/>
        <v>1.2001016708118009E-3</v>
      </c>
      <c r="AJ82" s="22">
        <f t="shared" si="5"/>
        <v>0.86028870428824045</v>
      </c>
      <c r="AK82" s="23">
        <v>0.89</v>
      </c>
      <c r="AL82" s="23" t="s">
        <v>70</v>
      </c>
      <c r="AM82" s="24"/>
    </row>
    <row r="83" spans="1:39" ht="14">
      <c r="A83" s="11">
        <f t="shared" si="6"/>
        <v>31</v>
      </c>
      <c r="B83" s="12">
        <v>82</v>
      </c>
      <c r="C83" s="18"/>
      <c r="D83" s="13">
        <v>231</v>
      </c>
      <c r="E83" s="14" t="s">
        <v>349</v>
      </c>
      <c r="F83" s="14" t="s">
        <v>350</v>
      </c>
      <c r="G83" s="13">
        <v>2004</v>
      </c>
      <c r="H83" s="14" t="s">
        <v>351</v>
      </c>
      <c r="I83" s="14" t="s">
        <v>40</v>
      </c>
      <c r="J83" s="15" t="s">
        <v>352</v>
      </c>
      <c r="K83" s="15" t="s">
        <v>353</v>
      </c>
      <c r="L83" s="13">
        <v>1</v>
      </c>
      <c r="M83" s="16">
        <v>44163.75</v>
      </c>
      <c r="N83" s="17"/>
      <c r="O83" s="18" t="s">
        <v>170</v>
      </c>
      <c r="P83" s="14" t="s">
        <v>354</v>
      </c>
      <c r="Q83" s="18" t="s">
        <v>45</v>
      </c>
      <c r="R83" s="14" t="s">
        <v>355</v>
      </c>
      <c r="S83" s="18" t="s">
        <v>45</v>
      </c>
      <c r="T83" s="18" t="s">
        <v>95</v>
      </c>
      <c r="U83" s="18" t="s">
        <v>48</v>
      </c>
      <c r="V83" s="18" t="s">
        <v>59</v>
      </c>
      <c r="W83" s="28"/>
      <c r="X83" s="28"/>
      <c r="Y83" s="28"/>
      <c r="Z83" s="28"/>
      <c r="AA83" s="28"/>
      <c r="AB83" s="28"/>
      <c r="AC83" s="28"/>
      <c r="AD83" s="28"/>
      <c r="AE83" s="27" t="e">
        <f t="shared" si="0"/>
        <v>#DIV/0!</v>
      </c>
      <c r="AF83" s="27" t="e">
        <f t="shared" si="1"/>
        <v>#DIV/0!</v>
      </c>
      <c r="AG83" s="27" t="e">
        <f t="shared" si="2"/>
        <v>#DIV/0!</v>
      </c>
      <c r="AH83" s="27" t="e">
        <f t="shared" si="7"/>
        <v>#DIV/0!</v>
      </c>
      <c r="AI83" s="28" t="e">
        <f t="shared" si="4"/>
        <v>#DIV/0!</v>
      </c>
      <c r="AJ83" s="28" t="e">
        <f t="shared" si="5"/>
        <v>#DIV/0!</v>
      </c>
      <c r="AK83" s="28"/>
      <c r="AL83" s="28"/>
      <c r="AM83" s="24"/>
    </row>
    <row r="84" spans="1:39" ht="14">
      <c r="A84" s="11">
        <f t="shared" si="6"/>
        <v>31</v>
      </c>
      <c r="B84" s="12">
        <v>83</v>
      </c>
      <c r="C84" s="18"/>
      <c r="D84" s="13">
        <v>231</v>
      </c>
      <c r="E84" s="14" t="s">
        <v>349</v>
      </c>
      <c r="F84" s="14" t="s">
        <v>350</v>
      </c>
      <c r="G84" s="13">
        <v>2004</v>
      </c>
      <c r="H84" s="14" t="s">
        <v>351</v>
      </c>
      <c r="I84" s="14" t="s">
        <v>40</v>
      </c>
      <c r="J84" s="15" t="s">
        <v>352</v>
      </c>
      <c r="K84" s="15" t="s">
        <v>353</v>
      </c>
      <c r="L84" s="13">
        <v>1</v>
      </c>
      <c r="M84" s="16">
        <v>44163.75</v>
      </c>
      <c r="N84" s="17"/>
      <c r="O84" s="18" t="s">
        <v>170</v>
      </c>
      <c r="P84" s="14" t="s">
        <v>356</v>
      </c>
      <c r="Q84" s="18" t="s">
        <v>45</v>
      </c>
      <c r="R84" s="14" t="s">
        <v>355</v>
      </c>
      <c r="S84" s="18" t="s">
        <v>45</v>
      </c>
      <c r="T84" s="18" t="s">
        <v>47</v>
      </c>
      <c r="U84" s="18" t="s">
        <v>48</v>
      </c>
      <c r="V84" s="18" t="s">
        <v>59</v>
      </c>
      <c r="W84" s="19">
        <v>5</v>
      </c>
      <c r="X84" s="19">
        <v>15</v>
      </c>
      <c r="Y84" s="19">
        <v>5</v>
      </c>
      <c r="Z84" s="19">
        <v>25</v>
      </c>
      <c r="AA84" s="20">
        <v>15</v>
      </c>
      <c r="AB84" s="20">
        <v>4.2087392512924398</v>
      </c>
      <c r="AC84" s="20">
        <v>0.19658119658119499</v>
      </c>
      <c r="AD84" s="20">
        <v>23.9971683163172</v>
      </c>
      <c r="AE84" s="21">
        <f t="shared" si="0"/>
        <v>0.33333333333333331</v>
      </c>
      <c r="AF84" s="21">
        <f t="shared" si="1"/>
        <v>1</v>
      </c>
      <c r="AG84" s="21">
        <f t="shared" si="2"/>
        <v>0.20835791682138521</v>
      </c>
      <c r="AH84" s="21">
        <f t="shared" si="7"/>
        <v>1.041789584106926</v>
      </c>
      <c r="AI84" s="22">
        <f t="shared" si="4"/>
        <v>1.3105413105412999E-2</v>
      </c>
      <c r="AJ84" s="22">
        <f t="shared" si="5"/>
        <v>0.17538482856873785</v>
      </c>
      <c r="AK84" s="23">
        <v>0.7</v>
      </c>
      <c r="AL84" s="23" t="s">
        <v>48</v>
      </c>
      <c r="AM84" s="24"/>
    </row>
    <row r="85" spans="1:39" ht="14">
      <c r="A85" s="11">
        <f t="shared" si="6"/>
        <v>31</v>
      </c>
      <c r="B85" s="12">
        <v>84</v>
      </c>
      <c r="C85" s="18"/>
      <c r="D85" s="13">
        <v>231</v>
      </c>
      <c r="E85" s="14" t="s">
        <v>349</v>
      </c>
      <c r="F85" s="14" t="s">
        <v>350</v>
      </c>
      <c r="G85" s="13">
        <v>2004</v>
      </c>
      <c r="H85" s="14" t="s">
        <v>351</v>
      </c>
      <c r="I85" s="14" t="s">
        <v>40</v>
      </c>
      <c r="J85" s="15" t="s">
        <v>352</v>
      </c>
      <c r="K85" s="15" t="s">
        <v>353</v>
      </c>
      <c r="L85" s="13">
        <v>1</v>
      </c>
      <c r="M85" s="16">
        <v>44163.75</v>
      </c>
      <c r="N85" s="17"/>
      <c r="O85" s="18" t="s">
        <v>170</v>
      </c>
      <c r="P85" s="14" t="s">
        <v>356</v>
      </c>
      <c r="Q85" s="18" t="s">
        <v>45</v>
      </c>
      <c r="R85" s="14" t="s">
        <v>357</v>
      </c>
      <c r="S85" s="18" t="s">
        <v>45</v>
      </c>
      <c r="T85" s="18" t="s">
        <v>144</v>
      </c>
      <c r="U85" s="18" t="s">
        <v>48</v>
      </c>
      <c r="V85" s="18" t="s">
        <v>59</v>
      </c>
      <c r="W85" s="19">
        <v>6</v>
      </c>
      <c r="X85" s="19">
        <v>12</v>
      </c>
      <c r="Y85" s="19">
        <v>5</v>
      </c>
      <c r="Z85" s="19">
        <v>30</v>
      </c>
      <c r="AA85" s="20">
        <v>15.13125</v>
      </c>
      <c r="AB85" s="20">
        <v>3.0144178206997001</v>
      </c>
      <c r="AC85" s="20">
        <v>1.8749999999982898E-2</v>
      </c>
      <c r="AD85" s="20">
        <v>22.893472120991198</v>
      </c>
      <c r="AE85" s="21">
        <f t="shared" si="0"/>
        <v>0.39653035935563818</v>
      </c>
      <c r="AF85" s="21">
        <f t="shared" si="1"/>
        <v>0.79306071871127637</v>
      </c>
      <c r="AG85" s="21">
        <f t="shared" si="2"/>
        <v>0.21840286932341127</v>
      </c>
      <c r="AH85" s="21">
        <f t="shared" si="7"/>
        <v>1.3104172159404677</v>
      </c>
      <c r="AI85" s="22">
        <f t="shared" si="4"/>
        <v>1.2391573729852391E-3</v>
      </c>
      <c r="AJ85" s="22">
        <f t="shared" si="5"/>
        <v>0.13167150027608776</v>
      </c>
      <c r="AK85" s="38"/>
      <c r="AL85" s="38"/>
      <c r="AM85" s="24"/>
    </row>
    <row r="86" spans="1:39" ht="14">
      <c r="A86" s="11">
        <f t="shared" si="6"/>
        <v>32</v>
      </c>
      <c r="B86" s="12">
        <v>85</v>
      </c>
      <c r="C86" s="18"/>
      <c r="D86" s="13">
        <v>106</v>
      </c>
      <c r="E86" s="14" t="s">
        <v>358</v>
      </c>
      <c r="F86" s="14" t="s">
        <v>359</v>
      </c>
      <c r="G86" s="13">
        <v>2018</v>
      </c>
      <c r="H86" s="14" t="s">
        <v>360</v>
      </c>
      <c r="I86" s="14" t="s">
        <v>40</v>
      </c>
      <c r="J86" s="41" t="s">
        <v>361</v>
      </c>
      <c r="K86" s="15" t="s">
        <v>362</v>
      </c>
      <c r="L86" s="13">
        <v>35</v>
      </c>
      <c r="M86" s="16">
        <v>44158.904861111114</v>
      </c>
      <c r="N86" s="26" t="s">
        <v>363</v>
      </c>
      <c r="O86" s="18" t="s">
        <v>13</v>
      </c>
      <c r="P86" s="14" t="s">
        <v>364</v>
      </c>
      <c r="Q86" s="18" t="s">
        <v>45</v>
      </c>
      <c r="R86" s="14" t="s">
        <v>365</v>
      </c>
      <c r="S86" s="18" t="s">
        <v>45</v>
      </c>
      <c r="T86" s="18" t="s">
        <v>144</v>
      </c>
      <c r="U86" s="18" t="s">
        <v>70</v>
      </c>
      <c r="V86" s="18" t="s">
        <v>366</v>
      </c>
      <c r="W86" s="19">
        <v>0</v>
      </c>
      <c r="X86" s="19">
        <v>60</v>
      </c>
      <c r="Y86" s="19">
        <v>400</v>
      </c>
      <c r="Z86" s="19">
        <v>2000</v>
      </c>
      <c r="AA86" s="20">
        <v>81.491228070175396</v>
      </c>
      <c r="AB86" s="20">
        <v>1601.8320610687001</v>
      </c>
      <c r="AC86" s="20">
        <v>24.912280701754302</v>
      </c>
      <c r="AD86" s="20">
        <v>2004.8854961832001</v>
      </c>
      <c r="AE86" s="21">
        <f t="shared" si="0"/>
        <v>0</v>
      </c>
      <c r="AF86" s="21">
        <f t="shared" si="1"/>
        <v>0.73627556512378944</v>
      </c>
      <c r="AG86" s="21">
        <f t="shared" si="2"/>
        <v>0.19951264087724702</v>
      </c>
      <c r="AH86" s="21">
        <f t="shared" si="7"/>
        <v>0.99756320438623514</v>
      </c>
      <c r="AI86" s="22">
        <f t="shared" si="4"/>
        <v>0.30570505920344371</v>
      </c>
      <c r="AJ86" s="22">
        <f t="shared" si="5"/>
        <v>0.79896436186414999</v>
      </c>
      <c r="AK86" s="23">
        <v>0.86</v>
      </c>
      <c r="AL86" s="23" t="s">
        <v>70</v>
      </c>
      <c r="AM86" s="24"/>
    </row>
    <row r="87" spans="1:39" ht="14">
      <c r="A87" s="11">
        <f t="shared" si="6"/>
        <v>32</v>
      </c>
      <c r="B87" s="12">
        <v>86</v>
      </c>
      <c r="C87" s="18"/>
      <c r="D87" s="13">
        <v>106</v>
      </c>
      <c r="E87" s="14" t="s">
        <v>358</v>
      </c>
      <c r="F87" s="14" t="s">
        <v>359</v>
      </c>
      <c r="G87" s="13">
        <v>2018</v>
      </c>
      <c r="H87" s="14" t="s">
        <v>360</v>
      </c>
      <c r="I87" s="14" t="s">
        <v>40</v>
      </c>
      <c r="J87" s="41" t="s">
        <v>361</v>
      </c>
      <c r="K87" s="15" t="s">
        <v>362</v>
      </c>
      <c r="L87" s="13">
        <v>35</v>
      </c>
      <c r="M87" s="16">
        <v>44158.904861111114</v>
      </c>
      <c r="N87" s="26" t="s">
        <v>367</v>
      </c>
      <c r="O87" s="18" t="s">
        <v>13</v>
      </c>
      <c r="P87" s="14" t="s">
        <v>364</v>
      </c>
      <c r="Q87" s="18" t="s">
        <v>45</v>
      </c>
      <c r="R87" s="14" t="s">
        <v>368</v>
      </c>
      <c r="S87" s="18" t="s">
        <v>45</v>
      </c>
      <c r="T87" s="18" t="s">
        <v>47</v>
      </c>
      <c r="U87" s="18" t="s">
        <v>70</v>
      </c>
      <c r="V87" s="18" t="s">
        <v>366</v>
      </c>
      <c r="W87" s="19">
        <v>0</v>
      </c>
      <c r="X87" s="19">
        <v>60</v>
      </c>
      <c r="Y87" s="19">
        <v>-250</v>
      </c>
      <c r="Z87" s="19">
        <v>500</v>
      </c>
      <c r="AA87" s="20">
        <v>80.408759124087595</v>
      </c>
      <c r="AB87" s="20">
        <v>-301.61943319838099</v>
      </c>
      <c r="AC87" s="20">
        <v>9.2846715328467297</v>
      </c>
      <c r="AD87" s="20">
        <v>410.93117408906801</v>
      </c>
      <c r="AE87" s="21">
        <f t="shared" si="0"/>
        <v>0</v>
      </c>
      <c r="AF87" s="21">
        <f t="shared" si="1"/>
        <v>0.74618736383442263</v>
      </c>
      <c r="AG87" s="21">
        <f t="shared" si="2"/>
        <v>-0.6083743842364544</v>
      </c>
      <c r="AH87" s="21">
        <f t="shared" si="7"/>
        <v>1.2167487684729088</v>
      </c>
      <c r="AI87" s="22">
        <f t="shared" si="4"/>
        <v>0.11546840958605682</v>
      </c>
      <c r="AJ87" s="22">
        <f t="shared" si="5"/>
        <v>-0.73399014778325367</v>
      </c>
      <c r="AK87" s="23">
        <v>0.6</v>
      </c>
      <c r="AL87" s="23" t="s">
        <v>70</v>
      </c>
      <c r="AM87" s="24"/>
    </row>
    <row r="88" spans="1:39" ht="14">
      <c r="A88" s="11">
        <f t="shared" si="6"/>
        <v>32</v>
      </c>
      <c r="B88" s="12">
        <v>87</v>
      </c>
      <c r="C88" s="18"/>
      <c r="D88" s="13">
        <v>106</v>
      </c>
      <c r="E88" s="14" t="s">
        <v>358</v>
      </c>
      <c r="F88" s="14" t="s">
        <v>359</v>
      </c>
      <c r="G88" s="13">
        <v>2018</v>
      </c>
      <c r="H88" s="14" t="s">
        <v>360</v>
      </c>
      <c r="I88" s="14" t="s">
        <v>40</v>
      </c>
      <c r="J88" s="15" t="s">
        <v>361</v>
      </c>
      <c r="K88" s="15" t="s">
        <v>362</v>
      </c>
      <c r="L88" s="13">
        <v>35</v>
      </c>
      <c r="M88" s="16">
        <v>44158.904861111114</v>
      </c>
      <c r="N88" s="17"/>
      <c r="O88" s="18" t="s">
        <v>13</v>
      </c>
      <c r="P88" s="14" t="s">
        <v>364</v>
      </c>
      <c r="Q88" s="18" t="s">
        <v>45</v>
      </c>
      <c r="R88" s="14" t="s">
        <v>369</v>
      </c>
      <c r="S88" s="18" t="s">
        <v>68</v>
      </c>
      <c r="T88" s="18" t="s">
        <v>95</v>
      </c>
      <c r="U88" s="18" t="s">
        <v>70</v>
      </c>
      <c r="V88" s="18" t="s">
        <v>366</v>
      </c>
      <c r="W88" s="27"/>
      <c r="X88" s="27"/>
      <c r="Y88" s="27"/>
      <c r="Z88" s="27"/>
      <c r="AA88" s="27"/>
      <c r="AB88" s="27"/>
      <c r="AC88" s="27"/>
      <c r="AD88" s="27"/>
      <c r="AE88" s="27" t="e">
        <f t="shared" si="0"/>
        <v>#DIV/0!</v>
      </c>
      <c r="AF88" s="27" t="e">
        <f t="shared" si="1"/>
        <v>#DIV/0!</v>
      </c>
      <c r="AG88" s="27" t="e">
        <f t="shared" si="2"/>
        <v>#DIV/0!</v>
      </c>
      <c r="AH88" s="27" t="e">
        <f t="shared" si="7"/>
        <v>#DIV/0!</v>
      </c>
      <c r="AI88" s="28" t="e">
        <f t="shared" si="4"/>
        <v>#DIV/0!</v>
      </c>
      <c r="AJ88" s="28" t="e">
        <f t="shared" si="5"/>
        <v>#DIV/0!</v>
      </c>
      <c r="AK88" s="27"/>
      <c r="AL88" s="27"/>
      <c r="AM88" s="24"/>
    </row>
    <row r="89" spans="1:39" ht="14">
      <c r="A89" s="11">
        <f t="shared" si="6"/>
        <v>32</v>
      </c>
      <c r="B89" s="12">
        <v>88</v>
      </c>
      <c r="C89" s="18"/>
      <c r="D89" s="13">
        <v>106</v>
      </c>
      <c r="E89" s="14" t="s">
        <v>358</v>
      </c>
      <c r="F89" s="14" t="s">
        <v>359</v>
      </c>
      <c r="G89" s="13">
        <v>2018</v>
      </c>
      <c r="H89" s="14" t="s">
        <v>360</v>
      </c>
      <c r="I89" s="14" t="s">
        <v>40</v>
      </c>
      <c r="J89" s="15" t="s">
        <v>361</v>
      </c>
      <c r="K89" s="15" t="s">
        <v>362</v>
      </c>
      <c r="L89" s="13">
        <v>35</v>
      </c>
      <c r="M89" s="16">
        <v>44158.904861111114</v>
      </c>
      <c r="N89" s="17"/>
      <c r="O89" s="18" t="s">
        <v>13</v>
      </c>
      <c r="P89" s="14" t="s">
        <v>370</v>
      </c>
      <c r="Q89" s="18" t="s">
        <v>45</v>
      </c>
      <c r="R89" s="14" t="s">
        <v>368</v>
      </c>
      <c r="S89" s="18" t="s">
        <v>45</v>
      </c>
      <c r="T89" s="18" t="s">
        <v>95</v>
      </c>
      <c r="U89" s="18" t="s">
        <v>70</v>
      </c>
      <c r="V89" s="18" t="s">
        <v>366</v>
      </c>
      <c r="W89" s="27"/>
      <c r="X89" s="27"/>
      <c r="Y89" s="27"/>
      <c r="Z89" s="27"/>
      <c r="AA89" s="27"/>
      <c r="AB89" s="27"/>
      <c r="AC89" s="27"/>
      <c r="AD89" s="27"/>
      <c r="AE89" s="27" t="e">
        <f t="shared" si="0"/>
        <v>#DIV/0!</v>
      </c>
      <c r="AF89" s="27" t="e">
        <f t="shared" si="1"/>
        <v>#DIV/0!</v>
      </c>
      <c r="AG89" s="27" t="e">
        <f t="shared" si="2"/>
        <v>#DIV/0!</v>
      </c>
      <c r="AH89" s="27" t="e">
        <f t="shared" si="7"/>
        <v>#DIV/0!</v>
      </c>
      <c r="AI89" s="28" t="e">
        <f t="shared" si="4"/>
        <v>#DIV/0!</v>
      </c>
      <c r="AJ89" s="28" t="e">
        <f t="shared" si="5"/>
        <v>#DIV/0!</v>
      </c>
      <c r="AK89" s="27"/>
      <c r="AL89" s="27"/>
      <c r="AM89" s="24"/>
    </row>
    <row r="90" spans="1:39" ht="14">
      <c r="A90" s="11">
        <f t="shared" si="6"/>
        <v>32</v>
      </c>
      <c r="B90" s="12">
        <v>89</v>
      </c>
      <c r="C90" s="18"/>
      <c r="D90" s="13">
        <v>106</v>
      </c>
      <c r="E90" s="14" t="s">
        <v>358</v>
      </c>
      <c r="F90" s="14" t="s">
        <v>359</v>
      </c>
      <c r="G90" s="13">
        <v>2018</v>
      </c>
      <c r="H90" s="14" t="s">
        <v>360</v>
      </c>
      <c r="I90" s="14" t="s">
        <v>40</v>
      </c>
      <c r="J90" s="15" t="s">
        <v>361</v>
      </c>
      <c r="K90" s="15" t="s">
        <v>362</v>
      </c>
      <c r="L90" s="13">
        <v>35</v>
      </c>
      <c r="M90" s="16">
        <v>44158.904861111114</v>
      </c>
      <c r="N90" s="17"/>
      <c r="O90" s="18" t="s">
        <v>13</v>
      </c>
      <c r="P90" s="14" t="s">
        <v>365</v>
      </c>
      <c r="Q90" s="18" t="s">
        <v>45</v>
      </c>
      <c r="R90" s="14" t="s">
        <v>371</v>
      </c>
      <c r="S90" s="18" t="s">
        <v>68</v>
      </c>
      <c r="T90" s="18" t="s">
        <v>144</v>
      </c>
      <c r="U90" s="18" t="s">
        <v>70</v>
      </c>
      <c r="V90" s="18" t="s">
        <v>366</v>
      </c>
      <c r="W90" s="27"/>
      <c r="X90" s="27"/>
      <c r="Y90" s="27"/>
      <c r="Z90" s="27"/>
      <c r="AA90" s="27"/>
      <c r="AB90" s="27"/>
      <c r="AC90" s="27"/>
      <c r="AD90" s="27"/>
      <c r="AE90" s="27" t="e">
        <f t="shared" si="0"/>
        <v>#DIV/0!</v>
      </c>
      <c r="AF90" s="27" t="e">
        <f t="shared" si="1"/>
        <v>#DIV/0!</v>
      </c>
      <c r="AG90" s="27" t="e">
        <f t="shared" si="2"/>
        <v>#DIV/0!</v>
      </c>
      <c r="AH90" s="27" t="e">
        <f t="shared" si="7"/>
        <v>#DIV/0!</v>
      </c>
      <c r="AI90" s="28" t="e">
        <f t="shared" si="4"/>
        <v>#DIV/0!</v>
      </c>
      <c r="AJ90" s="28" t="e">
        <f t="shared" si="5"/>
        <v>#DIV/0!</v>
      </c>
      <c r="AK90" s="27"/>
      <c r="AL90" s="27"/>
      <c r="AM90" s="24"/>
    </row>
    <row r="91" spans="1:39" ht="14">
      <c r="A91" s="11">
        <f t="shared" si="6"/>
        <v>32</v>
      </c>
      <c r="B91" s="12">
        <v>90</v>
      </c>
      <c r="C91" s="18"/>
      <c r="D91" s="13">
        <v>106</v>
      </c>
      <c r="E91" s="14" t="s">
        <v>358</v>
      </c>
      <c r="F91" s="14" t="s">
        <v>359</v>
      </c>
      <c r="G91" s="13">
        <v>2018</v>
      </c>
      <c r="H91" s="14" t="s">
        <v>360</v>
      </c>
      <c r="I91" s="14" t="s">
        <v>40</v>
      </c>
      <c r="J91" s="15" t="s">
        <v>361</v>
      </c>
      <c r="K91" s="15" t="s">
        <v>362</v>
      </c>
      <c r="L91" s="13">
        <v>35</v>
      </c>
      <c r="M91" s="16">
        <v>44158.904861111114</v>
      </c>
      <c r="N91" s="26" t="s">
        <v>372</v>
      </c>
      <c r="O91" s="18" t="s">
        <v>13</v>
      </c>
      <c r="P91" s="14" t="s">
        <v>368</v>
      </c>
      <c r="Q91" s="18" t="s">
        <v>45</v>
      </c>
      <c r="R91" s="14" t="s">
        <v>369</v>
      </c>
      <c r="S91" s="18" t="s">
        <v>68</v>
      </c>
      <c r="T91" s="18" t="s">
        <v>47</v>
      </c>
      <c r="U91" s="18" t="s">
        <v>70</v>
      </c>
      <c r="V91" s="18" t="s">
        <v>366</v>
      </c>
      <c r="W91" s="27"/>
      <c r="X91" s="27"/>
      <c r="Y91" s="27"/>
      <c r="Z91" s="27"/>
      <c r="AA91" s="27"/>
      <c r="AB91" s="27"/>
      <c r="AC91" s="27"/>
      <c r="AD91" s="27"/>
      <c r="AE91" s="27" t="e">
        <f t="shared" si="0"/>
        <v>#DIV/0!</v>
      </c>
      <c r="AF91" s="27" t="e">
        <f t="shared" si="1"/>
        <v>#DIV/0!</v>
      </c>
      <c r="AG91" s="27" t="e">
        <f t="shared" si="2"/>
        <v>#DIV/0!</v>
      </c>
      <c r="AH91" s="27" t="e">
        <f t="shared" si="7"/>
        <v>#DIV/0!</v>
      </c>
      <c r="AI91" s="28" t="e">
        <f t="shared" si="4"/>
        <v>#DIV/0!</v>
      </c>
      <c r="AJ91" s="28" t="e">
        <f t="shared" si="5"/>
        <v>#DIV/0!</v>
      </c>
      <c r="AK91" s="27"/>
      <c r="AL91" s="27"/>
      <c r="AM91" s="24"/>
    </row>
    <row r="92" spans="1:39" ht="14">
      <c r="A92" s="11">
        <f t="shared" si="6"/>
        <v>32</v>
      </c>
      <c r="B92" s="12">
        <v>91</v>
      </c>
      <c r="C92" s="18"/>
      <c r="D92" s="13">
        <v>106</v>
      </c>
      <c r="E92" s="14" t="s">
        <v>358</v>
      </c>
      <c r="F92" s="14" t="s">
        <v>359</v>
      </c>
      <c r="G92" s="13">
        <v>2018</v>
      </c>
      <c r="H92" s="14" t="s">
        <v>360</v>
      </c>
      <c r="I92" s="14" t="s">
        <v>40</v>
      </c>
      <c r="J92" s="15" t="s">
        <v>361</v>
      </c>
      <c r="K92" s="15" t="s">
        <v>362</v>
      </c>
      <c r="L92" s="13">
        <v>35</v>
      </c>
      <c r="M92" s="16">
        <v>44158.904861111114</v>
      </c>
      <c r="N92" s="26" t="s">
        <v>373</v>
      </c>
      <c r="O92" s="18" t="s">
        <v>13</v>
      </c>
      <c r="P92" s="14" t="s">
        <v>374</v>
      </c>
      <c r="Q92" s="18" t="s">
        <v>45</v>
      </c>
      <c r="R92" s="14" t="s">
        <v>375</v>
      </c>
      <c r="S92" s="18" t="s">
        <v>45</v>
      </c>
      <c r="T92" s="18" t="s">
        <v>47</v>
      </c>
      <c r="U92" s="18" t="s">
        <v>48</v>
      </c>
      <c r="V92" s="18" t="s">
        <v>376</v>
      </c>
      <c r="W92" s="19">
        <v>0.6</v>
      </c>
      <c r="X92" s="19">
        <v>2.1</v>
      </c>
      <c r="Y92" s="19">
        <v>0.5</v>
      </c>
      <c r="Z92" s="19">
        <v>3</v>
      </c>
      <c r="AA92" s="20">
        <v>2.0602207424974899</v>
      </c>
      <c r="AB92" s="20">
        <v>0.99122807017543901</v>
      </c>
      <c r="AC92" s="20">
        <v>1.7558332573200699</v>
      </c>
      <c r="AD92" s="20">
        <v>3.0526315789473601</v>
      </c>
      <c r="AE92" s="21">
        <f t="shared" si="0"/>
        <v>0.29123092862013111</v>
      </c>
      <c r="AF92" s="21">
        <f t="shared" si="1"/>
        <v>1.0193082501704589</v>
      </c>
      <c r="AG92" s="21">
        <f t="shared" si="2"/>
        <v>0.1637931034482763</v>
      </c>
      <c r="AH92" s="21">
        <f t="shared" si="7"/>
        <v>0.9827586206896578</v>
      </c>
      <c r="AI92" s="22">
        <f t="shared" si="4"/>
        <v>0.85225491671905595</v>
      </c>
      <c r="AJ92" s="22">
        <f t="shared" si="5"/>
        <v>0.32471264367816194</v>
      </c>
      <c r="AK92" s="23">
        <v>0.92</v>
      </c>
      <c r="AL92" s="23" t="s">
        <v>48</v>
      </c>
      <c r="AM92" s="24"/>
    </row>
    <row r="93" spans="1:39" ht="14">
      <c r="A93" s="11">
        <f t="shared" si="6"/>
        <v>33</v>
      </c>
      <c r="B93" s="12">
        <v>92</v>
      </c>
      <c r="C93" s="18"/>
      <c r="D93" s="13">
        <v>18</v>
      </c>
      <c r="E93" s="14" t="s">
        <v>377</v>
      </c>
      <c r="F93" s="14" t="s">
        <v>378</v>
      </c>
      <c r="G93" s="13">
        <v>2017</v>
      </c>
      <c r="H93" s="14" t="s">
        <v>379</v>
      </c>
      <c r="I93" s="14" t="s">
        <v>167</v>
      </c>
      <c r="J93" s="15" t="s">
        <v>380</v>
      </c>
      <c r="K93" s="15" t="s">
        <v>381</v>
      </c>
      <c r="L93" s="13">
        <v>34</v>
      </c>
      <c r="M93" s="16">
        <v>44158.815972222219</v>
      </c>
      <c r="N93" s="17"/>
      <c r="O93" s="18" t="s">
        <v>13</v>
      </c>
      <c r="P93" s="14" t="s">
        <v>382</v>
      </c>
      <c r="Q93" s="18" t="s">
        <v>45</v>
      </c>
      <c r="R93" s="14" t="s">
        <v>383</v>
      </c>
      <c r="S93" s="18" t="s">
        <v>45</v>
      </c>
      <c r="T93" s="18" t="s">
        <v>47</v>
      </c>
      <c r="U93" s="18" t="s">
        <v>48</v>
      </c>
      <c r="V93" s="18" t="s">
        <v>59</v>
      </c>
      <c r="W93" s="19">
        <v>0</v>
      </c>
      <c r="X93" s="19">
        <v>2500</v>
      </c>
      <c r="Y93" s="19">
        <v>10000</v>
      </c>
      <c r="Z93" s="19">
        <v>50000</v>
      </c>
      <c r="AA93" s="20">
        <v>2961.5384615384601</v>
      </c>
      <c r="AB93" s="20">
        <v>125.94458438287199</v>
      </c>
      <c r="AC93" s="42">
        <v>-2.2737367544323201E-13</v>
      </c>
      <c r="AD93" s="20">
        <v>61687.657430730404</v>
      </c>
      <c r="AE93" s="21">
        <f t="shared" si="0"/>
        <v>0</v>
      </c>
      <c r="AF93" s="21">
        <f t="shared" si="1"/>
        <v>0.84415584415584455</v>
      </c>
      <c r="AG93" s="21">
        <f t="shared" si="2"/>
        <v>0.16210698244181318</v>
      </c>
      <c r="AH93" s="21">
        <f t="shared" si="7"/>
        <v>0.81053491220906593</v>
      </c>
      <c r="AI93" s="35">
        <f t="shared" si="4"/>
        <v>-7.6775526773039424E-17</v>
      </c>
      <c r="AJ93" s="22">
        <f t="shared" si="5"/>
        <v>2.0416496529195691E-3</v>
      </c>
      <c r="AK93" s="23">
        <v>0.7</v>
      </c>
      <c r="AL93" s="23" t="s">
        <v>48</v>
      </c>
      <c r="AM93" s="24"/>
    </row>
    <row r="94" spans="1:39" ht="14">
      <c r="A94" s="11">
        <f t="shared" si="6"/>
        <v>33</v>
      </c>
      <c r="B94" s="12">
        <v>93</v>
      </c>
      <c r="C94" s="18"/>
      <c r="D94" s="13">
        <v>18</v>
      </c>
      <c r="E94" s="14" t="s">
        <v>377</v>
      </c>
      <c r="F94" s="14" t="s">
        <v>378</v>
      </c>
      <c r="G94" s="13">
        <v>2017</v>
      </c>
      <c r="H94" s="14" t="s">
        <v>379</v>
      </c>
      <c r="I94" s="14" t="s">
        <v>167</v>
      </c>
      <c r="J94" s="15" t="s">
        <v>380</v>
      </c>
      <c r="K94" s="15" t="s">
        <v>381</v>
      </c>
      <c r="L94" s="13">
        <v>34</v>
      </c>
      <c r="M94" s="16">
        <v>44158.815972222219</v>
      </c>
      <c r="N94" s="17"/>
      <c r="O94" s="18" t="s">
        <v>13</v>
      </c>
      <c r="P94" s="14" t="s">
        <v>382</v>
      </c>
      <c r="Q94" s="18" t="s">
        <v>45</v>
      </c>
      <c r="R94" s="14" t="s">
        <v>384</v>
      </c>
      <c r="S94" s="18" t="s">
        <v>45</v>
      </c>
      <c r="T94" s="18" t="s">
        <v>47</v>
      </c>
      <c r="U94" s="18" t="s">
        <v>48</v>
      </c>
      <c r="V94" s="18" t="s">
        <v>59</v>
      </c>
      <c r="W94" s="19">
        <v>0</v>
      </c>
      <c r="X94" s="19">
        <v>2500</v>
      </c>
      <c r="Y94" s="19">
        <v>2000</v>
      </c>
      <c r="Z94" s="19">
        <v>10000</v>
      </c>
      <c r="AA94" s="20">
        <v>2953.57308048103</v>
      </c>
      <c r="AB94" s="20">
        <v>21.276595744680801</v>
      </c>
      <c r="AC94" s="20">
        <v>1.9895793655068701</v>
      </c>
      <c r="AD94" s="20">
        <v>13042.5531914893</v>
      </c>
      <c r="AE94" s="21">
        <f t="shared" si="0"/>
        <v>0</v>
      </c>
      <c r="AF94" s="21">
        <f t="shared" si="1"/>
        <v>0.84643241656063595</v>
      </c>
      <c r="AG94" s="21">
        <f t="shared" si="2"/>
        <v>0.15334420880913613</v>
      </c>
      <c r="AH94" s="21">
        <f t="shared" si="7"/>
        <v>0.76672104404568064</v>
      </c>
      <c r="AI94" s="22">
        <f t="shared" si="4"/>
        <v>6.7361778811406278E-4</v>
      </c>
      <c r="AJ94" s="22">
        <f t="shared" si="5"/>
        <v>1.631321370309955E-3</v>
      </c>
      <c r="AK94" s="23">
        <v>0.69</v>
      </c>
      <c r="AL94" s="23" t="s">
        <v>48</v>
      </c>
      <c r="AM94" s="24"/>
    </row>
    <row r="95" spans="1:39" ht="14">
      <c r="A95" s="11">
        <f t="shared" si="6"/>
        <v>33</v>
      </c>
      <c r="B95" s="12">
        <v>94</v>
      </c>
      <c r="C95" s="18"/>
      <c r="D95" s="13">
        <v>18</v>
      </c>
      <c r="E95" s="14" t="s">
        <v>377</v>
      </c>
      <c r="F95" s="14" t="s">
        <v>378</v>
      </c>
      <c r="G95" s="13">
        <v>2017</v>
      </c>
      <c r="H95" s="14" t="s">
        <v>379</v>
      </c>
      <c r="I95" s="14" t="s">
        <v>167</v>
      </c>
      <c r="J95" s="15" t="s">
        <v>380</v>
      </c>
      <c r="K95" s="15" t="s">
        <v>381</v>
      </c>
      <c r="L95" s="13">
        <v>34</v>
      </c>
      <c r="M95" s="16">
        <v>44158.815972222219</v>
      </c>
      <c r="N95" s="17"/>
      <c r="O95" s="18" t="s">
        <v>13</v>
      </c>
      <c r="P95" s="14" t="s">
        <v>382</v>
      </c>
      <c r="Q95" s="18" t="s">
        <v>45</v>
      </c>
      <c r="R95" s="14" t="s">
        <v>385</v>
      </c>
      <c r="S95" s="18" t="s">
        <v>45</v>
      </c>
      <c r="T95" s="18" t="s">
        <v>47</v>
      </c>
      <c r="U95" s="18" t="s">
        <v>48</v>
      </c>
      <c r="V95" s="18" t="s">
        <v>59</v>
      </c>
      <c r="W95" s="19">
        <v>1600</v>
      </c>
      <c r="X95" s="19">
        <v>2800</v>
      </c>
      <c r="Y95" s="19">
        <v>2</v>
      </c>
      <c r="Z95" s="19">
        <v>10</v>
      </c>
      <c r="AA95" s="20">
        <v>2960.1941747572801</v>
      </c>
      <c r="AB95" s="20">
        <v>1.51368049426299E-2</v>
      </c>
      <c r="AC95" s="20">
        <v>1614.5631067961101</v>
      </c>
      <c r="AD95" s="20">
        <v>11.1082524271844</v>
      </c>
      <c r="AE95" s="21">
        <f t="shared" si="0"/>
        <v>0.54050508363397864</v>
      </c>
      <c r="AF95" s="21">
        <f t="shared" si="1"/>
        <v>0.94588389635946257</v>
      </c>
      <c r="AG95" s="21">
        <f t="shared" si="2"/>
        <v>0.18004632259756256</v>
      </c>
      <c r="AH95" s="21">
        <f t="shared" si="7"/>
        <v>0.90023161298781285</v>
      </c>
      <c r="AI95" s="22">
        <f t="shared" si="4"/>
        <v>0.54542472941947995</v>
      </c>
      <c r="AJ95" s="22">
        <f t="shared" si="5"/>
        <v>1.3626630328985613E-3</v>
      </c>
      <c r="AK95" s="23">
        <v>0.77</v>
      </c>
      <c r="AL95" s="23" t="s">
        <v>48</v>
      </c>
      <c r="AM95" s="24"/>
    </row>
    <row r="96" spans="1:39" ht="14">
      <c r="A96" s="11">
        <f t="shared" si="6"/>
        <v>33</v>
      </c>
      <c r="B96" s="12">
        <v>95</v>
      </c>
      <c r="C96" s="18"/>
      <c r="D96" s="13">
        <v>18</v>
      </c>
      <c r="E96" s="14" t="s">
        <v>377</v>
      </c>
      <c r="F96" s="14" t="s">
        <v>378</v>
      </c>
      <c r="G96" s="13">
        <v>2017</v>
      </c>
      <c r="H96" s="14" t="s">
        <v>379</v>
      </c>
      <c r="I96" s="14" t="s">
        <v>167</v>
      </c>
      <c r="J96" s="15" t="s">
        <v>380</v>
      </c>
      <c r="K96" s="15" t="s">
        <v>381</v>
      </c>
      <c r="L96" s="13">
        <v>34</v>
      </c>
      <c r="M96" s="16">
        <v>44158.815972222219</v>
      </c>
      <c r="N96" s="17"/>
      <c r="O96" s="18" t="s">
        <v>13</v>
      </c>
      <c r="P96" s="14" t="s">
        <v>382</v>
      </c>
      <c r="Q96" s="18" t="s">
        <v>45</v>
      </c>
      <c r="R96" s="14" t="s">
        <v>386</v>
      </c>
      <c r="S96" s="18" t="s">
        <v>45</v>
      </c>
      <c r="T96" s="18" t="s">
        <v>47</v>
      </c>
      <c r="U96" s="18" t="s">
        <v>48</v>
      </c>
      <c r="V96" s="18" t="s">
        <v>59</v>
      </c>
      <c r="W96" s="19">
        <v>0</v>
      </c>
      <c r="X96" s="19">
        <v>2500</v>
      </c>
      <c r="Y96" s="19">
        <v>5</v>
      </c>
      <c r="Z96" s="19">
        <v>35</v>
      </c>
      <c r="AA96" s="20">
        <v>2957.7018333234601</v>
      </c>
      <c r="AB96" s="20">
        <v>1.04330708661419</v>
      </c>
      <c r="AC96" s="20">
        <v>70.476387819943696</v>
      </c>
      <c r="AD96" s="20">
        <v>37.007874015748001</v>
      </c>
      <c r="AE96" s="21">
        <f t="shared" si="0"/>
        <v>0</v>
      </c>
      <c r="AF96" s="21">
        <f t="shared" si="1"/>
        <v>0.8452508538329716</v>
      </c>
      <c r="AG96" s="21">
        <f t="shared" si="2"/>
        <v>0.13510638297872352</v>
      </c>
      <c r="AH96" s="21">
        <f t="shared" si="7"/>
        <v>0.94574468085106456</v>
      </c>
      <c r="AI96" s="22">
        <f t="shared" si="4"/>
        <v>2.382809079194842E-2</v>
      </c>
      <c r="AJ96" s="22">
        <f t="shared" si="5"/>
        <v>2.8191489361702605E-2</v>
      </c>
      <c r="AK96" s="23">
        <v>0.78</v>
      </c>
      <c r="AL96" s="23" t="s">
        <v>48</v>
      </c>
      <c r="AM96" s="24"/>
    </row>
    <row r="97" spans="1:39" ht="14">
      <c r="A97" s="11">
        <f t="shared" si="6"/>
        <v>33</v>
      </c>
      <c r="B97" s="12">
        <v>96</v>
      </c>
      <c r="C97" s="18"/>
      <c r="D97" s="13">
        <v>18</v>
      </c>
      <c r="E97" s="14" t="s">
        <v>377</v>
      </c>
      <c r="F97" s="14" t="s">
        <v>378</v>
      </c>
      <c r="G97" s="13">
        <v>2017</v>
      </c>
      <c r="H97" s="14" t="s">
        <v>379</v>
      </c>
      <c r="I97" s="14" t="s">
        <v>167</v>
      </c>
      <c r="J97" s="15" t="s">
        <v>380</v>
      </c>
      <c r="K97" s="15" t="s">
        <v>381</v>
      </c>
      <c r="L97" s="13">
        <v>34</v>
      </c>
      <c r="M97" s="16">
        <v>44158.815972222219</v>
      </c>
      <c r="N97" s="17"/>
      <c r="O97" s="18" t="s">
        <v>13</v>
      </c>
      <c r="P97" s="14" t="s">
        <v>382</v>
      </c>
      <c r="Q97" s="18" t="s">
        <v>45</v>
      </c>
      <c r="R97" s="14" t="s">
        <v>387</v>
      </c>
      <c r="S97" s="18" t="s">
        <v>45</v>
      </c>
      <c r="T97" s="18" t="s">
        <v>47</v>
      </c>
      <c r="U97" s="18" t="s">
        <v>48</v>
      </c>
      <c r="V97" s="18" t="s">
        <v>59</v>
      </c>
      <c r="W97" s="19">
        <v>1500</v>
      </c>
      <c r="X97" s="19">
        <v>3000</v>
      </c>
      <c r="Y97" s="19">
        <v>100</v>
      </c>
      <c r="Z97" s="19">
        <v>125</v>
      </c>
      <c r="AA97" s="20">
        <v>2961.7621311790999</v>
      </c>
      <c r="AB97" s="20">
        <v>98.040885860306602</v>
      </c>
      <c r="AC97" s="20">
        <v>1487.47380159315</v>
      </c>
      <c r="AD97" s="20">
        <v>124.020442930153</v>
      </c>
      <c r="AE97" s="21">
        <f t="shared" si="0"/>
        <v>0.50645525655459667</v>
      </c>
      <c r="AF97" s="21">
        <f t="shared" si="1"/>
        <v>1.0129105131091933</v>
      </c>
      <c r="AG97" s="21">
        <f t="shared" si="2"/>
        <v>0.80631868131868345</v>
      </c>
      <c r="AH97" s="21">
        <f t="shared" si="7"/>
        <v>1.0078983516483544</v>
      </c>
      <c r="AI97" s="22">
        <f t="shared" si="4"/>
        <v>0.50222595053606667</v>
      </c>
      <c r="AJ97" s="22">
        <f t="shared" si="5"/>
        <v>0.79052197802197977</v>
      </c>
      <c r="AK97" s="23">
        <v>0.87</v>
      </c>
      <c r="AL97" s="23" t="s">
        <v>48</v>
      </c>
      <c r="AM97" s="24"/>
    </row>
    <row r="98" spans="1:39" ht="14">
      <c r="A98" s="11">
        <f t="shared" si="6"/>
        <v>33</v>
      </c>
      <c r="B98" s="12">
        <v>97</v>
      </c>
      <c r="C98" s="18"/>
      <c r="D98" s="13">
        <v>18</v>
      </c>
      <c r="E98" s="14" t="s">
        <v>377</v>
      </c>
      <c r="F98" s="14" t="s">
        <v>378</v>
      </c>
      <c r="G98" s="13">
        <v>2017</v>
      </c>
      <c r="H98" s="14" t="s">
        <v>379</v>
      </c>
      <c r="I98" s="14" t="s">
        <v>167</v>
      </c>
      <c r="J98" s="15" t="s">
        <v>380</v>
      </c>
      <c r="K98" s="15" t="s">
        <v>381</v>
      </c>
      <c r="L98" s="13">
        <v>34</v>
      </c>
      <c r="M98" s="16">
        <v>44158.815972222219</v>
      </c>
      <c r="N98" s="17"/>
      <c r="O98" s="18" t="s">
        <v>13</v>
      </c>
      <c r="P98" s="14" t="s">
        <v>388</v>
      </c>
      <c r="Q98" s="18" t="s">
        <v>45</v>
      </c>
      <c r="R98" s="14" t="s">
        <v>389</v>
      </c>
      <c r="S98" s="18" t="s">
        <v>45</v>
      </c>
      <c r="T98" s="18" t="s">
        <v>96</v>
      </c>
      <c r="U98" s="18" t="s">
        <v>48</v>
      </c>
      <c r="V98" s="18" t="s">
        <v>90</v>
      </c>
      <c r="W98" s="19">
        <v>50000</v>
      </c>
      <c r="X98" s="19">
        <v>62000</v>
      </c>
      <c r="Y98" s="19">
        <v>4000</v>
      </c>
      <c r="Z98" s="19">
        <v>10000</v>
      </c>
      <c r="AA98" s="20">
        <v>61673.680575014499</v>
      </c>
      <c r="AB98" s="20">
        <v>33.416527105313399</v>
      </c>
      <c r="AC98" s="20">
        <v>48673.2961024912</v>
      </c>
      <c r="AD98" s="20">
        <v>13139.9154160448</v>
      </c>
      <c r="AE98" s="21">
        <f t="shared" si="0"/>
        <v>0.81071860044390165</v>
      </c>
      <c r="AF98" s="21">
        <f t="shared" si="1"/>
        <v>1.005291064550438</v>
      </c>
      <c r="AG98" s="21">
        <f t="shared" si="2"/>
        <v>0.30441596261081766</v>
      </c>
      <c r="AH98" s="21">
        <f t="shared" si="7"/>
        <v>0.76103990652704412</v>
      </c>
      <c r="AI98" s="22">
        <f t="shared" si="4"/>
        <v>0.7892069299040656</v>
      </c>
      <c r="AJ98" s="22">
        <f t="shared" si="5"/>
        <v>2.5431310664686146E-3</v>
      </c>
      <c r="AK98" s="23">
        <v>0.82</v>
      </c>
      <c r="AL98" s="23" t="s">
        <v>48</v>
      </c>
      <c r="AM98" s="24"/>
    </row>
    <row r="99" spans="1:39" ht="14">
      <c r="A99" s="11">
        <f t="shared" si="6"/>
        <v>33</v>
      </c>
      <c r="B99" s="12">
        <v>98</v>
      </c>
      <c r="C99" s="18"/>
      <c r="D99" s="13">
        <v>18</v>
      </c>
      <c r="E99" s="14" t="s">
        <v>377</v>
      </c>
      <c r="F99" s="14" t="s">
        <v>378</v>
      </c>
      <c r="G99" s="13">
        <v>2017</v>
      </c>
      <c r="H99" s="14" t="s">
        <v>379</v>
      </c>
      <c r="I99" s="14" t="s">
        <v>167</v>
      </c>
      <c r="J99" s="15" t="s">
        <v>380</v>
      </c>
      <c r="K99" s="15" t="s">
        <v>381</v>
      </c>
      <c r="L99" s="13">
        <v>34</v>
      </c>
      <c r="M99" s="16">
        <v>44158.815972222219</v>
      </c>
      <c r="N99" s="17"/>
      <c r="O99" s="18" t="s">
        <v>13</v>
      </c>
      <c r="P99" s="14" t="s">
        <v>389</v>
      </c>
      <c r="Q99" s="18" t="s">
        <v>45</v>
      </c>
      <c r="R99" s="14" t="s">
        <v>390</v>
      </c>
      <c r="S99" s="18" t="s">
        <v>45</v>
      </c>
      <c r="T99" s="18" t="s">
        <v>47</v>
      </c>
      <c r="U99" s="18" t="s">
        <v>48</v>
      </c>
      <c r="V99" s="18" t="s">
        <v>90</v>
      </c>
      <c r="W99" s="19">
        <v>4000</v>
      </c>
      <c r="X99" s="19">
        <v>12000</v>
      </c>
      <c r="Y99" s="19">
        <v>0</v>
      </c>
      <c r="Z99" s="19">
        <v>8</v>
      </c>
      <c r="AA99" s="20">
        <v>13027.771462294901</v>
      </c>
      <c r="AB99" s="20">
        <v>2.3954760718453299E-2</v>
      </c>
      <c r="AC99" s="20">
        <v>3162.6669504602701</v>
      </c>
      <c r="AD99" s="20">
        <v>11.1784755445693</v>
      </c>
      <c r="AE99" s="21">
        <f t="shared" si="0"/>
        <v>0.30703639617695461</v>
      </c>
      <c r="AF99" s="21">
        <f t="shared" si="1"/>
        <v>0.92110918853086377</v>
      </c>
      <c r="AG99" s="21">
        <f t="shared" si="2"/>
        <v>0</v>
      </c>
      <c r="AH99" s="21">
        <f t="shared" si="7"/>
        <v>0.71566109064724304</v>
      </c>
      <c r="AI99" s="22">
        <f t="shared" si="4"/>
        <v>0.24276346569432006</v>
      </c>
      <c r="AJ99" s="22">
        <f t="shared" si="5"/>
        <v>2.1429362727452528E-3</v>
      </c>
      <c r="AK99" s="23">
        <v>0.7</v>
      </c>
      <c r="AL99" s="23" t="s">
        <v>48</v>
      </c>
      <c r="AM99" s="24"/>
    </row>
    <row r="100" spans="1:39" ht="14">
      <c r="A100" s="11">
        <f t="shared" si="6"/>
        <v>34</v>
      </c>
      <c r="B100" s="12">
        <v>99</v>
      </c>
      <c r="C100" s="18"/>
      <c r="D100" s="13">
        <v>86</v>
      </c>
      <c r="E100" s="14" t="s">
        <v>391</v>
      </c>
      <c r="F100" s="14" t="s">
        <v>392</v>
      </c>
      <c r="G100" s="13">
        <v>2009</v>
      </c>
      <c r="H100" s="14" t="s">
        <v>99</v>
      </c>
      <c r="I100" s="14" t="s">
        <v>40</v>
      </c>
      <c r="J100" s="15" t="s">
        <v>393</v>
      </c>
      <c r="K100" s="15" t="s">
        <v>394</v>
      </c>
      <c r="L100" s="13">
        <v>51</v>
      </c>
      <c r="M100" s="16">
        <v>44158.874305555553</v>
      </c>
      <c r="N100" s="26" t="s">
        <v>395</v>
      </c>
      <c r="O100" s="18" t="s">
        <v>13</v>
      </c>
      <c r="P100" s="14" t="s">
        <v>396</v>
      </c>
      <c r="Q100" s="18" t="s">
        <v>68</v>
      </c>
      <c r="R100" s="14" t="s">
        <v>397</v>
      </c>
      <c r="S100" s="18" t="s">
        <v>68</v>
      </c>
      <c r="T100" s="18" t="s">
        <v>47</v>
      </c>
      <c r="U100" s="18" t="s">
        <v>70</v>
      </c>
      <c r="V100" s="18" t="s">
        <v>49</v>
      </c>
      <c r="W100" s="27"/>
      <c r="X100" s="27"/>
      <c r="Y100" s="27"/>
      <c r="Z100" s="27"/>
      <c r="AA100" s="27"/>
      <c r="AB100" s="27"/>
      <c r="AC100" s="27"/>
      <c r="AD100" s="27"/>
      <c r="AE100" s="27" t="e">
        <f t="shared" si="0"/>
        <v>#DIV/0!</v>
      </c>
      <c r="AF100" s="27" t="e">
        <f t="shared" si="1"/>
        <v>#DIV/0!</v>
      </c>
      <c r="AG100" s="27" t="e">
        <f t="shared" si="2"/>
        <v>#DIV/0!</v>
      </c>
      <c r="AH100" s="27" t="e">
        <f t="shared" si="7"/>
        <v>#DIV/0!</v>
      </c>
      <c r="AI100" s="28" t="e">
        <f t="shared" si="4"/>
        <v>#DIV/0!</v>
      </c>
      <c r="AJ100" s="28" t="e">
        <f t="shared" si="5"/>
        <v>#DIV/0!</v>
      </c>
      <c r="AK100" s="27"/>
      <c r="AL100" s="27"/>
      <c r="AM100" s="24"/>
    </row>
    <row r="101" spans="1:39" ht="14">
      <c r="A101" s="11">
        <f t="shared" si="6"/>
        <v>35</v>
      </c>
      <c r="B101" s="12">
        <v>100</v>
      </c>
      <c r="C101" s="18"/>
      <c r="D101" s="13">
        <v>148</v>
      </c>
      <c r="E101" s="14" t="s">
        <v>398</v>
      </c>
      <c r="F101" s="14" t="s">
        <v>399</v>
      </c>
      <c r="G101" s="13">
        <v>2006</v>
      </c>
      <c r="H101" s="14" t="s">
        <v>400</v>
      </c>
      <c r="I101" s="14" t="s">
        <v>40</v>
      </c>
      <c r="J101" s="15" t="s">
        <v>401</v>
      </c>
      <c r="K101" s="15" t="s">
        <v>402</v>
      </c>
      <c r="L101" s="13">
        <v>4</v>
      </c>
      <c r="M101" s="16">
        <v>44158.823611111111</v>
      </c>
      <c r="N101" s="26" t="s">
        <v>403</v>
      </c>
      <c r="O101" s="18" t="s">
        <v>13</v>
      </c>
      <c r="P101" s="14" t="s">
        <v>404</v>
      </c>
      <c r="Q101" s="18" t="s">
        <v>45</v>
      </c>
      <c r="R101" s="14" t="s">
        <v>79</v>
      </c>
      <c r="S101" s="18" t="s">
        <v>45</v>
      </c>
      <c r="T101" s="18" t="s">
        <v>47</v>
      </c>
      <c r="U101" s="18" t="s">
        <v>70</v>
      </c>
      <c r="V101" s="18" t="s">
        <v>90</v>
      </c>
      <c r="W101" s="19">
        <v>0</v>
      </c>
      <c r="X101" s="19">
        <v>70</v>
      </c>
      <c r="Y101" s="19">
        <v>0</v>
      </c>
      <c r="Z101" s="19">
        <v>7000</v>
      </c>
      <c r="AA101" s="20">
        <v>50.714285714285701</v>
      </c>
      <c r="AB101" s="20">
        <v>241.676942046855</v>
      </c>
      <c r="AC101" s="20">
        <v>1.9047619047619</v>
      </c>
      <c r="AD101" s="20">
        <v>6214.5499383477099</v>
      </c>
      <c r="AE101" s="21">
        <f t="shared" si="0"/>
        <v>0</v>
      </c>
      <c r="AF101" s="21">
        <f t="shared" si="1"/>
        <v>1.3802816901408455</v>
      </c>
      <c r="AG101" s="21">
        <f t="shared" si="2"/>
        <v>0</v>
      </c>
      <c r="AH101" s="21">
        <f t="shared" si="7"/>
        <v>1.1263888888888904</v>
      </c>
      <c r="AI101" s="22">
        <f t="shared" si="4"/>
        <v>3.7558685446009307E-2</v>
      </c>
      <c r="AJ101" s="22">
        <f t="shared" si="5"/>
        <v>3.8888888888888827E-2</v>
      </c>
      <c r="AK101" s="23">
        <v>0.73</v>
      </c>
      <c r="AL101" s="23" t="s">
        <v>70</v>
      </c>
      <c r="AM101" s="24"/>
    </row>
    <row r="102" spans="1:39" ht="14">
      <c r="A102" s="11">
        <f t="shared" si="6"/>
        <v>36</v>
      </c>
      <c r="B102" s="12">
        <v>101</v>
      </c>
      <c r="C102" s="18"/>
      <c r="D102" s="13">
        <v>26</v>
      </c>
      <c r="E102" s="14" t="s">
        <v>405</v>
      </c>
      <c r="F102" s="14" t="s">
        <v>406</v>
      </c>
      <c r="G102" s="13">
        <v>2017</v>
      </c>
      <c r="H102" s="14" t="s">
        <v>407</v>
      </c>
      <c r="I102" s="14" t="s">
        <v>40</v>
      </c>
      <c r="J102" s="15" t="s">
        <v>408</v>
      </c>
      <c r="K102" s="15" t="s">
        <v>409</v>
      </c>
      <c r="L102" s="13">
        <v>48</v>
      </c>
      <c r="M102" s="16">
        <v>44158.815972222219</v>
      </c>
      <c r="N102" s="17"/>
      <c r="O102" s="18" t="s">
        <v>43</v>
      </c>
      <c r="P102" s="14" t="s">
        <v>229</v>
      </c>
      <c r="Q102" s="18" t="s">
        <v>45</v>
      </c>
      <c r="R102" s="14" t="s">
        <v>410</v>
      </c>
      <c r="S102" s="18" t="s">
        <v>45</v>
      </c>
      <c r="T102" s="18" t="s">
        <v>89</v>
      </c>
      <c r="U102" s="18" t="s">
        <v>48</v>
      </c>
      <c r="V102" s="18" t="s">
        <v>411</v>
      </c>
      <c r="W102" s="19">
        <v>0</v>
      </c>
      <c r="X102" s="19">
        <v>1</v>
      </c>
      <c r="Y102" s="19">
        <v>0</v>
      </c>
      <c r="Z102" s="19">
        <v>1</v>
      </c>
      <c r="AA102" s="20">
        <v>0.999999999999999</v>
      </c>
      <c r="AB102" s="20">
        <v>0.282392026578073</v>
      </c>
      <c r="AC102" s="20">
        <v>0.15530903328050699</v>
      </c>
      <c r="AD102" s="20">
        <v>1</v>
      </c>
      <c r="AE102" s="21">
        <f t="shared" si="0"/>
        <v>0</v>
      </c>
      <c r="AF102" s="21">
        <f t="shared" si="1"/>
        <v>1.0000000000000009</v>
      </c>
      <c r="AG102" s="21">
        <f t="shared" si="2"/>
        <v>0</v>
      </c>
      <c r="AH102" s="21">
        <f t="shared" si="7"/>
        <v>1</v>
      </c>
      <c r="AI102" s="22">
        <f t="shared" si="4"/>
        <v>0.15530903328050716</v>
      </c>
      <c r="AJ102" s="22">
        <f t="shared" si="5"/>
        <v>0.282392026578073</v>
      </c>
      <c r="AK102" s="23">
        <v>0.42</v>
      </c>
      <c r="AL102" s="23" t="s">
        <v>48</v>
      </c>
      <c r="AM102" s="24"/>
    </row>
    <row r="103" spans="1:39" ht="14">
      <c r="A103" s="11">
        <f t="shared" si="6"/>
        <v>37</v>
      </c>
      <c r="B103" s="12">
        <v>102</v>
      </c>
      <c r="C103" s="18"/>
      <c r="D103" s="13">
        <v>58</v>
      </c>
      <c r="E103" s="14" t="s">
        <v>412</v>
      </c>
      <c r="F103" s="14" t="s">
        <v>413</v>
      </c>
      <c r="G103" s="13">
        <v>2011</v>
      </c>
      <c r="H103" s="14" t="s">
        <v>99</v>
      </c>
      <c r="I103" s="14" t="s">
        <v>40</v>
      </c>
      <c r="J103" s="15" t="s">
        <v>414</v>
      </c>
      <c r="K103" s="15" t="s">
        <v>415</v>
      </c>
      <c r="L103" s="13">
        <v>81</v>
      </c>
      <c r="M103" s="16">
        <v>44158.824305555558</v>
      </c>
      <c r="N103" s="17"/>
      <c r="O103" s="18" t="s">
        <v>43</v>
      </c>
      <c r="P103" s="14" t="s">
        <v>416</v>
      </c>
      <c r="Q103" s="18" t="s">
        <v>45</v>
      </c>
      <c r="R103" s="14" t="s">
        <v>286</v>
      </c>
      <c r="S103" s="18" t="s">
        <v>45</v>
      </c>
      <c r="T103" s="18" t="s">
        <v>47</v>
      </c>
      <c r="U103" s="18" t="s">
        <v>48</v>
      </c>
      <c r="V103" s="18" t="s">
        <v>417</v>
      </c>
      <c r="W103" s="19">
        <v>0</v>
      </c>
      <c r="X103" s="19">
        <v>0.9</v>
      </c>
      <c r="Y103" s="39">
        <v>760000</v>
      </c>
      <c r="Z103" s="39">
        <v>820000</v>
      </c>
      <c r="AA103" s="20">
        <v>0.99852071005917098</v>
      </c>
      <c r="AB103" s="20">
        <v>771269.84126984095</v>
      </c>
      <c r="AC103" s="20">
        <v>6.2130177514792802E-3</v>
      </c>
      <c r="AD103" s="20">
        <v>824682.53968253895</v>
      </c>
      <c r="AE103" s="21">
        <f t="shared" si="0"/>
        <v>0</v>
      </c>
      <c r="AF103" s="21">
        <f t="shared" si="1"/>
        <v>0.90133333333333387</v>
      </c>
      <c r="AG103" s="40">
        <f t="shared" si="2"/>
        <v>0.92156674044846587</v>
      </c>
      <c r="AH103" s="40">
        <f t="shared" si="7"/>
        <v>0.9943220094312395</v>
      </c>
      <c r="AI103" s="22">
        <f t="shared" si="4"/>
        <v>6.2222222222222167E-3</v>
      </c>
      <c r="AJ103" s="22">
        <f t="shared" si="5"/>
        <v>0.9352324126648065</v>
      </c>
      <c r="AK103" s="23">
        <v>0.94</v>
      </c>
      <c r="AL103" s="23" t="s">
        <v>48</v>
      </c>
      <c r="AM103" s="24"/>
    </row>
    <row r="104" spans="1:39" ht="14">
      <c r="A104" s="11">
        <f t="shared" si="6"/>
        <v>38</v>
      </c>
      <c r="B104" s="12">
        <v>103</v>
      </c>
      <c r="C104" s="18"/>
      <c r="D104" s="13">
        <v>10</v>
      </c>
      <c r="E104" s="14" t="s">
        <v>418</v>
      </c>
      <c r="F104" s="14" t="s">
        <v>419</v>
      </c>
      <c r="G104" s="13">
        <v>2016</v>
      </c>
      <c r="H104" s="14" t="s">
        <v>420</v>
      </c>
      <c r="I104" s="14" t="s">
        <v>421</v>
      </c>
      <c r="J104" s="15" t="s">
        <v>422</v>
      </c>
      <c r="K104" s="15" t="s">
        <v>423</v>
      </c>
      <c r="L104" s="13">
        <v>1</v>
      </c>
      <c r="M104" s="16">
        <v>44163.745138888888</v>
      </c>
      <c r="N104" s="17"/>
      <c r="O104" s="18" t="s">
        <v>170</v>
      </c>
      <c r="P104" s="14" t="s">
        <v>424</v>
      </c>
      <c r="Q104" s="18" t="s">
        <v>45</v>
      </c>
      <c r="R104" s="14" t="s">
        <v>425</v>
      </c>
      <c r="S104" s="18" t="s">
        <v>45</v>
      </c>
      <c r="T104" s="18" t="s">
        <v>144</v>
      </c>
      <c r="U104" s="18" t="s">
        <v>48</v>
      </c>
      <c r="V104" s="18" t="s">
        <v>49</v>
      </c>
      <c r="W104" s="19">
        <v>0</v>
      </c>
      <c r="X104" s="19">
        <v>10</v>
      </c>
      <c r="Y104" s="19">
        <v>0</v>
      </c>
      <c r="Z104" s="19">
        <v>40</v>
      </c>
      <c r="AA104" s="20">
        <v>11.180773249738699</v>
      </c>
      <c r="AB104" s="20">
        <v>5.6158940397350898</v>
      </c>
      <c r="AC104" s="20">
        <v>0</v>
      </c>
      <c r="AD104" s="20">
        <v>42.1721854304635</v>
      </c>
      <c r="AE104" s="21">
        <f t="shared" si="0"/>
        <v>0</v>
      </c>
      <c r="AF104" s="21">
        <f t="shared" si="1"/>
        <v>0.89439252336449138</v>
      </c>
      <c r="AG104" s="21">
        <f t="shared" si="2"/>
        <v>0</v>
      </c>
      <c r="AH104" s="21">
        <f t="shared" si="7"/>
        <v>0.94849246231155948</v>
      </c>
      <c r="AI104" s="22">
        <f t="shared" si="4"/>
        <v>0</v>
      </c>
      <c r="AJ104" s="22">
        <f t="shared" si="5"/>
        <v>0.13316582914572866</v>
      </c>
      <c r="AK104" s="23">
        <v>0.38</v>
      </c>
      <c r="AL104" s="23" t="s">
        <v>48</v>
      </c>
      <c r="AM104" s="24"/>
    </row>
    <row r="105" spans="1:39" ht="14">
      <c r="A105" s="11">
        <f t="shared" si="6"/>
        <v>38</v>
      </c>
      <c r="B105" s="12">
        <v>104</v>
      </c>
      <c r="C105" s="18"/>
      <c r="D105" s="13">
        <v>10</v>
      </c>
      <c r="E105" s="14" t="s">
        <v>418</v>
      </c>
      <c r="F105" s="14" t="s">
        <v>419</v>
      </c>
      <c r="G105" s="13">
        <v>2016</v>
      </c>
      <c r="H105" s="14" t="s">
        <v>420</v>
      </c>
      <c r="I105" s="14" t="s">
        <v>421</v>
      </c>
      <c r="J105" s="15" t="s">
        <v>422</v>
      </c>
      <c r="K105" s="15" t="s">
        <v>423</v>
      </c>
      <c r="L105" s="13">
        <v>1</v>
      </c>
      <c r="M105" s="16">
        <v>44163.745138888888</v>
      </c>
      <c r="N105" s="17"/>
      <c r="O105" s="18" t="s">
        <v>170</v>
      </c>
      <c r="P105" s="14" t="s">
        <v>424</v>
      </c>
      <c r="Q105" s="18" t="s">
        <v>45</v>
      </c>
      <c r="R105" s="14" t="s">
        <v>426</v>
      </c>
      <c r="S105" s="18" t="s">
        <v>45</v>
      </c>
      <c r="T105" s="18" t="s">
        <v>144</v>
      </c>
      <c r="U105" s="18" t="s">
        <v>48</v>
      </c>
      <c r="V105" s="18" t="s">
        <v>49</v>
      </c>
      <c r="W105" s="19">
        <v>0</v>
      </c>
      <c r="X105" s="19">
        <v>10</v>
      </c>
      <c r="Y105" s="19">
        <v>0</v>
      </c>
      <c r="Z105" s="19">
        <v>20</v>
      </c>
      <c r="AA105" s="20">
        <v>11.1748388064177</v>
      </c>
      <c r="AB105" s="20">
        <v>4.1025641025641004</v>
      </c>
      <c r="AC105" s="20">
        <v>1.02606944712206E-2</v>
      </c>
      <c r="AD105" s="20">
        <v>22.769230769230699</v>
      </c>
      <c r="AE105" s="21">
        <f t="shared" si="0"/>
        <v>0</v>
      </c>
      <c r="AF105" s="21">
        <f t="shared" si="1"/>
        <v>0.89486749412949107</v>
      </c>
      <c r="AG105" s="21">
        <f t="shared" si="2"/>
        <v>0</v>
      </c>
      <c r="AH105" s="21">
        <f t="shared" si="7"/>
        <v>0.87837837837838106</v>
      </c>
      <c r="AI105" s="22">
        <f t="shared" si="4"/>
        <v>9.1819619494895013E-4</v>
      </c>
      <c r="AJ105" s="22">
        <f t="shared" si="5"/>
        <v>0.18018018018018064</v>
      </c>
      <c r="AK105" s="23">
        <v>0.33</v>
      </c>
      <c r="AL105" s="23" t="s">
        <v>48</v>
      </c>
      <c r="AM105" s="24"/>
    </row>
    <row r="106" spans="1:39" ht="14">
      <c r="A106" s="11">
        <f t="shared" si="6"/>
        <v>39</v>
      </c>
      <c r="B106" s="12">
        <v>105</v>
      </c>
      <c r="C106" s="18"/>
      <c r="D106" s="13">
        <v>18</v>
      </c>
      <c r="E106" s="14" t="s">
        <v>427</v>
      </c>
      <c r="F106" s="14" t="s">
        <v>428</v>
      </c>
      <c r="G106" s="13">
        <v>2018</v>
      </c>
      <c r="H106" s="14" t="s">
        <v>181</v>
      </c>
      <c r="I106" s="14" t="s">
        <v>182</v>
      </c>
      <c r="J106" s="15" t="s">
        <v>429</v>
      </c>
      <c r="K106" s="15" t="s">
        <v>430</v>
      </c>
      <c r="L106" s="13">
        <v>61</v>
      </c>
      <c r="M106" s="16">
        <v>44158.819444444445</v>
      </c>
      <c r="N106" s="26" t="s">
        <v>431</v>
      </c>
      <c r="O106" s="18" t="s">
        <v>43</v>
      </c>
      <c r="P106" s="14" t="s">
        <v>432</v>
      </c>
      <c r="Q106" s="18" t="s">
        <v>68</v>
      </c>
      <c r="R106" s="14" t="s">
        <v>433</v>
      </c>
      <c r="S106" s="18" t="s">
        <v>68</v>
      </c>
      <c r="T106" s="18" t="s">
        <v>89</v>
      </c>
      <c r="U106" s="18" t="s">
        <v>70</v>
      </c>
      <c r="V106" s="18" t="s">
        <v>90</v>
      </c>
      <c r="W106" s="27"/>
      <c r="X106" s="27"/>
      <c r="Y106" s="27"/>
      <c r="Z106" s="27"/>
      <c r="AA106" s="27"/>
      <c r="AB106" s="27"/>
      <c r="AC106" s="27"/>
      <c r="AD106" s="27"/>
      <c r="AE106" s="27" t="e">
        <f t="shared" si="0"/>
        <v>#DIV/0!</v>
      </c>
      <c r="AF106" s="27" t="e">
        <f t="shared" si="1"/>
        <v>#DIV/0!</v>
      </c>
      <c r="AG106" s="27" t="e">
        <f t="shared" si="2"/>
        <v>#DIV/0!</v>
      </c>
      <c r="AH106" s="27" t="e">
        <f t="shared" si="7"/>
        <v>#DIV/0!</v>
      </c>
      <c r="AI106" s="28" t="e">
        <f t="shared" si="4"/>
        <v>#DIV/0!</v>
      </c>
      <c r="AJ106" s="28" t="e">
        <f t="shared" si="5"/>
        <v>#DIV/0!</v>
      </c>
      <c r="AK106" s="27"/>
      <c r="AL106" s="27"/>
      <c r="AM106" s="24"/>
    </row>
    <row r="107" spans="1:39" ht="14">
      <c r="A107" s="11">
        <f t="shared" si="6"/>
        <v>40</v>
      </c>
      <c r="B107" s="12">
        <v>106</v>
      </c>
      <c r="C107" s="18"/>
      <c r="D107" s="13">
        <v>625</v>
      </c>
      <c r="E107" s="14" t="s">
        <v>434</v>
      </c>
      <c r="F107" s="14" t="s">
        <v>435</v>
      </c>
      <c r="G107" s="13">
        <v>2012</v>
      </c>
      <c r="H107" s="14" t="s">
        <v>73</v>
      </c>
      <c r="I107" s="14" t="s">
        <v>224</v>
      </c>
      <c r="J107" s="15" t="s">
        <v>436</v>
      </c>
      <c r="K107" s="15" t="s">
        <v>437</v>
      </c>
      <c r="L107" s="13">
        <v>53</v>
      </c>
      <c r="M107" s="16">
        <v>44158.830555555556</v>
      </c>
      <c r="N107" s="26" t="s">
        <v>438</v>
      </c>
      <c r="O107" s="18" t="s">
        <v>13</v>
      </c>
      <c r="P107" s="14" t="s">
        <v>439</v>
      </c>
      <c r="Q107" s="18" t="s">
        <v>45</v>
      </c>
      <c r="R107" s="14" t="s">
        <v>440</v>
      </c>
      <c r="S107" s="18" t="s">
        <v>45</v>
      </c>
      <c r="T107" s="18" t="s">
        <v>47</v>
      </c>
      <c r="U107" s="18" t="s">
        <v>48</v>
      </c>
      <c r="V107" s="18" t="s">
        <v>49</v>
      </c>
      <c r="W107" s="31"/>
      <c r="X107" s="31"/>
      <c r="Y107" s="31"/>
      <c r="Z107" s="31"/>
      <c r="AA107" s="31"/>
      <c r="AB107" s="31"/>
      <c r="AC107" s="31"/>
      <c r="AD107" s="31"/>
      <c r="AE107" s="31" t="e">
        <f t="shared" si="0"/>
        <v>#DIV/0!</v>
      </c>
      <c r="AF107" s="31" t="e">
        <f t="shared" si="1"/>
        <v>#DIV/0!</v>
      </c>
      <c r="AG107" s="31" t="e">
        <f t="shared" si="2"/>
        <v>#DIV/0!</v>
      </c>
      <c r="AH107" s="31" t="e">
        <f t="shared" si="7"/>
        <v>#DIV/0!</v>
      </c>
      <c r="AI107" s="32" t="e">
        <f t="shared" si="4"/>
        <v>#DIV/0!</v>
      </c>
      <c r="AJ107" s="32" t="e">
        <f t="shared" si="5"/>
        <v>#DIV/0!</v>
      </c>
      <c r="AK107" s="31"/>
      <c r="AL107" s="31"/>
      <c r="AM107" s="24"/>
    </row>
    <row r="108" spans="1:39" ht="14">
      <c r="A108" s="11">
        <f t="shared" si="6"/>
        <v>40</v>
      </c>
      <c r="B108" s="12">
        <v>107</v>
      </c>
      <c r="C108" s="18"/>
      <c r="D108" s="13">
        <v>625</v>
      </c>
      <c r="E108" s="14" t="s">
        <v>434</v>
      </c>
      <c r="F108" s="14" t="s">
        <v>435</v>
      </c>
      <c r="G108" s="13">
        <v>2012</v>
      </c>
      <c r="H108" s="14" t="s">
        <v>73</v>
      </c>
      <c r="I108" s="14" t="s">
        <v>224</v>
      </c>
      <c r="J108" s="15" t="s">
        <v>436</v>
      </c>
      <c r="K108" s="15" t="s">
        <v>437</v>
      </c>
      <c r="L108" s="13">
        <v>53</v>
      </c>
      <c r="M108" s="16">
        <v>44158.830555555556</v>
      </c>
      <c r="N108" s="17"/>
      <c r="O108" s="18" t="s">
        <v>13</v>
      </c>
      <c r="P108" s="14" t="s">
        <v>439</v>
      </c>
      <c r="Q108" s="18" t="s">
        <v>45</v>
      </c>
      <c r="R108" s="14" t="s">
        <v>441</v>
      </c>
      <c r="S108" s="18" t="s">
        <v>68</v>
      </c>
      <c r="T108" s="18" t="s">
        <v>47</v>
      </c>
      <c r="U108" s="18" t="s">
        <v>48</v>
      </c>
      <c r="V108" s="18" t="s">
        <v>49</v>
      </c>
      <c r="W108" s="27"/>
      <c r="X108" s="27"/>
      <c r="Y108" s="27"/>
      <c r="Z108" s="27"/>
      <c r="AA108" s="27"/>
      <c r="AB108" s="27"/>
      <c r="AC108" s="27"/>
      <c r="AD108" s="27"/>
      <c r="AE108" s="27" t="e">
        <f t="shared" si="0"/>
        <v>#DIV/0!</v>
      </c>
      <c r="AF108" s="27" t="e">
        <f t="shared" si="1"/>
        <v>#DIV/0!</v>
      </c>
      <c r="AG108" s="27" t="e">
        <f t="shared" si="2"/>
        <v>#DIV/0!</v>
      </c>
      <c r="AH108" s="27" t="e">
        <f t="shared" si="7"/>
        <v>#DIV/0!</v>
      </c>
      <c r="AI108" s="28" t="e">
        <f t="shared" si="4"/>
        <v>#DIV/0!</v>
      </c>
      <c r="AJ108" s="28" t="e">
        <f t="shared" si="5"/>
        <v>#DIV/0!</v>
      </c>
      <c r="AK108" s="27"/>
      <c r="AL108" s="27"/>
      <c r="AM108" s="24"/>
    </row>
    <row r="109" spans="1:39" ht="14">
      <c r="A109" s="11">
        <f t="shared" si="6"/>
        <v>41</v>
      </c>
      <c r="B109" s="12">
        <v>108</v>
      </c>
      <c r="C109" s="18"/>
      <c r="D109" s="13">
        <v>38</v>
      </c>
      <c r="E109" s="14" t="s">
        <v>442</v>
      </c>
      <c r="F109" s="14" t="s">
        <v>443</v>
      </c>
      <c r="G109" s="13">
        <v>2015</v>
      </c>
      <c r="H109" s="14" t="s">
        <v>276</v>
      </c>
      <c r="I109" s="14" t="s">
        <v>182</v>
      </c>
      <c r="J109" s="15" t="s">
        <v>444</v>
      </c>
      <c r="K109" s="15" t="s">
        <v>445</v>
      </c>
      <c r="L109" s="13">
        <v>97</v>
      </c>
      <c r="M109" s="16">
        <v>44158.819444444445</v>
      </c>
      <c r="N109" s="26" t="s">
        <v>446</v>
      </c>
      <c r="O109" s="18" t="s">
        <v>43</v>
      </c>
      <c r="P109" s="14" t="s">
        <v>447</v>
      </c>
      <c r="Q109" s="18" t="s">
        <v>45</v>
      </c>
      <c r="R109" s="14" t="s">
        <v>448</v>
      </c>
      <c r="S109" s="18" t="s">
        <v>45</v>
      </c>
      <c r="T109" s="18" t="s">
        <v>47</v>
      </c>
      <c r="U109" s="18" t="s">
        <v>48</v>
      </c>
      <c r="V109" s="18" t="s">
        <v>59</v>
      </c>
      <c r="W109" s="19">
        <v>20</v>
      </c>
      <c r="X109" s="19">
        <v>80</v>
      </c>
      <c r="Y109" s="19">
        <v>20</v>
      </c>
      <c r="Z109" s="19">
        <v>80</v>
      </c>
      <c r="AA109" s="20">
        <v>90.038461538461405</v>
      </c>
      <c r="AB109" s="20">
        <v>73.044840976331301</v>
      </c>
      <c r="AC109" s="20">
        <v>10.076923076923</v>
      </c>
      <c r="AD109" s="20">
        <v>99.326830621301696</v>
      </c>
      <c r="AE109" s="21">
        <f t="shared" si="0"/>
        <v>0.22212729602733908</v>
      </c>
      <c r="AF109" s="21">
        <f t="shared" si="1"/>
        <v>0.88850918410935631</v>
      </c>
      <c r="AG109" s="21">
        <f t="shared" si="2"/>
        <v>0.20135546332141588</v>
      </c>
      <c r="AH109" s="21">
        <f t="shared" si="7"/>
        <v>0.80542185328566351</v>
      </c>
      <c r="AI109" s="22">
        <f t="shared" si="4"/>
        <v>0.11191798376761999</v>
      </c>
      <c r="AJ109" s="22">
        <f t="shared" si="5"/>
        <v>0.73539888990141655</v>
      </c>
      <c r="AK109" s="23">
        <v>0.87</v>
      </c>
      <c r="AL109" s="23" t="s">
        <v>48</v>
      </c>
      <c r="AM109" s="24"/>
    </row>
    <row r="110" spans="1:39" ht="14">
      <c r="A110" s="11">
        <f t="shared" si="6"/>
        <v>41</v>
      </c>
      <c r="B110" s="12">
        <v>109</v>
      </c>
      <c r="C110" s="18"/>
      <c r="D110" s="13">
        <v>38</v>
      </c>
      <c r="E110" s="14" t="s">
        <v>442</v>
      </c>
      <c r="F110" s="14" t="s">
        <v>443</v>
      </c>
      <c r="G110" s="13">
        <v>2015</v>
      </c>
      <c r="H110" s="14" t="s">
        <v>276</v>
      </c>
      <c r="I110" s="14" t="s">
        <v>182</v>
      </c>
      <c r="J110" s="15" t="s">
        <v>444</v>
      </c>
      <c r="K110" s="15" t="s">
        <v>445</v>
      </c>
      <c r="L110" s="13">
        <v>97</v>
      </c>
      <c r="M110" s="16">
        <v>44158.819444444445</v>
      </c>
      <c r="N110" s="26"/>
      <c r="O110" s="18" t="s">
        <v>43</v>
      </c>
      <c r="P110" s="14" t="s">
        <v>449</v>
      </c>
      <c r="Q110" s="18" t="s">
        <v>45</v>
      </c>
      <c r="R110" s="14" t="s">
        <v>450</v>
      </c>
      <c r="S110" s="18" t="s">
        <v>45</v>
      </c>
      <c r="T110" s="18" t="s">
        <v>47</v>
      </c>
      <c r="U110" s="18" t="s">
        <v>48</v>
      </c>
      <c r="V110" s="18" t="s">
        <v>90</v>
      </c>
      <c r="W110" s="19">
        <v>20</v>
      </c>
      <c r="X110" s="19">
        <v>80</v>
      </c>
      <c r="Y110" s="19">
        <v>0.75</v>
      </c>
      <c r="Z110" s="19">
        <v>0.95</v>
      </c>
      <c r="AA110" s="20">
        <v>90.016366612111298</v>
      </c>
      <c r="AB110" s="20">
        <v>0.931196581196581</v>
      </c>
      <c r="AC110" s="20">
        <v>9.9836333878887107</v>
      </c>
      <c r="AD110" s="20">
        <v>0.99737484737484705</v>
      </c>
      <c r="AE110" s="21">
        <f t="shared" si="0"/>
        <v>0.22218181818181817</v>
      </c>
      <c r="AF110" s="21">
        <f t="shared" si="1"/>
        <v>0.8887272727272727</v>
      </c>
      <c r="AG110" s="21">
        <f t="shared" si="2"/>
        <v>0.75197404664259071</v>
      </c>
      <c r="AH110" s="21">
        <f t="shared" si="7"/>
        <v>0.95250045908061487</v>
      </c>
      <c r="AI110" s="22">
        <f t="shared" si="4"/>
        <v>0.11090909090909094</v>
      </c>
      <c r="AJ110" s="22">
        <f t="shared" si="5"/>
        <v>0.93364754850951837</v>
      </c>
      <c r="AK110" s="23">
        <v>0.95</v>
      </c>
      <c r="AL110" s="23" t="s">
        <v>70</v>
      </c>
      <c r="AM110" s="24"/>
    </row>
    <row r="111" spans="1:39" ht="14">
      <c r="A111" s="11">
        <f t="shared" si="6"/>
        <v>42</v>
      </c>
      <c r="B111" s="12">
        <v>110</v>
      </c>
      <c r="C111" s="18"/>
      <c r="D111" s="13">
        <v>23</v>
      </c>
      <c r="E111" s="14" t="s">
        <v>451</v>
      </c>
      <c r="F111" s="14" t="s">
        <v>452</v>
      </c>
      <c r="G111" s="13">
        <v>2012</v>
      </c>
      <c r="H111" s="14" t="s">
        <v>453</v>
      </c>
      <c r="I111" s="15" t="s">
        <v>454</v>
      </c>
      <c r="J111" s="15" t="s">
        <v>455</v>
      </c>
      <c r="K111" s="15" t="s">
        <v>456</v>
      </c>
      <c r="L111" s="13">
        <v>1</v>
      </c>
      <c r="M111" s="16">
        <v>44163.746527777781</v>
      </c>
      <c r="N111" s="17"/>
      <c r="O111" s="18" t="s">
        <v>170</v>
      </c>
      <c r="P111" s="14" t="s">
        <v>457</v>
      </c>
      <c r="Q111" s="18" t="s">
        <v>45</v>
      </c>
      <c r="R111" s="14" t="s">
        <v>458</v>
      </c>
      <c r="S111" s="18" t="s">
        <v>45</v>
      </c>
      <c r="T111" s="18" t="s">
        <v>89</v>
      </c>
      <c r="U111" s="18" t="s">
        <v>48</v>
      </c>
      <c r="V111" s="18" t="s">
        <v>59</v>
      </c>
      <c r="W111" s="19">
        <v>0</v>
      </c>
      <c r="X111" s="19">
        <v>0.25</v>
      </c>
      <c r="Y111" s="19">
        <v>250</v>
      </c>
      <c r="Z111" s="19">
        <v>500</v>
      </c>
      <c r="AA111" s="20">
        <v>0.29867482161060099</v>
      </c>
      <c r="AB111" s="20">
        <v>0.48984228318602102</v>
      </c>
      <c r="AC111" s="42">
        <v>6.9388939039072199E-18</v>
      </c>
      <c r="AD111" s="20">
        <v>718.978102189781</v>
      </c>
      <c r="AE111" s="21">
        <f t="shared" si="0"/>
        <v>0</v>
      </c>
      <c r="AF111" s="21">
        <f t="shared" si="1"/>
        <v>0.83703071672355067</v>
      </c>
      <c r="AG111" s="21">
        <f t="shared" si="2"/>
        <v>0.34771573604060912</v>
      </c>
      <c r="AH111" s="21">
        <f t="shared" si="7"/>
        <v>0.69543147208121825</v>
      </c>
      <c r="AI111" s="35">
        <f t="shared" si="4"/>
        <v>2.3232269350624548E-17</v>
      </c>
      <c r="AJ111" s="22">
        <f t="shared" si="5"/>
        <v>6.8130348016735918E-4</v>
      </c>
      <c r="AK111" s="23">
        <v>0.21</v>
      </c>
      <c r="AL111" s="23" t="s">
        <v>48</v>
      </c>
      <c r="AM111" s="24"/>
    </row>
    <row r="112" spans="1:39" ht="14">
      <c r="A112" s="11">
        <f t="shared" si="6"/>
        <v>43</v>
      </c>
      <c r="B112" s="12">
        <v>111</v>
      </c>
      <c r="C112" s="18"/>
      <c r="D112" s="13">
        <v>82</v>
      </c>
      <c r="E112" s="14" t="s">
        <v>459</v>
      </c>
      <c r="F112" s="14" t="s">
        <v>460</v>
      </c>
      <c r="G112" s="13">
        <v>2013</v>
      </c>
      <c r="H112" s="14" t="s">
        <v>461</v>
      </c>
      <c r="I112" s="14" t="s">
        <v>167</v>
      </c>
      <c r="J112" s="15" t="s">
        <v>462</v>
      </c>
      <c r="K112" s="15" t="s">
        <v>463</v>
      </c>
      <c r="L112" s="13">
        <v>80</v>
      </c>
      <c r="M112" s="16">
        <v>44158.823611111111</v>
      </c>
      <c r="N112" s="17"/>
      <c r="O112" s="18" t="s">
        <v>13</v>
      </c>
      <c r="P112" s="14" t="s">
        <v>464</v>
      </c>
      <c r="Q112" s="18" t="s">
        <v>45</v>
      </c>
      <c r="R112" s="14" t="s">
        <v>465</v>
      </c>
      <c r="S112" s="18" t="s">
        <v>68</v>
      </c>
      <c r="T112" s="18" t="s">
        <v>89</v>
      </c>
      <c r="U112" s="18" t="s">
        <v>48</v>
      </c>
      <c r="V112" s="18" t="s">
        <v>466</v>
      </c>
      <c r="W112" s="27"/>
      <c r="X112" s="27"/>
      <c r="Y112" s="27"/>
      <c r="Z112" s="27"/>
      <c r="AA112" s="27"/>
      <c r="AB112" s="27"/>
      <c r="AC112" s="27"/>
      <c r="AD112" s="27"/>
      <c r="AE112" s="27" t="e">
        <f t="shared" si="0"/>
        <v>#DIV/0!</v>
      </c>
      <c r="AF112" s="27" t="e">
        <f t="shared" si="1"/>
        <v>#DIV/0!</v>
      </c>
      <c r="AG112" s="27" t="e">
        <f t="shared" si="2"/>
        <v>#DIV/0!</v>
      </c>
      <c r="AH112" s="27" t="e">
        <f t="shared" si="7"/>
        <v>#DIV/0!</v>
      </c>
      <c r="AI112" s="28" t="e">
        <f t="shared" si="4"/>
        <v>#DIV/0!</v>
      </c>
      <c r="AJ112" s="28" t="e">
        <f t="shared" si="5"/>
        <v>#DIV/0!</v>
      </c>
      <c r="AK112" s="27"/>
      <c r="AL112" s="27"/>
      <c r="AM112" s="24"/>
    </row>
    <row r="113" spans="1:39" ht="14">
      <c r="A113" s="11">
        <f t="shared" si="6"/>
        <v>44</v>
      </c>
      <c r="B113" s="12">
        <v>112</v>
      </c>
      <c r="C113" s="18"/>
      <c r="D113" s="13">
        <v>18</v>
      </c>
      <c r="E113" s="14" t="s">
        <v>467</v>
      </c>
      <c r="F113" s="14" t="s">
        <v>468</v>
      </c>
      <c r="G113" s="13">
        <v>2017</v>
      </c>
      <c r="H113" s="14" t="s">
        <v>53</v>
      </c>
      <c r="I113" s="14" t="s">
        <v>40</v>
      </c>
      <c r="J113" s="15" t="s">
        <v>469</v>
      </c>
      <c r="K113" s="15" t="s">
        <v>470</v>
      </c>
      <c r="L113" s="13">
        <v>36</v>
      </c>
      <c r="M113" s="16">
        <v>44158.876388888886</v>
      </c>
      <c r="N113" s="26" t="s">
        <v>471</v>
      </c>
      <c r="O113" s="18" t="s">
        <v>13</v>
      </c>
      <c r="P113" s="14" t="s">
        <v>426</v>
      </c>
      <c r="Q113" s="18" t="s">
        <v>45</v>
      </c>
      <c r="R113" s="14" t="s">
        <v>472</v>
      </c>
      <c r="S113" s="18" t="s">
        <v>45</v>
      </c>
      <c r="T113" s="18" t="s">
        <v>47</v>
      </c>
      <c r="U113" s="18" t="s">
        <v>48</v>
      </c>
      <c r="V113" s="18" t="s">
        <v>90</v>
      </c>
      <c r="W113" s="32"/>
      <c r="X113" s="32"/>
      <c r="Y113" s="32"/>
      <c r="Z113" s="32"/>
      <c r="AA113" s="32"/>
      <c r="AB113" s="32"/>
      <c r="AC113" s="32"/>
      <c r="AD113" s="32"/>
      <c r="AE113" s="31" t="e">
        <f t="shared" si="0"/>
        <v>#DIV/0!</v>
      </c>
      <c r="AF113" s="31" t="e">
        <f t="shared" si="1"/>
        <v>#DIV/0!</v>
      </c>
      <c r="AG113" s="31" t="e">
        <f t="shared" si="2"/>
        <v>#DIV/0!</v>
      </c>
      <c r="AH113" s="31" t="e">
        <f t="shared" si="7"/>
        <v>#DIV/0!</v>
      </c>
      <c r="AI113" s="32" t="e">
        <f t="shared" si="4"/>
        <v>#DIV/0!</v>
      </c>
      <c r="AJ113" s="32" t="e">
        <f t="shared" si="5"/>
        <v>#DIV/0!</v>
      </c>
      <c r="AK113" s="32"/>
      <c r="AL113" s="32"/>
      <c r="AM113" s="24"/>
    </row>
    <row r="114" spans="1:39" ht="14">
      <c r="A114" s="11">
        <f t="shared" si="6"/>
        <v>44</v>
      </c>
      <c r="B114" s="12">
        <v>113</v>
      </c>
      <c r="C114" s="18"/>
      <c r="D114" s="13">
        <v>18</v>
      </c>
      <c r="E114" s="14" t="s">
        <v>467</v>
      </c>
      <c r="F114" s="14" t="s">
        <v>468</v>
      </c>
      <c r="G114" s="13">
        <v>2017</v>
      </c>
      <c r="H114" s="14" t="s">
        <v>53</v>
      </c>
      <c r="I114" s="14" t="s">
        <v>40</v>
      </c>
      <c r="J114" s="15" t="s">
        <v>469</v>
      </c>
      <c r="K114" s="15" t="s">
        <v>470</v>
      </c>
      <c r="L114" s="13">
        <v>36</v>
      </c>
      <c r="M114" s="16">
        <v>44158.876388888886</v>
      </c>
      <c r="N114" s="26" t="s">
        <v>471</v>
      </c>
      <c r="O114" s="18" t="s">
        <v>13</v>
      </c>
      <c r="P114" s="14" t="s">
        <v>426</v>
      </c>
      <c r="Q114" s="18" t="s">
        <v>45</v>
      </c>
      <c r="R114" s="14" t="s">
        <v>473</v>
      </c>
      <c r="S114" s="18" t="s">
        <v>45</v>
      </c>
      <c r="T114" s="18" t="s">
        <v>47</v>
      </c>
      <c r="U114" s="18" t="s">
        <v>48</v>
      </c>
      <c r="V114" s="18" t="s">
        <v>348</v>
      </c>
      <c r="W114" s="32"/>
      <c r="X114" s="32"/>
      <c r="Y114" s="32"/>
      <c r="Z114" s="32"/>
      <c r="AA114" s="32"/>
      <c r="AB114" s="32"/>
      <c r="AC114" s="32"/>
      <c r="AD114" s="32"/>
      <c r="AE114" s="31" t="e">
        <f t="shared" si="0"/>
        <v>#DIV/0!</v>
      </c>
      <c r="AF114" s="31" t="e">
        <f t="shared" si="1"/>
        <v>#DIV/0!</v>
      </c>
      <c r="AG114" s="31" t="e">
        <f t="shared" si="2"/>
        <v>#DIV/0!</v>
      </c>
      <c r="AH114" s="31" t="e">
        <f t="shared" si="7"/>
        <v>#DIV/0!</v>
      </c>
      <c r="AI114" s="32" t="e">
        <f t="shared" si="4"/>
        <v>#DIV/0!</v>
      </c>
      <c r="AJ114" s="32" t="e">
        <f t="shared" si="5"/>
        <v>#DIV/0!</v>
      </c>
      <c r="AK114" s="32"/>
      <c r="AL114" s="32"/>
      <c r="AM114" s="24"/>
    </row>
    <row r="115" spans="1:39" ht="14">
      <c r="A115" s="11">
        <f t="shared" si="6"/>
        <v>44</v>
      </c>
      <c r="B115" s="12">
        <v>114</v>
      </c>
      <c r="C115" s="18"/>
      <c r="D115" s="13">
        <v>18</v>
      </c>
      <c r="E115" s="14" t="s">
        <v>467</v>
      </c>
      <c r="F115" s="14" t="s">
        <v>468</v>
      </c>
      <c r="G115" s="13">
        <v>2017</v>
      </c>
      <c r="H115" s="14" t="s">
        <v>53</v>
      </c>
      <c r="I115" s="14" t="s">
        <v>40</v>
      </c>
      <c r="J115" s="15" t="s">
        <v>469</v>
      </c>
      <c r="K115" s="15" t="s">
        <v>470</v>
      </c>
      <c r="L115" s="13">
        <v>36</v>
      </c>
      <c r="M115" s="16">
        <v>44158.876388888886</v>
      </c>
      <c r="N115" s="26" t="s">
        <v>471</v>
      </c>
      <c r="O115" s="18" t="s">
        <v>13</v>
      </c>
      <c r="P115" s="14" t="s">
        <v>426</v>
      </c>
      <c r="Q115" s="18" t="s">
        <v>45</v>
      </c>
      <c r="R115" s="14" t="s">
        <v>474</v>
      </c>
      <c r="S115" s="18" t="s">
        <v>45</v>
      </c>
      <c r="T115" s="18" t="s">
        <v>96</v>
      </c>
      <c r="U115" s="18" t="s">
        <v>48</v>
      </c>
      <c r="V115" s="18" t="s">
        <v>111</v>
      </c>
      <c r="W115" s="32"/>
      <c r="X115" s="32"/>
      <c r="Y115" s="32"/>
      <c r="Z115" s="32"/>
      <c r="AA115" s="32"/>
      <c r="AB115" s="32"/>
      <c r="AC115" s="32"/>
      <c r="AD115" s="32"/>
      <c r="AE115" s="31" t="e">
        <f t="shared" si="0"/>
        <v>#DIV/0!</v>
      </c>
      <c r="AF115" s="31" t="e">
        <f t="shared" si="1"/>
        <v>#DIV/0!</v>
      </c>
      <c r="AG115" s="31" t="e">
        <f t="shared" si="2"/>
        <v>#DIV/0!</v>
      </c>
      <c r="AH115" s="31" t="e">
        <f t="shared" si="7"/>
        <v>#DIV/0!</v>
      </c>
      <c r="AI115" s="32" t="e">
        <f t="shared" si="4"/>
        <v>#DIV/0!</v>
      </c>
      <c r="AJ115" s="32" t="e">
        <f t="shared" si="5"/>
        <v>#DIV/0!</v>
      </c>
      <c r="AK115" s="32"/>
      <c r="AL115" s="32"/>
      <c r="AM115" s="24"/>
    </row>
    <row r="116" spans="1:39" ht="14">
      <c r="A116" s="11">
        <f t="shared" si="6"/>
        <v>44</v>
      </c>
      <c r="B116" s="12">
        <v>115</v>
      </c>
      <c r="C116" s="18"/>
      <c r="D116" s="13">
        <v>18</v>
      </c>
      <c r="E116" s="14" t="s">
        <v>467</v>
      </c>
      <c r="F116" s="14" t="s">
        <v>468</v>
      </c>
      <c r="G116" s="13">
        <v>2017</v>
      </c>
      <c r="H116" s="14" t="s">
        <v>53</v>
      </c>
      <c r="I116" s="14" t="s">
        <v>40</v>
      </c>
      <c r="J116" s="15" t="s">
        <v>469</v>
      </c>
      <c r="K116" s="15" t="s">
        <v>470</v>
      </c>
      <c r="L116" s="13">
        <v>36</v>
      </c>
      <c r="M116" s="16">
        <v>44158.876388888886</v>
      </c>
      <c r="N116" s="26" t="s">
        <v>471</v>
      </c>
      <c r="O116" s="18" t="s">
        <v>13</v>
      </c>
      <c r="P116" s="14" t="s">
        <v>426</v>
      </c>
      <c r="Q116" s="18" t="s">
        <v>45</v>
      </c>
      <c r="R116" s="14" t="s">
        <v>475</v>
      </c>
      <c r="S116" s="18" t="s">
        <v>45</v>
      </c>
      <c r="T116" s="18" t="s">
        <v>96</v>
      </c>
      <c r="U116" s="18" t="s">
        <v>48</v>
      </c>
      <c r="V116" s="18" t="s">
        <v>466</v>
      </c>
      <c r="W116" s="32"/>
      <c r="X116" s="32"/>
      <c r="Y116" s="32"/>
      <c r="Z116" s="32"/>
      <c r="AA116" s="32"/>
      <c r="AB116" s="32"/>
      <c r="AC116" s="32"/>
      <c r="AD116" s="32"/>
      <c r="AE116" s="31" t="e">
        <f t="shared" si="0"/>
        <v>#DIV/0!</v>
      </c>
      <c r="AF116" s="31" t="e">
        <f t="shared" si="1"/>
        <v>#DIV/0!</v>
      </c>
      <c r="AG116" s="31" t="e">
        <f t="shared" si="2"/>
        <v>#DIV/0!</v>
      </c>
      <c r="AH116" s="31" t="e">
        <f t="shared" si="7"/>
        <v>#DIV/0!</v>
      </c>
      <c r="AI116" s="32" t="e">
        <f t="shared" si="4"/>
        <v>#DIV/0!</v>
      </c>
      <c r="AJ116" s="32" t="e">
        <f t="shared" si="5"/>
        <v>#DIV/0!</v>
      </c>
      <c r="AK116" s="32"/>
      <c r="AL116" s="32"/>
      <c r="AM116" s="24"/>
    </row>
    <row r="117" spans="1:39" ht="14">
      <c r="A117" s="11">
        <f t="shared" si="6"/>
        <v>45</v>
      </c>
      <c r="B117" s="12">
        <v>116</v>
      </c>
      <c r="C117" s="18"/>
      <c r="D117" s="13">
        <v>19</v>
      </c>
      <c r="E117" s="14" t="s">
        <v>476</v>
      </c>
      <c r="F117" s="14" t="s">
        <v>477</v>
      </c>
      <c r="G117" s="13">
        <v>2020</v>
      </c>
      <c r="H117" s="14" t="s">
        <v>478</v>
      </c>
      <c r="I117" s="15" t="s">
        <v>479</v>
      </c>
      <c r="J117" s="15" t="s">
        <v>480</v>
      </c>
      <c r="K117" s="15" t="s">
        <v>481</v>
      </c>
      <c r="L117" s="13">
        <v>41</v>
      </c>
      <c r="M117" s="16">
        <v>44158.824305555558</v>
      </c>
      <c r="N117" s="26" t="s">
        <v>482</v>
      </c>
      <c r="O117" s="18" t="s">
        <v>43</v>
      </c>
      <c r="P117" s="14" t="s">
        <v>483</v>
      </c>
      <c r="Q117" s="18" t="s">
        <v>45</v>
      </c>
      <c r="R117" s="14" t="s">
        <v>484</v>
      </c>
      <c r="S117" s="18" t="s">
        <v>45</v>
      </c>
      <c r="T117" s="18" t="s">
        <v>47</v>
      </c>
      <c r="U117" s="18" t="s">
        <v>48</v>
      </c>
      <c r="V117" s="18" t="s">
        <v>348</v>
      </c>
      <c r="W117" s="31"/>
      <c r="X117" s="31"/>
      <c r="Y117" s="31"/>
      <c r="Z117" s="31"/>
      <c r="AA117" s="31"/>
      <c r="AB117" s="31"/>
      <c r="AC117" s="31"/>
      <c r="AD117" s="31"/>
      <c r="AE117" s="31" t="e">
        <f t="shared" si="0"/>
        <v>#DIV/0!</v>
      </c>
      <c r="AF117" s="31" t="e">
        <f t="shared" si="1"/>
        <v>#DIV/0!</v>
      </c>
      <c r="AG117" s="31" t="e">
        <f t="shared" si="2"/>
        <v>#DIV/0!</v>
      </c>
      <c r="AH117" s="31" t="e">
        <f t="shared" si="7"/>
        <v>#DIV/0!</v>
      </c>
      <c r="AI117" s="32" t="e">
        <f t="shared" si="4"/>
        <v>#DIV/0!</v>
      </c>
      <c r="AJ117" s="32" t="e">
        <f t="shared" si="5"/>
        <v>#DIV/0!</v>
      </c>
      <c r="AK117" s="31"/>
      <c r="AL117" s="31"/>
      <c r="AM117" s="24"/>
    </row>
    <row r="118" spans="1:39" ht="14">
      <c r="A118" s="11">
        <f t="shared" si="6"/>
        <v>45</v>
      </c>
      <c r="B118" s="12">
        <v>117</v>
      </c>
      <c r="C118" s="18"/>
      <c r="D118" s="13">
        <v>19</v>
      </c>
      <c r="E118" s="14" t="s">
        <v>476</v>
      </c>
      <c r="F118" s="14" t="s">
        <v>477</v>
      </c>
      <c r="G118" s="13">
        <v>2020</v>
      </c>
      <c r="H118" s="14" t="s">
        <v>478</v>
      </c>
      <c r="I118" s="15" t="s">
        <v>479</v>
      </c>
      <c r="J118" s="15" t="s">
        <v>480</v>
      </c>
      <c r="K118" s="15" t="s">
        <v>481</v>
      </c>
      <c r="L118" s="13">
        <v>41</v>
      </c>
      <c r="M118" s="16">
        <v>44158.824305555558</v>
      </c>
      <c r="N118" s="26" t="s">
        <v>482</v>
      </c>
      <c r="O118" s="18" t="s">
        <v>43</v>
      </c>
      <c r="P118" s="14" t="s">
        <v>483</v>
      </c>
      <c r="Q118" s="18" t="s">
        <v>45</v>
      </c>
      <c r="R118" s="14" t="s">
        <v>485</v>
      </c>
      <c r="S118" s="18" t="s">
        <v>45</v>
      </c>
      <c r="T118" s="18" t="s">
        <v>47</v>
      </c>
      <c r="U118" s="18" t="s">
        <v>48</v>
      </c>
      <c r="V118" s="18" t="s">
        <v>348</v>
      </c>
      <c r="W118" s="31"/>
      <c r="X118" s="31"/>
      <c r="Y118" s="31"/>
      <c r="Z118" s="31"/>
      <c r="AA118" s="31"/>
      <c r="AB118" s="31"/>
      <c r="AC118" s="31"/>
      <c r="AD118" s="31"/>
      <c r="AE118" s="31" t="e">
        <f t="shared" si="0"/>
        <v>#DIV/0!</v>
      </c>
      <c r="AF118" s="31" t="e">
        <f t="shared" si="1"/>
        <v>#DIV/0!</v>
      </c>
      <c r="AG118" s="31" t="e">
        <f t="shared" si="2"/>
        <v>#DIV/0!</v>
      </c>
      <c r="AH118" s="31" t="e">
        <f t="shared" si="7"/>
        <v>#DIV/0!</v>
      </c>
      <c r="AI118" s="32" t="e">
        <f t="shared" si="4"/>
        <v>#DIV/0!</v>
      </c>
      <c r="AJ118" s="32" t="e">
        <f t="shared" si="5"/>
        <v>#DIV/0!</v>
      </c>
      <c r="AK118" s="31"/>
      <c r="AL118" s="31"/>
      <c r="AM118" s="24"/>
    </row>
    <row r="119" spans="1:39" ht="14">
      <c r="A119" s="11">
        <f t="shared" si="6"/>
        <v>45</v>
      </c>
      <c r="B119" s="12">
        <v>118</v>
      </c>
      <c r="C119" s="18"/>
      <c r="D119" s="13">
        <v>19</v>
      </c>
      <c r="E119" s="14" t="s">
        <v>476</v>
      </c>
      <c r="F119" s="14" t="s">
        <v>477</v>
      </c>
      <c r="G119" s="13">
        <v>2020</v>
      </c>
      <c r="H119" s="14" t="s">
        <v>478</v>
      </c>
      <c r="I119" s="15" t="s">
        <v>479</v>
      </c>
      <c r="J119" s="15" t="s">
        <v>480</v>
      </c>
      <c r="K119" s="15" t="s">
        <v>481</v>
      </c>
      <c r="L119" s="13">
        <v>41</v>
      </c>
      <c r="M119" s="16">
        <v>44158.824305555558</v>
      </c>
      <c r="N119" s="26" t="s">
        <v>482</v>
      </c>
      <c r="O119" s="18" t="s">
        <v>43</v>
      </c>
      <c r="P119" s="14" t="s">
        <v>483</v>
      </c>
      <c r="Q119" s="18" t="s">
        <v>45</v>
      </c>
      <c r="R119" s="14" t="s">
        <v>486</v>
      </c>
      <c r="S119" s="18" t="s">
        <v>45</v>
      </c>
      <c r="T119" s="18" t="s">
        <v>47</v>
      </c>
      <c r="U119" s="18" t="s">
        <v>48</v>
      </c>
      <c r="V119" s="18" t="s">
        <v>348</v>
      </c>
      <c r="W119" s="31"/>
      <c r="X119" s="31"/>
      <c r="Y119" s="31"/>
      <c r="Z119" s="31"/>
      <c r="AA119" s="31"/>
      <c r="AB119" s="31"/>
      <c r="AC119" s="31"/>
      <c r="AD119" s="31"/>
      <c r="AE119" s="31" t="e">
        <f t="shared" si="0"/>
        <v>#DIV/0!</v>
      </c>
      <c r="AF119" s="31" t="e">
        <f t="shared" si="1"/>
        <v>#DIV/0!</v>
      </c>
      <c r="AG119" s="31" t="e">
        <f t="shared" si="2"/>
        <v>#DIV/0!</v>
      </c>
      <c r="AH119" s="31" t="e">
        <f t="shared" si="7"/>
        <v>#DIV/0!</v>
      </c>
      <c r="AI119" s="32" t="e">
        <f t="shared" si="4"/>
        <v>#DIV/0!</v>
      </c>
      <c r="AJ119" s="32" t="e">
        <f t="shared" si="5"/>
        <v>#DIV/0!</v>
      </c>
      <c r="AK119" s="31"/>
      <c r="AL119" s="31"/>
      <c r="AM119" s="24"/>
    </row>
    <row r="120" spans="1:39" ht="14">
      <c r="A120" s="11">
        <f t="shared" si="6"/>
        <v>45</v>
      </c>
      <c r="B120" s="12">
        <v>119</v>
      </c>
      <c r="C120" s="18"/>
      <c r="D120" s="13">
        <v>19</v>
      </c>
      <c r="E120" s="14" t="s">
        <v>476</v>
      </c>
      <c r="F120" s="14" t="s">
        <v>477</v>
      </c>
      <c r="G120" s="13">
        <v>2020</v>
      </c>
      <c r="H120" s="14" t="s">
        <v>478</v>
      </c>
      <c r="I120" s="15" t="s">
        <v>479</v>
      </c>
      <c r="J120" s="15" t="s">
        <v>480</v>
      </c>
      <c r="K120" s="15" t="s">
        <v>481</v>
      </c>
      <c r="L120" s="13">
        <v>41</v>
      </c>
      <c r="M120" s="16">
        <v>44158.824305555558</v>
      </c>
      <c r="N120" s="26" t="s">
        <v>482</v>
      </c>
      <c r="O120" s="18" t="s">
        <v>43</v>
      </c>
      <c r="P120" s="14" t="s">
        <v>483</v>
      </c>
      <c r="Q120" s="18" t="s">
        <v>45</v>
      </c>
      <c r="R120" s="14" t="s">
        <v>487</v>
      </c>
      <c r="S120" s="18" t="s">
        <v>45</v>
      </c>
      <c r="T120" s="18" t="s">
        <v>144</v>
      </c>
      <c r="U120" s="18" t="s">
        <v>48</v>
      </c>
      <c r="V120" s="18" t="s">
        <v>348</v>
      </c>
      <c r="W120" s="31"/>
      <c r="X120" s="31"/>
      <c r="Y120" s="31"/>
      <c r="Z120" s="31"/>
      <c r="AA120" s="31"/>
      <c r="AB120" s="31"/>
      <c r="AC120" s="31"/>
      <c r="AD120" s="31"/>
      <c r="AE120" s="31" t="e">
        <f t="shared" si="0"/>
        <v>#DIV/0!</v>
      </c>
      <c r="AF120" s="31" t="e">
        <f t="shared" si="1"/>
        <v>#DIV/0!</v>
      </c>
      <c r="AG120" s="31" t="e">
        <f t="shared" si="2"/>
        <v>#DIV/0!</v>
      </c>
      <c r="AH120" s="31" t="e">
        <f t="shared" si="7"/>
        <v>#DIV/0!</v>
      </c>
      <c r="AI120" s="32" t="e">
        <f t="shared" si="4"/>
        <v>#DIV/0!</v>
      </c>
      <c r="AJ120" s="32" t="e">
        <f t="shared" si="5"/>
        <v>#DIV/0!</v>
      </c>
      <c r="AK120" s="31"/>
      <c r="AL120" s="31"/>
      <c r="AM120" s="24"/>
    </row>
    <row r="121" spans="1:39" ht="14">
      <c r="A121" s="11">
        <f t="shared" si="6"/>
        <v>45</v>
      </c>
      <c r="B121" s="12">
        <v>120</v>
      </c>
      <c r="C121" s="18"/>
      <c r="D121" s="13">
        <v>19</v>
      </c>
      <c r="E121" s="14" t="s">
        <v>476</v>
      </c>
      <c r="F121" s="14" t="s">
        <v>477</v>
      </c>
      <c r="G121" s="13">
        <v>2020</v>
      </c>
      <c r="H121" s="14" t="s">
        <v>478</v>
      </c>
      <c r="I121" s="15" t="s">
        <v>479</v>
      </c>
      <c r="J121" s="15" t="s">
        <v>480</v>
      </c>
      <c r="K121" s="15" t="s">
        <v>481</v>
      </c>
      <c r="L121" s="13">
        <v>41</v>
      </c>
      <c r="M121" s="16">
        <v>44158.824305555558</v>
      </c>
      <c r="N121" s="26" t="s">
        <v>482</v>
      </c>
      <c r="O121" s="18" t="s">
        <v>43</v>
      </c>
      <c r="P121" s="14" t="s">
        <v>483</v>
      </c>
      <c r="Q121" s="18" t="s">
        <v>45</v>
      </c>
      <c r="R121" s="14" t="s">
        <v>488</v>
      </c>
      <c r="S121" s="18" t="s">
        <v>45</v>
      </c>
      <c r="T121" s="18" t="s">
        <v>144</v>
      </c>
      <c r="U121" s="18" t="s">
        <v>48</v>
      </c>
      <c r="V121" s="18" t="s">
        <v>348</v>
      </c>
      <c r="W121" s="31"/>
      <c r="X121" s="31"/>
      <c r="Y121" s="31"/>
      <c r="Z121" s="31"/>
      <c r="AA121" s="31"/>
      <c r="AB121" s="31"/>
      <c r="AC121" s="31"/>
      <c r="AD121" s="31"/>
      <c r="AE121" s="31" t="e">
        <f t="shared" si="0"/>
        <v>#DIV/0!</v>
      </c>
      <c r="AF121" s="31" t="e">
        <f t="shared" si="1"/>
        <v>#DIV/0!</v>
      </c>
      <c r="AG121" s="31" t="e">
        <f t="shared" si="2"/>
        <v>#DIV/0!</v>
      </c>
      <c r="AH121" s="31" t="e">
        <f t="shared" si="7"/>
        <v>#DIV/0!</v>
      </c>
      <c r="AI121" s="32" t="e">
        <f t="shared" si="4"/>
        <v>#DIV/0!</v>
      </c>
      <c r="AJ121" s="32" t="e">
        <f t="shared" si="5"/>
        <v>#DIV/0!</v>
      </c>
      <c r="AK121" s="31"/>
      <c r="AL121" s="31"/>
      <c r="AM121" s="24"/>
    </row>
    <row r="122" spans="1:39" ht="14">
      <c r="A122" s="11">
        <f t="shared" si="6"/>
        <v>45</v>
      </c>
      <c r="B122" s="12">
        <v>121</v>
      </c>
      <c r="C122" s="18"/>
      <c r="D122" s="13">
        <v>19</v>
      </c>
      <c r="E122" s="14" t="s">
        <v>476</v>
      </c>
      <c r="F122" s="14" t="s">
        <v>477</v>
      </c>
      <c r="G122" s="13">
        <v>2020</v>
      </c>
      <c r="H122" s="14" t="s">
        <v>478</v>
      </c>
      <c r="I122" s="15" t="s">
        <v>479</v>
      </c>
      <c r="J122" s="15" t="s">
        <v>480</v>
      </c>
      <c r="K122" s="15" t="s">
        <v>481</v>
      </c>
      <c r="L122" s="13">
        <v>41</v>
      </c>
      <c r="M122" s="16">
        <v>44158.824305555558</v>
      </c>
      <c r="N122" s="26" t="s">
        <v>482</v>
      </c>
      <c r="O122" s="18" t="s">
        <v>43</v>
      </c>
      <c r="P122" s="14" t="s">
        <v>483</v>
      </c>
      <c r="Q122" s="18" t="s">
        <v>45</v>
      </c>
      <c r="R122" s="14" t="s">
        <v>489</v>
      </c>
      <c r="S122" s="18" t="s">
        <v>45</v>
      </c>
      <c r="T122" s="18" t="s">
        <v>144</v>
      </c>
      <c r="U122" s="18" t="s">
        <v>48</v>
      </c>
      <c r="V122" s="18" t="s">
        <v>348</v>
      </c>
      <c r="W122" s="31"/>
      <c r="X122" s="31"/>
      <c r="Y122" s="31"/>
      <c r="Z122" s="31"/>
      <c r="AA122" s="31"/>
      <c r="AB122" s="31"/>
      <c r="AC122" s="31"/>
      <c r="AD122" s="31"/>
      <c r="AE122" s="31" t="e">
        <f t="shared" si="0"/>
        <v>#DIV/0!</v>
      </c>
      <c r="AF122" s="31" t="e">
        <f t="shared" si="1"/>
        <v>#DIV/0!</v>
      </c>
      <c r="AG122" s="31" t="e">
        <f t="shared" si="2"/>
        <v>#DIV/0!</v>
      </c>
      <c r="AH122" s="31" t="e">
        <f t="shared" si="7"/>
        <v>#DIV/0!</v>
      </c>
      <c r="AI122" s="32" t="e">
        <f t="shared" si="4"/>
        <v>#DIV/0!</v>
      </c>
      <c r="AJ122" s="32" t="e">
        <f t="shared" si="5"/>
        <v>#DIV/0!</v>
      </c>
      <c r="AK122" s="31"/>
      <c r="AL122" s="31"/>
      <c r="AM122" s="24"/>
    </row>
    <row r="123" spans="1:39" ht="14">
      <c r="A123" s="11">
        <f t="shared" si="6"/>
        <v>45</v>
      </c>
      <c r="B123" s="12">
        <v>122</v>
      </c>
      <c r="C123" s="18"/>
      <c r="D123" s="13">
        <v>19</v>
      </c>
      <c r="E123" s="14" t="s">
        <v>476</v>
      </c>
      <c r="F123" s="14" t="s">
        <v>477</v>
      </c>
      <c r="G123" s="13">
        <v>2020</v>
      </c>
      <c r="H123" s="14" t="s">
        <v>478</v>
      </c>
      <c r="I123" s="15" t="s">
        <v>479</v>
      </c>
      <c r="J123" s="15" t="s">
        <v>480</v>
      </c>
      <c r="K123" s="15" t="s">
        <v>481</v>
      </c>
      <c r="L123" s="13">
        <v>41</v>
      </c>
      <c r="M123" s="16">
        <v>44158.824305555558</v>
      </c>
      <c r="N123" s="26" t="s">
        <v>482</v>
      </c>
      <c r="O123" s="18" t="s">
        <v>43</v>
      </c>
      <c r="P123" s="14" t="s">
        <v>483</v>
      </c>
      <c r="Q123" s="18" t="s">
        <v>45</v>
      </c>
      <c r="R123" s="14" t="s">
        <v>490</v>
      </c>
      <c r="S123" s="18" t="s">
        <v>45</v>
      </c>
      <c r="T123" s="18" t="s">
        <v>144</v>
      </c>
      <c r="U123" s="18" t="s">
        <v>48</v>
      </c>
      <c r="V123" s="18" t="s">
        <v>348</v>
      </c>
      <c r="W123" s="31"/>
      <c r="X123" s="31"/>
      <c r="Y123" s="31"/>
      <c r="Z123" s="31"/>
      <c r="AA123" s="31"/>
      <c r="AB123" s="31"/>
      <c r="AC123" s="31"/>
      <c r="AD123" s="31"/>
      <c r="AE123" s="31" t="e">
        <f t="shared" si="0"/>
        <v>#DIV/0!</v>
      </c>
      <c r="AF123" s="31" t="e">
        <f t="shared" si="1"/>
        <v>#DIV/0!</v>
      </c>
      <c r="AG123" s="31" t="e">
        <f t="shared" si="2"/>
        <v>#DIV/0!</v>
      </c>
      <c r="AH123" s="31" t="e">
        <f t="shared" si="7"/>
        <v>#DIV/0!</v>
      </c>
      <c r="AI123" s="32" t="e">
        <f t="shared" si="4"/>
        <v>#DIV/0!</v>
      </c>
      <c r="AJ123" s="32" t="e">
        <f t="shared" si="5"/>
        <v>#DIV/0!</v>
      </c>
      <c r="AK123" s="31"/>
      <c r="AL123" s="31"/>
      <c r="AM123" s="24"/>
    </row>
    <row r="124" spans="1:39" ht="14">
      <c r="A124" s="11">
        <f t="shared" si="6"/>
        <v>45</v>
      </c>
      <c r="B124" s="12">
        <v>123</v>
      </c>
      <c r="C124" s="18"/>
      <c r="D124" s="13">
        <v>19</v>
      </c>
      <c r="E124" s="14" t="s">
        <v>476</v>
      </c>
      <c r="F124" s="14" t="s">
        <v>477</v>
      </c>
      <c r="G124" s="13">
        <v>2020</v>
      </c>
      <c r="H124" s="14" t="s">
        <v>478</v>
      </c>
      <c r="I124" s="15" t="s">
        <v>479</v>
      </c>
      <c r="J124" s="15" t="s">
        <v>480</v>
      </c>
      <c r="K124" s="15" t="s">
        <v>481</v>
      </c>
      <c r="L124" s="13">
        <v>41</v>
      </c>
      <c r="M124" s="16">
        <v>44158.824305555558</v>
      </c>
      <c r="N124" s="26" t="s">
        <v>482</v>
      </c>
      <c r="O124" s="18" t="s">
        <v>43</v>
      </c>
      <c r="P124" s="14" t="s">
        <v>483</v>
      </c>
      <c r="Q124" s="18" t="s">
        <v>45</v>
      </c>
      <c r="R124" s="14" t="s">
        <v>491</v>
      </c>
      <c r="S124" s="18" t="s">
        <v>45</v>
      </c>
      <c r="T124" s="18" t="s">
        <v>96</v>
      </c>
      <c r="U124" s="18" t="s">
        <v>48</v>
      </c>
      <c r="V124" s="18" t="s">
        <v>348</v>
      </c>
      <c r="W124" s="31"/>
      <c r="X124" s="31"/>
      <c r="Y124" s="31"/>
      <c r="Z124" s="31"/>
      <c r="AA124" s="31"/>
      <c r="AB124" s="31"/>
      <c r="AC124" s="31"/>
      <c r="AD124" s="31"/>
      <c r="AE124" s="31" t="e">
        <f t="shared" si="0"/>
        <v>#DIV/0!</v>
      </c>
      <c r="AF124" s="31" t="e">
        <f t="shared" si="1"/>
        <v>#DIV/0!</v>
      </c>
      <c r="AG124" s="31" t="e">
        <f t="shared" si="2"/>
        <v>#DIV/0!</v>
      </c>
      <c r="AH124" s="31" t="e">
        <f t="shared" si="7"/>
        <v>#DIV/0!</v>
      </c>
      <c r="AI124" s="32" t="e">
        <f t="shared" si="4"/>
        <v>#DIV/0!</v>
      </c>
      <c r="AJ124" s="32" t="e">
        <f t="shared" si="5"/>
        <v>#DIV/0!</v>
      </c>
      <c r="AK124" s="31"/>
      <c r="AL124" s="31"/>
      <c r="AM124" s="24"/>
    </row>
    <row r="125" spans="1:39" ht="14">
      <c r="A125" s="11">
        <f t="shared" si="6"/>
        <v>46</v>
      </c>
      <c r="B125" s="12">
        <v>124</v>
      </c>
      <c r="C125" s="18"/>
      <c r="D125" s="13">
        <v>9</v>
      </c>
      <c r="E125" s="14" t="s">
        <v>492</v>
      </c>
      <c r="F125" s="14" t="s">
        <v>493</v>
      </c>
      <c r="G125" s="13">
        <v>2019</v>
      </c>
      <c r="H125" s="14" t="s">
        <v>494</v>
      </c>
      <c r="I125" s="14" t="s">
        <v>40</v>
      </c>
      <c r="J125" s="15" t="s">
        <v>495</v>
      </c>
      <c r="K125" s="15" t="s">
        <v>496</v>
      </c>
      <c r="L125" s="13">
        <v>77</v>
      </c>
      <c r="M125" s="16">
        <v>44158.852777777778</v>
      </c>
      <c r="N125" s="26" t="s">
        <v>497</v>
      </c>
      <c r="O125" s="18" t="s">
        <v>13</v>
      </c>
      <c r="P125" s="14" t="s">
        <v>498</v>
      </c>
      <c r="Q125" s="18" t="s">
        <v>68</v>
      </c>
      <c r="R125" s="14" t="s">
        <v>499</v>
      </c>
      <c r="S125" s="18" t="s">
        <v>68</v>
      </c>
      <c r="T125" s="18" t="s">
        <v>96</v>
      </c>
      <c r="U125" s="18" t="s">
        <v>70</v>
      </c>
      <c r="V125" s="18" t="s">
        <v>90</v>
      </c>
      <c r="W125" s="27"/>
      <c r="X125" s="27"/>
      <c r="Y125" s="27"/>
      <c r="Z125" s="27"/>
      <c r="AA125" s="27"/>
      <c r="AB125" s="27"/>
      <c r="AC125" s="27"/>
      <c r="AD125" s="27"/>
      <c r="AE125" s="27" t="e">
        <f t="shared" si="0"/>
        <v>#DIV/0!</v>
      </c>
      <c r="AF125" s="27" t="e">
        <f t="shared" si="1"/>
        <v>#DIV/0!</v>
      </c>
      <c r="AG125" s="27" t="e">
        <f t="shared" si="2"/>
        <v>#DIV/0!</v>
      </c>
      <c r="AH125" s="27" t="e">
        <f t="shared" si="7"/>
        <v>#DIV/0!</v>
      </c>
      <c r="AI125" s="28" t="e">
        <f t="shared" si="4"/>
        <v>#DIV/0!</v>
      </c>
      <c r="AJ125" s="28" t="e">
        <f t="shared" si="5"/>
        <v>#DIV/0!</v>
      </c>
      <c r="AK125" s="27"/>
      <c r="AL125" s="27"/>
      <c r="AM125" s="24"/>
    </row>
    <row r="126" spans="1:39" ht="14">
      <c r="A126" s="11">
        <f t="shared" si="6"/>
        <v>47</v>
      </c>
      <c r="B126" s="12">
        <v>125</v>
      </c>
      <c r="C126" s="18"/>
      <c r="D126" s="13">
        <v>63</v>
      </c>
      <c r="E126" s="14" t="s">
        <v>500</v>
      </c>
      <c r="F126" s="14" t="s">
        <v>501</v>
      </c>
      <c r="G126" s="13">
        <v>2017</v>
      </c>
      <c r="H126" s="14" t="s">
        <v>502</v>
      </c>
      <c r="I126" s="14" t="s">
        <v>40</v>
      </c>
      <c r="J126" s="15" t="s">
        <v>503</v>
      </c>
      <c r="K126" s="15" t="s">
        <v>504</v>
      </c>
      <c r="L126" s="13">
        <v>25</v>
      </c>
      <c r="M126" s="16">
        <v>44158.823611111111</v>
      </c>
      <c r="N126" s="17"/>
      <c r="O126" s="18" t="s">
        <v>13</v>
      </c>
      <c r="P126" s="14" t="s">
        <v>505</v>
      </c>
      <c r="Q126" s="18" t="s">
        <v>68</v>
      </c>
      <c r="R126" s="14" t="s">
        <v>506</v>
      </c>
      <c r="S126" s="18" t="s">
        <v>45</v>
      </c>
      <c r="T126" s="18" t="s">
        <v>47</v>
      </c>
      <c r="U126" s="18" t="s">
        <v>48</v>
      </c>
      <c r="V126" s="18" t="s">
        <v>348</v>
      </c>
      <c r="W126" s="27"/>
      <c r="X126" s="27"/>
      <c r="Y126" s="27"/>
      <c r="Z126" s="27"/>
      <c r="AA126" s="27"/>
      <c r="AB126" s="27"/>
      <c r="AC126" s="27"/>
      <c r="AD126" s="27"/>
      <c r="AE126" s="27" t="e">
        <f t="shared" si="0"/>
        <v>#DIV/0!</v>
      </c>
      <c r="AF126" s="27" t="e">
        <f t="shared" si="1"/>
        <v>#DIV/0!</v>
      </c>
      <c r="AG126" s="27" t="e">
        <f t="shared" si="2"/>
        <v>#DIV/0!</v>
      </c>
      <c r="AH126" s="27" t="e">
        <f t="shared" si="7"/>
        <v>#DIV/0!</v>
      </c>
      <c r="AI126" s="28" t="e">
        <f t="shared" si="4"/>
        <v>#DIV/0!</v>
      </c>
      <c r="AJ126" s="28" t="e">
        <f t="shared" si="5"/>
        <v>#DIV/0!</v>
      </c>
      <c r="AK126" s="27"/>
      <c r="AL126" s="27"/>
      <c r="AM126" s="24"/>
    </row>
    <row r="127" spans="1:39" ht="14">
      <c r="A127" s="11">
        <f t="shared" si="6"/>
        <v>48</v>
      </c>
      <c r="B127" s="12">
        <v>126</v>
      </c>
      <c r="C127" s="18"/>
      <c r="D127" s="13">
        <v>16</v>
      </c>
      <c r="E127" s="14" t="s">
        <v>507</v>
      </c>
      <c r="F127" s="14" t="s">
        <v>508</v>
      </c>
      <c r="G127" s="13">
        <v>2016</v>
      </c>
      <c r="H127" s="14" t="s">
        <v>509</v>
      </c>
      <c r="I127" s="14" t="s">
        <v>40</v>
      </c>
      <c r="J127" s="15" t="s">
        <v>510</v>
      </c>
      <c r="K127" s="15" t="s">
        <v>511</v>
      </c>
      <c r="L127" s="13">
        <v>62</v>
      </c>
      <c r="M127" s="16">
        <v>44158.823611111111</v>
      </c>
      <c r="N127" s="26" t="s">
        <v>512</v>
      </c>
      <c r="O127" s="18" t="s">
        <v>13</v>
      </c>
      <c r="P127" s="14" t="s">
        <v>513</v>
      </c>
      <c r="Q127" s="18" t="s">
        <v>68</v>
      </c>
      <c r="R127" s="14" t="s">
        <v>514</v>
      </c>
      <c r="S127" s="18" t="s">
        <v>68</v>
      </c>
      <c r="T127" s="18" t="s">
        <v>47</v>
      </c>
      <c r="U127" s="18" t="s">
        <v>48</v>
      </c>
      <c r="V127" s="18" t="s">
        <v>515</v>
      </c>
      <c r="W127" s="27"/>
      <c r="X127" s="27"/>
      <c r="Y127" s="27"/>
      <c r="Z127" s="27"/>
      <c r="AA127" s="27"/>
      <c r="AB127" s="27"/>
      <c r="AC127" s="27"/>
      <c r="AD127" s="27"/>
      <c r="AE127" s="27" t="e">
        <f t="shared" si="0"/>
        <v>#DIV/0!</v>
      </c>
      <c r="AF127" s="27" t="e">
        <f t="shared" si="1"/>
        <v>#DIV/0!</v>
      </c>
      <c r="AG127" s="27" t="e">
        <f t="shared" si="2"/>
        <v>#DIV/0!</v>
      </c>
      <c r="AH127" s="27" t="e">
        <f t="shared" si="7"/>
        <v>#DIV/0!</v>
      </c>
      <c r="AI127" s="28" t="e">
        <f t="shared" si="4"/>
        <v>#DIV/0!</v>
      </c>
      <c r="AJ127" s="28" t="e">
        <f t="shared" si="5"/>
        <v>#DIV/0!</v>
      </c>
      <c r="AK127" s="27"/>
      <c r="AL127" s="27"/>
      <c r="AM127" s="24"/>
    </row>
    <row r="128" spans="1:39" ht="14">
      <c r="A128" s="11">
        <f t="shared" si="6"/>
        <v>48</v>
      </c>
      <c r="B128" s="12">
        <v>127</v>
      </c>
      <c r="C128" s="18"/>
      <c r="D128" s="13">
        <v>16</v>
      </c>
      <c r="E128" s="14" t="s">
        <v>507</v>
      </c>
      <c r="F128" s="14" t="s">
        <v>508</v>
      </c>
      <c r="G128" s="13">
        <v>2016</v>
      </c>
      <c r="H128" s="14" t="s">
        <v>509</v>
      </c>
      <c r="I128" s="14" t="s">
        <v>40</v>
      </c>
      <c r="J128" s="15" t="s">
        <v>510</v>
      </c>
      <c r="K128" s="15" t="s">
        <v>511</v>
      </c>
      <c r="L128" s="13">
        <v>62</v>
      </c>
      <c r="M128" s="16">
        <v>44158.823611111111</v>
      </c>
      <c r="N128" s="26" t="s">
        <v>512</v>
      </c>
      <c r="O128" s="18" t="s">
        <v>13</v>
      </c>
      <c r="P128" s="14" t="s">
        <v>516</v>
      </c>
      <c r="Q128" s="18" t="s">
        <v>68</v>
      </c>
      <c r="R128" s="14" t="s">
        <v>514</v>
      </c>
      <c r="S128" s="18" t="s">
        <v>68</v>
      </c>
      <c r="T128" s="18" t="s">
        <v>47</v>
      </c>
      <c r="U128" s="18" t="s">
        <v>48</v>
      </c>
      <c r="V128" s="18" t="s">
        <v>515</v>
      </c>
      <c r="W128" s="27"/>
      <c r="X128" s="27"/>
      <c r="Y128" s="27"/>
      <c r="Z128" s="27"/>
      <c r="AA128" s="27"/>
      <c r="AB128" s="27"/>
      <c r="AC128" s="27"/>
      <c r="AD128" s="27"/>
      <c r="AE128" s="27" t="e">
        <f t="shared" si="0"/>
        <v>#DIV/0!</v>
      </c>
      <c r="AF128" s="27" t="e">
        <f t="shared" si="1"/>
        <v>#DIV/0!</v>
      </c>
      <c r="AG128" s="27" t="e">
        <f t="shared" si="2"/>
        <v>#DIV/0!</v>
      </c>
      <c r="AH128" s="27" t="e">
        <f t="shared" si="7"/>
        <v>#DIV/0!</v>
      </c>
      <c r="AI128" s="28" t="e">
        <f t="shared" si="4"/>
        <v>#DIV/0!</v>
      </c>
      <c r="AJ128" s="28" t="e">
        <f t="shared" si="5"/>
        <v>#DIV/0!</v>
      </c>
      <c r="AK128" s="27"/>
      <c r="AL128" s="27"/>
      <c r="AM128" s="24"/>
    </row>
    <row r="129" spans="1:39" ht="14">
      <c r="A129" s="11">
        <f t="shared" si="6"/>
        <v>48</v>
      </c>
      <c r="B129" s="12">
        <v>128</v>
      </c>
      <c r="C129" s="18"/>
      <c r="D129" s="13">
        <v>16</v>
      </c>
      <c r="E129" s="14" t="s">
        <v>507</v>
      </c>
      <c r="F129" s="14" t="s">
        <v>508</v>
      </c>
      <c r="G129" s="13">
        <v>2016</v>
      </c>
      <c r="H129" s="14" t="s">
        <v>509</v>
      </c>
      <c r="I129" s="14" t="s">
        <v>40</v>
      </c>
      <c r="J129" s="15" t="s">
        <v>510</v>
      </c>
      <c r="K129" s="15" t="s">
        <v>511</v>
      </c>
      <c r="L129" s="13">
        <v>62</v>
      </c>
      <c r="M129" s="16">
        <v>44158.823611111111</v>
      </c>
      <c r="N129" s="26" t="s">
        <v>512</v>
      </c>
      <c r="O129" s="18" t="s">
        <v>13</v>
      </c>
      <c r="P129" s="14" t="s">
        <v>513</v>
      </c>
      <c r="Q129" s="18" t="s">
        <v>68</v>
      </c>
      <c r="R129" s="14" t="s">
        <v>516</v>
      </c>
      <c r="S129" s="18" t="s">
        <v>68</v>
      </c>
      <c r="T129" s="18" t="s">
        <v>47</v>
      </c>
      <c r="U129" s="18" t="s">
        <v>48</v>
      </c>
      <c r="V129" s="18" t="s">
        <v>515</v>
      </c>
      <c r="W129" s="27"/>
      <c r="X129" s="27"/>
      <c r="Y129" s="27"/>
      <c r="Z129" s="27"/>
      <c r="AA129" s="27"/>
      <c r="AB129" s="27"/>
      <c r="AC129" s="27"/>
      <c r="AD129" s="27"/>
      <c r="AE129" s="27" t="e">
        <f t="shared" si="0"/>
        <v>#DIV/0!</v>
      </c>
      <c r="AF129" s="27" t="e">
        <f t="shared" si="1"/>
        <v>#DIV/0!</v>
      </c>
      <c r="AG129" s="27" t="e">
        <f t="shared" si="2"/>
        <v>#DIV/0!</v>
      </c>
      <c r="AH129" s="27" t="e">
        <f t="shared" si="7"/>
        <v>#DIV/0!</v>
      </c>
      <c r="AI129" s="28" t="e">
        <f t="shared" si="4"/>
        <v>#DIV/0!</v>
      </c>
      <c r="AJ129" s="28" t="e">
        <f t="shared" si="5"/>
        <v>#DIV/0!</v>
      </c>
      <c r="AK129" s="27"/>
      <c r="AL129" s="27"/>
      <c r="AM129" s="24"/>
    </row>
    <row r="130" spans="1:39" ht="14">
      <c r="A130" s="11">
        <f t="shared" si="6"/>
        <v>49</v>
      </c>
      <c r="B130" s="12">
        <v>129</v>
      </c>
      <c r="C130" s="18"/>
      <c r="D130" s="13">
        <v>8</v>
      </c>
      <c r="E130" s="14" t="s">
        <v>517</v>
      </c>
      <c r="F130" s="14" t="s">
        <v>518</v>
      </c>
      <c r="G130" s="13">
        <v>2017</v>
      </c>
      <c r="H130" s="14" t="s">
        <v>519</v>
      </c>
      <c r="I130" s="14" t="s">
        <v>40</v>
      </c>
      <c r="J130" s="15" t="s">
        <v>520</v>
      </c>
      <c r="K130" s="15" t="s">
        <v>521</v>
      </c>
      <c r="L130" s="13">
        <v>1</v>
      </c>
      <c r="M130" s="16">
        <v>44163.759722222225</v>
      </c>
      <c r="N130" s="17"/>
      <c r="O130" s="18" t="s">
        <v>170</v>
      </c>
      <c r="P130" s="14" t="s">
        <v>522</v>
      </c>
      <c r="Q130" s="18" t="s">
        <v>68</v>
      </c>
      <c r="R130" s="14" t="s">
        <v>203</v>
      </c>
      <c r="S130" s="18" t="s">
        <v>68</v>
      </c>
      <c r="T130" s="18" t="s">
        <v>47</v>
      </c>
      <c r="U130" s="18" t="s">
        <v>48</v>
      </c>
      <c r="V130" s="18" t="s">
        <v>90</v>
      </c>
      <c r="W130" s="27"/>
      <c r="X130" s="27"/>
      <c r="Y130" s="27"/>
      <c r="Z130" s="27"/>
      <c r="AA130" s="27"/>
      <c r="AB130" s="27"/>
      <c r="AC130" s="27"/>
      <c r="AD130" s="27"/>
      <c r="AE130" s="27" t="e">
        <f t="shared" si="0"/>
        <v>#DIV/0!</v>
      </c>
      <c r="AF130" s="27" t="e">
        <f t="shared" si="1"/>
        <v>#DIV/0!</v>
      </c>
      <c r="AG130" s="27" t="e">
        <f t="shared" si="2"/>
        <v>#DIV/0!</v>
      </c>
      <c r="AH130" s="27" t="e">
        <f t="shared" si="7"/>
        <v>#DIV/0!</v>
      </c>
      <c r="AI130" s="28" t="e">
        <f t="shared" si="4"/>
        <v>#DIV/0!</v>
      </c>
      <c r="AJ130" s="28" t="e">
        <f t="shared" si="5"/>
        <v>#DIV/0!</v>
      </c>
      <c r="AK130" s="27"/>
      <c r="AL130" s="27"/>
      <c r="AM130" s="24"/>
    </row>
    <row r="131" spans="1:39" ht="14">
      <c r="A131" s="11">
        <f t="shared" si="6"/>
        <v>50</v>
      </c>
      <c r="B131" s="12">
        <v>130</v>
      </c>
      <c r="C131" s="18"/>
      <c r="D131" s="13">
        <v>26</v>
      </c>
      <c r="E131" s="14" t="s">
        <v>523</v>
      </c>
      <c r="F131" s="14" t="s">
        <v>524</v>
      </c>
      <c r="G131" s="13">
        <v>2008</v>
      </c>
      <c r="H131" s="14" t="s">
        <v>525</v>
      </c>
      <c r="I131" s="14" t="s">
        <v>40</v>
      </c>
      <c r="J131" s="15" t="s">
        <v>526</v>
      </c>
      <c r="K131" s="15" t="s">
        <v>527</v>
      </c>
      <c r="L131" s="13">
        <v>1</v>
      </c>
      <c r="M131" s="16">
        <v>44163.729861111111</v>
      </c>
      <c r="N131" s="26" t="s">
        <v>528</v>
      </c>
      <c r="O131" s="18" t="s">
        <v>170</v>
      </c>
      <c r="P131" s="14" t="s">
        <v>529</v>
      </c>
      <c r="Q131" s="18" t="s">
        <v>45</v>
      </c>
      <c r="R131" s="14" t="s">
        <v>530</v>
      </c>
      <c r="S131" s="18" t="s">
        <v>45</v>
      </c>
      <c r="T131" s="18" t="s">
        <v>47</v>
      </c>
      <c r="U131" s="18" t="s">
        <v>70</v>
      </c>
      <c r="V131" s="18" t="s">
        <v>49</v>
      </c>
      <c r="W131" s="19">
        <v>0</v>
      </c>
      <c r="X131" s="19">
        <v>15000</v>
      </c>
      <c r="Y131" s="19">
        <v>50000</v>
      </c>
      <c r="Z131" s="19">
        <v>450000</v>
      </c>
      <c r="AA131" s="20">
        <v>15112.1001282007</v>
      </c>
      <c r="AB131" s="20">
        <v>365135.69547598698</v>
      </c>
      <c r="AC131" s="20">
        <v>2174.63046698162</v>
      </c>
      <c r="AD131" s="20">
        <v>440884.05206979299</v>
      </c>
      <c r="AE131" s="21">
        <f t="shared" si="0"/>
        <v>0</v>
      </c>
      <c r="AF131" s="21">
        <f t="shared" si="1"/>
        <v>0.99258209466257374</v>
      </c>
      <c r="AG131" s="21">
        <f t="shared" si="2"/>
        <v>0.11340850222471845</v>
      </c>
      <c r="AH131" s="21">
        <f t="shared" si="7"/>
        <v>1.0206765200224659</v>
      </c>
      <c r="AI131" s="22">
        <f t="shared" si="4"/>
        <v>0.14389995093557781</v>
      </c>
      <c r="AJ131" s="22">
        <f t="shared" si="5"/>
        <v>0.82818984665425166</v>
      </c>
      <c r="AK131" s="23">
        <v>0.84</v>
      </c>
      <c r="AL131" s="23" t="s">
        <v>70</v>
      </c>
      <c r="AM131" s="24"/>
    </row>
    <row r="132" spans="1:39" ht="14">
      <c r="A132" s="11">
        <f t="shared" si="6"/>
        <v>51</v>
      </c>
      <c r="B132" s="12">
        <v>152</v>
      </c>
      <c r="C132" s="18"/>
      <c r="D132" s="13">
        <v>21</v>
      </c>
      <c r="E132" s="14" t="s">
        <v>531</v>
      </c>
      <c r="F132" s="14" t="s">
        <v>532</v>
      </c>
      <c r="G132" s="13">
        <v>2018</v>
      </c>
      <c r="H132" s="14" t="s">
        <v>533</v>
      </c>
      <c r="I132" s="14" t="s">
        <v>40</v>
      </c>
      <c r="J132" s="15" t="s">
        <v>534</v>
      </c>
      <c r="K132" s="15" t="s">
        <v>535</v>
      </c>
      <c r="L132" s="13">
        <v>67</v>
      </c>
      <c r="M132" s="16">
        <v>44158.824305555558</v>
      </c>
      <c r="N132" s="17"/>
      <c r="O132" s="18" t="s">
        <v>43</v>
      </c>
      <c r="P132" s="14" t="s">
        <v>69</v>
      </c>
      <c r="Q132" s="18" t="s">
        <v>45</v>
      </c>
      <c r="R132" s="14" t="s">
        <v>536</v>
      </c>
      <c r="S132" s="18" t="s">
        <v>45</v>
      </c>
      <c r="T132" s="18" t="s">
        <v>47</v>
      </c>
      <c r="U132" s="18" t="s">
        <v>48</v>
      </c>
      <c r="V132" s="18" t="s">
        <v>348</v>
      </c>
      <c r="W132" s="19">
        <v>1500</v>
      </c>
      <c r="X132" s="19">
        <v>3000</v>
      </c>
      <c r="Y132" s="19">
        <v>0.7</v>
      </c>
      <c r="Z132" s="19">
        <v>1</v>
      </c>
      <c r="AA132" s="20">
        <v>2736.1822992363</v>
      </c>
      <c r="AB132" s="20">
        <v>0.87534582800245997</v>
      </c>
      <c r="AC132" s="20">
        <v>2032.9811662710299</v>
      </c>
      <c r="AD132" s="20">
        <v>0.98151767372055099</v>
      </c>
      <c r="AE132" s="21">
        <f t="shared" si="0"/>
        <v>0.54820908695252768</v>
      </c>
      <c r="AF132" s="21">
        <f t="shared" si="1"/>
        <v>1.0964181739050554</v>
      </c>
      <c r="AG132" s="21">
        <f t="shared" si="2"/>
        <v>0.71318124853174858</v>
      </c>
      <c r="AH132" s="21">
        <f t="shared" si="7"/>
        <v>1.0188303550453552</v>
      </c>
      <c r="AI132" s="22">
        <f t="shared" si="4"/>
        <v>0.74299916596875082</v>
      </c>
      <c r="AJ132" s="22">
        <f t="shared" si="5"/>
        <v>0.89182890073121668</v>
      </c>
      <c r="AK132" s="23">
        <v>0.94</v>
      </c>
      <c r="AL132" s="23" t="s">
        <v>48</v>
      </c>
      <c r="AM132" s="24"/>
    </row>
    <row r="133" spans="1:39" ht="14">
      <c r="A133" s="11">
        <f t="shared" si="6"/>
        <v>51</v>
      </c>
      <c r="B133" s="12">
        <v>153</v>
      </c>
      <c r="C133" s="18"/>
      <c r="D133" s="13">
        <v>21</v>
      </c>
      <c r="E133" s="14" t="s">
        <v>531</v>
      </c>
      <c r="F133" s="14" t="s">
        <v>532</v>
      </c>
      <c r="G133" s="13">
        <v>2018</v>
      </c>
      <c r="H133" s="14" t="s">
        <v>533</v>
      </c>
      <c r="I133" s="14" t="s">
        <v>40</v>
      </c>
      <c r="J133" s="15" t="s">
        <v>534</v>
      </c>
      <c r="K133" s="15" t="s">
        <v>535</v>
      </c>
      <c r="L133" s="13">
        <v>67</v>
      </c>
      <c r="M133" s="16">
        <v>44158.824305555558</v>
      </c>
      <c r="N133" s="17"/>
      <c r="O133" s="18" t="s">
        <v>43</v>
      </c>
      <c r="P133" s="14" t="s">
        <v>69</v>
      </c>
      <c r="Q133" s="18" t="s">
        <v>45</v>
      </c>
      <c r="R133" s="14" t="s">
        <v>537</v>
      </c>
      <c r="S133" s="18" t="s">
        <v>45</v>
      </c>
      <c r="T133" s="18" t="s">
        <v>47</v>
      </c>
      <c r="U133" s="18" t="s">
        <v>48</v>
      </c>
      <c r="V133" s="18" t="s">
        <v>348</v>
      </c>
      <c r="W133" s="19">
        <v>1500</v>
      </c>
      <c r="X133" s="19">
        <v>3000</v>
      </c>
      <c r="Y133" s="19">
        <v>0</v>
      </c>
      <c r="Z133" s="19">
        <v>1</v>
      </c>
      <c r="AA133" s="20">
        <v>2736.4878188624498</v>
      </c>
      <c r="AB133" s="20">
        <v>5.2960606811743999E-2</v>
      </c>
      <c r="AC133" s="20">
        <v>1804.23463112887</v>
      </c>
      <c r="AD133" s="20">
        <v>0.93503842069292697</v>
      </c>
      <c r="AE133" s="21">
        <f t="shared" si="0"/>
        <v>0.5481478812588122</v>
      </c>
      <c r="AF133" s="21">
        <f t="shared" si="1"/>
        <v>1.0962957625176244</v>
      </c>
      <c r="AG133" s="21">
        <f t="shared" si="2"/>
        <v>0</v>
      </c>
      <c r="AH133" s="21">
        <f t="shared" si="7"/>
        <v>1.0694747700944012</v>
      </c>
      <c r="AI133" s="22">
        <f t="shared" si="4"/>
        <v>0.65932492689804301</v>
      </c>
      <c r="AJ133" s="22">
        <f t="shared" si="5"/>
        <v>5.6640032794049888E-2</v>
      </c>
      <c r="AK133" s="23">
        <v>0.77</v>
      </c>
      <c r="AL133" s="23" t="s">
        <v>48</v>
      </c>
      <c r="AM133" s="24"/>
    </row>
    <row r="134" spans="1:39" ht="14">
      <c r="A134" s="11">
        <f t="shared" si="6"/>
        <v>51</v>
      </c>
      <c r="B134" s="12">
        <v>154</v>
      </c>
      <c r="C134" s="18"/>
      <c r="D134" s="13">
        <v>21</v>
      </c>
      <c r="E134" s="14" t="s">
        <v>531</v>
      </c>
      <c r="F134" s="14" t="s">
        <v>532</v>
      </c>
      <c r="G134" s="13">
        <v>2018</v>
      </c>
      <c r="H134" s="14" t="s">
        <v>533</v>
      </c>
      <c r="I134" s="14" t="s">
        <v>40</v>
      </c>
      <c r="J134" s="15" t="s">
        <v>534</v>
      </c>
      <c r="K134" s="15" t="s">
        <v>535</v>
      </c>
      <c r="L134" s="13">
        <v>67</v>
      </c>
      <c r="M134" s="16">
        <v>44158.824305555558</v>
      </c>
      <c r="N134" s="17"/>
      <c r="O134" s="18" t="s">
        <v>43</v>
      </c>
      <c r="P134" s="14" t="s">
        <v>538</v>
      </c>
      <c r="Q134" s="18" t="s">
        <v>45</v>
      </c>
      <c r="R134" s="14" t="s">
        <v>539</v>
      </c>
      <c r="S134" s="18" t="s">
        <v>45</v>
      </c>
      <c r="T134" s="18" t="s">
        <v>47</v>
      </c>
      <c r="U134" s="18" t="s">
        <v>48</v>
      </c>
      <c r="V134" s="18" t="s">
        <v>348</v>
      </c>
      <c r="W134" s="19">
        <v>-200</v>
      </c>
      <c r="X134" s="19">
        <v>800</v>
      </c>
      <c r="Y134" s="19">
        <v>-1.5</v>
      </c>
      <c r="Z134" s="19">
        <v>1</v>
      </c>
      <c r="AA134" s="20">
        <v>727.51459812785595</v>
      </c>
      <c r="AB134" s="20">
        <v>-1.13252061656882</v>
      </c>
      <c r="AC134" s="20">
        <v>-213.43378351531399</v>
      </c>
      <c r="AD134" s="20">
        <v>0.35417259096805298</v>
      </c>
      <c r="AE134" s="21">
        <f t="shared" si="0"/>
        <v>-0.27490857298900728</v>
      </c>
      <c r="AF134" s="21">
        <f t="shared" si="1"/>
        <v>1.0996342919560291</v>
      </c>
      <c r="AG134" s="21">
        <f t="shared" si="2"/>
        <v>-4.2352232732072226</v>
      </c>
      <c r="AH134" s="21">
        <f t="shared" si="7"/>
        <v>2.8234821821381479</v>
      </c>
      <c r="AI134" s="22">
        <f t="shared" si="4"/>
        <v>-0.29337388426919841</v>
      </c>
      <c r="AJ134" s="22">
        <f t="shared" si="5"/>
        <v>-3.1976517817861727</v>
      </c>
      <c r="AK134" s="23">
        <v>0.33</v>
      </c>
      <c r="AL134" s="23" t="s">
        <v>48</v>
      </c>
      <c r="AM134" s="24"/>
    </row>
    <row r="135" spans="1:39" ht="14">
      <c r="A135" s="11">
        <f t="shared" si="6"/>
        <v>52</v>
      </c>
      <c r="B135" s="12">
        <v>155</v>
      </c>
      <c r="C135" s="18"/>
      <c r="D135" s="13">
        <v>223</v>
      </c>
      <c r="E135" s="14" t="s">
        <v>540</v>
      </c>
      <c r="F135" s="14" t="s">
        <v>541</v>
      </c>
      <c r="G135" s="13">
        <v>2007</v>
      </c>
      <c r="H135" s="14" t="s">
        <v>542</v>
      </c>
      <c r="I135" s="14" t="s">
        <v>40</v>
      </c>
      <c r="J135" s="15" t="s">
        <v>543</v>
      </c>
      <c r="K135" s="15" t="s">
        <v>544</v>
      </c>
      <c r="L135" s="13">
        <v>8</v>
      </c>
      <c r="M135" s="16">
        <v>44158.824305555558</v>
      </c>
      <c r="N135" s="17"/>
      <c r="O135" s="18" t="s">
        <v>43</v>
      </c>
      <c r="P135" s="14" t="s">
        <v>69</v>
      </c>
      <c r="Q135" s="18" t="s">
        <v>45</v>
      </c>
      <c r="R135" s="14" t="s">
        <v>545</v>
      </c>
      <c r="S135" s="18" t="s">
        <v>45</v>
      </c>
      <c r="T135" s="18" t="s">
        <v>47</v>
      </c>
      <c r="U135" s="18" t="s">
        <v>48</v>
      </c>
      <c r="V135" s="18" t="s">
        <v>59</v>
      </c>
      <c r="W135" s="19">
        <v>1500</v>
      </c>
      <c r="X135" s="19">
        <v>3000</v>
      </c>
      <c r="Y135" s="19">
        <v>20</v>
      </c>
      <c r="Z135" s="19">
        <v>80</v>
      </c>
      <c r="AA135" s="20">
        <v>3172.02797202797</v>
      </c>
      <c r="AB135" s="20">
        <v>11.896833601181401</v>
      </c>
      <c r="AC135" s="20">
        <v>1743.35664335664</v>
      </c>
      <c r="AD135" s="20">
        <v>76.819632541371604</v>
      </c>
      <c r="AE135" s="21">
        <f t="shared" si="0"/>
        <v>0.47288359788359818</v>
      </c>
      <c r="AF135" s="21">
        <f t="shared" si="1"/>
        <v>0.94576719576719637</v>
      </c>
      <c r="AG135" s="21">
        <f t="shared" si="2"/>
        <v>0.26035011283383708</v>
      </c>
      <c r="AH135" s="21">
        <f t="shared" si="7"/>
        <v>1.0414004513353483</v>
      </c>
      <c r="AI135" s="22">
        <f t="shared" si="4"/>
        <v>0.54960317460317387</v>
      </c>
      <c r="AJ135" s="22">
        <f t="shared" si="5"/>
        <v>0.15486709852164809</v>
      </c>
      <c r="AK135" s="23">
        <v>0.74</v>
      </c>
      <c r="AL135" s="23" t="s">
        <v>48</v>
      </c>
      <c r="AM135" s="24"/>
    </row>
    <row r="136" spans="1:39" ht="14">
      <c r="A136" s="11">
        <f t="shared" si="6"/>
        <v>52</v>
      </c>
      <c r="B136" s="12">
        <v>156</v>
      </c>
      <c r="C136" s="18"/>
      <c r="D136" s="13">
        <v>223</v>
      </c>
      <c r="E136" s="14" t="s">
        <v>540</v>
      </c>
      <c r="F136" s="14" t="s">
        <v>541</v>
      </c>
      <c r="G136" s="13">
        <v>2007</v>
      </c>
      <c r="H136" s="14" t="s">
        <v>542</v>
      </c>
      <c r="I136" s="14" t="s">
        <v>40</v>
      </c>
      <c r="J136" s="15" t="s">
        <v>543</v>
      </c>
      <c r="K136" s="15" t="s">
        <v>544</v>
      </c>
      <c r="L136" s="13">
        <v>8</v>
      </c>
      <c r="M136" s="16">
        <v>44158.824305555558</v>
      </c>
      <c r="N136" s="17"/>
      <c r="O136" s="18" t="s">
        <v>43</v>
      </c>
      <c r="P136" s="14" t="s">
        <v>69</v>
      </c>
      <c r="Q136" s="18" t="s">
        <v>45</v>
      </c>
      <c r="R136" s="14" t="s">
        <v>546</v>
      </c>
      <c r="S136" s="18" t="s">
        <v>45</v>
      </c>
      <c r="T136" s="18" t="s">
        <v>47</v>
      </c>
      <c r="U136" s="18" t="s">
        <v>48</v>
      </c>
      <c r="V136" s="18" t="s">
        <v>59</v>
      </c>
      <c r="W136" s="19">
        <v>1500</v>
      </c>
      <c r="X136" s="19">
        <v>3000</v>
      </c>
      <c r="Y136" s="19">
        <v>40</v>
      </c>
      <c r="Z136" s="19">
        <v>160</v>
      </c>
      <c r="AA136" s="20">
        <v>3169.8552334926198</v>
      </c>
      <c r="AB136" s="20">
        <v>17.817715019255399</v>
      </c>
      <c r="AC136" s="20">
        <v>2310.19622226297</v>
      </c>
      <c r="AD136" s="20">
        <v>161.54043645699599</v>
      </c>
      <c r="AE136" s="21">
        <f t="shared" si="0"/>
        <v>0.4732077301673065</v>
      </c>
      <c r="AF136" s="21">
        <f t="shared" si="1"/>
        <v>0.94641546033461299</v>
      </c>
      <c r="AG136" s="21">
        <f t="shared" si="2"/>
        <v>0.2476160203432933</v>
      </c>
      <c r="AH136" s="21">
        <f t="shared" si="7"/>
        <v>0.99046408137317321</v>
      </c>
      <c r="AI136" s="22">
        <f t="shared" si="4"/>
        <v>0.72880180705209752</v>
      </c>
      <c r="AJ136" s="22">
        <f t="shared" si="5"/>
        <v>0.11029879211697369</v>
      </c>
      <c r="AK136" s="23">
        <v>0.8</v>
      </c>
      <c r="AL136" s="23" t="s">
        <v>70</v>
      </c>
      <c r="AM136" s="24"/>
    </row>
    <row r="137" spans="1:39" ht="14">
      <c r="A137" s="11">
        <f t="shared" si="6"/>
        <v>52</v>
      </c>
      <c r="B137" s="12">
        <v>157</v>
      </c>
      <c r="C137" s="18"/>
      <c r="D137" s="13">
        <v>223</v>
      </c>
      <c r="E137" s="14" t="s">
        <v>540</v>
      </c>
      <c r="F137" s="14" t="s">
        <v>541</v>
      </c>
      <c r="G137" s="13">
        <v>2007</v>
      </c>
      <c r="H137" s="14" t="s">
        <v>542</v>
      </c>
      <c r="I137" s="14" t="s">
        <v>40</v>
      </c>
      <c r="J137" s="15" t="s">
        <v>543</v>
      </c>
      <c r="K137" s="15" t="s">
        <v>544</v>
      </c>
      <c r="L137" s="13">
        <v>8</v>
      </c>
      <c r="M137" s="16">
        <v>44158.824305555558</v>
      </c>
      <c r="N137" s="17"/>
      <c r="O137" s="18" t="s">
        <v>43</v>
      </c>
      <c r="P137" s="14" t="s">
        <v>69</v>
      </c>
      <c r="Q137" s="18" t="s">
        <v>45</v>
      </c>
      <c r="R137" s="14" t="s">
        <v>547</v>
      </c>
      <c r="S137" s="18" t="s">
        <v>68</v>
      </c>
      <c r="T137" s="18" t="s">
        <v>47</v>
      </c>
      <c r="U137" s="18" t="s">
        <v>48</v>
      </c>
      <c r="V137" s="18" t="s">
        <v>59</v>
      </c>
      <c r="W137" s="27"/>
      <c r="X137" s="27"/>
      <c r="Y137" s="27"/>
      <c r="Z137" s="27"/>
      <c r="AA137" s="27"/>
      <c r="AB137" s="27"/>
      <c r="AC137" s="27"/>
      <c r="AD137" s="27"/>
      <c r="AE137" s="27" t="e">
        <f t="shared" si="0"/>
        <v>#DIV/0!</v>
      </c>
      <c r="AF137" s="27" t="e">
        <f t="shared" si="1"/>
        <v>#DIV/0!</v>
      </c>
      <c r="AG137" s="27" t="e">
        <f t="shared" si="2"/>
        <v>#DIV/0!</v>
      </c>
      <c r="AH137" s="27" t="e">
        <f t="shared" si="7"/>
        <v>#DIV/0!</v>
      </c>
      <c r="AI137" s="28" t="e">
        <f t="shared" si="4"/>
        <v>#DIV/0!</v>
      </c>
      <c r="AJ137" s="28" t="e">
        <f t="shared" si="5"/>
        <v>#DIV/0!</v>
      </c>
      <c r="AK137" s="27"/>
      <c r="AL137" s="27"/>
      <c r="AM137" s="24"/>
    </row>
    <row r="138" spans="1:39" ht="14">
      <c r="A138" s="11">
        <f t="shared" si="6"/>
        <v>53</v>
      </c>
      <c r="B138" s="12">
        <v>158</v>
      </c>
      <c r="C138" s="18"/>
      <c r="D138" s="13">
        <v>14</v>
      </c>
      <c r="E138" s="14" t="s">
        <v>548</v>
      </c>
      <c r="F138" s="14" t="s">
        <v>549</v>
      </c>
      <c r="G138" s="13">
        <v>2015</v>
      </c>
      <c r="H138" s="14" t="s">
        <v>550</v>
      </c>
      <c r="I138" s="14" t="s">
        <v>421</v>
      </c>
      <c r="J138" s="15" t="s">
        <v>551</v>
      </c>
      <c r="K138" s="15" t="s">
        <v>552</v>
      </c>
      <c r="L138" s="13">
        <v>50</v>
      </c>
      <c r="M138" s="16">
        <v>44158.901388888888</v>
      </c>
      <c r="N138" s="17"/>
      <c r="O138" s="18" t="s">
        <v>43</v>
      </c>
      <c r="P138" s="14" t="s">
        <v>553</v>
      </c>
      <c r="Q138" s="18" t="s">
        <v>45</v>
      </c>
      <c r="R138" s="14" t="s">
        <v>53</v>
      </c>
      <c r="S138" s="18" t="s">
        <v>45</v>
      </c>
      <c r="T138" s="18" t="s">
        <v>47</v>
      </c>
      <c r="U138" s="18" t="s">
        <v>48</v>
      </c>
      <c r="V138" s="18" t="s">
        <v>554</v>
      </c>
      <c r="W138" s="19">
        <v>0</v>
      </c>
      <c r="X138" s="19">
        <v>0.7</v>
      </c>
      <c r="Y138" s="19">
        <v>0.2</v>
      </c>
      <c r="Z138" s="19">
        <v>1</v>
      </c>
      <c r="AA138" s="20">
        <v>0.56891143911439102</v>
      </c>
      <c r="AB138" s="20">
        <v>0.39664760791961801</v>
      </c>
      <c r="AC138" s="20">
        <v>4.1974169741697299E-2</v>
      </c>
      <c r="AD138" s="20">
        <v>0.91422876510488005</v>
      </c>
      <c r="AE138" s="21">
        <f t="shared" si="0"/>
        <v>0</v>
      </c>
      <c r="AF138" s="21">
        <f t="shared" si="1"/>
        <v>1.2304199772985247</v>
      </c>
      <c r="AG138" s="21">
        <f t="shared" si="2"/>
        <v>0.21876362638519262</v>
      </c>
      <c r="AH138" s="21">
        <f t="shared" si="7"/>
        <v>1.093818131925963</v>
      </c>
      <c r="AI138" s="22">
        <f t="shared" si="4"/>
        <v>7.377979568671944E-2</v>
      </c>
      <c r="AJ138" s="22">
        <f t="shared" si="5"/>
        <v>0.43386034552753838</v>
      </c>
      <c r="AK138" s="23">
        <v>0.71</v>
      </c>
      <c r="AL138" s="23" t="s">
        <v>70</v>
      </c>
      <c r="AM138" s="24"/>
    </row>
    <row r="139" spans="1:39" ht="14">
      <c r="A139" s="11">
        <f t="shared" si="6"/>
        <v>53</v>
      </c>
      <c r="B139" s="12">
        <v>159</v>
      </c>
      <c r="C139" s="18"/>
      <c r="D139" s="13">
        <v>14</v>
      </c>
      <c r="E139" s="14" t="s">
        <v>548</v>
      </c>
      <c r="F139" s="14" t="s">
        <v>549</v>
      </c>
      <c r="G139" s="13">
        <v>2015</v>
      </c>
      <c r="H139" s="14" t="s">
        <v>550</v>
      </c>
      <c r="I139" s="14" t="s">
        <v>421</v>
      </c>
      <c r="J139" s="15" t="s">
        <v>551</v>
      </c>
      <c r="K139" s="15" t="s">
        <v>552</v>
      </c>
      <c r="L139" s="13">
        <v>50</v>
      </c>
      <c r="M139" s="16">
        <v>44158.901388888888</v>
      </c>
      <c r="N139" s="17"/>
      <c r="O139" s="18" t="s">
        <v>43</v>
      </c>
      <c r="P139" s="14" t="s">
        <v>555</v>
      </c>
      <c r="Q139" s="18" t="s">
        <v>45</v>
      </c>
      <c r="R139" s="14" t="s">
        <v>556</v>
      </c>
      <c r="S139" s="18" t="s">
        <v>45</v>
      </c>
      <c r="T139" s="18" t="s">
        <v>47</v>
      </c>
      <c r="U139" s="18" t="s">
        <v>48</v>
      </c>
      <c r="V139" s="18" t="s">
        <v>59</v>
      </c>
      <c r="W139" s="19">
        <v>0</v>
      </c>
      <c r="X139" s="19">
        <v>0.7</v>
      </c>
      <c r="Y139" s="19">
        <v>0.2</v>
      </c>
      <c r="Z139" s="19">
        <v>1</v>
      </c>
      <c r="AA139" s="20">
        <v>0.70065260263191498</v>
      </c>
      <c r="AB139" s="20">
        <v>0.83863590607097704</v>
      </c>
      <c r="AC139" s="20">
        <v>4.19667532990462E-2</v>
      </c>
      <c r="AD139" s="20">
        <v>1.00180646814429</v>
      </c>
      <c r="AE139" s="21">
        <f t="shared" si="0"/>
        <v>0</v>
      </c>
      <c r="AF139" s="21">
        <f t="shared" si="1"/>
        <v>0.99906857887994194</v>
      </c>
      <c r="AG139" s="21">
        <f t="shared" si="2"/>
        <v>0.19963935785967998</v>
      </c>
      <c r="AH139" s="21">
        <f t="shared" si="7"/>
        <v>0.99819678929839994</v>
      </c>
      <c r="AI139" s="22">
        <f t="shared" si="4"/>
        <v>5.9896663683833146E-2</v>
      </c>
      <c r="AJ139" s="22">
        <f t="shared" si="5"/>
        <v>0.83712366883040379</v>
      </c>
      <c r="AK139" s="23">
        <v>0.88</v>
      </c>
      <c r="AL139" s="23" t="s">
        <v>48</v>
      </c>
      <c r="AM139" s="24"/>
    </row>
    <row r="140" spans="1:39" ht="14">
      <c r="A140" s="11">
        <f t="shared" si="6"/>
        <v>54</v>
      </c>
      <c r="B140" s="12">
        <v>160</v>
      </c>
      <c r="C140" s="18"/>
      <c r="D140" s="13">
        <v>106</v>
      </c>
      <c r="E140" s="14" t="s">
        <v>557</v>
      </c>
      <c r="F140" s="14" t="s">
        <v>558</v>
      </c>
      <c r="G140" s="13">
        <v>2008</v>
      </c>
      <c r="H140" s="14" t="s">
        <v>99</v>
      </c>
      <c r="I140" s="14" t="s">
        <v>40</v>
      </c>
      <c r="J140" s="15" t="s">
        <v>559</v>
      </c>
      <c r="K140" s="15" t="s">
        <v>560</v>
      </c>
      <c r="L140" s="13">
        <v>1</v>
      </c>
      <c r="M140" s="16">
        <v>44163.757638888892</v>
      </c>
      <c r="N140" s="17"/>
      <c r="O140" s="18" t="s">
        <v>170</v>
      </c>
      <c r="P140" s="14" t="s">
        <v>561</v>
      </c>
      <c r="Q140" s="18" t="s">
        <v>45</v>
      </c>
      <c r="R140" s="14" t="s">
        <v>219</v>
      </c>
      <c r="S140" s="18" t="s">
        <v>68</v>
      </c>
      <c r="T140" s="18" t="s">
        <v>47</v>
      </c>
      <c r="U140" s="18" t="s">
        <v>48</v>
      </c>
      <c r="V140" s="18" t="s">
        <v>562</v>
      </c>
      <c r="W140" s="27"/>
      <c r="X140" s="27"/>
      <c r="Y140" s="27"/>
      <c r="Z140" s="27"/>
      <c r="AA140" s="27"/>
      <c r="AB140" s="27"/>
      <c r="AC140" s="27"/>
      <c r="AD140" s="27"/>
      <c r="AE140" s="27" t="e">
        <f t="shared" si="0"/>
        <v>#DIV/0!</v>
      </c>
      <c r="AF140" s="27" t="e">
        <f t="shared" si="1"/>
        <v>#DIV/0!</v>
      </c>
      <c r="AG140" s="27" t="e">
        <f t="shared" si="2"/>
        <v>#DIV/0!</v>
      </c>
      <c r="AH140" s="27" t="e">
        <f t="shared" si="7"/>
        <v>#DIV/0!</v>
      </c>
      <c r="AI140" s="28" t="e">
        <f t="shared" si="4"/>
        <v>#DIV/0!</v>
      </c>
      <c r="AJ140" s="28" t="e">
        <f t="shared" si="5"/>
        <v>#DIV/0!</v>
      </c>
      <c r="AK140" s="27"/>
      <c r="AL140" s="27"/>
      <c r="AM140" s="24"/>
    </row>
    <row r="141" spans="1:39" ht="14">
      <c r="A141" s="11">
        <f t="shared" si="6"/>
        <v>54</v>
      </c>
      <c r="B141" s="12">
        <v>161</v>
      </c>
      <c r="C141" s="18"/>
      <c r="D141" s="13">
        <v>106</v>
      </c>
      <c r="E141" s="14" t="s">
        <v>557</v>
      </c>
      <c r="F141" s="14" t="s">
        <v>558</v>
      </c>
      <c r="G141" s="13">
        <v>2008</v>
      </c>
      <c r="H141" s="14" t="s">
        <v>99</v>
      </c>
      <c r="I141" s="14" t="s">
        <v>40</v>
      </c>
      <c r="J141" s="15" t="s">
        <v>559</v>
      </c>
      <c r="K141" s="15" t="s">
        <v>560</v>
      </c>
      <c r="L141" s="13">
        <v>1</v>
      </c>
      <c r="M141" s="16">
        <v>44163.757638888892</v>
      </c>
      <c r="N141" s="26" t="s">
        <v>563</v>
      </c>
      <c r="O141" s="18" t="s">
        <v>170</v>
      </c>
      <c r="P141" s="14" t="s">
        <v>564</v>
      </c>
      <c r="Q141" s="18" t="s">
        <v>45</v>
      </c>
      <c r="R141" s="14" t="s">
        <v>565</v>
      </c>
      <c r="S141" s="18" t="s">
        <v>45</v>
      </c>
      <c r="T141" s="18" t="s">
        <v>47</v>
      </c>
      <c r="U141" s="18" t="s">
        <v>48</v>
      </c>
      <c r="V141" s="18" t="s">
        <v>59</v>
      </c>
      <c r="W141" s="19"/>
      <c r="X141" s="19"/>
      <c r="Y141" s="36"/>
      <c r="Z141" s="36"/>
      <c r="AA141" s="37"/>
      <c r="AB141" s="37"/>
      <c r="AC141" s="37"/>
      <c r="AD141" s="37"/>
      <c r="AE141" s="21" t="e">
        <f t="shared" si="0"/>
        <v>#DIV/0!</v>
      </c>
      <c r="AF141" s="21" t="e">
        <f t="shared" si="1"/>
        <v>#DIV/0!</v>
      </c>
      <c r="AG141" s="21" t="e">
        <f t="shared" si="2"/>
        <v>#DIV/0!</v>
      </c>
      <c r="AH141" s="21" t="e">
        <f t="shared" si="7"/>
        <v>#DIV/0!</v>
      </c>
      <c r="AI141" s="22" t="e">
        <f t="shared" si="4"/>
        <v>#DIV/0!</v>
      </c>
      <c r="AJ141" s="22" t="e">
        <f t="shared" si="5"/>
        <v>#DIV/0!</v>
      </c>
      <c r="AK141" s="38"/>
      <c r="AL141" s="38"/>
      <c r="AM141" s="24"/>
    </row>
    <row r="142" spans="1:39" ht="14">
      <c r="A142" s="11">
        <f t="shared" si="6"/>
        <v>55</v>
      </c>
      <c r="B142" s="12">
        <v>162</v>
      </c>
      <c r="C142" s="18"/>
      <c r="D142" s="13">
        <v>3</v>
      </c>
      <c r="E142" s="14" t="s">
        <v>566</v>
      </c>
      <c r="F142" s="14" t="s">
        <v>567</v>
      </c>
      <c r="G142" s="13">
        <v>2020</v>
      </c>
      <c r="H142" s="14" t="s">
        <v>568</v>
      </c>
      <c r="I142" s="14" t="s">
        <v>40</v>
      </c>
      <c r="J142" s="15" t="s">
        <v>569</v>
      </c>
      <c r="K142" s="15" t="s">
        <v>570</v>
      </c>
      <c r="L142" s="13">
        <v>29</v>
      </c>
      <c r="M142" s="16">
        <v>44158.82916666667</v>
      </c>
      <c r="N142" s="26" t="s">
        <v>471</v>
      </c>
      <c r="O142" s="18" t="s">
        <v>13</v>
      </c>
      <c r="P142" s="14" t="s">
        <v>571</v>
      </c>
      <c r="Q142" s="18" t="s">
        <v>45</v>
      </c>
      <c r="R142" s="14" t="s">
        <v>572</v>
      </c>
      <c r="S142" s="18" t="s">
        <v>45</v>
      </c>
      <c r="T142" s="18" t="s">
        <v>47</v>
      </c>
      <c r="U142" s="18" t="s">
        <v>48</v>
      </c>
      <c r="V142" s="18" t="s">
        <v>59</v>
      </c>
      <c r="W142" s="19">
        <v>0.2</v>
      </c>
      <c r="X142" s="19">
        <v>1.2</v>
      </c>
      <c r="Y142" s="19">
        <v>10</v>
      </c>
      <c r="Z142" s="19">
        <v>18</v>
      </c>
      <c r="AA142" s="20">
        <v>1.3622950819672099</v>
      </c>
      <c r="AB142" s="20">
        <v>8.7731958762886606</v>
      </c>
      <c r="AC142" s="20">
        <v>-2.4590163934425299E-3</v>
      </c>
      <c r="AD142" s="20">
        <v>20.164948453608201</v>
      </c>
      <c r="AE142" s="21">
        <f t="shared" si="0"/>
        <v>0.14681107099879698</v>
      </c>
      <c r="AF142" s="21">
        <f t="shared" si="1"/>
        <v>0.88086642599278175</v>
      </c>
      <c r="AG142" s="21">
        <f t="shared" si="2"/>
        <v>0.4959100204498989</v>
      </c>
      <c r="AH142" s="21">
        <f t="shared" si="7"/>
        <v>0.89263803680981801</v>
      </c>
      <c r="AI142" s="22">
        <f t="shared" si="4"/>
        <v>-1.8050541516244846E-3</v>
      </c>
      <c r="AJ142" s="22">
        <f t="shared" si="5"/>
        <v>0.43507157464212781</v>
      </c>
      <c r="AK142" s="23">
        <v>0.8</v>
      </c>
      <c r="AL142" s="23" t="s">
        <v>48</v>
      </c>
      <c r="AM142" s="24"/>
    </row>
    <row r="143" spans="1:39" ht="14">
      <c r="A143" s="11">
        <f t="shared" si="6"/>
        <v>56</v>
      </c>
      <c r="B143" s="12">
        <v>163</v>
      </c>
      <c r="C143" s="18"/>
      <c r="D143" s="13">
        <v>81</v>
      </c>
      <c r="E143" s="14" t="s">
        <v>573</v>
      </c>
      <c r="F143" s="14" t="s">
        <v>574</v>
      </c>
      <c r="G143" s="13">
        <v>2009</v>
      </c>
      <c r="H143" s="14" t="s">
        <v>276</v>
      </c>
      <c r="I143" s="14" t="s">
        <v>182</v>
      </c>
      <c r="J143" s="15" t="s">
        <v>575</v>
      </c>
      <c r="K143" s="15" t="s">
        <v>576</v>
      </c>
      <c r="L143" s="13">
        <v>7</v>
      </c>
      <c r="M143" s="16">
        <v>44158.830555555556</v>
      </c>
      <c r="N143" s="26" t="s">
        <v>577</v>
      </c>
      <c r="O143" s="18" t="s">
        <v>43</v>
      </c>
      <c r="P143" s="29" t="s">
        <v>578</v>
      </c>
      <c r="Q143" s="30" t="s">
        <v>45</v>
      </c>
      <c r="R143" s="29" t="s">
        <v>579</v>
      </c>
      <c r="S143" s="30" t="s">
        <v>45</v>
      </c>
      <c r="T143" s="30" t="s">
        <v>47</v>
      </c>
      <c r="U143" s="30" t="s">
        <v>48</v>
      </c>
      <c r="V143" s="30" t="s">
        <v>90</v>
      </c>
      <c r="W143" s="19">
        <v>88</v>
      </c>
      <c r="X143" s="19">
        <v>98</v>
      </c>
      <c r="Y143" s="19">
        <v>5</v>
      </c>
      <c r="Z143" s="19">
        <v>30</v>
      </c>
      <c r="AA143" s="20">
        <v>99.273333333333298</v>
      </c>
      <c r="AB143" s="20">
        <v>3.0732196969696899</v>
      </c>
      <c r="AC143" s="20">
        <v>87.96</v>
      </c>
      <c r="AD143" s="20">
        <v>33.6092613636363</v>
      </c>
      <c r="AE143" s="21">
        <f t="shared" si="0"/>
        <v>0.88644147471627188</v>
      </c>
      <c r="AF143" s="21">
        <f t="shared" si="1"/>
        <v>0.98717346047948462</v>
      </c>
      <c r="AG143" s="21">
        <f t="shared" si="2"/>
        <v>0.14876851787673542</v>
      </c>
      <c r="AH143" s="21">
        <f t="shared" si="7"/>
        <v>0.89261110726041248</v>
      </c>
      <c r="AI143" s="22">
        <f t="shared" si="4"/>
        <v>0.88603854677321903</v>
      </c>
      <c r="AJ143" s="22">
        <f t="shared" si="5"/>
        <v>9.1439667885554146E-2</v>
      </c>
      <c r="AK143" s="23">
        <v>0.9</v>
      </c>
      <c r="AL143" s="23" t="s">
        <v>48</v>
      </c>
      <c r="AM143" s="24"/>
    </row>
    <row r="144" spans="1:39" ht="14">
      <c r="A144" s="11">
        <f t="shared" si="6"/>
        <v>57</v>
      </c>
      <c r="B144" s="12">
        <v>164</v>
      </c>
      <c r="C144" s="18"/>
      <c r="D144" s="13">
        <v>13</v>
      </c>
      <c r="E144" s="14" t="s">
        <v>580</v>
      </c>
      <c r="F144" s="14" t="s">
        <v>581</v>
      </c>
      <c r="G144" s="13">
        <v>2017</v>
      </c>
      <c r="H144" s="14" t="s">
        <v>502</v>
      </c>
      <c r="I144" s="14" t="s">
        <v>40</v>
      </c>
      <c r="J144" s="15" t="s">
        <v>582</v>
      </c>
      <c r="K144" s="15" t="s">
        <v>583</v>
      </c>
      <c r="L144" s="13">
        <v>60</v>
      </c>
      <c r="M144" s="16">
        <v>44158.905555555553</v>
      </c>
      <c r="N144" s="17"/>
      <c r="O144" s="18" t="s">
        <v>13</v>
      </c>
      <c r="P144" s="14" t="s">
        <v>584</v>
      </c>
      <c r="Q144" s="18" t="s">
        <v>45</v>
      </c>
      <c r="R144" s="14" t="s">
        <v>585</v>
      </c>
      <c r="S144" s="18" t="s">
        <v>68</v>
      </c>
      <c r="T144" s="18" t="s">
        <v>47</v>
      </c>
      <c r="U144" s="18" t="s">
        <v>48</v>
      </c>
      <c r="V144" s="18" t="s">
        <v>586</v>
      </c>
      <c r="W144" s="27"/>
      <c r="X144" s="27"/>
      <c r="Y144" s="27"/>
      <c r="Z144" s="27"/>
      <c r="AA144" s="27"/>
      <c r="AB144" s="27"/>
      <c r="AC144" s="27"/>
      <c r="AD144" s="27"/>
      <c r="AE144" s="27" t="e">
        <f t="shared" si="0"/>
        <v>#DIV/0!</v>
      </c>
      <c r="AF144" s="27" t="e">
        <f t="shared" si="1"/>
        <v>#DIV/0!</v>
      </c>
      <c r="AG144" s="27" t="e">
        <f t="shared" si="2"/>
        <v>#DIV/0!</v>
      </c>
      <c r="AH144" s="27" t="e">
        <f t="shared" si="7"/>
        <v>#DIV/0!</v>
      </c>
      <c r="AI144" s="28" t="e">
        <f t="shared" si="4"/>
        <v>#DIV/0!</v>
      </c>
      <c r="AJ144" s="28" t="e">
        <f t="shared" si="5"/>
        <v>#DIV/0!</v>
      </c>
      <c r="AK144" s="27"/>
      <c r="AL144" s="27"/>
      <c r="AM144" s="24"/>
    </row>
    <row r="145" spans="1:39" ht="14">
      <c r="A145" s="11">
        <f t="shared" si="6"/>
        <v>57</v>
      </c>
      <c r="B145" s="12">
        <v>165</v>
      </c>
      <c r="C145" s="18"/>
      <c r="D145" s="13">
        <v>13</v>
      </c>
      <c r="E145" s="14" t="s">
        <v>580</v>
      </c>
      <c r="F145" s="14" t="s">
        <v>581</v>
      </c>
      <c r="G145" s="13">
        <v>2017</v>
      </c>
      <c r="H145" s="14" t="s">
        <v>502</v>
      </c>
      <c r="I145" s="14" t="s">
        <v>40</v>
      </c>
      <c r="J145" s="15" t="s">
        <v>582</v>
      </c>
      <c r="K145" s="15" t="s">
        <v>583</v>
      </c>
      <c r="L145" s="13">
        <v>60</v>
      </c>
      <c r="M145" s="16">
        <v>44158.905555555553</v>
      </c>
      <c r="N145" s="17"/>
      <c r="O145" s="18" t="s">
        <v>13</v>
      </c>
      <c r="P145" s="14" t="s">
        <v>584</v>
      </c>
      <c r="Q145" s="18" t="s">
        <v>45</v>
      </c>
      <c r="R145" s="14" t="s">
        <v>587</v>
      </c>
      <c r="S145" s="18" t="s">
        <v>68</v>
      </c>
      <c r="T145" s="18" t="s">
        <v>47</v>
      </c>
      <c r="U145" s="18" t="s">
        <v>48</v>
      </c>
      <c r="V145" s="18" t="s">
        <v>586</v>
      </c>
      <c r="W145" s="27"/>
      <c r="X145" s="27"/>
      <c r="Y145" s="27"/>
      <c r="Z145" s="27"/>
      <c r="AA145" s="27"/>
      <c r="AB145" s="27"/>
      <c r="AC145" s="27"/>
      <c r="AD145" s="27"/>
      <c r="AE145" s="27" t="e">
        <f t="shared" si="0"/>
        <v>#DIV/0!</v>
      </c>
      <c r="AF145" s="27" t="e">
        <f t="shared" si="1"/>
        <v>#DIV/0!</v>
      </c>
      <c r="AG145" s="27" t="e">
        <f t="shared" si="2"/>
        <v>#DIV/0!</v>
      </c>
      <c r="AH145" s="27" t="e">
        <f t="shared" si="7"/>
        <v>#DIV/0!</v>
      </c>
      <c r="AI145" s="28" t="e">
        <f t="shared" si="4"/>
        <v>#DIV/0!</v>
      </c>
      <c r="AJ145" s="28" t="e">
        <f t="shared" si="5"/>
        <v>#DIV/0!</v>
      </c>
      <c r="AK145" s="27"/>
      <c r="AL145" s="27"/>
      <c r="AM145" s="24"/>
    </row>
    <row r="146" spans="1:39" ht="14">
      <c r="A146" s="11">
        <f t="shared" si="6"/>
        <v>57</v>
      </c>
      <c r="B146" s="12">
        <v>166</v>
      </c>
      <c r="C146" s="18"/>
      <c r="D146" s="13">
        <v>13</v>
      </c>
      <c r="E146" s="14" t="s">
        <v>580</v>
      </c>
      <c r="F146" s="14" t="s">
        <v>581</v>
      </c>
      <c r="G146" s="13">
        <v>2017</v>
      </c>
      <c r="H146" s="14" t="s">
        <v>502</v>
      </c>
      <c r="I146" s="14" t="s">
        <v>40</v>
      </c>
      <c r="J146" s="15" t="s">
        <v>582</v>
      </c>
      <c r="K146" s="15" t="s">
        <v>583</v>
      </c>
      <c r="L146" s="13">
        <v>60</v>
      </c>
      <c r="M146" s="16">
        <v>44158.905555555553</v>
      </c>
      <c r="N146" s="17"/>
      <c r="O146" s="18" t="s">
        <v>13</v>
      </c>
      <c r="P146" s="14" t="s">
        <v>588</v>
      </c>
      <c r="Q146" s="18" t="s">
        <v>68</v>
      </c>
      <c r="R146" s="14" t="s">
        <v>585</v>
      </c>
      <c r="S146" s="18" t="s">
        <v>68</v>
      </c>
      <c r="T146" s="18" t="s">
        <v>95</v>
      </c>
      <c r="U146" s="18" t="s">
        <v>48</v>
      </c>
      <c r="V146" s="18" t="s">
        <v>586</v>
      </c>
      <c r="W146" s="27"/>
      <c r="X146" s="27"/>
      <c r="Y146" s="27"/>
      <c r="Z146" s="27"/>
      <c r="AA146" s="27"/>
      <c r="AB146" s="27"/>
      <c r="AC146" s="27"/>
      <c r="AD146" s="27"/>
      <c r="AE146" s="27" t="e">
        <f t="shared" si="0"/>
        <v>#DIV/0!</v>
      </c>
      <c r="AF146" s="27" t="e">
        <f t="shared" si="1"/>
        <v>#DIV/0!</v>
      </c>
      <c r="AG146" s="27" t="e">
        <f t="shared" si="2"/>
        <v>#DIV/0!</v>
      </c>
      <c r="AH146" s="27" t="e">
        <f t="shared" si="7"/>
        <v>#DIV/0!</v>
      </c>
      <c r="AI146" s="28" t="e">
        <f t="shared" si="4"/>
        <v>#DIV/0!</v>
      </c>
      <c r="AJ146" s="28" t="e">
        <f t="shared" si="5"/>
        <v>#DIV/0!</v>
      </c>
      <c r="AK146" s="27"/>
      <c r="AL146" s="27"/>
      <c r="AM146" s="24"/>
    </row>
    <row r="147" spans="1:39" ht="14">
      <c r="A147" s="11">
        <f t="shared" si="6"/>
        <v>58</v>
      </c>
      <c r="B147" s="12">
        <v>167</v>
      </c>
      <c r="C147" s="18"/>
      <c r="D147" s="13">
        <v>82</v>
      </c>
      <c r="E147" s="14" t="s">
        <v>589</v>
      </c>
      <c r="F147" s="14" t="s">
        <v>590</v>
      </c>
      <c r="G147" s="13">
        <v>2001</v>
      </c>
      <c r="H147" s="14" t="s">
        <v>99</v>
      </c>
      <c r="I147" s="14" t="s">
        <v>40</v>
      </c>
      <c r="J147" s="15" t="s">
        <v>591</v>
      </c>
      <c r="K147" s="15" t="s">
        <v>592</v>
      </c>
      <c r="L147" s="13">
        <v>1</v>
      </c>
      <c r="M147" s="16">
        <v>44163.727083333331</v>
      </c>
      <c r="N147" s="17"/>
      <c r="O147" s="18" t="s">
        <v>170</v>
      </c>
      <c r="P147" s="14" t="s">
        <v>593</v>
      </c>
      <c r="Q147" s="18" t="s">
        <v>68</v>
      </c>
      <c r="R147" s="14" t="s">
        <v>594</v>
      </c>
      <c r="S147" s="18" t="s">
        <v>45</v>
      </c>
      <c r="T147" s="18" t="s">
        <v>47</v>
      </c>
      <c r="U147" s="18" t="s">
        <v>48</v>
      </c>
      <c r="V147" s="18" t="s">
        <v>49</v>
      </c>
      <c r="W147" s="27"/>
      <c r="X147" s="27"/>
      <c r="Y147" s="27"/>
      <c r="Z147" s="27"/>
      <c r="AA147" s="27"/>
      <c r="AB147" s="27"/>
      <c r="AC147" s="27"/>
      <c r="AD147" s="27"/>
      <c r="AE147" s="27" t="e">
        <f t="shared" si="0"/>
        <v>#DIV/0!</v>
      </c>
      <c r="AF147" s="27" t="e">
        <f t="shared" si="1"/>
        <v>#DIV/0!</v>
      </c>
      <c r="AG147" s="27" t="e">
        <f t="shared" si="2"/>
        <v>#DIV/0!</v>
      </c>
      <c r="AH147" s="27" t="e">
        <f t="shared" si="7"/>
        <v>#DIV/0!</v>
      </c>
      <c r="AI147" s="28" t="e">
        <f t="shared" si="4"/>
        <v>#DIV/0!</v>
      </c>
      <c r="AJ147" s="28" t="e">
        <f t="shared" si="5"/>
        <v>#DIV/0!</v>
      </c>
      <c r="AK147" s="27"/>
      <c r="AL147" s="27"/>
      <c r="AM147" s="24"/>
    </row>
    <row r="148" spans="1:39" ht="14">
      <c r="A148" s="11">
        <f t="shared" si="6"/>
        <v>59</v>
      </c>
      <c r="B148" s="12">
        <v>168</v>
      </c>
      <c r="C148" s="18"/>
      <c r="D148" s="13">
        <v>3</v>
      </c>
      <c r="E148" s="14" t="s">
        <v>595</v>
      </c>
      <c r="F148" s="14" t="s">
        <v>596</v>
      </c>
      <c r="G148" s="13">
        <v>2016</v>
      </c>
      <c r="H148" s="14" t="s">
        <v>597</v>
      </c>
      <c r="I148" s="15" t="s">
        <v>454</v>
      </c>
      <c r="J148" s="15" t="s">
        <v>598</v>
      </c>
      <c r="K148" s="15" t="s">
        <v>599</v>
      </c>
      <c r="L148" s="13">
        <v>43</v>
      </c>
      <c r="M148" s="16">
        <v>44158.904166666667</v>
      </c>
      <c r="N148" s="26" t="s">
        <v>600</v>
      </c>
      <c r="O148" s="18" t="s">
        <v>13</v>
      </c>
      <c r="P148" s="14" t="s">
        <v>601</v>
      </c>
      <c r="Q148" s="18" t="s">
        <v>45</v>
      </c>
      <c r="R148" s="14" t="s">
        <v>602</v>
      </c>
      <c r="S148" s="18" t="s">
        <v>45</v>
      </c>
      <c r="T148" s="18" t="s">
        <v>47</v>
      </c>
      <c r="U148" s="18" t="s">
        <v>48</v>
      </c>
      <c r="V148" s="18" t="s">
        <v>59</v>
      </c>
      <c r="W148" s="19">
        <v>500</v>
      </c>
      <c r="X148" s="19">
        <v>5000</v>
      </c>
      <c r="Y148" s="19">
        <v>0</v>
      </c>
      <c r="Z148" s="19">
        <v>2000</v>
      </c>
      <c r="AA148" s="20">
        <v>4752.2202486678498</v>
      </c>
      <c r="AB148" s="20">
        <v>-2208.5889570552099</v>
      </c>
      <c r="AC148" s="20">
        <v>1640.31971580817</v>
      </c>
      <c r="AD148" s="20">
        <v>1533.74233128834</v>
      </c>
      <c r="AE148" s="21">
        <f t="shared" si="0"/>
        <v>0.10521397869557095</v>
      </c>
      <c r="AF148" s="21">
        <f t="shared" si="1"/>
        <v>1.0521397869557094</v>
      </c>
      <c r="AG148" s="21">
        <f t="shared" si="2"/>
        <v>0</v>
      </c>
      <c r="AH148" s="21">
        <f t="shared" si="7"/>
        <v>1.3040000000000029</v>
      </c>
      <c r="AI148" s="22">
        <f t="shared" si="4"/>
        <v>0.34516912726593157</v>
      </c>
      <c r="AJ148" s="22">
        <f t="shared" si="5"/>
        <v>-1.4400000000000002</v>
      </c>
      <c r="AK148" s="23">
        <v>0.64</v>
      </c>
      <c r="AL148" s="23" t="s">
        <v>48</v>
      </c>
      <c r="AM148" s="24"/>
    </row>
    <row r="149" spans="1:39" ht="14">
      <c r="A149" s="11">
        <f t="shared" si="6"/>
        <v>60</v>
      </c>
      <c r="B149" s="12">
        <v>169</v>
      </c>
      <c r="C149" s="18"/>
      <c r="D149" s="13">
        <v>18</v>
      </c>
      <c r="E149" s="14" t="s">
        <v>603</v>
      </c>
      <c r="F149" s="14" t="s">
        <v>604</v>
      </c>
      <c r="G149" s="13">
        <v>2014</v>
      </c>
      <c r="H149" s="14" t="s">
        <v>605</v>
      </c>
      <c r="I149" s="14" t="s">
        <v>182</v>
      </c>
      <c r="J149" s="15" t="s">
        <v>606</v>
      </c>
      <c r="K149" s="15" t="s">
        <v>607</v>
      </c>
      <c r="L149" s="13">
        <v>1</v>
      </c>
      <c r="M149" s="16">
        <v>44163.734027777777</v>
      </c>
      <c r="N149" s="17"/>
      <c r="O149" s="18" t="s">
        <v>170</v>
      </c>
      <c r="P149" s="14" t="s">
        <v>608</v>
      </c>
      <c r="Q149" s="18" t="s">
        <v>45</v>
      </c>
      <c r="R149" s="14" t="s">
        <v>609</v>
      </c>
      <c r="S149" s="18" t="s">
        <v>45</v>
      </c>
      <c r="T149" s="18" t="s">
        <v>89</v>
      </c>
      <c r="U149" s="18" t="s">
        <v>48</v>
      </c>
      <c r="V149" s="18" t="s">
        <v>49</v>
      </c>
      <c r="W149" s="19">
        <v>0</v>
      </c>
      <c r="X149" s="19">
        <v>1</v>
      </c>
      <c r="Y149" s="19">
        <v>0</v>
      </c>
      <c r="Z149" s="19">
        <v>80</v>
      </c>
      <c r="AA149" s="20">
        <v>0.95005875440658005</v>
      </c>
      <c r="AB149" s="20">
        <v>21.509988249118599</v>
      </c>
      <c r="AC149" s="20">
        <v>9.9882491186839006E-3</v>
      </c>
      <c r="AD149" s="20">
        <v>68.657881483968396</v>
      </c>
      <c r="AE149" s="21">
        <f t="shared" si="0"/>
        <v>0</v>
      </c>
      <c r="AF149" s="21">
        <f t="shared" si="1"/>
        <v>1.0525664811379103</v>
      </c>
      <c r="AG149" s="21">
        <f t="shared" si="2"/>
        <v>0</v>
      </c>
      <c r="AH149" s="21">
        <f t="shared" si="7"/>
        <v>1.1651976185527948</v>
      </c>
      <c r="AI149" s="22">
        <f t="shared" si="4"/>
        <v>1.0513296227581946E-2</v>
      </c>
      <c r="AJ149" s="22">
        <f t="shared" si="5"/>
        <v>0.31329233853714489</v>
      </c>
      <c r="AK149" s="23">
        <v>0.37</v>
      </c>
      <c r="AL149" s="23" t="s">
        <v>48</v>
      </c>
      <c r="AM149" s="24"/>
    </row>
    <row r="150" spans="1:39" ht="14">
      <c r="A150" s="11">
        <f t="shared" si="6"/>
        <v>61</v>
      </c>
      <c r="B150" s="12">
        <v>170</v>
      </c>
      <c r="C150" s="18"/>
      <c r="D150" s="13">
        <v>43</v>
      </c>
      <c r="E150" s="14" t="s">
        <v>610</v>
      </c>
      <c r="F150" s="14" t="s">
        <v>611</v>
      </c>
      <c r="G150" s="13">
        <v>2015</v>
      </c>
      <c r="H150" s="14" t="s">
        <v>612</v>
      </c>
      <c r="I150" s="15" t="s">
        <v>613</v>
      </c>
      <c r="J150" s="15" t="s">
        <v>614</v>
      </c>
      <c r="K150" s="15" t="s">
        <v>615</v>
      </c>
      <c r="L150" s="13">
        <v>64</v>
      </c>
      <c r="M150" s="16">
        <v>44158.815972222219</v>
      </c>
      <c r="N150" s="17"/>
      <c r="O150" s="18" t="s">
        <v>43</v>
      </c>
      <c r="P150" s="14" t="s">
        <v>616</v>
      </c>
      <c r="Q150" s="18" t="s">
        <v>45</v>
      </c>
      <c r="R150" s="14" t="s">
        <v>617</v>
      </c>
      <c r="S150" s="18" t="s">
        <v>45</v>
      </c>
      <c r="T150" s="18" t="s">
        <v>47</v>
      </c>
      <c r="U150" s="18" t="s">
        <v>48</v>
      </c>
      <c r="V150" s="18" t="s">
        <v>111</v>
      </c>
      <c r="W150" s="19">
        <v>0</v>
      </c>
      <c r="X150" s="19">
        <v>90000</v>
      </c>
      <c r="Y150" s="19">
        <v>0.25</v>
      </c>
      <c r="Z150" s="19">
        <v>0.45</v>
      </c>
      <c r="AA150" s="20">
        <v>87042.569081403999</v>
      </c>
      <c r="AB150" s="20">
        <v>0.35276497695852499</v>
      </c>
      <c r="AC150" s="20">
        <v>18416.728902165702</v>
      </c>
      <c r="AD150" s="20">
        <v>0.44746543778801801</v>
      </c>
      <c r="AE150" s="21">
        <f t="shared" si="0"/>
        <v>0</v>
      </c>
      <c r="AF150" s="21">
        <f t="shared" si="1"/>
        <v>1.0339768339768345</v>
      </c>
      <c r="AG150" s="21">
        <f t="shared" si="2"/>
        <v>0.55870236869207057</v>
      </c>
      <c r="AH150" s="21">
        <f t="shared" si="7"/>
        <v>1.0056642636457271</v>
      </c>
      <c r="AI150" s="22">
        <f t="shared" si="4"/>
        <v>0.2115830115830106</v>
      </c>
      <c r="AJ150" s="22">
        <f t="shared" si="5"/>
        <v>0.78836251287332637</v>
      </c>
      <c r="AK150" s="23">
        <v>0.89</v>
      </c>
      <c r="AL150" s="23" t="s">
        <v>70</v>
      </c>
      <c r="AM150" s="24"/>
    </row>
    <row r="151" spans="1:39" ht="14">
      <c r="A151" s="11">
        <f t="shared" si="6"/>
        <v>61</v>
      </c>
      <c r="B151" s="12">
        <v>171</v>
      </c>
      <c r="C151" s="18"/>
      <c r="D151" s="13">
        <v>43</v>
      </c>
      <c r="E151" s="14" t="s">
        <v>610</v>
      </c>
      <c r="F151" s="14" t="s">
        <v>611</v>
      </c>
      <c r="G151" s="13">
        <v>2015</v>
      </c>
      <c r="H151" s="14" t="s">
        <v>612</v>
      </c>
      <c r="I151" s="15" t="s">
        <v>613</v>
      </c>
      <c r="J151" s="15" t="s">
        <v>614</v>
      </c>
      <c r="K151" s="15" t="s">
        <v>615</v>
      </c>
      <c r="L151" s="13">
        <v>64</v>
      </c>
      <c r="M151" s="16">
        <v>44158.815972222219</v>
      </c>
      <c r="N151" s="17"/>
      <c r="O151" s="18" t="s">
        <v>43</v>
      </c>
      <c r="P151" s="14" t="s">
        <v>616</v>
      </c>
      <c r="Q151" s="18" t="s">
        <v>45</v>
      </c>
      <c r="R151" s="14" t="s">
        <v>618</v>
      </c>
      <c r="S151" s="18" t="s">
        <v>45</v>
      </c>
      <c r="T151" s="18" t="s">
        <v>47</v>
      </c>
      <c r="U151" s="18" t="s">
        <v>48</v>
      </c>
      <c r="V151" s="18" t="s">
        <v>466</v>
      </c>
      <c r="W151" s="19">
        <v>0</v>
      </c>
      <c r="X151" s="19">
        <v>90000</v>
      </c>
      <c r="Y151" s="19">
        <v>0.3</v>
      </c>
      <c r="Z151" s="19">
        <v>0.6</v>
      </c>
      <c r="AA151" s="20">
        <v>87049.180327868802</v>
      </c>
      <c r="AB151" s="20">
        <v>0.40262008733624399</v>
      </c>
      <c r="AC151" s="20">
        <v>51147.540983606501</v>
      </c>
      <c r="AD151" s="20">
        <v>0.66768558951964996</v>
      </c>
      <c r="AE151" s="21">
        <f t="shared" si="0"/>
        <v>0</v>
      </c>
      <c r="AF151" s="21">
        <f t="shared" si="1"/>
        <v>1.0338983050847463</v>
      </c>
      <c r="AG151" s="21">
        <f t="shared" si="2"/>
        <v>0.44931327665140658</v>
      </c>
      <c r="AH151" s="21">
        <f t="shared" si="7"/>
        <v>0.89862655330281316</v>
      </c>
      <c r="AI151" s="22">
        <f t="shared" si="4"/>
        <v>0.58757062146892625</v>
      </c>
      <c r="AJ151" s="22">
        <f t="shared" si="5"/>
        <v>0.60300850228907765</v>
      </c>
      <c r="AK151" s="23">
        <v>0.88</v>
      </c>
      <c r="AL151" s="23" t="s">
        <v>48</v>
      </c>
      <c r="AM151" s="24"/>
    </row>
    <row r="152" spans="1:39" ht="14">
      <c r="A152" s="11">
        <f t="shared" si="6"/>
        <v>61</v>
      </c>
      <c r="B152" s="12">
        <v>172</v>
      </c>
      <c r="C152" s="18"/>
      <c r="D152" s="13">
        <v>43</v>
      </c>
      <c r="E152" s="14" t="s">
        <v>610</v>
      </c>
      <c r="F152" s="14" t="s">
        <v>611</v>
      </c>
      <c r="G152" s="13">
        <v>2015</v>
      </c>
      <c r="H152" s="14" t="s">
        <v>612</v>
      </c>
      <c r="I152" s="15" t="s">
        <v>613</v>
      </c>
      <c r="J152" s="15" t="s">
        <v>614</v>
      </c>
      <c r="K152" s="15" t="s">
        <v>615</v>
      </c>
      <c r="L152" s="13">
        <v>64</v>
      </c>
      <c r="M152" s="16">
        <v>44158.815972222219</v>
      </c>
      <c r="N152" s="17"/>
      <c r="O152" s="18" t="s">
        <v>43</v>
      </c>
      <c r="P152" s="14" t="s">
        <v>616</v>
      </c>
      <c r="Q152" s="18" t="s">
        <v>45</v>
      </c>
      <c r="R152" s="14" t="s">
        <v>619</v>
      </c>
      <c r="S152" s="18" t="s">
        <v>45</v>
      </c>
      <c r="T152" s="18" t="s">
        <v>47</v>
      </c>
      <c r="U152" s="18" t="s">
        <v>48</v>
      </c>
      <c r="V152" s="18" t="s">
        <v>620</v>
      </c>
      <c r="W152" s="19">
        <v>15000</v>
      </c>
      <c r="X152" s="19">
        <v>45000</v>
      </c>
      <c r="Y152" s="19">
        <v>3</v>
      </c>
      <c r="Z152" s="19">
        <v>5.5</v>
      </c>
      <c r="AA152" s="20">
        <v>48343.2392273402</v>
      </c>
      <c r="AB152" s="20">
        <v>3</v>
      </c>
      <c r="AC152" s="20">
        <v>19279.3462109955</v>
      </c>
      <c r="AD152" s="20">
        <v>5.7702702702702702</v>
      </c>
      <c r="AE152" s="21">
        <f t="shared" si="0"/>
        <v>0.31028123559243936</v>
      </c>
      <c r="AF152" s="21">
        <f t="shared" si="1"/>
        <v>0.93084370677731798</v>
      </c>
      <c r="AG152" s="21">
        <f t="shared" si="2"/>
        <v>0.51990632318501173</v>
      </c>
      <c r="AH152" s="21">
        <f t="shared" si="7"/>
        <v>0.95316159250585486</v>
      </c>
      <c r="AI152" s="22">
        <f t="shared" si="4"/>
        <v>0.39880129091747318</v>
      </c>
      <c r="AJ152" s="22">
        <f t="shared" si="5"/>
        <v>0.51990632318501173</v>
      </c>
      <c r="AK152" s="23">
        <v>0.88</v>
      </c>
      <c r="AL152" s="23" t="s">
        <v>48</v>
      </c>
      <c r="AM152" s="24"/>
    </row>
    <row r="153" spans="1:39" ht="14">
      <c r="A153" s="11">
        <f t="shared" si="6"/>
        <v>61</v>
      </c>
      <c r="B153" s="12">
        <v>173</v>
      </c>
      <c r="C153" s="18"/>
      <c r="D153" s="13">
        <v>43</v>
      </c>
      <c r="E153" s="14" t="s">
        <v>610</v>
      </c>
      <c r="F153" s="14" t="s">
        <v>611</v>
      </c>
      <c r="G153" s="13">
        <v>2015</v>
      </c>
      <c r="H153" s="14" t="s">
        <v>612</v>
      </c>
      <c r="I153" s="15" t="s">
        <v>613</v>
      </c>
      <c r="J153" s="15" t="s">
        <v>614</v>
      </c>
      <c r="K153" s="15" t="s">
        <v>615</v>
      </c>
      <c r="L153" s="13">
        <v>64</v>
      </c>
      <c r="M153" s="16">
        <v>44158.815972222219</v>
      </c>
      <c r="N153" s="17"/>
      <c r="O153" s="18" t="s">
        <v>43</v>
      </c>
      <c r="P153" s="14" t="s">
        <v>616</v>
      </c>
      <c r="Q153" s="18" t="s">
        <v>45</v>
      </c>
      <c r="R153" s="14" t="s">
        <v>621</v>
      </c>
      <c r="S153" s="18" t="s">
        <v>45</v>
      </c>
      <c r="T153" s="18" t="s">
        <v>47</v>
      </c>
      <c r="U153" s="18" t="s">
        <v>48</v>
      </c>
      <c r="V153" s="18" t="s">
        <v>622</v>
      </c>
      <c r="W153" s="19">
        <v>0</v>
      </c>
      <c r="X153" s="19">
        <v>90000</v>
      </c>
      <c r="Y153" s="19">
        <v>0.5</v>
      </c>
      <c r="Z153" s="19">
        <v>2</v>
      </c>
      <c r="AA153" s="20">
        <v>87081.940693022101</v>
      </c>
      <c r="AB153" s="20">
        <v>0.32875940664134201</v>
      </c>
      <c r="AC153" s="20">
        <v>15272.1678968122</v>
      </c>
      <c r="AD153" s="20">
        <v>2.1022691491051901</v>
      </c>
      <c r="AE153" s="21">
        <f t="shared" si="0"/>
        <v>0</v>
      </c>
      <c r="AF153" s="21">
        <f t="shared" si="1"/>
        <v>1.0335093508913005</v>
      </c>
      <c r="AG153" s="21">
        <f t="shared" si="2"/>
        <v>0.23783824264976727</v>
      </c>
      <c r="AH153" s="21">
        <f t="shared" si="7"/>
        <v>0.95135297059906909</v>
      </c>
      <c r="AI153" s="22">
        <f t="shared" si="4"/>
        <v>0.17537698144152594</v>
      </c>
      <c r="AJ153" s="22">
        <f t="shared" si="5"/>
        <v>0.15638311906031402</v>
      </c>
      <c r="AK153" s="23">
        <v>0.74</v>
      </c>
      <c r="AL153" s="23" t="s">
        <v>70</v>
      </c>
      <c r="AM153" s="24"/>
    </row>
    <row r="154" spans="1:39" ht="14">
      <c r="A154" s="11">
        <f t="shared" si="6"/>
        <v>62</v>
      </c>
      <c r="B154" s="12">
        <v>174</v>
      </c>
      <c r="C154" s="18"/>
      <c r="D154" s="13">
        <v>60</v>
      </c>
      <c r="E154" s="14" t="s">
        <v>623</v>
      </c>
      <c r="F154" s="14" t="s">
        <v>624</v>
      </c>
      <c r="G154" s="13">
        <v>2015</v>
      </c>
      <c r="H154" s="14" t="s">
        <v>625</v>
      </c>
      <c r="I154" s="14" t="s">
        <v>40</v>
      </c>
      <c r="J154" s="15" t="s">
        <v>626</v>
      </c>
      <c r="K154" s="15" t="s">
        <v>627</v>
      </c>
      <c r="L154" s="13">
        <v>5</v>
      </c>
      <c r="M154" s="16">
        <v>44158.815972222219</v>
      </c>
      <c r="N154" s="17"/>
      <c r="O154" s="18" t="s">
        <v>43</v>
      </c>
      <c r="P154" s="14" t="s">
        <v>628</v>
      </c>
      <c r="Q154" s="18" t="s">
        <v>45</v>
      </c>
      <c r="R154" s="14" t="s">
        <v>629</v>
      </c>
      <c r="S154" s="18" t="s">
        <v>45</v>
      </c>
      <c r="T154" s="18" t="s">
        <v>47</v>
      </c>
      <c r="U154" s="18" t="s">
        <v>48</v>
      </c>
      <c r="V154" s="18" t="s">
        <v>630</v>
      </c>
      <c r="W154" s="19">
        <v>35</v>
      </c>
      <c r="X154" s="19">
        <v>80</v>
      </c>
      <c r="Y154" s="19">
        <v>30</v>
      </c>
      <c r="Z154" s="19">
        <v>70</v>
      </c>
      <c r="AA154" s="20">
        <v>80.970447284344999</v>
      </c>
      <c r="AB154" s="20">
        <v>51.1508553654743</v>
      </c>
      <c r="AC154" s="20">
        <v>29.8602236421725</v>
      </c>
      <c r="AD154" s="20">
        <v>92.519440124416704</v>
      </c>
      <c r="AE154" s="21">
        <f t="shared" si="0"/>
        <v>0.4322564734895194</v>
      </c>
      <c r="AF154" s="21">
        <f t="shared" si="1"/>
        <v>0.98801479654747282</v>
      </c>
      <c r="AG154" s="21">
        <f t="shared" si="2"/>
        <v>0.32425617750882535</v>
      </c>
      <c r="AH154" s="21">
        <f t="shared" si="7"/>
        <v>0.7565977475205925</v>
      </c>
      <c r="AI154" s="22">
        <f t="shared" si="4"/>
        <v>0.36877928483353878</v>
      </c>
      <c r="AJ154" s="22">
        <f t="shared" si="5"/>
        <v>0.55286602790384953</v>
      </c>
      <c r="AK154" s="23">
        <v>0.74</v>
      </c>
      <c r="AL154" s="23" t="s">
        <v>48</v>
      </c>
      <c r="AM154" s="24"/>
    </row>
    <row r="155" spans="1:39" ht="14">
      <c r="A155" s="11">
        <f t="shared" si="6"/>
        <v>63</v>
      </c>
      <c r="B155" s="12">
        <v>175</v>
      </c>
      <c r="C155" s="18"/>
      <c r="D155" s="13">
        <v>182</v>
      </c>
      <c r="E155" s="14" t="s">
        <v>631</v>
      </c>
      <c r="F155" s="14" t="s">
        <v>632</v>
      </c>
      <c r="G155" s="13">
        <v>2012</v>
      </c>
      <c r="H155" s="14" t="s">
        <v>633</v>
      </c>
      <c r="I155" s="14" t="s">
        <v>40</v>
      </c>
      <c r="J155" s="15" t="s">
        <v>634</v>
      </c>
      <c r="K155" s="15" t="s">
        <v>635</v>
      </c>
      <c r="L155" s="13">
        <v>2</v>
      </c>
      <c r="M155" s="16">
        <v>44158.823611111111</v>
      </c>
      <c r="N155" s="17"/>
      <c r="O155" s="18" t="s">
        <v>43</v>
      </c>
      <c r="P155" s="14" t="s">
        <v>636</v>
      </c>
      <c r="Q155" s="18" t="s">
        <v>45</v>
      </c>
      <c r="R155" s="14" t="s">
        <v>69</v>
      </c>
      <c r="S155" s="18" t="s">
        <v>45</v>
      </c>
      <c r="T155" s="18" t="s">
        <v>89</v>
      </c>
      <c r="U155" s="18" t="s">
        <v>48</v>
      </c>
      <c r="V155" s="18" t="s">
        <v>105</v>
      </c>
      <c r="W155" s="19">
        <v>10</v>
      </c>
      <c r="X155" s="19">
        <v>40</v>
      </c>
      <c r="Y155" s="19">
        <v>0</v>
      </c>
      <c r="Z155" s="19">
        <v>80</v>
      </c>
      <c r="AA155" s="20">
        <v>39.528446520875796</v>
      </c>
      <c r="AB155" s="20">
        <v>2.9260182876143102</v>
      </c>
      <c r="AC155" s="20">
        <v>0.59741463809680695</v>
      </c>
      <c r="AD155" s="20">
        <v>70.689941812136297</v>
      </c>
      <c r="AE155" s="21">
        <f t="shared" si="0"/>
        <v>0.25298236789343065</v>
      </c>
      <c r="AF155" s="21">
        <f t="shared" si="1"/>
        <v>1.0119294715737226</v>
      </c>
      <c r="AG155" s="21">
        <f t="shared" si="2"/>
        <v>0</v>
      </c>
      <c r="AH155" s="21">
        <f t="shared" si="7"/>
        <v>1.1317027281279401</v>
      </c>
      <c r="AI155" s="22">
        <f t="shared" si="4"/>
        <v>1.5113536975992716E-2</v>
      </c>
      <c r="AJ155" s="22">
        <f t="shared" si="5"/>
        <v>4.139228598306699E-2</v>
      </c>
      <c r="AK155" s="23">
        <v>0.14000000000000001</v>
      </c>
      <c r="AL155" s="23" t="s">
        <v>48</v>
      </c>
      <c r="AM155" s="24"/>
    </row>
    <row r="156" spans="1:39" ht="14">
      <c r="A156" s="11">
        <f t="shared" si="6"/>
        <v>64</v>
      </c>
      <c r="B156" s="12">
        <v>176</v>
      </c>
      <c r="C156" s="18"/>
      <c r="D156" s="13">
        <v>12</v>
      </c>
      <c r="E156" s="14" t="s">
        <v>637</v>
      </c>
      <c r="F156" s="14" t="s">
        <v>638</v>
      </c>
      <c r="G156" s="13">
        <v>2019</v>
      </c>
      <c r="H156" s="14" t="s">
        <v>360</v>
      </c>
      <c r="I156" s="14" t="s">
        <v>40</v>
      </c>
      <c r="J156" s="15" t="s">
        <v>639</v>
      </c>
      <c r="K156" s="15" t="s">
        <v>640</v>
      </c>
      <c r="L156" s="13">
        <v>75</v>
      </c>
      <c r="M156" s="16">
        <v>44158.905555555553</v>
      </c>
      <c r="N156" s="26" t="s">
        <v>641</v>
      </c>
      <c r="O156" s="18" t="s">
        <v>13</v>
      </c>
      <c r="P156" s="14" t="s">
        <v>642</v>
      </c>
      <c r="Q156" s="18" t="s">
        <v>45</v>
      </c>
      <c r="R156" s="14" t="s">
        <v>643</v>
      </c>
      <c r="S156" s="18" t="s">
        <v>45</v>
      </c>
      <c r="T156" s="18" t="s">
        <v>144</v>
      </c>
      <c r="U156" s="18" t="s">
        <v>70</v>
      </c>
      <c r="V156" s="18" t="s">
        <v>90</v>
      </c>
      <c r="W156" s="19">
        <v>0</v>
      </c>
      <c r="X156" s="19">
        <v>3500</v>
      </c>
      <c r="Y156" s="19">
        <v>-150</v>
      </c>
      <c r="Z156" s="19">
        <v>150</v>
      </c>
      <c r="AA156" s="20">
        <v>3559.0490797545999</v>
      </c>
      <c r="AB156" s="20">
        <v>-146.48835581800401</v>
      </c>
      <c r="AC156" s="20">
        <v>861.57975460122702</v>
      </c>
      <c r="AD156" s="20">
        <v>72.886155708688605</v>
      </c>
      <c r="AE156" s="21">
        <f t="shared" si="0"/>
        <v>0</v>
      </c>
      <c r="AF156" s="21">
        <f t="shared" si="1"/>
        <v>0.98340874811463086</v>
      </c>
      <c r="AG156" s="21">
        <f t="shared" si="2"/>
        <v>-2.0580040000946136</v>
      </c>
      <c r="AH156" s="21">
        <f t="shared" si="7"/>
        <v>2.0580040000946136</v>
      </c>
      <c r="AI156" s="22">
        <f t="shared" si="4"/>
        <v>0.24208144796380099</v>
      </c>
      <c r="AJ156" s="22">
        <f t="shared" si="5"/>
        <v>-2.0098241482715689</v>
      </c>
      <c r="AK156" s="23">
        <v>0.52</v>
      </c>
      <c r="AL156" s="23" t="s">
        <v>70</v>
      </c>
      <c r="AM156" s="24"/>
    </row>
    <row r="157" spans="1:39" ht="14">
      <c r="A157" s="11">
        <f t="shared" si="6"/>
        <v>64</v>
      </c>
      <c r="B157" s="12">
        <v>177</v>
      </c>
      <c r="C157" s="18"/>
      <c r="D157" s="13">
        <v>12</v>
      </c>
      <c r="E157" s="14" t="s">
        <v>637</v>
      </c>
      <c r="F157" s="14" t="s">
        <v>638</v>
      </c>
      <c r="G157" s="13">
        <v>2019</v>
      </c>
      <c r="H157" s="14" t="s">
        <v>360</v>
      </c>
      <c r="I157" s="14" t="s">
        <v>40</v>
      </c>
      <c r="J157" s="15" t="s">
        <v>639</v>
      </c>
      <c r="K157" s="15" t="s">
        <v>640</v>
      </c>
      <c r="L157" s="13">
        <v>75</v>
      </c>
      <c r="M157" s="16">
        <v>44158.905555555553</v>
      </c>
      <c r="N157" s="26" t="s">
        <v>641</v>
      </c>
      <c r="O157" s="18" t="s">
        <v>13</v>
      </c>
      <c r="P157" s="14" t="s">
        <v>642</v>
      </c>
      <c r="Q157" s="18" t="s">
        <v>45</v>
      </c>
      <c r="R157" s="14" t="s">
        <v>644</v>
      </c>
      <c r="S157" s="18" t="s">
        <v>45</v>
      </c>
      <c r="T157" s="18" t="s">
        <v>96</v>
      </c>
      <c r="U157" s="18" t="s">
        <v>70</v>
      </c>
      <c r="V157" s="18" t="s">
        <v>90</v>
      </c>
      <c r="W157" s="19">
        <v>0</v>
      </c>
      <c r="X157" s="19">
        <v>3500</v>
      </c>
      <c r="Y157" s="19">
        <v>0</v>
      </c>
      <c r="Z157" s="19">
        <v>5000</v>
      </c>
      <c r="AA157" s="20">
        <v>3556.36503067484</v>
      </c>
      <c r="AB157" s="20">
        <v>69.686411149825204</v>
      </c>
      <c r="AC157" s="20">
        <v>24.156441717791399</v>
      </c>
      <c r="AD157" s="20">
        <v>5357.1428571428496</v>
      </c>
      <c r="AE157" s="21">
        <f t="shared" si="0"/>
        <v>0</v>
      </c>
      <c r="AF157" s="21">
        <f t="shared" si="1"/>
        <v>0.98415094339622822</v>
      </c>
      <c r="AG157" s="21">
        <f t="shared" si="2"/>
        <v>0</v>
      </c>
      <c r="AH157" s="21">
        <f t="shared" si="7"/>
        <v>0.93333333333333468</v>
      </c>
      <c r="AI157" s="22">
        <f t="shared" si="4"/>
        <v>6.7924528301886887E-3</v>
      </c>
      <c r="AJ157" s="22">
        <f t="shared" si="5"/>
        <v>1.3008130081300723E-2</v>
      </c>
      <c r="AK157" s="23">
        <v>0.48</v>
      </c>
      <c r="AL157" s="23" t="s">
        <v>48</v>
      </c>
      <c r="AM157" s="24"/>
    </row>
    <row r="158" spans="1:39" ht="14">
      <c r="A158" s="11">
        <f t="shared" si="6"/>
        <v>64</v>
      </c>
      <c r="B158" s="12">
        <v>178</v>
      </c>
      <c r="C158" s="18"/>
      <c r="D158" s="13">
        <v>12</v>
      </c>
      <c r="E158" s="14" t="s">
        <v>637</v>
      </c>
      <c r="F158" s="14" t="s">
        <v>638</v>
      </c>
      <c r="G158" s="13">
        <v>2019</v>
      </c>
      <c r="H158" s="14" t="s">
        <v>360</v>
      </c>
      <c r="I158" s="14" t="s">
        <v>40</v>
      </c>
      <c r="J158" s="15" t="s">
        <v>639</v>
      </c>
      <c r="K158" s="15" t="s">
        <v>640</v>
      </c>
      <c r="L158" s="13">
        <v>75</v>
      </c>
      <c r="M158" s="16">
        <v>44158.905555555553</v>
      </c>
      <c r="N158" s="26" t="s">
        <v>641</v>
      </c>
      <c r="O158" s="18" t="s">
        <v>13</v>
      </c>
      <c r="P158" s="14" t="s">
        <v>642</v>
      </c>
      <c r="Q158" s="18" t="s">
        <v>45</v>
      </c>
      <c r="R158" s="14" t="s">
        <v>645</v>
      </c>
      <c r="S158" s="18" t="s">
        <v>45</v>
      </c>
      <c r="T158" s="18" t="s">
        <v>47</v>
      </c>
      <c r="U158" s="18" t="s">
        <v>70</v>
      </c>
      <c r="V158" s="18" t="s">
        <v>90</v>
      </c>
      <c r="W158" s="19">
        <v>0</v>
      </c>
      <c r="X158" s="19">
        <v>3500</v>
      </c>
      <c r="Y158" s="19">
        <v>0</v>
      </c>
      <c r="Z158" s="19">
        <v>100</v>
      </c>
      <c r="AA158" s="20">
        <v>3583.7937384898701</v>
      </c>
      <c r="AB158" s="20">
        <v>0.10244014732967301</v>
      </c>
      <c r="AC158" s="20">
        <v>2616.9429097605798</v>
      </c>
      <c r="AD158" s="20">
        <v>100.172032157529</v>
      </c>
      <c r="AE158" s="21">
        <f t="shared" si="0"/>
        <v>0</v>
      </c>
      <c r="AF158" s="21">
        <f t="shared" si="1"/>
        <v>0.97661870503597148</v>
      </c>
      <c r="AG158" s="21">
        <f t="shared" si="2"/>
        <v>0</v>
      </c>
      <c r="AH158" s="21">
        <f t="shared" si="7"/>
        <v>0.99828263284847341</v>
      </c>
      <c r="AI158" s="22">
        <f t="shared" si="4"/>
        <v>0.73021582733812707</v>
      </c>
      <c r="AJ158" s="22">
        <f t="shared" si="5"/>
        <v>1.0226421998565148E-3</v>
      </c>
      <c r="AK158" s="23">
        <v>0.83</v>
      </c>
      <c r="AL158" s="23" t="s">
        <v>70</v>
      </c>
      <c r="AM158" s="24"/>
    </row>
    <row r="159" spans="1:39" ht="14">
      <c r="A159" s="11">
        <f t="shared" si="6"/>
        <v>64</v>
      </c>
      <c r="B159" s="12">
        <v>179</v>
      </c>
      <c r="C159" s="18"/>
      <c r="D159" s="13">
        <v>12</v>
      </c>
      <c r="E159" s="14" t="s">
        <v>637</v>
      </c>
      <c r="F159" s="14" t="s">
        <v>638</v>
      </c>
      <c r="G159" s="13">
        <v>2019</v>
      </c>
      <c r="H159" s="14" t="s">
        <v>360</v>
      </c>
      <c r="I159" s="14" t="s">
        <v>40</v>
      </c>
      <c r="J159" s="15" t="s">
        <v>639</v>
      </c>
      <c r="K159" s="15" t="s">
        <v>640</v>
      </c>
      <c r="L159" s="13">
        <v>75</v>
      </c>
      <c r="M159" s="16">
        <v>44158.905555555553</v>
      </c>
      <c r="N159" s="26" t="s">
        <v>641</v>
      </c>
      <c r="O159" s="18" t="s">
        <v>13</v>
      </c>
      <c r="P159" s="14" t="s">
        <v>643</v>
      </c>
      <c r="Q159" s="18" t="s">
        <v>45</v>
      </c>
      <c r="R159" s="14" t="s">
        <v>644</v>
      </c>
      <c r="S159" s="18" t="s">
        <v>45</v>
      </c>
      <c r="T159" s="18" t="s">
        <v>47</v>
      </c>
      <c r="U159" s="18" t="s">
        <v>70</v>
      </c>
      <c r="V159" s="18" t="s">
        <v>90</v>
      </c>
      <c r="W159" s="19">
        <v>-150</v>
      </c>
      <c r="X159" s="19">
        <v>150</v>
      </c>
      <c r="Y159" s="19">
        <v>0</v>
      </c>
      <c r="Z159" s="19">
        <v>5000</v>
      </c>
      <c r="AA159" s="20">
        <v>71.6542750929368</v>
      </c>
      <c r="AB159" s="20">
        <v>1537.65690376568</v>
      </c>
      <c r="AC159" s="20">
        <v>-66.914498141263905</v>
      </c>
      <c r="AD159" s="20">
        <v>5376.56903765689</v>
      </c>
      <c r="AE159" s="21">
        <f t="shared" si="0"/>
        <v>-2.0933852140077822</v>
      </c>
      <c r="AF159" s="21">
        <f t="shared" si="1"/>
        <v>2.0933852140077822</v>
      </c>
      <c r="AG159" s="21">
        <f t="shared" si="2"/>
        <v>0</v>
      </c>
      <c r="AH159" s="21">
        <f t="shared" si="7"/>
        <v>0.92996108949416578</v>
      </c>
      <c r="AI159" s="22">
        <f t="shared" si="4"/>
        <v>-0.93385214007782058</v>
      </c>
      <c r="AJ159" s="22">
        <f t="shared" si="5"/>
        <v>0.2859922178988315</v>
      </c>
      <c r="AK159" s="23">
        <v>0.6</v>
      </c>
      <c r="AL159" s="23" t="s">
        <v>70</v>
      </c>
      <c r="AM159" s="24"/>
    </row>
    <row r="160" spans="1:39" ht="14">
      <c r="A160" s="11">
        <f t="shared" si="6"/>
        <v>64</v>
      </c>
      <c r="B160" s="12">
        <v>180</v>
      </c>
      <c r="C160" s="18"/>
      <c r="D160" s="13">
        <v>12</v>
      </c>
      <c r="E160" s="14" t="s">
        <v>637</v>
      </c>
      <c r="F160" s="14" t="s">
        <v>638</v>
      </c>
      <c r="G160" s="13">
        <v>2019</v>
      </c>
      <c r="H160" s="14" t="s">
        <v>360</v>
      </c>
      <c r="I160" s="14" t="s">
        <v>40</v>
      </c>
      <c r="J160" s="15" t="s">
        <v>639</v>
      </c>
      <c r="K160" s="15" t="s">
        <v>640</v>
      </c>
      <c r="L160" s="13">
        <v>75</v>
      </c>
      <c r="M160" s="16">
        <v>44158.905555555553</v>
      </c>
      <c r="N160" s="26" t="s">
        <v>641</v>
      </c>
      <c r="O160" s="18" t="s">
        <v>13</v>
      </c>
      <c r="P160" s="14" t="s">
        <v>643</v>
      </c>
      <c r="Q160" s="18" t="s">
        <v>45</v>
      </c>
      <c r="R160" s="14" t="s">
        <v>645</v>
      </c>
      <c r="S160" s="18" t="s">
        <v>45</v>
      </c>
      <c r="T160" s="18" t="s">
        <v>95</v>
      </c>
      <c r="U160" s="18" t="s">
        <v>70</v>
      </c>
      <c r="V160" s="18" t="s">
        <v>90</v>
      </c>
      <c r="W160" s="27"/>
      <c r="X160" s="27"/>
      <c r="Y160" s="27"/>
      <c r="Z160" s="27"/>
      <c r="AA160" s="27"/>
      <c r="AB160" s="27"/>
      <c r="AC160" s="27"/>
      <c r="AD160" s="27"/>
      <c r="AE160" s="27" t="e">
        <f t="shared" si="0"/>
        <v>#DIV/0!</v>
      </c>
      <c r="AF160" s="27" t="e">
        <f t="shared" si="1"/>
        <v>#DIV/0!</v>
      </c>
      <c r="AG160" s="27" t="e">
        <f t="shared" si="2"/>
        <v>#DIV/0!</v>
      </c>
      <c r="AH160" s="27" t="e">
        <f t="shared" si="7"/>
        <v>#DIV/0!</v>
      </c>
      <c r="AI160" s="28" t="e">
        <f t="shared" si="4"/>
        <v>#DIV/0!</v>
      </c>
      <c r="AJ160" s="28" t="e">
        <f t="shared" si="5"/>
        <v>#DIV/0!</v>
      </c>
      <c r="AK160" s="27"/>
      <c r="AL160" s="27"/>
      <c r="AM160" s="24"/>
    </row>
    <row r="161" spans="1:39" ht="14">
      <c r="A161" s="11">
        <f t="shared" si="6"/>
        <v>64</v>
      </c>
      <c r="B161" s="12">
        <v>181</v>
      </c>
      <c r="C161" s="18"/>
      <c r="D161" s="13">
        <v>12</v>
      </c>
      <c r="E161" s="14" t="s">
        <v>637</v>
      </c>
      <c r="F161" s="14" t="s">
        <v>638</v>
      </c>
      <c r="G161" s="13">
        <v>2019</v>
      </c>
      <c r="H161" s="14" t="s">
        <v>360</v>
      </c>
      <c r="I161" s="14" t="s">
        <v>40</v>
      </c>
      <c r="J161" s="15" t="s">
        <v>639</v>
      </c>
      <c r="K161" s="15" t="s">
        <v>640</v>
      </c>
      <c r="L161" s="13">
        <v>75</v>
      </c>
      <c r="M161" s="16">
        <v>44158.905555555553</v>
      </c>
      <c r="N161" s="26" t="s">
        <v>641</v>
      </c>
      <c r="O161" s="18" t="s">
        <v>13</v>
      </c>
      <c r="P161" s="14" t="s">
        <v>644</v>
      </c>
      <c r="Q161" s="18" t="s">
        <v>45</v>
      </c>
      <c r="R161" s="14" t="s">
        <v>645</v>
      </c>
      <c r="S161" s="18" t="s">
        <v>45</v>
      </c>
      <c r="T161" s="18" t="s">
        <v>47</v>
      </c>
      <c r="U161" s="18" t="s">
        <v>70</v>
      </c>
      <c r="V161" s="18" t="s">
        <v>90</v>
      </c>
      <c r="W161" s="19">
        <v>0</v>
      </c>
      <c r="X161" s="19">
        <v>5000</v>
      </c>
      <c r="Y161" s="19">
        <v>0</v>
      </c>
      <c r="Z161" s="19">
        <v>100</v>
      </c>
      <c r="AA161" s="20">
        <v>5345.3307392996003</v>
      </c>
      <c r="AB161" s="20">
        <v>1.15384615384607</v>
      </c>
      <c r="AC161" s="20">
        <v>3501.9455252918201</v>
      </c>
      <c r="AD161" s="20">
        <v>100.096153846153</v>
      </c>
      <c r="AE161" s="21">
        <f t="shared" si="0"/>
        <v>0</v>
      </c>
      <c r="AF161" s="21">
        <f t="shared" si="1"/>
        <v>0.93539581437670793</v>
      </c>
      <c r="AG161" s="21">
        <f t="shared" si="2"/>
        <v>0</v>
      </c>
      <c r="AH161" s="21">
        <f t="shared" si="7"/>
        <v>0.99903938520654056</v>
      </c>
      <c r="AI161" s="22">
        <f t="shared" si="4"/>
        <v>0.65514103730664208</v>
      </c>
      <c r="AJ161" s="22">
        <f t="shared" si="5"/>
        <v>1.1527377521613093E-2</v>
      </c>
      <c r="AK161" s="23">
        <v>0.83</v>
      </c>
      <c r="AL161" s="23" t="s">
        <v>70</v>
      </c>
      <c r="AM161" s="24"/>
    </row>
    <row r="162" spans="1:39" ht="14">
      <c r="A162" s="11">
        <f t="shared" si="6"/>
        <v>64</v>
      </c>
      <c r="B162" s="12">
        <v>182</v>
      </c>
      <c r="C162" s="18"/>
      <c r="D162" s="13">
        <v>12</v>
      </c>
      <c r="E162" s="14" t="s">
        <v>637</v>
      </c>
      <c r="F162" s="14" t="s">
        <v>638</v>
      </c>
      <c r="G162" s="13">
        <v>2019</v>
      </c>
      <c r="H162" s="14" t="s">
        <v>360</v>
      </c>
      <c r="I162" s="14" t="s">
        <v>40</v>
      </c>
      <c r="J162" s="15" t="s">
        <v>639</v>
      </c>
      <c r="K162" s="15" t="s">
        <v>640</v>
      </c>
      <c r="L162" s="13">
        <v>75</v>
      </c>
      <c r="M162" s="16">
        <v>44158.905555555553</v>
      </c>
      <c r="N162" s="43" t="s">
        <v>646</v>
      </c>
      <c r="O162" s="18" t="s">
        <v>13</v>
      </c>
      <c r="P162" s="14" t="s">
        <v>642</v>
      </c>
      <c r="Q162" s="18" t="s">
        <v>45</v>
      </c>
      <c r="R162" s="14" t="s">
        <v>643</v>
      </c>
      <c r="S162" s="18" t="s">
        <v>45</v>
      </c>
      <c r="T162" s="18" t="s">
        <v>144</v>
      </c>
      <c r="U162" s="18" t="s">
        <v>70</v>
      </c>
      <c r="V162" s="18" t="s">
        <v>90</v>
      </c>
      <c r="W162" s="19">
        <v>0</v>
      </c>
      <c r="X162" s="19">
        <v>3500</v>
      </c>
      <c r="Y162" s="19">
        <v>-150</v>
      </c>
      <c r="Z162" s="19">
        <v>150</v>
      </c>
      <c r="AA162" s="20">
        <v>2018.40490797546</v>
      </c>
      <c r="AB162" s="20">
        <v>-72.160341841920996</v>
      </c>
      <c r="AC162" s="20">
        <v>501.91717791411003</v>
      </c>
      <c r="AD162" s="20">
        <v>141.553242951936</v>
      </c>
      <c r="AE162" s="21">
        <f t="shared" si="0"/>
        <v>0</v>
      </c>
      <c r="AF162" s="21">
        <f t="shared" si="1"/>
        <v>1.7340425531914894</v>
      </c>
      <c r="AG162" s="21">
        <f t="shared" si="2"/>
        <v>-1.0596719430224009</v>
      </c>
      <c r="AH162" s="21">
        <f t="shared" si="7"/>
        <v>1.0596719430224009</v>
      </c>
      <c r="AI162" s="22">
        <f t="shared" si="4"/>
        <v>0.24867021276595727</v>
      </c>
      <c r="AJ162" s="22">
        <f t="shared" si="5"/>
        <v>-0.50977526432526055</v>
      </c>
      <c r="AK162" s="23">
        <v>0.65</v>
      </c>
      <c r="AL162" s="23" t="s">
        <v>70</v>
      </c>
      <c r="AM162" s="24"/>
    </row>
    <row r="163" spans="1:39" ht="14">
      <c r="A163" s="11">
        <f t="shared" si="6"/>
        <v>64</v>
      </c>
      <c r="B163" s="12">
        <v>183</v>
      </c>
      <c r="C163" s="18"/>
      <c r="D163" s="13">
        <v>12</v>
      </c>
      <c r="E163" s="14" t="s">
        <v>637</v>
      </c>
      <c r="F163" s="14" t="s">
        <v>638</v>
      </c>
      <c r="G163" s="13">
        <v>2019</v>
      </c>
      <c r="H163" s="14" t="s">
        <v>360</v>
      </c>
      <c r="I163" s="14" t="s">
        <v>40</v>
      </c>
      <c r="J163" s="15" t="s">
        <v>639</v>
      </c>
      <c r="K163" s="15" t="s">
        <v>640</v>
      </c>
      <c r="L163" s="13">
        <v>75</v>
      </c>
      <c r="M163" s="16">
        <v>44158.905555555553</v>
      </c>
      <c r="N163" s="43" t="s">
        <v>646</v>
      </c>
      <c r="O163" s="18" t="s">
        <v>13</v>
      </c>
      <c r="P163" s="14" t="s">
        <v>642</v>
      </c>
      <c r="Q163" s="18" t="s">
        <v>45</v>
      </c>
      <c r="R163" s="14" t="s">
        <v>644</v>
      </c>
      <c r="S163" s="18" t="s">
        <v>45</v>
      </c>
      <c r="T163" s="18" t="s">
        <v>96</v>
      </c>
      <c r="U163" s="18" t="s">
        <v>70</v>
      </c>
      <c r="V163" s="18" t="s">
        <v>90</v>
      </c>
      <c r="W163" s="19">
        <v>0</v>
      </c>
      <c r="X163" s="19">
        <v>3500</v>
      </c>
      <c r="Y163" s="19">
        <v>0</v>
      </c>
      <c r="Z163" s="19">
        <v>5000</v>
      </c>
      <c r="AA163" s="20">
        <v>2018.40490797546</v>
      </c>
      <c r="AB163" s="20">
        <v>34.843205574912602</v>
      </c>
      <c r="AC163" s="20">
        <v>0</v>
      </c>
      <c r="AD163" s="20">
        <v>3096.6898954703802</v>
      </c>
      <c r="AE163" s="21">
        <f t="shared" si="0"/>
        <v>0</v>
      </c>
      <c r="AF163" s="21">
        <f t="shared" si="1"/>
        <v>1.7340425531914894</v>
      </c>
      <c r="AG163" s="21">
        <f t="shared" si="2"/>
        <v>0</v>
      </c>
      <c r="AH163" s="21">
        <f t="shared" si="7"/>
        <v>1.614627285513363</v>
      </c>
      <c r="AI163" s="22">
        <f t="shared" si="4"/>
        <v>0</v>
      </c>
      <c r="AJ163" s="22">
        <f t="shared" si="5"/>
        <v>1.1251758087201042E-2</v>
      </c>
      <c r="AK163" s="23">
        <v>0.49</v>
      </c>
      <c r="AL163" s="23" t="s">
        <v>70</v>
      </c>
      <c r="AM163" s="24"/>
    </row>
    <row r="164" spans="1:39" ht="14">
      <c r="A164" s="11">
        <f t="shared" si="6"/>
        <v>64</v>
      </c>
      <c r="B164" s="12">
        <v>184</v>
      </c>
      <c r="C164" s="18"/>
      <c r="D164" s="13">
        <v>12</v>
      </c>
      <c r="E164" s="14" t="s">
        <v>637</v>
      </c>
      <c r="F164" s="14" t="s">
        <v>638</v>
      </c>
      <c r="G164" s="13">
        <v>2019</v>
      </c>
      <c r="H164" s="14" t="s">
        <v>360</v>
      </c>
      <c r="I164" s="14" t="s">
        <v>40</v>
      </c>
      <c r="J164" s="15" t="s">
        <v>639</v>
      </c>
      <c r="K164" s="15" t="s">
        <v>640</v>
      </c>
      <c r="L164" s="13">
        <v>75</v>
      </c>
      <c r="M164" s="16">
        <v>44158.905555555553</v>
      </c>
      <c r="N164" s="43" t="s">
        <v>646</v>
      </c>
      <c r="O164" s="18" t="s">
        <v>13</v>
      </c>
      <c r="P164" s="14" t="s">
        <v>642</v>
      </c>
      <c r="Q164" s="18" t="s">
        <v>45</v>
      </c>
      <c r="R164" s="14" t="s">
        <v>645</v>
      </c>
      <c r="S164" s="18" t="s">
        <v>45</v>
      </c>
      <c r="T164" s="18" t="s">
        <v>47</v>
      </c>
      <c r="U164" s="18" t="s">
        <v>70</v>
      </c>
      <c r="V164" s="18" t="s">
        <v>90</v>
      </c>
      <c r="W164" s="19">
        <v>0</v>
      </c>
      <c r="X164" s="19">
        <v>3500</v>
      </c>
      <c r="Y164" s="19">
        <v>0</v>
      </c>
      <c r="Z164" s="19">
        <v>100</v>
      </c>
      <c r="AA164" s="44">
        <v>2036.8324125230199</v>
      </c>
      <c r="AB164" s="44">
        <v>1.21378736364926</v>
      </c>
      <c r="AC164" s="44">
        <v>618.78453038674002</v>
      </c>
      <c r="AD164" s="44">
        <v>100.020983850403</v>
      </c>
      <c r="AE164" s="21">
        <f t="shared" si="0"/>
        <v>0</v>
      </c>
      <c r="AF164" s="21">
        <f t="shared" si="1"/>
        <v>1.7183544303797471</v>
      </c>
      <c r="AG164" s="21">
        <f t="shared" si="2"/>
        <v>0</v>
      </c>
      <c r="AH164" s="21">
        <f t="shared" si="7"/>
        <v>0.99979020551893005</v>
      </c>
      <c r="AI164" s="22">
        <f t="shared" si="4"/>
        <v>0.30379746835443028</v>
      </c>
      <c r="AJ164" s="22">
        <f t="shared" si="5"/>
        <v>1.2135327177591739E-2</v>
      </c>
      <c r="AK164" s="23">
        <v>0.69</v>
      </c>
      <c r="AL164" s="23" t="s">
        <v>70</v>
      </c>
      <c r="AM164" s="24"/>
    </row>
    <row r="165" spans="1:39" ht="14">
      <c r="A165" s="11">
        <f t="shared" si="6"/>
        <v>64</v>
      </c>
      <c r="B165" s="12">
        <v>185</v>
      </c>
      <c r="C165" s="18"/>
      <c r="D165" s="13">
        <v>12</v>
      </c>
      <c r="E165" s="14" t="s">
        <v>637</v>
      </c>
      <c r="F165" s="14" t="s">
        <v>638</v>
      </c>
      <c r="G165" s="13">
        <v>2019</v>
      </c>
      <c r="H165" s="14" t="s">
        <v>360</v>
      </c>
      <c r="I165" s="14" t="s">
        <v>40</v>
      </c>
      <c r="J165" s="15" t="s">
        <v>639</v>
      </c>
      <c r="K165" s="15" t="s">
        <v>640</v>
      </c>
      <c r="L165" s="13">
        <v>75</v>
      </c>
      <c r="M165" s="16">
        <v>44158.905555555553</v>
      </c>
      <c r="N165" s="43" t="s">
        <v>646</v>
      </c>
      <c r="O165" s="18" t="s">
        <v>13</v>
      </c>
      <c r="P165" s="14" t="s">
        <v>643</v>
      </c>
      <c r="Q165" s="18" t="s">
        <v>45</v>
      </c>
      <c r="R165" s="14" t="s">
        <v>644</v>
      </c>
      <c r="S165" s="18" t="s">
        <v>45</v>
      </c>
      <c r="T165" s="18" t="s">
        <v>47</v>
      </c>
      <c r="U165" s="18" t="s">
        <v>70</v>
      </c>
      <c r="V165" s="18" t="s">
        <v>90</v>
      </c>
      <c r="W165" s="19">
        <v>-150</v>
      </c>
      <c r="X165" s="19">
        <v>150</v>
      </c>
      <c r="Y165" s="19">
        <v>0</v>
      </c>
      <c r="Z165" s="19">
        <v>5000</v>
      </c>
      <c r="AA165" s="20">
        <v>140.52044609665401</v>
      </c>
      <c r="AB165" s="20">
        <v>742.67782426777501</v>
      </c>
      <c r="AC165" s="20">
        <v>-57.156133828996403</v>
      </c>
      <c r="AD165" s="20">
        <v>3096.2343096234199</v>
      </c>
      <c r="AE165" s="21">
        <f t="shared" si="0"/>
        <v>-1.0674603174603194</v>
      </c>
      <c r="AF165" s="21">
        <f t="shared" si="1"/>
        <v>1.0674603174603194</v>
      </c>
      <c r="AG165" s="21">
        <f t="shared" si="2"/>
        <v>0</v>
      </c>
      <c r="AH165" s="21">
        <f t="shared" si="7"/>
        <v>1.6148648648648707</v>
      </c>
      <c r="AI165" s="22">
        <f t="shared" si="4"/>
        <v>-0.40674603174603335</v>
      </c>
      <c r="AJ165" s="22">
        <f t="shared" si="5"/>
        <v>0.23986486486486333</v>
      </c>
      <c r="AK165" s="23">
        <v>0.62</v>
      </c>
      <c r="AL165" s="23" t="s">
        <v>70</v>
      </c>
      <c r="AM165" s="24"/>
    </row>
    <row r="166" spans="1:39" ht="14">
      <c r="A166" s="11">
        <f t="shared" si="6"/>
        <v>64</v>
      </c>
      <c r="B166" s="12">
        <v>186</v>
      </c>
      <c r="C166" s="18"/>
      <c r="D166" s="13">
        <v>12</v>
      </c>
      <c r="E166" s="14" t="s">
        <v>637</v>
      </c>
      <c r="F166" s="14" t="s">
        <v>638</v>
      </c>
      <c r="G166" s="13">
        <v>2019</v>
      </c>
      <c r="H166" s="14" t="s">
        <v>360</v>
      </c>
      <c r="I166" s="14" t="s">
        <v>40</v>
      </c>
      <c r="J166" s="15" t="s">
        <v>639</v>
      </c>
      <c r="K166" s="15" t="s">
        <v>640</v>
      </c>
      <c r="L166" s="13">
        <v>75</v>
      </c>
      <c r="M166" s="16">
        <v>44158.905555555553</v>
      </c>
      <c r="N166" s="43" t="s">
        <v>646</v>
      </c>
      <c r="O166" s="18" t="s">
        <v>13</v>
      </c>
      <c r="P166" s="14" t="s">
        <v>643</v>
      </c>
      <c r="Q166" s="18" t="s">
        <v>45</v>
      </c>
      <c r="R166" s="14" t="s">
        <v>645</v>
      </c>
      <c r="S166" s="18" t="s">
        <v>45</v>
      </c>
      <c r="T166" s="18" t="s">
        <v>95</v>
      </c>
      <c r="U166" s="18" t="s">
        <v>70</v>
      </c>
      <c r="V166" s="18" t="s">
        <v>90</v>
      </c>
      <c r="W166" s="27"/>
      <c r="X166" s="27"/>
      <c r="Y166" s="27"/>
      <c r="Z166" s="27"/>
      <c r="AA166" s="27"/>
      <c r="AB166" s="27"/>
      <c r="AC166" s="27"/>
      <c r="AD166" s="27"/>
      <c r="AE166" s="27" t="e">
        <f t="shared" si="0"/>
        <v>#DIV/0!</v>
      </c>
      <c r="AF166" s="27" t="e">
        <f t="shared" si="1"/>
        <v>#DIV/0!</v>
      </c>
      <c r="AG166" s="27" t="e">
        <f t="shared" si="2"/>
        <v>#DIV/0!</v>
      </c>
      <c r="AH166" s="27" t="e">
        <f t="shared" si="7"/>
        <v>#DIV/0!</v>
      </c>
      <c r="AI166" s="28" t="e">
        <f t="shared" si="4"/>
        <v>#DIV/0!</v>
      </c>
      <c r="AJ166" s="28" t="e">
        <f t="shared" si="5"/>
        <v>#DIV/0!</v>
      </c>
      <c r="AK166" s="27"/>
      <c r="AL166" s="27"/>
      <c r="AM166" s="24"/>
    </row>
    <row r="167" spans="1:39" ht="14">
      <c r="A167" s="11">
        <f t="shared" si="6"/>
        <v>64</v>
      </c>
      <c r="B167" s="12">
        <v>187</v>
      </c>
      <c r="C167" s="18"/>
      <c r="D167" s="13">
        <v>12</v>
      </c>
      <c r="E167" s="14" t="s">
        <v>637</v>
      </c>
      <c r="F167" s="14" t="s">
        <v>638</v>
      </c>
      <c r="G167" s="13">
        <v>2019</v>
      </c>
      <c r="H167" s="14" t="s">
        <v>360</v>
      </c>
      <c r="I167" s="14" t="s">
        <v>40</v>
      </c>
      <c r="J167" s="15" t="s">
        <v>639</v>
      </c>
      <c r="K167" s="15" t="s">
        <v>640</v>
      </c>
      <c r="L167" s="13">
        <v>75</v>
      </c>
      <c r="M167" s="16">
        <v>44158.905555555553</v>
      </c>
      <c r="N167" s="43" t="s">
        <v>646</v>
      </c>
      <c r="O167" s="18" t="s">
        <v>13</v>
      </c>
      <c r="P167" s="14" t="s">
        <v>644</v>
      </c>
      <c r="Q167" s="18" t="s">
        <v>45</v>
      </c>
      <c r="R167" s="14" t="s">
        <v>645</v>
      </c>
      <c r="S167" s="18" t="s">
        <v>45</v>
      </c>
      <c r="T167" s="18" t="s">
        <v>47</v>
      </c>
      <c r="U167" s="18" t="s">
        <v>70</v>
      </c>
      <c r="V167" s="18" t="s">
        <v>90</v>
      </c>
      <c r="W167" s="19">
        <v>0</v>
      </c>
      <c r="X167" s="19">
        <v>5000</v>
      </c>
      <c r="Y167" s="19">
        <v>0</v>
      </c>
      <c r="Z167" s="19">
        <v>100</v>
      </c>
      <c r="AA167" s="20">
        <v>3078.79377431906</v>
      </c>
      <c r="AB167" s="20">
        <v>0.192307692307679</v>
      </c>
      <c r="AC167" s="20">
        <v>1536.96498054474</v>
      </c>
      <c r="AD167" s="20">
        <v>100.192307692307</v>
      </c>
      <c r="AE167" s="21">
        <f t="shared" si="0"/>
        <v>0</v>
      </c>
      <c r="AF167" s="21">
        <f t="shared" si="1"/>
        <v>1.624012638230651</v>
      </c>
      <c r="AG167" s="21">
        <f t="shared" si="2"/>
        <v>0</v>
      </c>
      <c r="AH167" s="21">
        <f t="shared" si="7"/>
        <v>0.99808061420346184</v>
      </c>
      <c r="AI167" s="22">
        <f t="shared" si="4"/>
        <v>0.49921011058451686</v>
      </c>
      <c r="AJ167" s="22">
        <f t="shared" si="5"/>
        <v>1.919385796544986E-3</v>
      </c>
      <c r="AK167" s="23">
        <v>0.66</v>
      </c>
      <c r="AL167" s="23" t="s">
        <v>70</v>
      </c>
      <c r="AM167" s="24"/>
    </row>
    <row r="168" spans="1:39" ht="14">
      <c r="A168" s="11">
        <f t="shared" si="6"/>
        <v>65</v>
      </c>
      <c r="B168" s="12">
        <v>188</v>
      </c>
      <c r="C168" s="18"/>
      <c r="D168" s="13">
        <v>26</v>
      </c>
      <c r="E168" s="14" t="s">
        <v>647</v>
      </c>
      <c r="F168" s="14" t="s">
        <v>648</v>
      </c>
      <c r="G168" s="13">
        <v>2018</v>
      </c>
      <c r="H168" s="14" t="s">
        <v>509</v>
      </c>
      <c r="I168" s="14" t="s">
        <v>40</v>
      </c>
      <c r="J168" s="15" t="s">
        <v>649</v>
      </c>
      <c r="K168" s="15" t="s">
        <v>650</v>
      </c>
      <c r="L168" s="13">
        <v>27</v>
      </c>
      <c r="M168" s="16">
        <v>44158.834027777775</v>
      </c>
      <c r="N168" s="26" t="s">
        <v>651</v>
      </c>
      <c r="O168" s="18" t="s">
        <v>13</v>
      </c>
      <c r="P168" s="14" t="s">
        <v>652</v>
      </c>
      <c r="Q168" s="18" t="s">
        <v>68</v>
      </c>
      <c r="R168" s="14" t="s">
        <v>653</v>
      </c>
      <c r="S168" s="18" t="s">
        <v>45</v>
      </c>
      <c r="T168" s="18" t="s">
        <v>47</v>
      </c>
      <c r="U168" s="18" t="s">
        <v>48</v>
      </c>
      <c r="V168" s="18" t="s">
        <v>59</v>
      </c>
      <c r="W168" s="27"/>
      <c r="X168" s="27"/>
      <c r="Y168" s="27"/>
      <c r="Z168" s="27"/>
      <c r="AA168" s="27"/>
      <c r="AB168" s="27"/>
      <c r="AC168" s="27"/>
      <c r="AD168" s="27"/>
      <c r="AE168" s="27" t="e">
        <f t="shared" si="0"/>
        <v>#DIV/0!</v>
      </c>
      <c r="AF168" s="27" t="e">
        <f t="shared" si="1"/>
        <v>#DIV/0!</v>
      </c>
      <c r="AG168" s="27" t="e">
        <f t="shared" si="2"/>
        <v>#DIV/0!</v>
      </c>
      <c r="AH168" s="27" t="e">
        <f t="shared" si="7"/>
        <v>#DIV/0!</v>
      </c>
      <c r="AI168" s="28" t="e">
        <f t="shared" si="4"/>
        <v>#DIV/0!</v>
      </c>
      <c r="AJ168" s="28" t="e">
        <f t="shared" si="5"/>
        <v>#DIV/0!</v>
      </c>
      <c r="AK168" s="27"/>
      <c r="AL168" s="27"/>
      <c r="AM168" s="24"/>
    </row>
    <row r="169" spans="1:39" ht="14">
      <c r="A169" s="11">
        <f t="shared" si="6"/>
        <v>66</v>
      </c>
      <c r="B169" s="12">
        <v>189</v>
      </c>
      <c r="C169" s="18"/>
      <c r="D169" s="13">
        <v>31</v>
      </c>
      <c r="E169" s="14" t="s">
        <v>654</v>
      </c>
      <c r="F169" s="14" t="s">
        <v>655</v>
      </c>
      <c r="G169" s="13">
        <v>2001</v>
      </c>
      <c r="H169" s="14" t="s">
        <v>656</v>
      </c>
      <c r="I169" s="14" t="s">
        <v>182</v>
      </c>
      <c r="J169" s="15" t="s">
        <v>657</v>
      </c>
      <c r="K169" s="15" t="s">
        <v>658</v>
      </c>
      <c r="L169" s="13">
        <v>40</v>
      </c>
      <c r="M169" s="16">
        <v>44158.904861111114</v>
      </c>
      <c r="N169" s="26" t="s">
        <v>659</v>
      </c>
      <c r="O169" s="18" t="s">
        <v>13</v>
      </c>
      <c r="P169" s="14" t="s">
        <v>660</v>
      </c>
      <c r="Q169" s="18" t="s">
        <v>45</v>
      </c>
      <c r="R169" s="14" t="s">
        <v>661</v>
      </c>
      <c r="S169" s="18" t="s">
        <v>68</v>
      </c>
      <c r="T169" s="18" t="s">
        <v>47</v>
      </c>
      <c r="U169" s="18" t="s">
        <v>48</v>
      </c>
      <c r="V169" s="18" t="s">
        <v>80</v>
      </c>
      <c r="W169" s="27"/>
      <c r="X169" s="27"/>
      <c r="Y169" s="27"/>
      <c r="Z169" s="27"/>
      <c r="AA169" s="27"/>
      <c r="AB169" s="27"/>
      <c r="AC169" s="27"/>
      <c r="AD169" s="27"/>
      <c r="AE169" s="27" t="e">
        <f t="shared" si="0"/>
        <v>#DIV/0!</v>
      </c>
      <c r="AF169" s="27" t="e">
        <f t="shared" si="1"/>
        <v>#DIV/0!</v>
      </c>
      <c r="AG169" s="27" t="e">
        <f t="shared" si="2"/>
        <v>#DIV/0!</v>
      </c>
      <c r="AH169" s="27" t="e">
        <f t="shared" si="7"/>
        <v>#DIV/0!</v>
      </c>
      <c r="AI169" s="28" t="e">
        <f t="shared" si="4"/>
        <v>#DIV/0!</v>
      </c>
      <c r="AJ169" s="28" t="e">
        <f t="shared" si="5"/>
        <v>#DIV/0!</v>
      </c>
      <c r="AK169" s="27"/>
      <c r="AL169" s="27"/>
      <c r="AM169" s="24"/>
    </row>
    <row r="170" spans="1:39" ht="14">
      <c r="A170" s="11">
        <f t="shared" si="6"/>
        <v>67</v>
      </c>
      <c r="B170" s="12">
        <v>190</v>
      </c>
      <c r="C170" s="18"/>
      <c r="D170" s="13">
        <v>17</v>
      </c>
      <c r="E170" s="14" t="s">
        <v>662</v>
      </c>
      <c r="F170" s="14" t="s">
        <v>663</v>
      </c>
      <c r="G170" s="13">
        <v>2014</v>
      </c>
      <c r="H170" s="14" t="s">
        <v>664</v>
      </c>
      <c r="I170" s="15" t="s">
        <v>665</v>
      </c>
      <c r="J170" s="15" t="s">
        <v>666</v>
      </c>
      <c r="K170" s="15" t="s">
        <v>667</v>
      </c>
      <c r="L170" s="13">
        <v>34</v>
      </c>
      <c r="M170" s="16">
        <v>44158.904861111114</v>
      </c>
      <c r="N170" s="26" t="s">
        <v>668</v>
      </c>
      <c r="O170" s="18" t="s">
        <v>13</v>
      </c>
      <c r="P170" s="14" t="s">
        <v>669</v>
      </c>
      <c r="Q170" s="18" t="s">
        <v>45</v>
      </c>
      <c r="R170" s="14" t="s">
        <v>670</v>
      </c>
      <c r="S170" s="18" t="s">
        <v>45</v>
      </c>
      <c r="T170" s="18" t="s">
        <v>96</v>
      </c>
      <c r="U170" s="18" t="s">
        <v>48</v>
      </c>
      <c r="V170" s="18" t="s">
        <v>466</v>
      </c>
      <c r="W170" s="19">
        <v>4760</v>
      </c>
      <c r="X170" s="19">
        <v>4810</v>
      </c>
      <c r="Y170" s="19">
        <v>1000</v>
      </c>
      <c r="Z170" s="19">
        <v>5000</v>
      </c>
      <c r="AA170" s="20">
        <v>4812.5114155251104</v>
      </c>
      <c r="AB170" s="20">
        <v>186.59254847461901</v>
      </c>
      <c r="AC170" s="20">
        <v>4753.9269406392696</v>
      </c>
      <c r="AD170" s="20">
        <v>5868.9960955595197</v>
      </c>
      <c r="AE170" s="21">
        <f t="shared" si="0"/>
        <v>0.98908856291629588</v>
      </c>
      <c r="AF170" s="21">
        <f t="shared" si="1"/>
        <v>0.99947814866121487</v>
      </c>
      <c r="AG170" s="21">
        <f t="shared" si="2"/>
        <v>0.17038689133846921</v>
      </c>
      <c r="AH170" s="21">
        <f t="shared" si="7"/>
        <v>0.85193445669234613</v>
      </c>
      <c r="AI170" s="22">
        <f t="shared" si="4"/>
        <v>0.98782663149704997</v>
      </c>
      <c r="AJ170" s="22">
        <f t="shared" si="5"/>
        <v>3.1792924281512959E-2</v>
      </c>
      <c r="AK170" s="23">
        <v>0.99</v>
      </c>
      <c r="AL170" s="23" t="s">
        <v>70</v>
      </c>
      <c r="AM170" s="24"/>
    </row>
    <row r="171" spans="1:39" ht="14">
      <c r="A171" s="11">
        <f t="shared" si="6"/>
        <v>67</v>
      </c>
      <c r="B171" s="12">
        <v>191</v>
      </c>
      <c r="C171" s="18"/>
      <c r="D171" s="13">
        <v>17</v>
      </c>
      <c r="E171" s="14" t="s">
        <v>662</v>
      </c>
      <c r="F171" s="14" t="s">
        <v>663</v>
      </c>
      <c r="G171" s="13">
        <v>2014</v>
      </c>
      <c r="H171" s="14" t="s">
        <v>664</v>
      </c>
      <c r="I171" s="15" t="s">
        <v>665</v>
      </c>
      <c r="J171" s="15" t="s">
        <v>666</v>
      </c>
      <c r="K171" s="15" t="s">
        <v>667</v>
      </c>
      <c r="L171" s="13">
        <v>34</v>
      </c>
      <c r="M171" s="16">
        <v>44158.904861111114</v>
      </c>
      <c r="N171" s="26" t="s">
        <v>668</v>
      </c>
      <c r="O171" s="18" t="s">
        <v>13</v>
      </c>
      <c r="P171" s="14" t="s">
        <v>671</v>
      </c>
      <c r="Q171" s="18" t="s">
        <v>45</v>
      </c>
      <c r="R171" s="14" t="s">
        <v>672</v>
      </c>
      <c r="S171" s="18" t="s">
        <v>45</v>
      </c>
      <c r="T171" s="18" t="s">
        <v>95</v>
      </c>
      <c r="U171" s="18" t="s">
        <v>48</v>
      </c>
      <c r="V171" s="18" t="s">
        <v>466</v>
      </c>
      <c r="W171" s="27"/>
      <c r="X171" s="27"/>
      <c r="Y171" s="27"/>
      <c r="Z171" s="27"/>
      <c r="AA171" s="27"/>
      <c r="AB171" s="27"/>
      <c r="AC171" s="27"/>
      <c r="AD171" s="27"/>
      <c r="AE171" s="27" t="e">
        <f t="shared" si="0"/>
        <v>#DIV/0!</v>
      </c>
      <c r="AF171" s="27" t="e">
        <f t="shared" si="1"/>
        <v>#DIV/0!</v>
      </c>
      <c r="AG171" s="27" t="e">
        <f t="shared" si="2"/>
        <v>#DIV/0!</v>
      </c>
      <c r="AH171" s="27" t="e">
        <f t="shared" si="7"/>
        <v>#DIV/0!</v>
      </c>
      <c r="AI171" s="28" t="e">
        <f t="shared" si="4"/>
        <v>#DIV/0!</v>
      </c>
      <c r="AJ171" s="28" t="e">
        <f t="shared" si="5"/>
        <v>#DIV/0!</v>
      </c>
      <c r="AK171" s="27"/>
      <c r="AL171" s="27"/>
      <c r="AM171" s="24"/>
    </row>
    <row r="172" spans="1:39" ht="14">
      <c r="A172" s="11">
        <f t="shared" si="6"/>
        <v>68</v>
      </c>
      <c r="B172" s="12">
        <v>192</v>
      </c>
      <c r="C172" s="18"/>
      <c r="D172" s="13">
        <v>26</v>
      </c>
      <c r="E172" s="14" t="s">
        <v>673</v>
      </c>
      <c r="F172" s="14" t="s">
        <v>674</v>
      </c>
      <c r="G172" s="13">
        <v>2015</v>
      </c>
      <c r="H172" s="14" t="s">
        <v>675</v>
      </c>
      <c r="I172" s="14" t="s">
        <v>40</v>
      </c>
      <c r="J172" s="15" t="s">
        <v>676</v>
      </c>
      <c r="K172" s="15" t="s">
        <v>677</v>
      </c>
      <c r="L172" s="13">
        <v>86</v>
      </c>
      <c r="M172" s="16">
        <v>44158.823611111111</v>
      </c>
      <c r="N172" s="17"/>
      <c r="O172" s="18" t="s">
        <v>13</v>
      </c>
      <c r="P172" s="14" t="s">
        <v>678</v>
      </c>
      <c r="Q172" s="18" t="s">
        <v>68</v>
      </c>
      <c r="R172" s="14" t="s">
        <v>265</v>
      </c>
      <c r="S172" s="18" t="s">
        <v>45</v>
      </c>
      <c r="T172" s="18" t="s">
        <v>47</v>
      </c>
      <c r="U172" s="18" t="s">
        <v>48</v>
      </c>
      <c r="V172" s="18" t="s">
        <v>348</v>
      </c>
      <c r="W172" s="27"/>
      <c r="X172" s="27"/>
      <c r="Y172" s="27"/>
      <c r="Z172" s="27"/>
      <c r="AA172" s="27"/>
      <c r="AB172" s="27"/>
      <c r="AC172" s="27"/>
      <c r="AD172" s="27"/>
      <c r="AE172" s="27" t="e">
        <f t="shared" si="0"/>
        <v>#DIV/0!</v>
      </c>
      <c r="AF172" s="27" t="e">
        <f t="shared" si="1"/>
        <v>#DIV/0!</v>
      </c>
      <c r="AG172" s="27" t="e">
        <f t="shared" si="2"/>
        <v>#DIV/0!</v>
      </c>
      <c r="AH172" s="27" t="e">
        <f t="shared" si="7"/>
        <v>#DIV/0!</v>
      </c>
      <c r="AI172" s="28" t="e">
        <f t="shared" si="4"/>
        <v>#DIV/0!</v>
      </c>
      <c r="AJ172" s="28" t="e">
        <f t="shared" si="5"/>
        <v>#DIV/0!</v>
      </c>
      <c r="AK172" s="27"/>
      <c r="AL172" s="27"/>
      <c r="AM172" s="24"/>
    </row>
    <row r="173" spans="1:39" ht="14">
      <c r="A173" s="11">
        <f t="shared" si="6"/>
        <v>69</v>
      </c>
      <c r="B173" s="12">
        <v>193</v>
      </c>
      <c r="C173" s="18"/>
      <c r="D173" s="13">
        <v>36</v>
      </c>
      <c r="E173" s="14" t="s">
        <v>679</v>
      </c>
      <c r="F173" s="14" t="s">
        <v>680</v>
      </c>
      <c r="G173" s="13">
        <v>2010</v>
      </c>
      <c r="H173" s="14" t="s">
        <v>550</v>
      </c>
      <c r="I173" s="14" t="s">
        <v>421</v>
      </c>
      <c r="J173" s="15" t="s">
        <v>681</v>
      </c>
      <c r="K173" s="15" t="s">
        <v>682</v>
      </c>
      <c r="L173" s="13">
        <v>1</v>
      </c>
      <c r="M173" s="16">
        <v>44163.726388888892</v>
      </c>
      <c r="N173" s="26" t="s">
        <v>683</v>
      </c>
      <c r="O173" s="18" t="s">
        <v>170</v>
      </c>
      <c r="P173" s="14" t="s">
        <v>684</v>
      </c>
      <c r="Q173" s="18" t="s">
        <v>68</v>
      </c>
      <c r="R173" s="14" t="s">
        <v>685</v>
      </c>
      <c r="S173" s="18" t="s">
        <v>45</v>
      </c>
      <c r="T173" s="18" t="s">
        <v>47</v>
      </c>
      <c r="U173" s="18" t="s">
        <v>48</v>
      </c>
      <c r="V173" s="18" t="s">
        <v>348</v>
      </c>
      <c r="W173" s="27"/>
      <c r="X173" s="27"/>
      <c r="Y173" s="27"/>
      <c r="Z173" s="27"/>
      <c r="AA173" s="27"/>
      <c r="AB173" s="27"/>
      <c r="AC173" s="27"/>
      <c r="AD173" s="27"/>
      <c r="AE173" s="27" t="e">
        <f t="shared" si="0"/>
        <v>#DIV/0!</v>
      </c>
      <c r="AF173" s="27" t="e">
        <f t="shared" si="1"/>
        <v>#DIV/0!</v>
      </c>
      <c r="AG173" s="27" t="e">
        <f t="shared" si="2"/>
        <v>#DIV/0!</v>
      </c>
      <c r="AH173" s="27" t="e">
        <f t="shared" si="7"/>
        <v>#DIV/0!</v>
      </c>
      <c r="AI173" s="28" t="e">
        <f t="shared" si="4"/>
        <v>#DIV/0!</v>
      </c>
      <c r="AJ173" s="28" t="e">
        <f t="shared" si="5"/>
        <v>#DIV/0!</v>
      </c>
      <c r="AK173" s="27"/>
      <c r="AL173" s="27"/>
      <c r="AM173" s="24"/>
    </row>
    <row r="174" spans="1:39" ht="14">
      <c r="A174" s="11">
        <f t="shared" si="6"/>
        <v>70</v>
      </c>
      <c r="B174" s="12">
        <v>194</v>
      </c>
      <c r="C174" s="18"/>
      <c r="D174" s="13">
        <v>28</v>
      </c>
      <c r="E174" s="14" t="s">
        <v>686</v>
      </c>
      <c r="F174" s="14" t="s">
        <v>687</v>
      </c>
      <c r="G174" s="13">
        <v>2014</v>
      </c>
      <c r="H174" s="14" t="s">
        <v>688</v>
      </c>
      <c r="I174" s="14" t="s">
        <v>40</v>
      </c>
      <c r="J174" s="15" t="s">
        <v>689</v>
      </c>
      <c r="K174" s="15" t="s">
        <v>690</v>
      </c>
      <c r="L174" s="13">
        <v>13</v>
      </c>
      <c r="M174" s="16">
        <v>44158.875</v>
      </c>
      <c r="N174" s="17"/>
      <c r="O174" s="18" t="s">
        <v>43</v>
      </c>
      <c r="P174" s="14" t="s">
        <v>691</v>
      </c>
      <c r="Q174" s="18" t="s">
        <v>45</v>
      </c>
      <c r="R174" s="14" t="s">
        <v>692</v>
      </c>
      <c r="S174" s="18" t="s">
        <v>68</v>
      </c>
      <c r="T174" s="18" t="s">
        <v>47</v>
      </c>
      <c r="U174" s="18" t="s">
        <v>48</v>
      </c>
      <c r="V174" s="18" t="s">
        <v>59</v>
      </c>
      <c r="W174" s="27"/>
      <c r="X174" s="27"/>
      <c r="Y174" s="27"/>
      <c r="Z174" s="27"/>
      <c r="AA174" s="27"/>
      <c r="AB174" s="27"/>
      <c r="AC174" s="27"/>
      <c r="AD174" s="27"/>
      <c r="AE174" s="27" t="e">
        <f t="shared" si="0"/>
        <v>#DIV/0!</v>
      </c>
      <c r="AF174" s="27" t="e">
        <f t="shared" si="1"/>
        <v>#DIV/0!</v>
      </c>
      <c r="AG174" s="27" t="e">
        <f t="shared" si="2"/>
        <v>#DIV/0!</v>
      </c>
      <c r="AH174" s="27" t="e">
        <f t="shared" si="7"/>
        <v>#DIV/0!</v>
      </c>
      <c r="AI174" s="28" t="e">
        <f t="shared" si="4"/>
        <v>#DIV/0!</v>
      </c>
      <c r="AJ174" s="28" t="e">
        <f t="shared" si="5"/>
        <v>#DIV/0!</v>
      </c>
      <c r="AK174" s="27"/>
      <c r="AL174" s="27"/>
      <c r="AM174" s="24"/>
    </row>
    <row r="175" spans="1:39" ht="14">
      <c r="A175" s="11">
        <f t="shared" si="6"/>
        <v>71</v>
      </c>
      <c r="B175" s="12">
        <v>195</v>
      </c>
      <c r="C175" s="18"/>
      <c r="D175" s="13">
        <v>0</v>
      </c>
      <c r="E175" s="14" t="s">
        <v>693</v>
      </c>
      <c r="F175" s="14" t="s">
        <v>694</v>
      </c>
      <c r="G175" s="13">
        <v>2011</v>
      </c>
      <c r="H175" s="45"/>
      <c r="I175" s="15" t="s">
        <v>695</v>
      </c>
      <c r="J175" s="52" t="s">
        <v>696</v>
      </c>
      <c r="K175" s="53"/>
      <c r="L175" s="13">
        <v>1</v>
      </c>
      <c r="M175" s="16">
        <v>44163.776388888888</v>
      </c>
      <c r="N175" s="17"/>
      <c r="O175" s="18" t="s">
        <v>170</v>
      </c>
      <c r="P175" s="14" t="s">
        <v>697</v>
      </c>
      <c r="Q175" s="18" t="s">
        <v>45</v>
      </c>
      <c r="R175" s="14" t="s">
        <v>698</v>
      </c>
      <c r="S175" s="18" t="s">
        <v>45</v>
      </c>
      <c r="T175" s="18" t="s">
        <v>47</v>
      </c>
      <c r="U175" s="18" t="s">
        <v>48</v>
      </c>
      <c r="V175" s="18" t="s">
        <v>105</v>
      </c>
      <c r="W175" s="19">
        <v>100000</v>
      </c>
      <c r="X175" s="19">
        <v>700000</v>
      </c>
      <c r="Y175" s="19">
        <v>0</v>
      </c>
      <c r="Z175" s="19">
        <v>200000</v>
      </c>
      <c r="AA175" s="20">
        <v>659943.18181818095</v>
      </c>
      <c r="AB175" s="42">
        <v>5.8207660913467401E-11</v>
      </c>
      <c r="AC175" s="20">
        <v>710.227272727279</v>
      </c>
      <c r="AD175" s="20">
        <v>99069.7674418604</v>
      </c>
      <c r="AE175" s="21">
        <f t="shared" si="0"/>
        <v>0.15152819629789085</v>
      </c>
      <c r="AF175" s="21">
        <f t="shared" si="1"/>
        <v>1.0606973740852359</v>
      </c>
      <c r="AG175" s="21">
        <f t="shared" si="2"/>
        <v>0</v>
      </c>
      <c r="AH175" s="21">
        <f t="shared" si="7"/>
        <v>2.0187793427230059</v>
      </c>
      <c r="AI175" s="22">
        <f t="shared" si="4"/>
        <v>1.0761945759793479E-3</v>
      </c>
      <c r="AJ175" s="35">
        <f t="shared" si="5"/>
        <v>5.875421172016666E-16</v>
      </c>
      <c r="AK175" s="23">
        <v>0.71</v>
      </c>
      <c r="AL175" s="23" t="s">
        <v>48</v>
      </c>
      <c r="AM175" s="24"/>
    </row>
    <row r="176" spans="1:39" ht="14">
      <c r="A176" s="11">
        <f t="shared" si="6"/>
        <v>72</v>
      </c>
      <c r="B176" s="12">
        <v>196</v>
      </c>
      <c r="C176" s="18"/>
      <c r="D176" s="13">
        <v>13</v>
      </c>
      <c r="E176" s="14" t="s">
        <v>699</v>
      </c>
      <c r="F176" s="14" t="s">
        <v>700</v>
      </c>
      <c r="G176" s="13">
        <v>2014</v>
      </c>
      <c r="H176" s="14" t="s">
        <v>234</v>
      </c>
      <c r="I176" s="14" t="s">
        <v>40</v>
      </c>
      <c r="J176" s="15" t="s">
        <v>701</v>
      </c>
      <c r="K176" s="15" t="s">
        <v>702</v>
      </c>
      <c r="L176" s="13">
        <v>42</v>
      </c>
      <c r="M176" s="16">
        <v>44158.824305555558</v>
      </c>
      <c r="N176" s="26" t="s">
        <v>703</v>
      </c>
      <c r="O176" s="18" t="s">
        <v>43</v>
      </c>
      <c r="P176" s="14" t="s">
        <v>704</v>
      </c>
      <c r="Q176" s="18" t="s">
        <v>45</v>
      </c>
      <c r="R176" s="14" t="s">
        <v>705</v>
      </c>
      <c r="S176" s="18" t="s">
        <v>45</v>
      </c>
      <c r="T176" s="18" t="s">
        <v>47</v>
      </c>
      <c r="U176" s="18" t="s">
        <v>48</v>
      </c>
      <c r="V176" s="18" t="s">
        <v>706</v>
      </c>
      <c r="W176" s="19">
        <v>20</v>
      </c>
      <c r="X176" s="19">
        <v>80</v>
      </c>
      <c r="Y176" s="19">
        <v>20</v>
      </c>
      <c r="Z176" s="19">
        <v>80</v>
      </c>
      <c r="AA176" s="20">
        <v>99.900990099009903</v>
      </c>
      <c r="AB176" s="20">
        <v>0.99009900990084498</v>
      </c>
      <c r="AC176" s="20">
        <v>1.2871287128712801</v>
      </c>
      <c r="AD176" s="20">
        <v>99.5049504950494</v>
      </c>
      <c r="AE176" s="21">
        <f t="shared" si="0"/>
        <v>0.20019821605550051</v>
      </c>
      <c r="AF176" s="21">
        <f t="shared" si="1"/>
        <v>0.80079286422200202</v>
      </c>
      <c r="AG176" s="21">
        <f t="shared" si="2"/>
        <v>0.2009950248756221</v>
      </c>
      <c r="AH176" s="21">
        <f t="shared" si="7"/>
        <v>0.80398009950248839</v>
      </c>
      <c r="AI176" s="22">
        <f t="shared" si="4"/>
        <v>1.2884043607532139E-2</v>
      </c>
      <c r="AJ176" s="22">
        <f t="shared" si="5"/>
        <v>9.9502487562174568E-3</v>
      </c>
      <c r="AK176" s="23">
        <v>0.71</v>
      </c>
      <c r="AL176" s="23" t="s">
        <v>48</v>
      </c>
      <c r="AM176" s="24"/>
    </row>
    <row r="177" spans="1:39" ht="14">
      <c r="A177" s="11">
        <f t="shared" si="6"/>
        <v>73</v>
      </c>
      <c r="B177" s="12">
        <v>197</v>
      </c>
      <c r="C177" s="18"/>
      <c r="D177" s="13">
        <v>73</v>
      </c>
      <c r="E177" s="14" t="s">
        <v>707</v>
      </c>
      <c r="F177" s="14" t="s">
        <v>708</v>
      </c>
      <c r="G177" s="13">
        <v>2014</v>
      </c>
      <c r="H177" s="14" t="s">
        <v>99</v>
      </c>
      <c r="I177" s="14" t="s">
        <v>40</v>
      </c>
      <c r="J177" s="15" t="s">
        <v>709</v>
      </c>
      <c r="K177" s="15" t="s">
        <v>710</v>
      </c>
      <c r="L177" s="13">
        <v>1</v>
      </c>
      <c r="M177" s="16">
        <v>44163.731249999997</v>
      </c>
      <c r="N177" s="26" t="s">
        <v>711</v>
      </c>
      <c r="O177" s="18" t="s">
        <v>170</v>
      </c>
      <c r="P177" s="14" t="s">
        <v>712</v>
      </c>
      <c r="Q177" s="18" t="s">
        <v>45</v>
      </c>
      <c r="R177" s="14" t="s">
        <v>713</v>
      </c>
      <c r="S177" s="18" t="s">
        <v>45</v>
      </c>
      <c r="T177" s="18" t="s">
        <v>47</v>
      </c>
      <c r="U177" s="18" t="s">
        <v>48</v>
      </c>
      <c r="V177" s="18" t="s">
        <v>90</v>
      </c>
      <c r="W177" s="31"/>
      <c r="X177" s="31"/>
      <c r="Y177" s="31"/>
      <c r="Z177" s="31"/>
      <c r="AA177" s="31"/>
      <c r="AB177" s="31"/>
      <c r="AC177" s="31"/>
      <c r="AD177" s="31"/>
      <c r="AE177" s="31" t="e">
        <f t="shared" si="0"/>
        <v>#DIV/0!</v>
      </c>
      <c r="AF177" s="31" t="e">
        <f t="shared" si="1"/>
        <v>#DIV/0!</v>
      </c>
      <c r="AG177" s="31" t="e">
        <f t="shared" si="2"/>
        <v>#DIV/0!</v>
      </c>
      <c r="AH177" s="31" t="e">
        <f t="shared" si="7"/>
        <v>#DIV/0!</v>
      </c>
      <c r="AI177" s="32" t="e">
        <f t="shared" si="4"/>
        <v>#DIV/0!</v>
      </c>
      <c r="AJ177" s="32" t="e">
        <f t="shared" si="5"/>
        <v>#DIV/0!</v>
      </c>
      <c r="AK177" s="31"/>
      <c r="AL177" s="31"/>
      <c r="AM177" s="24"/>
    </row>
    <row r="178" spans="1:39" ht="14">
      <c r="A178" s="11">
        <f t="shared" si="6"/>
        <v>73</v>
      </c>
      <c r="B178" s="12">
        <v>198</v>
      </c>
      <c r="C178" s="18"/>
      <c r="D178" s="13">
        <v>73</v>
      </c>
      <c r="E178" s="14" t="s">
        <v>707</v>
      </c>
      <c r="F178" s="14" t="s">
        <v>708</v>
      </c>
      <c r="G178" s="13">
        <v>2014</v>
      </c>
      <c r="H178" s="14" t="s">
        <v>99</v>
      </c>
      <c r="I178" s="14" t="s">
        <v>40</v>
      </c>
      <c r="J178" s="15" t="s">
        <v>709</v>
      </c>
      <c r="K178" s="15" t="s">
        <v>710</v>
      </c>
      <c r="L178" s="13">
        <v>1</v>
      </c>
      <c r="M178" s="16">
        <v>44163.731249999997</v>
      </c>
      <c r="N178" s="26" t="s">
        <v>714</v>
      </c>
      <c r="O178" s="18" t="s">
        <v>170</v>
      </c>
      <c r="P178" s="14" t="s">
        <v>712</v>
      </c>
      <c r="Q178" s="18" t="s">
        <v>45</v>
      </c>
      <c r="R178" s="14" t="s">
        <v>715</v>
      </c>
      <c r="S178" s="18" t="s">
        <v>45</v>
      </c>
      <c r="T178" s="18" t="s">
        <v>47</v>
      </c>
      <c r="U178" s="18" t="s">
        <v>48</v>
      </c>
      <c r="V178" s="18" t="s">
        <v>90</v>
      </c>
      <c r="W178" s="19">
        <v>100</v>
      </c>
      <c r="X178" s="19">
        <v>250</v>
      </c>
      <c r="Y178" s="19">
        <v>40000</v>
      </c>
      <c r="Z178" s="19">
        <v>50000</v>
      </c>
      <c r="AA178" s="20">
        <v>270.73434125269898</v>
      </c>
      <c r="AB178" s="20">
        <v>44713.896457765601</v>
      </c>
      <c r="AC178" s="20">
        <v>170.95032397408201</v>
      </c>
      <c r="AD178" s="20">
        <v>58664.8501362397</v>
      </c>
      <c r="AE178" s="21">
        <f t="shared" si="0"/>
        <v>0.3693657758276836</v>
      </c>
      <c r="AF178" s="21">
        <f t="shared" si="1"/>
        <v>0.92341443956920899</v>
      </c>
      <c r="AG178" s="21">
        <f t="shared" si="2"/>
        <v>0.68183929400836141</v>
      </c>
      <c r="AH178" s="21">
        <f t="shared" si="7"/>
        <v>0.85229911751045173</v>
      </c>
      <c r="AI178" s="22">
        <f t="shared" si="4"/>
        <v>0.63143199042680653</v>
      </c>
      <c r="AJ178" s="22">
        <f t="shared" si="5"/>
        <v>0.76219228982814669</v>
      </c>
      <c r="AK178" s="23">
        <v>0.91</v>
      </c>
      <c r="AL178" s="23" t="s">
        <v>48</v>
      </c>
      <c r="AM178" s="24"/>
    </row>
    <row r="179" spans="1:39" ht="14">
      <c r="A179" s="11">
        <f t="shared" si="6"/>
        <v>73</v>
      </c>
      <c r="B179" s="12">
        <v>199</v>
      </c>
      <c r="C179" s="18"/>
      <c r="D179" s="13">
        <v>73</v>
      </c>
      <c r="E179" s="14" t="s">
        <v>707</v>
      </c>
      <c r="F179" s="14" t="s">
        <v>708</v>
      </c>
      <c r="G179" s="13">
        <v>2014</v>
      </c>
      <c r="H179" s="14" t="s">
        <v>99</v>
      </c>
      <c r="I179" s="14" t="s">
        <v>40</v>
      </c>
      <c r="J179" s="15" t="s">
        <v>709</v>
      </c>
      <c r="K179" s="15" t="s">
        <v>710</v>
      </c>
      <c r="L179" s="13">
        <v>1</v>
      </c>
      <c r="M179" s="16">
        <v>44163.731249999997</v>
      </c>
      <c r="N179" s="26" t="s">
        <v>714</v>
      </c>
      <c r="O179" s="18" t="s">
        <v>170</v>
      </c>
      <c r="P179" s="14" t="s">
        <v>712</v>
      </c>
      <c r="Q179" s="18" t="s">
        <v>45</v>
      </c>
      <c r="R179" s="14" t="s">
        <v>716</v>
      </c>
      <c r="S179" s="18" t="s">
        <v>45</v>
      </c>
      <c r="T179" s="18" t="s">
        <v>47</v>
      </c>
      <c r="U179" s="18" t="s">
        <v>48</v>
      </c>
      <c r="V179" s="18" t="s">
        <v>90</v>
      </c>
      <c r="W179" s="19">
        <v>100</v>
      </c>
      <c r="X179" s="19">
        <v>250</v>
      </c>
      <c r="Y179" s="19">
        <v>0.46</v>
      </c>
      <c r="Z179" s="19">
        <v>0.55000000000000004</v>
      </c>
      <c r="AA179" s="20">
        <v>269.80657423971297</v>
      </c>
      <c r="AB179" s="20">
        <v>0.53456395348837205</v>
      </c>
      <c r="AC179" s="20">
        <v>245.28973933043699</v>
      </c>
      <c r="AD179" s="20">
        <v>0.55837209302325497</v>
      </c>
      <c r="AE179" s="21">
        <f t="shared" si="0"/>
        <v>0.37063589084806275</v>
      </c>
      <c r="AF179" s="21">
        <f t="shared" si="1"/>
        <v>0.92658972712015686</v>
      </c>
      <c r="AG179" s="21">
        <f t="shared" si="2"/>
        <v>0.82382340691378719</v>
      </c>
      <c r="AH179" s="21">
        <f t="shared" si="7"/>
        <v>0.98500624739691955</v>
      </c>
      <c r="AI179" s="22">
        <f t="shared" si="4"/>
        <v>0.90913181052625613</v>
      </c>
      <c r="AJ179" s="22">
        <f t="shared" si="5"/>
        <v>0.95736151603498676</v>
      </c>
      <c r="AK179" s="23">
        <v>0.98</v>
      </c>
      <c r="AL179" s="23" t="s">
        <v>48</v>
      </c>
      <c r="AM179" s="24"/>
    </row>
    <row r="180" spans="1:39" ht="14">
      <c r="A180" s="11">
        <f t="shared" si="6"/>
        <v>73</v>
      </c>
      <c r="B180" s="12">
        <v>200</v>
      </c>
      <c r="C180" s="18"/>
      <c r="D180" s="13">
        <v>73</v>
      </c>
      <c r="E180" s="14" t="s">
        <v>707</v>
      </c>
      <c r="F180" s="14" t="s">
        <v>708</v>
      </c>
      <c r="G180" s="13">
        <v>2014</v>
      </c>
      <c r="H180" s="14" t="s">
        <v>99</v>
      </c>
      <c r="I180" s="14" t="s">
        <v>40</v>
      </c>
      <c r="J180" s="15" t="s">
        <v>709</v>
      </c>
      <c r="K180" s="15" t="s">
        <v>710</v>
      </c>
      <c r="L180" s="13">
        <v>1</v>
      </c>
      <c r="M180" s="16">
        <v>44163.731249999997</v>
      </c>
      <c r="N180" s="26" t="s">
        <v>714</v>
      </c>
      <c r="O180" s="18" t="s">
        <v>170</v>
      </c>
      <c r="P180" s="14" t="s">
        <v>712</v>
      </c>
      <c r="Q180" s="18" t="s">
        <v>45</v>
      </c>
      <c r="R180" s="14" t="s">
        <v>717</v>
      </c>
      <c r="S180" s="18" t="s">
        <v>45</v>
      </c>
      <c r="T180" s="18" t="s">
        <v>47</v>
      </c>
      <c r="U180" s="18" t="s">
        <v>48</v>
      </c>
      <c r="V180" s="18" t="s">
        <v>90</v>
      </c>
      <c r="W180" s="19">
        <v>100</v>
      </c>
      <c r="X180" s="19">
        <v>250</v>
      </c>
      <c r="Y180" s="19">
        <v>125</v>
      </c>
      <c r="Z180" s="19">
        <v>200</v>
      </c>
      <c r="AA180" s="20">
        <v>270.49788135593201</v>
      </c>
      <c r="AB180" s="20">
        <v>160.02879302620701</v>
      </c>
      <c r="AC180" s="20">
        <v>171.02754237288099</v>
      </c>
      <c r="AD180" s="20">
        <v>211.93697267229101</v>
      </c>
      <c r="AE180" s="21">
        <f t="shared" si="0"/>
        <v>0.36968866261993372</v>
      </c>
      <c r="AF180" s="21">
        <f t="shared" si="1"/>
        <v>0.92422165654983424</v>
      </c>
      <c r="AG180" s="21">
        <f t="shared" si="2"/>
        <v>0.58979798769364378</v>
      </c>
      <c r="AH180" s="21">
        <f t="shared" si="7"/>
        <v>0.94367678030982993</v>
      </c>
      <c r="AI180" s="22">
        <f t="shared" si="4"/>
        <v>0.6322694341100441</v>
      </c>
      <c r="AJ180" s="22">
        <f t="shared" si="5"/>
        <v>0.755077280799196</v>
      </c>
      <c r="AK180" s="23">
        <v>0.91</v>
      </c>
      <c r="AL180" s="23" t="s">
        <v>48</v>
      </c>
      <c r="AM180" s="24"/>
    </row>
    <row r="181" spans="1:39" ht="14">
      <c r="A181" s="11">
        <f t="shared" si="6"/>
        <v>74</v>
      </c>
      <c r="B181" s="12">
        <v>201</v>
      </c>
      <c r="C181" s="18"/>
      <c r="D181" s="13">
        <v>75</v>
      </c>
      <c r="E181" s="14" t="s">
        <v>718</v>
      </c>
      <c r="F181" s="14" t="s">
        <v>719</v>
      </c>
      <c r="G181" s="13">
        <v>2003</v>
      </c>
      <c r="H181" s="14" t="s">
        <v>720</v>
      </c>
      <c r="I181" s="15" t="s">
        <v>721</v>
      </c>
      <c r="J181" s="15" t="s">
        <v>722</v>
      </c>
      <c r="K181" s="15" t="s">
        <v>723</v>
      </c>
      <c r="L181" s="13">
        <v>1</v>
      </c>
      <c r="M181" s="16">
        <v>44163.738888888889</v>
      </c>
      <c r="N181" s="17"/>
      <c r="O181" s="18" t="s">
        <v>170</v>
      </c>
      <c r="P181" s="14" t="s">
        <v>724</v>
      </c>
      <c r="Q181" s="18" t="s">
        <v>45</v>
      </c>
      <c r="R181" s="14" t="s">
        <v>725</v>
      </c>
      <c r="S181" s="18" t="s">
        <v>45</v>
      </c>
      <c r="T181" s="18" t="s">
        <v>144</v>
      </c>
      <c r="U181" s="18" t="s">
        <v>48</v>
      </c>
      <c r="V181" s="18" t="s">
        <v>49</v>
      </c>
      <c r="W181" s="19">
        <v>222</v>
      </c>
      <c r="X181" s="19">
        <v>230</v>
      </c>
      <c r="Y181" s="19">
        <v>200</v>
      </c>
      <c r="Z181" s="19">
        <v>1400</v>
      </c>
      <c r="AA181" s="20">
        <v>230.95686274509799</v>
      </c>
      <c r="AB181" s="20">
        <v>1261.0712975418801</v>
      </c>
      <c r="AC181" s="20">
        <v>220.96470588235201</v>
      </c>
      <c r="AD181" s="20">
        <v>1487.16155069096</v>
      </c>
      <c r="AE181" s="21">
        <f t="shared" si="0"/>
        <v>0.96121846028457925</v>
      </c>
      <c r="AF181" s="21">
        <f t="shared" si="1"/>
        <v>0.99585696335789742</v>
      </c>
      <c r="AG181" s="21">
        <f t="shared" si="2"/>
        <v>0.13448438060214551</v>
      </c>
      <c r="AH181" s="21">
        <f t="shared" si="7"/>
        <v>0.94139066421501871</v>
      </c>
      <c r="AI181" s="22">
        <f t="shared" si="4"/>
        <v>0.95673583047508703</v>
      </c>
      <c r="AJ181" s="22">
        <f t="shared" si="5"/>
        <v>0.84797196172531852</v>
      </c>
      <c r="AK181" s="23">
        <v>0.96</v>
      </c>
      <c r="AL181" s="23" t="s">
        <v>48</v>
      </c>
      <c r="AM181" s="24"/>
    </row>
    <row r="182" spans="1:39" ht="14">
      <c r="A182" s="11">
        <f t="shared" si="6"/>
        <v>75</v>
      </c>
      <c r="B182" s="12">
        <v>202</v>
      </c>
      <c r="C182" s="18"/>
      <c r="D182" s="13">
        <v>87</v>
      </c>
      <c r="E182" s="14" t="s">
        <v>726</v>
      </c>
      <c r="F182" s="14" t="s">
        <v>727</v>
      </c>
      <c r="G182" s="13">
        <v>2012</v>
      </c>
      <c r="H182" s="14" t="s">
        <v>728</v>
      </c>
      <c r="I182" s="14" t="s">
        <v>182</v>
      </c>
      <c r="J182" s="41" t="s">
        <v>729</v>
      </c>
      <c r="K182" s="15" t="s">
        <v>730</v>
      </c>
      <c r="L182" s="13">
        <v>1</v>
      </c>
      <c r="M182" s="16">
        <v>44163.740972222222</v>
      </c>
      <c r="N182" s="26" t="s">
        <v>731</v>
      </c>
      <c r="O182" s="18" t="s">
        <v>170</v>
      </c>
      <c r="P182" s="14" t="s">
        <v>732</v>
      </c>
      <c r="Q182" s="18" t="s">
        <v>45</v>
      </c>
      <c r="R182" s="14" t="s">
        <v>287</v>
      </c>
      <c r="S182" s="18" t="s">
        <v>45</v>
      </c>
      <c r="T182" s="18" t="s">
        <v>47</v>
      </c>
      <c r="U182" s="18" t="s">
        <v>48</v>
      </c>
      <c r="V182" s="18" t="s">
        <v>49</v>
      </c>
      <c r="W182" s="32"/>
      <c r="X182" s="32"/>
      <c r="Y182" s="32"/>
      <c r="Z182" s="32"/>
      <c r="AA182" s="32"/>
      <c r="AB182" s="32"/>
      <c r="AC182" s="32"/>
      <c r="AD182" s="32"/>
      <c r="AE182" s="31" t="e">
        <f t="shared" si="0"/>
        <v>#DIV/0!</v>
      </c>
      <c r="AF182" s="31" t="e">
        <f t="shared" si="1"/>
        <v>#DIV/0!</v>
      </c>
      <c r="AG182" s="31" t="e">
        <f t="shared" si="2"/>
        <v>#DIV/0!</v>
      </c>
      <c r="AH182" s="31" t="e">
        <f t="shared" si="7"/>
        <v>#DIV/0!</v>
      </c>
      <c r="AI182" s="32" t="e">
        <f t="shared" si="4"/>
        <v>#DIV/0!</v>
      </c>
      <c r="AJ182" s="32" t="e">
        <f t="shared" si="5"/>
        <v>#DIV/0!</v>
      </c>
      <c r="AK182" s="46"/>
      <c r="AL182" s="46"/>
      <c r="AM182" s="24"/>
    </row>
    <row r="183" spans="1:39" ht="14">
      <c r="A183" s="11">
        <f t="shared" si="6"/>
        <v>75</v>
      </c>
      <c r="B183" s="12">
        <v>203</v>
      </c>
      <c r="C183" s="18"/>
      <c r="D183" s="13">
        <v>87</v>
      </c>
      <c r="E183" s="14" t="s">
        <v>726</v>
      </c>
      <c r="F183" s="14" t="s">
        <v>727</v>
      </c>
      <c r="G183" s="13">
        <v>2012</v>
      </c>
      <c r="H183" s="14" t="s">
        <v>728</v>
      </c>
      <c r="I183" s="14" t="s">
        <v>182</v>
      </c>
      <c r="J183" s="15" t="s">
        <v>729</v>
      </c>
      <c r="K183" s="15" t="s">
        <v>730</v>
      </c>
      <c r="L183" s="13">
        <v>1</v>
      </c>
      <c r="M183" s="16">
        <v>44163.740972222222</v>
      </c>
      <c r="N183" s="26" t="s">
        <v>731</v>
      </c>
      <c r="O183" s="18" t="s">
        <v>170</v>
      </c>
      <c r="P183" s="14" t="s">
        <v>733</v>
      </c>
      <c r="Q183" s="18" t="s">
        <v>45</v>
      </c>
      <c r="R183" s="14" t="s">
        <v>287</v>
      </c>
      <c r="S183" s="18" t="s">
        <v>45</v>
      </c>
      <c r="T183" s="18" t="s">
        <v>89</v>
      </c>
      <c r="U183" s="18" t="s">
        <v>48</v>
      </c>
      <c r="V183" s="18" t="s">
        <v>49</v>
      </c>
      <c r="W183" s="31"/>
      <c r="X183" s="31"/>
      <c r="Y183" s="31"/>
      <c r="Z183" s="31"/>
      <c r="AA183" s="31"/>
      <c r="AB183" s="31"/>
      <c r="AC183" s="31"/>
      <c r="AD183" s="31"/>
      <c r="AE183" s="31" t="e">
        <f t="shared" si="0"/>
        <v>#DIV/0!</v>
      </c>
      <c r="AF183" s="31" t="e">
        <f t="shared" si="1"/>
        <v>#DIV/0!</v>
      </c>
      <c r="AG183" s="31" t="e">
        <f t="shared" si="2"/>
        <v>#DIV/0!</v>
      </c>
      <c r="AH183" s="31" t="e">
        <f t="shared" si="7"/>
        <v>#DIV/0!</v>
      </c>
      <c r="AI183" s="32" t="e">
        <f t="shared" si="4"/>
        <v>#DIV/0!</v>
      </c>
      <c r="AJ183" s="32" t="e">
        <f t="shared" si="5"/>
        <v>#DIV/0!</v>
      </c>
      <c r="AK183" s="31"/>
      <c r="AL183" s="31"/>
      <c r="AM183" s="24"/>
    </row>
    <row r="184" spans="1:39" ht="14">
      <c r="A184" s="11">
        <f t="shared" si="6"/>
        <v>75</v>
      </c>
      <c r="B184" s="12">
        <v>204</v>
      </c>
      <c r="C184" s="18"/>
      <c r="D184" s="13">
        <v>87</v>
      </c>
      <c r="E184" s="14" t="s">
        <v>726</v>
      </c>
      <c r="F184" s="14" t="s">
        <v>727</v>
      </c>
      <c r="G184" s="13">
        <v>2012</v>
      </c>
      <c r="H184" s="14" t="s">
        <v>728</v>
      </c>
      <c r="I184" s="14" t="s">
        <v>182</v>
      </c>
      <c r="J184" s="15" t="s">
        <v>729</v>
      </c>
      <c r="K184" s="15" t="s">
        <v>730</v>
      </c>
      <c r="L184" s="13">
        <v>1</v>
      </c>
      <c r="M184" s="16">
        <v>44163.740972222222</v>
      </c>
      <c r="N184" s="17"/>
      <c r="O184" s="18" t="s">
        <v>170</v>
      </c>
      <c r="P184" s="14" t="s">
        <v>584</v>
      </c>
      <c r="Q184" s="18" t="s">
        <v>45</v>
      </c>
      <c r="R184" s="14" t="s">
        <v>734</v>
      </c>
      <c r="S184" s="18" t="s">
        <v>45</v>
      </c>
      <c r="T184" s="18" t="s">
        <v>47</v>
      </c>
      <c r="U184" s="18" t="s">
        <v>48</v>
      </c>
      <c r="V184" s="18" t="s">
        <v>49</v>
      </c>
      <c r="W184" s="19">
        <v>50</v>
      </c>
      <c r="X184" s="19">
        <v>200</v>
      </c>
      <c r="Y184" s="19">
        <v>5</v>
      </c>
      <c r="Z184" s="19">
        <v>40</v>
      </c>
      <c r="AA184" s="20">
        <v>200.14634146341399</v>
      </c>
      <c r="AB184" s="20">
        <v>9.0768562188384294</v>
      </c>
      <c r="AC184" s="20">
        <v>46.487804878048699</v>
      </c>
      <c r="AD184" s="20">
        <v>33.2469478506939</v>
      </c>
      <c r="AE184" s="21">
        <f t="shared" si="0"/>
        <v>0.24981720692176537</v>
      </c>
      <c r="AF184" s="21">
        <f t="shared" si="1"/>
        <v>0.99926882768706149</v>
      </c>
      <c r="AG184" s="21">
        <f t="shared" si="2"/>
        <v>0.15038974472045091</v>
      </c>
      <c r="AH184" s="21">
        <f t="shared" si="7"/>
        <v>1.2031179577636073</v>
      </c>
      <c r="AI184" s="22">
        <f t="shared" si="4"/>
        <v>0.2322690714111629</v>
      </c>
      <c r="AJ184" s="22">
        <f t="shared" si="5"/>
        <v>0.27301321792306976</v>
      </c>
      <c r="AK184" s="23">
        <v>0.71</v>
      </c>
      <c r="AL184" s="23" t="s">
        <v>48</v>
      </c>
      <c r="AM184" s="24"/>
    </row>
    <row r="185" spans="1:39" ht="14">
      <c r="A185" s="11">
        <f t="shared" si="6"/>
        <v>75</v>
      </c>
      <c r="B185" s="12">
        <v>205</v>
      </c>
      <c r="C185" s="18"/>
      <c r="D185" s="13">
        <v>87</v>
      </c>
      <c r="E185" s="14" t="s">
        <v>726</v>
      </c>
      <c r="F185" s="14" t="s">
        <v>727</v>
      </c>
      <c r="G185" s="13">
        <v>2012</v>
      </c>
      <c r="H185" s="14" t="s">
        <v>728</v>
      </c>
      <c r="I185" s="14" t="s">
        <v>182</v>
      </c>
      <c r="J185" s="15" t="s">
        <v>729</v>
      </c>
      <c r="K185" s="15" t="s">
        <v>730</v>
      </c>
      <c r="L185" s="13">
        <v>1</v>
      </c>
      <c r="M185" s="16">
        <v>44163.740972222222</v>
      </c>
      <c r="N185" s="26" t="s">
        <v>735</v>
      </c>
      <c r="O185" s="18" t="s">
        <v>170</v>
      </c>
      <c r="P185" s="14" t="s">
        <v>736</v>
      </c>
      <c r="Q185" s="18" t="s">
        <v>45</v>
      </c>
      <c r="R185" s="14" t="s">
        <v>737</v>
      </c>
      <c r="S185" s="18" t="s">
        <v>45</v>
      </c>
      <c r="T185" s="18" t="s">
        <v>47</v>
      </c>
      <c r="U185" s="18" t="s">
        <v>48</v>
      </c>
      <c r="V185" s="18" t="s">
        <v>49</v>
      </c>
      <c r="W185" s="19">
        <v>10</v>
      </c>
      <c r="X185" s="19">
        <v>90</v>
      </c>
      <c r="Y185" s="19">
        <v>10</v>
      </c>
      <c r="Z185" s="19">
        <v>90</v>
      </c>
      <c r="AA185" s="20">
        <v>79.825783972125393</v>
      </c>
      <c r="AB185" s="20">
        <v>35.961196898081198</v>
      </c>
      <c r="AC185" s="20">
        <v>5.4006968641114996</v>
      </c>
      <c r="AD185" s="20">
        <v>81.301621810487902</v>
      </c>
      <c r="AE185" s="21">
        <f t="shared" si="0"/>
        <v>0.12527280663465742</v>
      </c>
      <c r="AF185" s="21">
        <f t="shared" si="1"/>
        <v>1.1274552597119167</v>
      </c>
      <c r="AG185" s="21">
        <f t="shared" si="2"/>
        <v>0.1229987763750858</v>
      </c>
      <c r="AH185" s="21">
        <f t="shared" si="7"/>
        <v>1.1069889873757723</v>
      </c>
      <c r="AI185" s="22">
        <f t="shared" si="4"/>
        <v>6.7656045395024067E-2</v>
      </c>
      <c r="AJ185" s="22">
        <f t="shared" si="5"/>
        <v>0.44231832154475187</v>
      </c>
      <c r="AK185" s="23">
        <v>0.75</v>
      </c>
      <c r="AL185" s="23" t="s">
        <v>48</v>
      </c>
      <c r="AM185" s="24"/>
    </row>
    <row r="186" spans="1:39" ht="14">
      <c r="A186" s="11">
        <f t="shared" si="6"/>
        <v>76</v>
      </c>
      <c r="B186" s="12">
        <v>206</v>
      </c>
      <c r="C186" s="18"/>
      <c r="D186" s="13">
        <v>30</v>
      </c>
      <c r="E186" s="14" t="s">
        <v>738</v>
      </c>
      <c r="F186" s="14" t="s">
        <v>739</v>
      </c>
      <c r="G186" s="13">
        <v>2015</v>
      </c>
      <c r="H186" s="14" t="s">
        <v>550</v>
      </c>
      <c r="I186" s="14" t="s">
        <v>421</v>
      </c>
      <c r="J186" s="15" t="s">
        <v>740</v>
      </c>
      <c r="K186" s="15" t="s">
        <v>741</v>
      </c>
      <c r="L186" s="13">
        <v>97</v>
      </c>
      <c r="M186" s="16">
        <v>44158.824305555558</v>
      </c>
      <c r="N186" s="26" t="s">
        <v>471</v>
      </c>
      <c r="O186" s="18" t="s">
        <v>43</v>
      </c>
      <c r="P186" s="14" t="s">
        <v>742</v>
      </c>
      <c r="Q186" s="18" t="s">
        <v>45</v>
      </c>
      <c r="R186" s="14" t="s">
        <v>743</v>
      </c>
      <c r="S186" s="18" t="s">
        <v>45</v>
      </c>
      <c r="T186" s="18" t="s">
        <v>47</v>
      </c>
      <c r="U186" s="18" t="s">
        <v>48</v>
      </c>
      <c r="V186" s="18" t="s">
        <v>80</v>
      </c>
      <c r="W186" s="32"/>
      <c r="X186" s="32"/>
      <c r="Y186" s="32"/>
      <c r="Z186" s="32"/>
      <c r="AA186" s="32"/>
      <c r="AB186" s="32"/>
      <c r="AC186" s="32"/>
      <c r="AD186" s="32"/>
      <c r="AE186" s="31" t="e">
        <f t="shared" si="0"/>
        <v>#DIV/0!</v>
      </c>
      <c r="AF186" s="31" t="e">
        <f t="shared" si="1"/>
        <v>#DIV/0!</v>
      </c>
      <c r="AG186" s="31" t="e">
        <f t="shared" si="2"/>
        <v>#DIV/0!</v>
      </c>
      <c r="AH186" s="31" t="e">
        <f t="shared" si="7"/>
        <v>#DIV/0!</v>
      </c>
      <c r="AI186" s="32" t="e">
        <f t="shared" si="4"/>
        <v>#DIV/0!</v>
      </c>
      <c r="AJ186" s="32" t="e">
        <f t="shared" si="5"/>
        <v>#DIV/0!</v>
      </c>
      <c r="AK186" s="32"/>
      <c r="AL186" s="32"/>
      <c r="AM186" s="24"/>
    </row>
    <row r="187" spans="1:39" ht="14">
      <c r="A187" s="11">
        <f t="shared" si="6"/>
        <v>77</v>
      </c>
      <c r="B187" s="12">
        <v>207</v>
      </c>
      <c r="C187" s="18"/>
      <c r="D187" s="13">
        <v>19</v>
      </c>
      <c r="E187" s="14" t="s">
        <v>744</v>
      </c>
      <c r="F187" s="14" t="s">
        <v>745</v>
      </c>
      <c r="G187" s="13">
        <v>2018</v>
      </c>
      <c r="H187" s="14" t="s">
        <v>746</v>
      </c>
      <c r="I187" s="15" t="s">
        <v>747</v>
      </c>
      <c r="J187" s="15" t="s">
        <v>748</v>
      </c>
      <c r="K187" s="15" t="s">
        <v>749</v>
      </c>
      <c r="L187" s="13">
        <v>1</v>
      </c>
      <c r="M187" s="16">
        <v>44163.722222222219</v>
      </c>
      <c r="N187" s="17"/>
      <c r="O187" s="18" t="s">
        <v>170</v>
      </c>
      <c r="P187" s="14" t="s">
        <v>151</v>
      </c>
      <c r="Q187" s="18" t="s">
        <v>68</v>
      </c>
      <c r="R187" s="14" t="s">
        <v>750</v>
      </c>
      <c r="S187" s="18" t="s">
        <v>45</v>
      </c>
      <c r="T187" s="18" t="s">
        <v>47</v>
      </c>
      <c r="U187" s="18" t="s">
        <v>48</v>
      </c>
      <c r="V187" s="18" t="s">
        <v>90</v>
      </c>
      <c r="W187" s="27"/>
      <c r="X187" s="27"/>
      <c r="Y187" s="27"/>
      <c r="Z187" s="27"/>
      <c r="AA187" s="27"/>
      <c r="AB187" s="27"/>
      <c r="AC187" s="27"/>
      <c r="AD187" s="27"/>
      <c r="AE187" s="27" t="e">
        <f t="shared" si="0"/>
        <v>#DIV/0!</v>
      </c>
      <c r="AF187" s="27" t="e">
        <f t="shared" si="1"/>
        <v>#DIV/0!</v>
      </c>
      <c r="AG187" s="27" t="e">
        <f t="shared" si="2"/>
        <v>#DIV/0!</v>
      </c>
      <c r="AH187" s="27" t="e">
        <f t="shared" si="7"/>
        <v>#DIV/0!</v>
      </c>
      <c r="AI187" s="28" t="e">
        <f t="shared" si="4"/>
        <v>#DIV/0!</v>
      </c>
      <c r="AJ187" s="28" t="e">
        <f t="shared" si="5"/>
        <v>#DIV/0!</v>
      </c>
      <c r="AK187" s="27"/>
      <c r="AL187" s="27"/>
      <c r="AM187" s="24"/>
    </row>
    <row r="188" spans="1:39" ht="14">
      <c r="A188" s="11">
        <f t="shared" si="6"/>
        <v>78</v>
      </c>
      <c r="B188" s="12">
        <v>208</v>
      </c>
      <c r="C188" s="18"/>
      <c r="D188" s="13">
        <v>16</v>
      </c>
      <c r="E188" s="14" t="s">
        <v>751</v>
      </c>
      <c r="F188" s="14" t="s">
        <v>752</v>
      </c>
      <c r="G188" s="13">
        <v>2011</v>
      </c>
      <c r="H188" s="14" t="s">
        <v>753</v>
      </c>
      <c r="I188" s="14" t="s">
        <v>343</v>
      </c>
      <c r="J188" s="15" t="s">
        <v>754</v>
      </c>
      <c r="K188" s="15" t="s">
        <v>755</v>
      </c>
      <c r="L188" s="13">
        <v>80</v>
      </c>
      <c r="M188" s="16">
        <v>44158.830555555556</v>
      </c>
      <c r="N188" s="26" t="s">
        <v>756</v>
      </c>
      <c r="O188" s="18" t="s">
        <v>13</v>
      </c>
      <c r="P188" s="14" t="s">
        <v>584</v>
      </c>
      <c r="Q188" s="18" t="s">
        <v>45</v>
      </c>
      <c r="R188" s="14" t="s">
        <v>757</v>
      </c>
      <c r="S188" s="18" t="s">
        <v>45</v>
      </c>
      <c r="T188" s="18" t="s">
        <v>89</v>
      </c>
      <c r="U188" s="18" t="s">
        <v>70</v>
      </c>
      <c r="V188" s="18" t="s">
        <v>348</v>
      </c>
      <c r="W188" s="19">
        <v>0.05</v>
      </c>
      <c r="X188" s="19">
        <v>0.65</v>
      </c>
      <c r="Y188" s="19">
        <v>0.8</v>
      </c>
      <c r="Z188" s="19">
        <v>0.95</v>
      </c>
      <c r="AA188" s="20">
        <v>0.53616822429906497</v>
      </c>
      <c r="AB188" s="20">
        <v>0.83620689655172398</v>
      </c>
      <c r="AC188" s="20">
        <v>9.3457943925234698E-5</v>
      </c>
      <c r="AD188" s="20">
        <v>1.0025862068965501</v>
      </c>
      <c r="AE188" s="21">
        <f t="shared" si="0"/>
        <v>9.3254314101446828E-2</v>
      </c>
      <c r="AF188" s="21">
        <f t="shared" si="1"/>
        <v>1.2123060833188088</v>
      </c>
      <c r="AG188" s="21">
        <f t="shared" si="2"/>
        <v>0.79793637145313978</v>
      </c>
      <c r="AH188" s="21">
        <f t="shared" si="7"/>
        <v>0.94754944110060335</v>
      </c>
      <c r="AI188" s="22">
        <f t="shared" si="4"/>
        <v>1.7430712916158481E-4</v>
      </c>
      <c r="AJ188" s="22">
        <f t="shared" si="5"/>
        <v>0.83404987102321704</v>
      </c>
      <c r="AK188" s="23">
        <v>0.89</v>
      </c>
      <c r="AL188" s="23" t="s">
        <v>48</v>
      </c>
      <c r="AM188" s="24"/>
    </row>
    <row r="189" spans="1:39" ht="14">
      <c r="A189" s="11">
        <f t="shared" si="6"/>
        <v>78</v>
      </c>
      <c r="B189" s="12">
        <v>209</v>
      </c>
      <c r="C189" s="18"/>
      <c r="D189" s="13">
        <v>16</v>
      </c>
      <c r="E189" s="14" t="s">
        <v>751</v>
      </c>
      <c r="F189" s="14" t="s">
        <v>752</v>
      </c>
      <c r="G189" s="13">
        <v>2011</v>
      </c>
      <c r="H189" s="14" t="s">
        <v>753</v>
      </c>
      <c r="I189" s="14" t="s">
        <v>343</v>
      </c>
      <c r="J189" s="15" t="s">
        <v>754</v>
      </c>
      <c r="K189" s="15" t="s">
        <v>755</v>
      </c>
      <c r="L189" s="13">
        <v>80</v>
      </c>
      <c r="M189" s="16">
        <v>44158.830555555556</v>
      </c>
      <c r="N189" s="26" t="s">
        <v>756</v>
      </c>
      <c r="O189" s="18" t="s">
        <v>13</v>
      </c>
      <c r="P189" s="14" t="s">
        <v>584</v>
      </c>
      <c r="Q189" s="18" t="s">
        <v>45</v>
      </c>
      <c r="R189" s="14" t="s">
        <v>758</v>
      </c>
      <c r="S189" s="18" t="s">
        <v>45</v>
      </c>
      <c r="T189" s="18" t="s">
        <v>47</v>
      </c>
      <c r="U189" s="18" t="s">
        <v>70</v>
      </c>
      <c r="V189" s="18" t="s">
        <v>348</v>
      </c>
      <c r="W189" s="19">
        <v>0.1</v>
      </c>
      <c r="X189" s="19">
        <v>0.5</v>
      </c>
      <c r="Y189" s="19">
        <v>0.6</v>
      </c>
      <c r="Z189" s="19">
        <v>0.9</v>
      </c>
      <c r="AA189" s="20">
        <v>0.53314606741573001</v>
      </c>
      <c r="AB189" s="20">
        <v>0.61379310344827598</v>
      </c>
      <c r="AC189" s="42">
        <v>1.6653345369377299E-16</v>
      </c>
      <c r="AD189" s="20">
        <v>1.0189655172413701</v>
      </c>
      <c r="AE189" s="21">
        <f t="shared" si="0"/>
        <v>0.18756585879873564</v>
      </c>
      <c r="AF189" s="21">
        <f t="shared" si="1"/>
        <v>0.93782929399367809</v>
      </c>
      <c r="AG189" s="21">
        <f t="shared" si="2"/>
        <v>0.58883248730964999</v>
      </c>
      <c r="AH189" s="21">
        <f t="shared" si="7"/>
        <v>0.88324873096447498</v>
      </c>
      <c r="AI189" s="35">
        <f t="shared" si="4"/>
        <v>3.1235990260792005E-16</v>
      </c>
      <c r="AJ189" s="22">
        <f t="shared" si="5"/>
        <v>0.60236886632826281</v>
      </c>
      <c r="AK189" s="23">
        <v>0.76</v>
      </c>
      <c r="AL189" s="23" t="s">
        <v>48</v>
      </c>
      <c r="AM189" s="24"/>
    </row>
    <row r="190" spans="1:39" ht="14">
      <c r="A190" s="11">
        <f t="shared" si="6"/>
        <v>79</v>
      </c>
      <c r="B190" s="12">
        <v>210</v>
      </c>
      <c r="C190" s="18"/>
      <c r="D190" s="13">
        <v>5</v>
      </c>
      <c r="E190" s="14" t="s">
        <v>759</v>
      </c>
      <c r="F190" s="14" t="s">
        <v>760</v>
      </c>
      <c r="G190" s="13">
        <v>2019</v>
      </c>
      <c r="H190" s="14" t="s">
        <v>761</v>
      </c>
      <c r="I190" s="14" t="s">
        <v>167</v>
      </c>
      <c r="J190" s="15" t="s">
        <v>762</v>
      </c>
      <c r="K190" s="15" t="s">
        <v>763</v>
      </c>
      <c r="L190" s="13">
        <v>95</v>
      </c>
      <c r="M190" s="16">
        <v>44158.815972222219</v>
      </c>
      <c r="N190" s="26" t="s">
        <v>764</v>
      </c>
      <c r="O190" s="18" t="s">
        <v>13</v>
      </c>
      <c r="P190" s="14" t="s">
        <v>151</v>
      </c>
      <c r="Q190" s="18" t="s">
        <v>68</v>
      </c>
      <c r="R190" s="14" t="s">
        <v>765</v>
      </c>
      <c r="S190" s="18" t="s">
        <v>45</v>
      </c>
      <c r="T190" s="18" t="s">
        <v>47</v>
      </c>
      <c r="U190" s="18" t="s">
        <v>48</v>
      </c>
      <c r="V190" s="18" t="s">
        <v>90</v>
      </c>
      <c r="W190" s="27"/>
      <c r="X190" s="27"/>
      <c r="Y190" s="27"/>
      <c r="Z190" s="27"/>
      <c r="AA190" s="27"/>
      <c r="AB190" s="27"/>
      <c r="AC190" s="27"/>
      <c r="AD190" s="27"/>
      <c r="AE190" s="27" t="e">
        <f t="shared" si="0"/>
        <v>#DIV/0!</v>
      </c>
      <c r="AF190" s="27" t="e">
        <f t="shared" si="1"/>
        <v>#DIV/0!</v>
      </c>
      <c r="AG190" s="27" t="e">
        <f t="shared" si="2"/>
        <v>#DIV/0!</v>
      </c>
      <c r="AH190" s="27" t="e">
        <f t="shared" si="7"/>
        <v>#DIV/0!</v>
      </c>
      <c r="AI190" s="28" t="e">
        <f t="shared" si="4"/>
        <v>#DIV/0!</v>
      </c>
      <c r="AJ190" s="28" t="e">
        <f t="shared" si="5"/>
        <v>#DIV/0!</v>
      </c>
      <c r="AK190" s="27"/>
      <c r="AL190" s="27"/>
      <c r="AM190" s="24"/>
    </row>
    <row r="191" spans="1:39" ht="14">
      <c r="A191" s="11">
        <f t="shared" si="6"/>
        <v>79</v>
      </c>
      <c r="B191" s="12">
        <v>211</v>
      </c>
      <c r="C191" s="18"/>
      <c r="D191" s="13">
        <v>5</v>
      </c>
      <c r="E191" s="14" t="s">
        <v>759</v>
      </c>
      <c r="F191" s="14" t="s">
        <v>760</v>
      </c>
      <c r="G191" s="13">
        <v>2019</v>
      </c>
      <c r="H191" s="14" t="s">
        <v>761</v>
      </c>
      <c r="I191" s="14" t="s">
        <v>167</v>
      </c>
      <c r="J191" s="15" t="s">
        <v>762</v>
      </c>
      <c r="K191" s="15" t="s">
        <v>763</v>
      </c>
      <c r="L191" s="13">
        <v>95</v>
      </c>
      <c r="M191" s="16">
        <v>44158.815972222219</v>
      </c>
      <c r="N191" s="26" t="s">
        <v>764</v>
      </c>
      <c r="O191" s="18" t="s">
        <v>13</v>
      </c>
      <c r="P191" s="14" t="s">
        <v>766</v>
      </c>
      <c r="Q191" s="18" t="s">
        <v>68</v>
      </c>
      <c r="R191" s="14" t="s">
        <v>765</v>
      </c>
      <c r="S191" s="18" t="s">
        <v>45</v>
      </c>
      <c r="T191" s="18" t="s">
        <v>96</v>
      </c>
      <c r="U191" s="18" t="s">
        <v>48</v>
      </c>
      <c r="V191" s="18" t="s">
        <v>90</v>
      </c>
      <c r="W191" s="27"/>
      <c r="X191" s="27"/>
      <c r="Y191" s="27"/>
      <c r="Z191" s="27"/>
      <c r="AA191" s="27"/>
      <c r="AB191" s="27"/>
      <c r="AC191" s="27"/>
      <c r="AD191" s="27"/>
      <c r="AE191" s="27" t="e">
        <f t="shared" si="0"/>
        <v>#DIV/0!</v>
      </c>
      <c r="AF191" s="27" t="e">
        <f t="shared" si="1"/>
        <v>#DIV/0!</v>
      </c>
      <c r="AG191" s="27" t="e">
        <f t="shared" si="2"/>
        <v>#DIV/0!</v>
      </c>
      <c r="AH191" s="27" t="e">
        <f t="shared" si="7"/>
        <v>#DIV/0!</v>
      </c>
      <c r="AI191" s="28" t="e">
        <f t="shared" si="4"/>
        <v>#DIV/0!</v>
      </c>
      <c r="AJ191" s="28" t="e">
        <f t="shared" si="5"/>
        <v>#DIV/0!</v>
      </c>
      <c r="AK191" s="27"/>
      <c r="AL191" s="27"/>
      <c r="AM191" s="24"/>
    </row>
    <row r="192" spans="1:39" ht="14">
      <c r="A192" s="11">
        <f t="shared" si="6"/>
        <v>79</v>
      </c>
      <c r="B192" s="12">
        <v>212</v>
      </c>
      <c r="C192" s="18"/>
      <c r="D192" s="13">
        <v>5</v>
      </c>
      <c r="E192" s="14" t="s">
        <v>759</v>
      </c>
      <c r="F192" s="14" t="s">
        <v>760</v>
      </c>
      <c r="G192" s="13">
        <v>2019</v>
      </c>
      <c r="H192" s="14" t="s">
        <v>761</v>
      </c>
      <c r="I192" s="14" t="s">
        <v>167</v>
      </c>
      <c r="J192" s="15" t="s">
        <v>762</v>
      </c>
      <c r="K192" s="15" t="s">
        <v>763</v>
      </c>
      <c r="L192" s="13">
        <v>95</v>
      </c>
      <c r="M192" s="16">
        <v>44158.815972222219</v>
      </c>
      <c r="N192" s="26" t="s">
        <v>764</v>
      </c>
      <c r="O192" s="18" t="s">
        <v>13</v>
      </c>
      <c r="P192" s="14" t="s">
        <v>767</v>
      </c>
      <c r="Q192" s="18" t="s">
        <v>68</v>
      </c>
      <c r="R192" s="14" t="s">
        <v>765</v>
      </c>
      <c r="S192" s="18" t="s">
        <v>45</v>
      </c>
      <c r="T192" s="18" t="s">
        <v>95</v>
      </c>
      <c r="U192" s="18" t="s">
        <v>48</v>
      </c>
      <c r="V192" s="18" t="s">
        <v>90</v>
      </c>
      <c r="W192" s="27"/>
      <c r="X192" s="27"/>
      <c r="Y192" s="27"/>
      <c r="Z192" s="27"/>
      <c r="AA192" s="27"/>
      <c r="AB192" s="27"/>
      <c r="AC192" s="27"/>
      <c r="AD192" s="27"/>
      <c r="AE192" s="27" t="e">
        <f t="shared" si="0"/>
        <v>#DIV/0!</v>
      </c>
      <c r="AF192" s="27" t="e">
        <f t="shared" si="1"/>
        <v>#DIV/0!</v>
      </c>
      <c r="AG192" s="27" t="e">
        <f t="shared" si="2"/>
        <v>#DIV/0!</v>
      </c>
      <c r="AH192" s="27" t="e">
        <f t="shared" si="7"/>
        <v>#DIV/0!</v>
      </c>
      <c r="AI192" s="28" t="e">
        <f t="shared" si="4"/>
        <v>#DIV/0!</v>
      </c>
      <c r="AJ192" s="28" t="e">
        <f t="shared" si="5"/>
        <v>#DIV/0!</v>
      </c>
      <c r="AK192" s="27"/>
      <c r="AL192" s="27"/>
      <c r="AM192" s="24"/>
    </row>
    <row r="193" spans="1:39" ht="14">
      <c r="A193" s="11">
        <f t="shared" si="6"/>
        <v>79</v>
      </c>
      <c r="B193" s="12">
        <v>213</v>
      </c>
      <c r="C193" s="18"/>
      <c r="D193" s="13">
        <v>5</v>
      </c>
      <c r="E193" s="14" t="s">
        <v>759</v>
      </c>
      <c r="F193" s="14" t="s">
        <v>760</v>
      </c>
      <c r="G193" s="13">
        <v>2019</v>
      </c>
      <c r="H193" s="14" t="s">
        <v>761</v>
      </c>
      <c r="I193" s="14" t="s">
        <v>167</v>
      </c>
      <c r="J193" s="15" t="s">
        <v>762</v>
      </c>
      <c r="K193" s="15" t="s">
        <v>763</v>
      </c>
      <c r="L193" s="13">
        <v>95</v>
      </c>
      <c r="M193" s="16">
        <v>44158.815972222219</v>
      </c>
      <c r="N193" s="26" t="s">
        <v>764</v>
      </c>
      <c r="O193" s="18" t="s">
        <v>13</v>
      </c>
      <c r="P193" s="14" t="s">
        <v>768</v>
      </c>
      <c r="Q193" s="18" t="s">
        <v>68</v>
      </c>
      <c r="R193" s="14" t="s">
        <v>765</v>
      </c>
      <c r="S193" s="18" t="s">
        <v>45</v>
      </c>
      <c r="T193" s="18" t="s">
        <v>95</v>
      </c>
      <c r="U193" s="18" t="s">
        <v>48</v>
      </c>
      <c r="V193" s="18" t="s">
        <v>90</v>
      </c>
      <c r="W193" s="27"/>
      <c r="X193" s="27"/>
      <c r="Y193" s="27"/>
      <c r="Z193" s="27"/>
      <c r="AA193" s="27"/>
      <c r="AB193" s="27"/>
      <c r="AC193" s="27"/>
      <c r="AD193" s="27"/>
      <c r="AE193" s="27" t="e">
        <f t="shared" si="0"/>
        <v>#DIV/0!</v>
      </c>
      <c r="AF193" s="27" t="e">
        <f t="shared" si="1"/>
        <v>#DIV/0!</v>
      </c>
      <c r="AG193" s="27" t="e">
        <f t="shared" si="2"/>
        <v>#DIV/0!</v>
      </c>
      <c r="AH193" s="27" t="e">
        <f t="shared" si="7"/>
        <v>#DIV/0!</v>
      </c>
      <c r="AI193" s="28" t="e">
        <f t="shared" si="4"/>
        <v>#DIV/0!</v>
      </c>
      <c r="AJ193" s="28" t="e">
        <f t="shared" si="5"/>
        <v>#DIV/0!</v>
      </c>
      <c r="AK193" s="27"/>
      <c r="AL193" s="27"/>
      <c r="AM193" s="24"/>
    </row>
    <row r="194" spans="1:39" ht="14">
      <c r="A194" s="11">
        <f t="shared" si="6"/>
        <v>79</v>
      </c>
      <c r="B194" s="12">
        <v>214</v>
      </c>
      <c r="C194" s="18"/>
      <c r="D194" s="13">
        <v>5</v>
      </c>
      <c r="E194" s="14" t="s">
        <v>759</v>
      </c>
      <c r="F194" s="14" t="s">
        <v>760</v>
      </c>
      <c r="G194" s="13">
        <v>2019</v>
      </c>
      <c r="H194" s="14" t="s">
        <v>761</v>
      </c>
      <c r="I194" s="14" t="s">
        <v>167</v>
      </c>
      <c r="J194" s="15" t="s">
        <v>762</v>
      </c>
      <c r="K194" s="15" t="s">
        <v>763</v>
      </c>
      <c r="L194" s="13">
        <v>95</v>
      </c>
      <c r="M194" s="16">
        <v>44158.815972222219</v>
      </c>
      <c r="N194" s="26" t="s">
        <v>764</v>
      </c>
      <c r="O194" s="18" t="s">
        <v>13</v>
      </c>
      <c r="P194" s="14" t="s">
        <v>769</v>
      </c>
      <c r="Q194" s="18" t="s">
        <v>68</v>
      </c>
      <c r="R194" s="14" t="s">
        <v>765</v>
      </c>
      <c r="S194" s="18" t="s">
        <v>45</v>
      </c>
      <c r="T194" s="18" t="s">
        <v>96</v>
      </c>
      <c r="U194" s="18" t="s">
        <v>48</v>
      </c>
      <c r="V194" s="18" t="s">
        <v>90</v>
      </c>
      <c r="W194" s="27"/>
      <c r="X194" s="27"/>
      <c r="Y194" s="27"/>
      <c r="Z194" s="27"/>
      <c r="AA194" s="27"/>
      <c r="AB194" s="27"/>
      <c r="AC194" s="27"/>
      <c r="AD194" s="27"/>
      <c r="AE194" s="27" t="e">
        <f t="shared" si="0"/>
        <v>#DIV/0!</v>
      </c>
      <c r="AF194" s="27" t="e">
        <f t="shared" si="1"/>
        <v>#DIV/0!</v>
      </c>
      <c r="AG194" s="27" t="e">
        <f t="shared" si="2"/>
        <v>#DIV/0!</v>
      </c>
      <c r="AH194" s="27" t="e">
        <f t="shared" si="7"/>
        <v>#DIV/0!</v>
      </c>
      <c r="AI194" s="28" t="e">
        <f t="shared" si="4"/>
        <v>#DIV/0!</v>
      </c>
      <c r="AJ194" s="28" t="e">
        <f t="shared" si="5"/>
        <v>#DIV/0!</v>
      </c>
      <c r="AK194" s="27"/>
      <c r="AL194" s="27"/>
      <c r="AM194" s="24"/>
    </row>
    <row r="195" spans="1:39" ht="14">
      <c r="A195" s="11">
        <f t="shared" si="6"/>
        <v>79</v>
      </c>
      <c r="B195" s="12">
        <v>215</v>
      </c>
      <c r="C195" s="18"/>
      <c r="D195" s="13">
        <v>5</v>
      </c>
      <c r="E195" s="14" t="s">
        <v>759</v>
      </c>
      <c r="F195" s="14" t="s">
        <v>760</v>
      </c>
      <c r="G195" s="13">
        <v>2019</v>
      </c>
      <c r="H195" s="14" t="s">
        <v>761</v>
      </c>
      <c r="I195" s="14" t="s">
        <v>167</v>
      </c>
      <c r="J195" s="15" t="s">
        <v>762</v>
      </c>
      <c r="K195" s="15" t="s">
        <v>763</v>
      </c>
      <c r="L195" s="13">
        <v>95</v>
      </c>
      <c r="M195" s="16">
        <v>44158.815972222219</v>
      </c>
      <c r="N195" s="26" t="s">
        <v>764</v>
      </c>
      <c r="O195" s="18" t="s">
        <v>13</v>
      </c>
      <c r="P195" s="14" t="s">
        <v>151</v>
      </c>
      <c r="Q195" s="18" t="s">
        <v>68</v>
      </c>
      <c r="R195" s="14" t="s">
        <v>769</v>
      </c>
      <c r="S195" s="18" t="s">
        <v>68</v>
      </c>
      <c r="T195" s="18" t="s">
        <v>95</v>
      </c>
      <c r="U195" s="18" t="s">
        <v>48</v>
      </c>
      <c r="V195" s="18" t="s">
        <v>90</v>
      </c>
      <c r="W195" s="27"/>
      <c r="X195" s="27"/>
      <c r="Y195" s="27"/>
      <c r="Z195" s="27"/>
      <c r="AA195" s="27"/>
      <c r="AB195" s="27"/>
      <c r="AC195" s="27"/>
      <c r="AD195" s="27"/>
      <c r="AE195" s="27" t="e">
        <f t="shared" si="0"/>
        <v>#DIV/0!</v>
      </c>
      <c r="AF195" s="27" t="e">
        <f t="shared" si="1"/>
        <v>#DIV/0!</v>
      </c>
      <c r="AG195" s="27" t="e">
        <f t="shared" si="2"/>
        <v>#DIV/0!</v>
      </c>
      <c r="AH195" s="27" t="e">
        <f t="shared" si="7"/>
        <v>#DIV/0!</v>
      </c>
      <c r="AI195" s="28" t="e">
        <f t="shared" si="4"/>
        <v>#DIV/0!</v>
      </c>
      <c r="AJ195" s="28" t="e">
        <f t="shared" si="5"/>
        <v>#DIV/0!</v>
      </c>
      <c r="AK195" s="27"/>
      <c r="AL195" s="27"/>
      <c r="AM195" s="24"/>
    </row>
    <row r="196" spans="1:39" ht="14">
      <c r="A196" s="11">
        <f t="shared" si="6"/>
        <v>79</v>
      </c>
      <c r="B196" s="12">
        <v>216</v>
      </c>
      <c r="C196" s="18"/>
      <c r="D196" s="13">
        <v>5</v>
      </c>
      <c r="E196" s="14" t="s">
        <v>759</v>
      </c>
      <c r="F196" s="14" t="s">
        <v>760</v>
      </c>
      <c r="G196" s="13">
        <v>2019</v>
      </c>
      <c r="H196" s="14" t="s">
        <v>761</v>
      </c>
      <c r="I196" s="14" t="s">
        <v>167</v>
      </c>
      <c r="J196" s="15" t="s">
        <v>762</v>
      </c>
      <c r="K196" s="15" t="s">
        <v>763</v>
      </c>
      <c r="L196" s="13">
        <v>95</v>
      </c>
      <c r="M196" s="16">
        <v>44158.815972222219</v>
      </c>
      <c r="N196" s="26" t="s">
        <v>764</v>
      </c>
      <c r="O196" s="18" t="s">
        <v>13</v>
      </c>
      <c r="P196" s="14" t="s">
        <v>766</v>
      </c>
      <c r="Q196" s="18" t="s">
        <v>68</v>
      </c>
      <c r="R196" s="14" t="s">
        <v>769</v>
      </c>
      <c r="S196" s="18" t="s">
        <v>68</v>
      </c>
      <c r="T196" s="18" t="s">
        <v>95</v>
      </c>
      <c r="U196" s="18" t="s">
        <v>48</v>
      </c>
      <c r="V196" s="18" t="s">
        <v>90</v>
      </c>
      <c r="W196" s="27"/>
      <c r="X196" s="27"/>
      <c r="Y196" s="27"/>
      <c r="Z196" s="27"/>
      <c r="AA196" s="27"/>
      <c r="AB196" s="27"/>
      <c r="AC196" s="27"/>
      <c r="AD196" s="27"/>
      <c r="AE196" s="27" t="e">
        <f t="shared" si="0"/>
        <v>#DIV/0!</v>
      </c>
      <c r="AF196" s="27" t="e">
        <f t="shared" si="1"/>
        <v>#DIV/0!</v>
      </c>
      <c r="AG196" s="27" t="e">
        <f t="shared" si="2"/>
        <v>#DIV/0!</v>
      </c>
      <c r="AH196" s="27" t="e">
        <f t="shared" si="7"/>
        <v>#DIV/0!</v>
      </c>
      <c r="AI196" s="28" t="e">
        <f t="shared" si="4"/>
        <v>#DIV/0!</v>
      </c>
      <c r="AJ196" s="28" t="e">
        <f t="shared" si="5"/>
        <v>#DIV/0!</v>
      </c>
      <c r="AK196" s="27"/>
      <c r="AL196" s="27"/>
      <c r="AM196" s="24"/>
    </row>
    <row r="197" spans="1:39" ht="14">
      <c r="A197" s="11">
        <f t="shared" si="6"/>
        <v>79</v>
      </c>
      <c r="B197" s="12">
        <v>217</v>
      </c>
      <c r="C197" s="18"/>
      <c r="D197" s="13">
        <v>5</v>
      </c>
      <c r="E197" s="14" t="s">
        <v>759</v>
      </c>
      <c r="F197" s="14" t="s">
        <v>760</v>
      </c>
      <c r="G197" s="13">
        <v>2019</v>
      </c>
      <c r="H197" s="14" t="s">
        <v>761</v>
      </c>
      <c r="I197" s="14" t="s">
        <v>167</v>
      </c>
      <c r="J197" s="15" t="s">
        <v>762</v>
      </c>
      <c r="K197" s="15" t="s">
        <v>763</v>
      </c>
      <c r="L197" s="13">
        <v>95</v>
      </c>
      <c r="M197" s="16">
        <v>44158.815972222219</v>
      </c>
      <c r="N197" s="26" t="s">
        <v>764</v>
      </c>
      <c r="O197" s="18" t="s">
        <v>13</v>
      </c>
      <c r="P197" s="14" t="s">
        <v>767</v>
      </c>
      <c r="Q197" s="18" t="s">
        <v>68</v>
      </c>
      <c r="R197" s="14" t="s">
        <v>769</v>
      </c>
      <c r="S197" s="18" t="s">
        <v>68</v>
      </c>
      <c r="T197" s="18" t="s">
        <v>47</v>
      </c>
      <c r="U197" s="18" t="s">
        <v>48</v>
      </c>
      <c r="V197" s="18" t="s">
        <v>90</v>
      </c>
      <c r="W197" s="27"/>
      <c r="X197" s="27"/>
      <c r="Y197" s="27"/>
      <c r="Z197" s="27"/>
      <c r="AA197" s="27"/>
      <c r="AB197" s="27"/>
      <c r="AC197" s="27"/>
      <c r="AD197" s="27"/>
      <c r="AE197" s="27" t="e">
        <f t="shared" si="0"/>
        <v>#DIV/0!</v>
      </c>
      <c r="AF197" s="27" t="e">
        <f t="shared" si="1"/>
        <v>#DIV/0!</v>
      </c>
      <c r="AG197" s="27" t="e">
        <f t="shared" si="2"/>
        <v>#DIV/0!</v>
      </c>
      <c r="AH197" s="27" t="e">
        <f t="shared" si="7"/>
        <v>#DIV/0!</v>
      </c>
      <c r="AI197" s="28" t="e">
        <f t="shared" si="4"/>
        <v>#DIV/0!</v>
      </c>
      <c r="AJ197" s="28" t="e">
        <f t="shared" si="5"/>
        <v>#DIV/0!</v>
      </c>
      <c r="AK197" s="27"/>
      <c r="AL197" s="27"/>
      <c r="AM197" s="24"/>
    </row>
    <row r="198" spans="1:39" ht="14">
      <c r="A198" s="11">
        <f t="shared" si="6"/>
        <v>79</v>
      </c>
      <c r="B198" s="12">
        <v>218</v>
      </c>
      <c r="C198" s="18"/>
      <c r="D198" s="13">
        <v>5</v>
      </c>
      <c r="E198" s="14" t="s">
        <v>759</v>
      </c>
      <c r="F198" s="14" t="s">
        <v>760</v>
      </c>
      <c r="G198" s="13">
        <v>2019</v>
      </c>
      <c r="H198" s="14" t="s">
        <v>761</v>
      </c>
      <c r="I198" s="14" t="s">
        <v>167</v>
      </c>
      <c r="J198" s="15" t="s">
        <v>762</v>
      </c>
      <c r="K198" s="15" t="s">
        <v>763</v>
      </c>
      <c r="L198" s="13">
        <v>95</v>
      </c>
      <c r="M198" s="16">
        <v>44158.815972222219</v>
      </c>
      <c r="N198" s="26" t="s">
        <v>764</v>
      </c>
      <c r="O198" s="18" t="s">
        <v>13</v>
      </c>
      <c r="P198" s="14" t="s">
        <v>768</v>
      </c>
      <c r="Q198" s="18" t="s">
        <v>68</v>
      </c>
      <c r="R198" s="14" t="s">
        <v>769</v>
      </c>
      <c r="S198" s="18" t="s">
        <v>68</v>
      </c>
      <c r="T198" s="18" t="s">
        <v>47</v>
      </c>
      <c r="U198" s="18" t="s">
        <v>48</v>
      </c>
      <c r="V198" s="18" t="s">
        <v>90</v>
      </c>
      <c r="W198" s="27"/>
      <c r="X198" s="27"/>
      <c r="Y198" s="27"/>
      <c r="Z198" s="27"/>
      <c r="AA198" s="27"/>
      <c r="AB198" s="27"/>
      <c r="AC198" s="27"/>
      <c r="AD198" s="27"/>
      <c r="AE198" s="27" t="e">
        <f t="shared" si="0"/>
        <v>#DIV/0!</v>
      </c>
      <c r="AF198" s="27" t="e">
        <f t="shared" si="1"/>
        <v>#DIV/0!</v>
      </c>
      <c r="AG198" s="27" t="e">
        <f t="shared" si="2"/>
        <v>#DIV/0!</v>
      </c>
      <c r="AH198" s="27" t="e">
        <f t="shared" si="7"/>
        <v>#DIV/0!</v>
      </c>
      <c r="AI198" s="28" t="e">
        <f t="shared" si="4"/>
        <v>#DIV/0!</v>
      </c>
      <c r="AJ198" s="28" t="e">
        <f t="shared" si="5"/>
        <v>#DIV/0!</v>
      </c>
      <c r="AK198" s="27"/>
      <c r="AL198" s="27"/>
      <c r="AM198" s="24"/>
    </row>
    <row r="199" spans="1:39" ht="14">
      <c r="A199" s="11">
        <f t="shared" si="6"/>
        <v>79</v>
      </c>
      <c r="B199" s="12">
        <v>219</v>
      </c>
      <c r="C199" s="18"/>
      <c r="D199" s="13">
        <v>5</v>
      </c>
      <c r="E199" s="14" t="s">
        <v>759</v>
      </c>
      <c r="F199" s="14" t="s">
        <v>760</v>
      </c>
      <c r="G199" s="13">
        <v>2019</v>
      </c>
      <c r="H199" s="14" t="s">
        <v>761</v>
      </c>
      <c r="I199" s="14" t="s">
        <v>167</v>
      </c>
      <c r="J199" s="15" t="s">
        <v>762</v>
      </c>
      <c r="K199" s="15" t="s">
        <v>763</v>
      </c>
      <c r="L199" s="13">
        <v>95</v>
      </c>
      <c r="M199" s="16">
        <v>44158.815972222219</v>
      </c>
      <c r="N199" s="26" t="s">
        <v>764</v>
      </c>
      <c r="O199" s="18" t="s">
        <v>13</v>
      </c>
      <c r="P199" s="14" t="s">
        <v>151</v>
      </c>
      <c r="Q199" s="18" t="s">
        <v>68</v>
      </c>
      <c r="R199" s="14" t="s">
        <v>770</v>
      </c>
      <c r="S199" s="18" t="s">
        <v>68</v>
      </c>
      <c r="T199" s="18" t="s">
        <v>47</v>
      </c>
      <c r="U199" s="18" t="s">
        <v>48</v>
      </c>
      <c r="V199" s="18" t="s">
        <v>90</v>
      </c>
      <c r="W199" s="27"/>
      <c r="X199" s="27"/>
      <c r="Y199" s="27"/>
      <c r="Z199" s="27"/>
      <c r="AA199" s="27"/>
      <c r="AB199" s="27"/>
      <c r="AC199" s="27"/>
      <c r="AD199" s="27"/>
      <c r="AE199" s="27" t="e">
        <f t="shared" si="0"/>
        <v>#DIV/0!</v>
      </c>
      <c r="AF199" s="27" t="e">
        <f t="shared" si="1"/>
        <v>#DIV/0!</v>
      </c>
      <c r="AG199" s="27" t="e">
        <f t="shared" si="2"/>
        <v>#DIV/0!</v>
      </c>
      <c r="AH199" s="27" t="e">
        <f t="shared" si="7"/>
        <v>#DIV/0!</v>
      </c>
      <c r="AI199" s="28" t="e">
        <f t="shared" si="4"/>
        <v>#DIV/0!</v>
      </c>
      <c r="AJ199" s="28" t="e">
        <f t="shared" si="5"/>
        <v>#DIV/0!</v>
      </c>
      <c r="AK199" s="27"/>
      <c r="AL199" s="27"/>
      <c r="AM199" s="24"/>
    </row>
    <row r="200" spans="1:39" ht="14">
      <c r="A200" s="11">
        <f t="shared" si="6"/>
        <v>79</v>
      </c>
      <c r="B200" s="12">
        <v>220</v>
      </c>
      <c r="C200" s="18"/>
      <c r="D200" s="13">
        <v>5</v>
      </c>
      <c r="E200" s="14" t="s">
        <v>759</v>
      </c>
      <c r="F200" s="14" t="s">
        <v>760</v>
      </c>
      <c r="G200" s="13">
        <v>2019</v>
      </c>
      <c r="H200" s="14" t="s">
        <v>761</v>
      </c>
      <c r="I200" s="14" t="s">
        <v>167</v>
      </c>
      <c r="J200" s="15" t="s">
        <v>762</v>
      </c>
      <c r="K200" s="15" t="s">
        <v>763</v>
      </c>
      <c r="L200" s="13">
        <v>95</v>
      </c>
      <c r="M200" s="16">
        <v>44158.815972222219</v>
      </c>
      <c r="N200" s="26" t="s">
        <v>764</v>
      </c>
      <c r="O200" s="18" t="s">
        <v>13</v>
      </c>
      <c r="P200" s="14" t="s">
        <v>766</v>
      </c>
      <c r="Q200" s="18" t="s">
        <v>68</v>
      </c>
      <c r="R200" s="14" t="s">
        <v>770</v>
      </c>
      <c r="S200" s="18" t="s">
        <v>68</v>
      </c>
      <c r="T200" s="18" t="s">
        <v>47</v>
      </c>
      <c r="U200" s="18" t="s">
        <v>48</v>
      </c>
      <c r="V200" s="18" t="s">
        <v>90</v>
      </c>
      <c r="W200" s="27"/>
      <c r="X200" s="27"/>
      <c r="Y200" s="27"/>
      <c r="Z200" s="27"/>
      <c r="AA200" s="27"/>
      <c r="AB200" s="27"/>
      <c r="AC200" s="27"/>
      <c r="AD200" s="27"/>
      <c r="AE200" s="27" t="e">
        <f t="shared" si="0"/>
        <v>#DIV/0!</v>
      </c>
      <c r="AF200" s="27" t="e">
        <f t="shared" si="1"/>
        <v>#DIV/0!</v>
      </c>
      <c r="AG200" s="27" t="e">
        <f t="shared" si="2"/>
        <v>#DIV/0!</v>
      </c>
      <c r="AH200" s="27" t="e">
        <f t="shared" si="7"/>
        <v>#DIV/0!</v>
      </c>
      <c r="AI200" s="28" t="e">
        <f t="shared" si="4"/>
        <v>#DIV/0!</v>
      </c>
      <c r="AJ200" s="28" t="e">
        <f t="shared" si="5"/>
        <v>#DIV/0!</v>
      </c>
      <c r="AK200" s="27"/>
      <c r="AL200" s="27"/>
      <c r="AM200" s="24"/>
    </row>
    <row r="201" spans="1:39" ht="14">
      <c r="A201" s="11">
        <f t="shared" si="6"/>
        <v>79</v>
      </c>
      <c r="B201" s="12">
        <v>221</v>
      </c>
      <c r="C201" s="18"/>
      <c r="D201" s="13">
        <v>5</v>
      </c>
      <c r="E201" s="14" t="s">
        <v>759</v>
      </c>
      <c r="F201" s="14" t="s">
        <v>760</v>
      </c>
      <c r="G201" s="13">
        <v>2019</v>
      </c>
      <c r="H201" s="14" t="s">
        <v>761</v>
      </c>
      <c r="I201" s="14" t="s">
        <v>167</v>
      </c>
      <c r="J201" s="15" t="s">
        <v>762</v>
      </c>
      <c r="K201" s="15" t="s">
        <v>763</v>
      </c>
      <c r="L201" s="13">
        <v>95</v>
      </c>
      <c r="M201" s="16">
        <v>44158.815972222219</v>
      </c>
      <c r="N201" s="26" t="s">
        <v>764</v>
      </c>
      <c r="O201" s="18" t="s">
        <v>13</v>
      </c>
      <c r="P201" s="14" t="s">
        <v>767</v>
      </c>
      <c r="Q201" s="18" t="s">
        <v>68</v>
      </c>
      <c r="R201" s="14" t="s">
        <v>770</v>
      </c>
      <c r="S201" s="18" t="s">
        <v>68</v>
      </c>
      <c r="T201" s="18" t="s">
        <v>47</v>
      </c>
      <c r="U201" s="18" t="s">
        <v>48</v>
      </c>
      <c r="V201" s="18" t="s">
        <v>90</v>
      </c>
      <c r="W201" s="27"/>
      <c r="X201" s="27"/>
      <c r="Y201" s="27"/>
      <c r="Z201" s="27"/>
      <c r="AA201" s="27"/>
      <c r="AB201" s="27"/>
      <c r="AC201" s="27"/>
      <c r="AD201" s="27"/>
      <c r="AE201" s="27" t="e">
        <f t="shared" si="0"/>
        <v>#DIV/0!</v>
      </c>
      <c r="AF201" s="27" t="e">
        <f t="shared" si="1"/>
        <v>#DIV/0!</v>
      </c>
      <c r="AG201" s="27" t="e">
        <f t="shared" si="2"/>
        <v>#DIV/0!</v>
      </c>
      <c r="AH201" s="27" t="e">
        <f t="shared" si="7"/>
        <v>#DIV/0!</v>
      </c>
      <c r="AI201" s="28" t="e">
        <f t="shared" si="4"/>
        <v>#DIV/0!</v>
      </c>
      <c r="AJ201" s="28" t="e">
        <f t="shared" si="5"/>
        <v>#DIV/0!</v>
      </c>
      <c r="AK201" s="27"/>
      <c r="AL201" s="27"/>
      <c r="AM201" s="24"/>
    </row>
    <row r="202" spans="1:39" ht="14">
      <c r="A202" s="11">
        <f t="shared" si="6"/>
        <v>79</v>
      </c>
      <c r="B202" s="12">
        <v>222</v>
      </c>
      <c r="C202" s="18"/>
      <c r="D202" s="13">
        <v>5</v>
      </c>
      <c r="E202" s="14" t="s">
        <v>759</v>
      </c>
      <c r="F202" s="14" t="s">
        <v>760</v>
      </c>
      <c r="G202" s="13">
        <v>2019</v>
      </c>
      <c r="H202" s="14" t="s">
        <v>761</v>
      </c>
      <c r="I202" s="14" t="s">
        <v>167</v>
      </c>
      <c r="J202" s="15" t="s">
        <v>762</v>
      </c>
      <c r="K202" s="15" t="s">
        <v>763</v>
      </c>
      <c r="L202" s="13">
        <v>95</v>
      </c>
      <c r="M202" s="16">
        <v>44158.815972222219</v>
      </c>
      <c r="N202" s="26" t="s">
        <v>764</v>
      </c>
      <c r="O202" s="18" t="s">
        <v>13</v>
      </c>
      <c r="P202" s="14" t="s">
        <v>151</v>
      </c>
      <c r="Q202" s="18" t="s">
        <v>68</v>
      </c>
      <c r="R202" s="14" t="s">
        <v>771</v>
      </c>
      <c r="S202" s="18" t="s">
        <v>68</v>
      </c>
      <c r="T202" s="18" t="s">
        <v>47</v>
      </c>
      <c r="U202" s="18" t="s">
        <v>70</v>
      </c>
      <c r="V202" s="18" t="s">
        <v>90</v>
      </c>
      <c r="W202" s="27"/>
      <c r="X202" s="27"/>
      <c r="Y202" s="27"/>
      <c r="Z202" s="27"/>
      <c r="AA202" s="27"/>
      <c r="AB202" s="27"/>
      <c r="AC202" s="27"/>
      <c r="AD202" s="27"/>
      <c r="AE202" s="27" t="e">
        <f t="shared" si="0"/>
        <v>#DIV/0!</v>
      </c>
      <c r="AF202" s="27" t="e">
        <f t="shared" si="1"/>
        <v>#DIV/0!</v>
      </c>
      <c r="AG202" s="27" t="e">
        <f t="shared" si="2"/>
        <v>#DIV/0!</v>
      </c>
      <c r="AH202" s="27" t="e">
        <f t="shared" si="7"/>
        <v>#DIV/0!</v>
      </c>
      <c r="AI202" s="28" t="e">
        <f t="shared" si="4"/>
        <v>#DIV/0!</v>
      </c>
      <c r="AJ202" s="28" t="e">
        <f t="shared" si="5"/>
        <v>#DIV/0!</v>
      </c>
      <c r="AK202" s="27"/>
      <c r="AL202" s="27"/>
      <c r="AM202" s="24"/>
    </row>
    <row r="203" spans="1:39" ht="14">
      <c r="A203" s="11">
        <f t="shared" si="6"/>
        <v>79</v>
      </c>
      <c r="B203" s="12">
        <v>223</v>
      </c>
      <c r="C203" s="18"/>
      <c r="D203" s="13">
        <v>5</v>
      </c>
      <c r="E203" s="14" t="s">
        <v>759</v>
      </c>
      <c r="F203" s="14" t="s">
        <v>760</v>
      </c>
      <c r="G203" s="13">
        <v>2019</v>
      </c>
      <c r="H203" s="14" t="s">
        <v>761</v>
      </c>
      <c r="I203" s="14" t="s">
        <v>167</v>
      </c>
      <c r="J203" s="15" t="s">
        <v>762</v>
      </c>
      <c r="K203" s="15" t="s">
        <v>763</v>
      </c>
      <c r="L203" s="13">
        <v>95</v>
      </c>
      <c r="M203" s="16">
        <v>44158.815972222219</v>
      </c>
      <c r="N203" s="26" t="s">
        <v>764</v>
      </c>
      <c r="O203" s="18" t="s">
        <v>13</v>
      </c>
      <c r="P203" s="14" t="s">
        <v>766</v>
      </c>
      <c r="Q203" s="18" t="s">
        <v>68</v>
      </c>
      <c r="R203" s="14" t="s">
        <v>771</v>
      </c>
      <c r="S203" s="18" t="s">
        <v>68</v>
      </c>
      <c r="T203" s="18" t="s">
        <v>47</v>
      </c>
      <c r="U203" s="18" t="s">
        <v>70</v>
      </c>
      <c r="V203" s="18" t="s">
        <v>90</v>
      </c>
      <c r="W203" s="27"/>
      <c r="X203" s="27"/>
      <c r="Y203" s="27"/>
      <c r="Z203" s="27"/>
      <c r="AA203" s="27"/>
      <c r="AB203" s="27"/>
      <c r="AC203" s="27"/>
      <c r="AD203" s="27"/>
      <c r="AE203" s="27" t="e">
        <f t="shared" si="0"/>
        <v>#DIV/0!</v>
      </c>
      <c r="AF203" s="27" t="e">
        <f t="shared" si="1"/>
        <v>#DIV/0!</v>
      </c>
      <c r="AG203" s="27" t="e">
        <f t="shared" si="2"/>
        <v>#DIV/0!</v>
      </c>
      <c r="AH203" s="27" t="e">
        <f t="shared" si="7"/>
        <v>#DIV/0!</v>
      </c>
      <c r="AI203" s="28" t="e">
        <f t="shared" si="4"/>
        <v>#DIV/0!</v>
      </c>
      <c r="AJ203" s="28" t="e">
        <f t="shared" si="5"/>
        <v>#DIV/0!</v>
      </c>
      <c r="AK203" s="27"/>
      <c r="AL203" s="27"/>
      <c r="AM203" s="24"/>
    </row>
    <row r="204" spans="1:39" ht="14">
      <c r="A204" s="11">
        <f t="shared" si="6"/>
        <v>79</v>
      </c>
      <c r="B204" s="12">
        <v>224</v>
      </c>
      <c r="C204" s="18"/>
      <c r="D204" s="13">
        <v>5</v>
      </c>
      <c r="E204" s="14" t="s">
        <v>759</v>
      </c>
      <c r="F204" s="14" t="s">
        <v>760</v>
      </c>
      <c r="G204" s="13">
        <v>2019</v>
      </c>
      <c r="H204" s="14" t="s">
        <v>761</v>
      </c>
      <c r="I204" s="14" t="s">
        <v>167</v>
      </c>
      <c r="J204" s="15" t="s">
        <v>762</v>
      </c>
      <c r="K204" s="15" t="s">
        <v>763</v>
      </c>
      <c r="L204" s="13">
        <v>95</v>
      </c>
      <c r="M204" s="16">
        <v>44158.815972222219</v>
      </c>
      <c r="N204" s="26" t="s">
        <v>764</v>
      </c>
      <c r="O204" s="18" t="s">
        <v>13</v>
      </c>
      <c r="P204" s="14" t="s">
        <v>151</v>
      </c>
      <c r="Q204" s="18" t="s">
        <v>68</v>
      </c>
      <c r="R204" s="14" t="s">
        <v>766</v>
      </c>
      <c r="S204" s="18" t="s">
        <v>68</v>
      </c>
      <c r="T204" s="18" t="s">
        <v>47</v>
      </c>
      <c r="U204" s="18" t="s">
        <v>70</v>
      </c>
      <c r="V204" s="18" t="s">
        <v>90</v>
      </c>
      <c r="W204" s="27"/>
      <c r="X204" s="27"/>
      <c r="Y204" s="27"/>
      <c r="Z204" s="27"/>
      <c r="AA204" s="27"/>
      <c r="AB204" s="27"/>
      <c r="AC204" s="27"/>
      <c r="AD204" s="27"/>
      <c r="AE204" s="27" t="e">
        <f t="shared" si="0"/>
        <v>#DIV/0!</v>
      </c>
      <c r="AF204" s="27" t="e">
        <f t="shared" si="1"/>
        <v>#DIV/0!</v>
      </c>
      <c r="AG204" s="27" t="e">
        <f t="shared" si="2"/>
        <v>#DIV/0!</v>
      </c>
      <c r="AH204" s="27" t="e">
        <f t="shared" si="7"/>
        <v>#DIV/0!</v>
      </c>
      <c r="AI204" s="28" t="e">
        <f t="shared" si="4"/>
        <v>#DIV/0!</v>
      </c>
      <c r="AJ204" s="28" t="e">
        <f t="shared" si="5"/>
        <v>#DIV/0!</v>
      </c>
      <c r="AK204" s="27"/>
      <c r="AL204" s="27"/>
      <c r="AM204" s="24"/>
    </row>
    <row r="205" spans="1:39" ht="14">
      <c r="A205" s="11">
        <f t="shared" si="6"/>
        <v>79</v>
      </c>
      <c r="B205" s="12">
        <v>225</v>
      </c>
      <c r="C205" s="18"/>
      <c r="D205" s="13">
        <v>5</v>
      </c>
      <c r="E205" s="14" t="s">
        <v>759</v>
      </c>
      <c r="F205" s="14" t="s">
        <v>760</v>
      </c>
      <c r="G205" s="13">
        <v>2019</v>
      </c>
      <c r="H205" s="14" t="s">
        <v>761</v>
      </c>
      <c r="I205" s="14" t="s">
        <v>167</v>
      </c>
      <c r="J205" s="15" t="s">
        <v>762</v>
      </c>
      <c r="K205" s="15" t="s">
        <v>763</v>
      </c>
      <c r="L205" s="13">
        <v>95</v>
      </c>
      <c r="M205" s="16">
        <v>44158.815972222219</v>
      </c>
      <c r="N205" s="26" t="s">
        <v>772</v>
      </c>
      <c r="O205" s="18" t="s">
        <v>13</v>
      </c>
      <c r="P205" s="14" t="s">
        <v>151</v>
      </c>
      <c r="Q205" s="18" t="s">
        <v>68</v>
      </c>
      <c r="R205" s="14" t="s">
        <v>765</v>
      </c>
      <c r="S205" s="18" t="s">
        <v>45</v>
      </c>
      <c r="T205" s="18" t="s">
        <v>47</v>
      </c>
      <c r="U205" s="18" t="s">
        <v>48</v>
      </c>
      <c r="V205" s="18" t="s">
        <v>348</v>
      </c>
      <c r="W205" s="27"/>
      <c r="X205" s="27"/>
      <c r="Y205" s="27"/>
      <c r="Z205" s="27"/>
      <c r="AA205" s="27"/>
      <c r="AB205" s="27"/>
      <c r="AC205" s="27"/>
      <c r="AD205" s="27"/>
      <c r="AE205" s="27" t="e">
        <f t="shared" si="0"/>
        <v>#DIV/0!</v>
      </c>
      <c r="AF205" s="27" t="e">
        <f t="shared" si="1"/>
        <v>#DIV/0!</v>
      </c>
      <c r="AG205" s="27" t="e">
        <f t="shared" si="2"/>
        <v>#DIV/0!</v>
      </c>
      <c r="AH205" s="27" t="e">
        <f t="shared" si="7"/>
        <v>#DIV/0!</v>
      </c>
      <c r="AI205" s="28" t="e">
        <f t="shared" si="4"/>
        <v>#DIV/0!</v>
      </c>
      <c r="AJ205" s="28" t="e">
        <f t="shared" si="5"/>
        <v>#DIV/0!</v>
      </c>
      <c r="AK205" s="27"/>
      <c r="AL205" s="27"/>
      <c r="AM205" s="24"/>
    </row>
    <row r="206" spans="1:39" ht="14">
      <c r="A206" s="11">
        <f t="shared" si="6"/>
        <v>79</v>
      </c>
      <c r="B206" s="12">
        <v>226</v>
      </c>
      <c r="C206" s="18"/>
      <c r="D206" s="13">
        <v>5</v>
      </c>
      <c r="E206" s="14" t="s">
        <v>759</v>
      </c>
      <c r="F206" s="14" t="s">
        <v>760</v>
      </c>
      <c r="G206" s="13">
        <v>2019</v>
      </c>
      <c r="H206" s="14" t="s">
        <v>761</v>
      </c>
      <c r="I206" s="14" t="s">
        <v>167</v>
      </c>
      <c r="J206" s="15" t="s">
        <v>762</v>
      </c>
      <c r="K206" s="15" t="s">
        <v>763</v>
      </c>
      <c r="L206" s="13">
        <v>95</v>
      </c>
      <c r="M206" s="16">
        <v>44158.815972222219</v>
      </c>
      <c r="N206" s="26" t="s">
        <v>772</v>
      </c>
      <c r="O206" s="18" t="s">
        <v>13</v>
      </c>
      <c r="P206" s="14" t="s">
        <v>766</v>
      </c>
      <c r="Q206" s="18" t="s">
        <v>68</v>
      </c>
      <c r="R206" s="14" t="s">
        <v>765</v>
      </c>
      <c r="S206" s="18" t="s">
        <v>45</v>
      </c>
      <c r="T206" s="18" t="s">
        <v>47</v>
      </c>
      <c r="U206" s="18" t="s">
        <v>48</v>
      </c>
      <c r="V206" s="18" t="s">
        <v>348</v>
      </c>
      <c r="W206" s="27"/>
      <c r="X206" s="27"/>
      <c r="Y206" s="27"/>
      <c r="Z206" s="27"/>
      <c r="AA206" s="27"/>
      <c r="AB206" s="27"/>
      <c r="AC206" s="27"/>
      <c r="AD206" s="27"/>
      <c r="AE206" s="27" t="e">
        <f t="shared" si="0"/>
        <v>#DIV/0!</v>
      </c>
      <c r="AF206" s="27" t="e">
        <f t="shared" si="1"/>
        <v>#DIV/0!</v>
      </c>
      <c r="AG206" s="27" t="e">
        <f t="shared" si="2"/>
        <v>#DIV/0!</v>
      </c>
      <c r="AH206" s="27" t="e">
        <f t="shared" si="7"/>
        <v>#DIV/0!</v>
      </c>
      <c r="AI206" s="28" t="e">
        <f t="shared" si="4"/>
        <v>#DIV/0!</v>
      </c>
      <c r="AJ206" s="28" t="e">
        <f t="shared" si="5"/>
        <v>#DIV/0!</v>
      </c>
      <c r="AK206" s="27"/>
      <c r="AL206" s="27"/>
      <c r="AM206" s="24"/>
    </row>
    <row r="207" spans="1:39" ht="14">
      <c r="A207" s="11">
        <f t="shared" si="6"/>
        <v>79</v>
      </c>
      <c r="B207" s="12">
        <v>227</v>
      </c>
      <c r="C207" s="18"/>
      <c r="D207" s="13">
        <v>5</v>
      </c>
      <c r="E207" s="14" t="s">
        <v>759</v>
      </c>
      <c r="F207" s="14" t="s">
        <v>760</v>
      </c>
      <c r="G207" s="13">
        <v>2019</v>
      </c>
      <c r="H207" s="14" t="s">
        <v>761</v>
      </c>
      <c r="I207" s="14" t="s">
        <v>167</v>
      </c>
      <c r="J207" s="15" t="s">
        <v>762</v>
      </c>
      <c r="K207" s="15" t="s">
        <v>763</v>
      </c>
      <c r="L207" s="13">
        <v>95</v>
      </c>
      <c r="M207" s="16">
        <v>44158.815972222219</v>
      </c>
      <c r="N207" s="26" t="s">
        <v>772</v>
      </c>
      <c r="O207" s="18" t="s">
        <v>13</v>
      </c>
      <c r="P207" s="14" t="s">
        <v>767</v>
      </c>
      <c r="Q207" s="18" t="s">
        <v>68</v>
      </c>
      <c r="R207" s="14" t="s">
        <v>765</v>
      </c>
      <c r="S207" s="18" t="s">
        <v>45</v>
      </c>
      <c r="T207" s="18" t="s">
        <v>144</v>
      </c>
      <c r="U207" s="18" t="s">
        <v>48</v>
      </c>
      <c r="V207" s="18" t="s">
        <v>348</v>
      </c>
      <c r="W207" s="27"/>
      <c r="X207" s="27"/>
      <c r="Y207" s="27"/>
      <c r="Z207" s="27"/>
      <c r="AA207" s="27"/>
      <c r="AB207" s="27"/>
      <c r="AC207" s="27"/>
      <c r="AD207" s="27"/>
      <c r="AE207" s="27" t="e">
        <f t="shared" si="0"/>
        <v>#DIV/0!</v>
      </c>
      <c r="AF207" s="27" t="e">
        <f t="shared" si="1"/>
        <v>#DIV/0!</v>
      </c>
      <c r="AG207" s="27" t="e">
        <f t="shared" si="2"/>
        <v>#DIV/0!</v>
      </c>
      <c r="AH207" s="27" t="e">
        <f t="shared" si="7"/>
        <v>#DIV/0!</v>
      </c>
      <c r="AI207" s="28" t="e">
        <f t="shared" si="4"/>
        <v>#DIV/0!</v>
      </c>
      <c r="AJ207" s="28" t="e">
        <f t="shared" si="5"/>
        <v>#DIV/0!</v>
      </c>
      <c r="AK207" s="27"/>
      <c r="AL207" s="27"/>
      <c r="AM207" s="24"/>
    </row>
    <row r="208" spans="1:39" ht="14">
      <c r="A208" s="11">
        <f t="shared" si="6"/>
        <v>79</v>
      </c>
      <c r="B208" s="12">
        <v>228</v>
      </c>
      <c r="C208" s="18"/>
      <c r="D208" s="13">
        <v>5</v>
      </c>
      <c r="E208" s="14" t="s">
        <v>759</v>
      </c>
      <c r="F208" s="14" t="s">
        <v>760</v>
      </c>
      <c r="G208" s="13">
        <v>2019</v>
      </c>
      <c r="H208" s="14" t="s">
        <v>761</v>
      </c>
      <c r="I208" s="14" t="s">
        <v>167</v>
      </c>
      <c r="J208" s="15" t="s">
        <v>762</v>
      </c>
      <c r="K208" s="15" t="s">
        <v>763</v>
      </c>
      <c r="L208" s="13">
        <v>95</v>
      </c>
      <c r="M208" s="16">
        <v>44158.815972222219</v>
      </c>
      <c r="N208" s="26" t="s">
        <v>772</v>
      </c>
      <c r="O208" s="18" t="s">
        <v>13</v>
      </c>
      <c r="P208" s="14" t="s">
        <v>768</v>
      </c>
      <c r="Q208" s="18" t="s">
        <v>68</v>
      </c>
      <c r="R208" s="14" t="s">
        <v>765</v>
      </c>
      <c r="S208" s="18" t="s">
        <v>45</v>
      </c>
      <c r="T208" s="18" t="s">
        <v>95</v>
      </c>
      <c r="U208" s="18" t="s">
        <v>48</v>
      </c>
      <c r="V208" s="18" t="s">
        <v>348</v>
      </c>
      <c r="W208" s="27"/>
      <c r="X208" s="27"/>
      <c r="Y208" s="27"/>
      <c r="Z208" s="27"/>
      <c r="AA208" s="27"/>
      <c r="AB208" s="27"/>
      <c r="AC208" s="27"/>
      <c r="AD208" s="27"/>
      <c r="AE208" s="27" t="e">
        <f t="shared" si="0"/>
        <v>#DIV/0!</v>
      </c>
      <c r="AF208" s="27" t="e">
        <f t="shared" si="1"/>
        <v>#DIV/0!</v>
      </c>
      <c r="AG208" s="27" t="e">
        <f t="shared" si="2"/>
        <v>#DIV/0!</v>
      </c>
      <c r="AH208" s="27" t="e">
        <f t="shared" si="7"/>
        <v>#DIV/0!</v>
      </c>
      <c r="AI208" s="28" t="e">
        <f t="shared" si="4"/>
        <v>#DIV/0!</v>
      </c>
      <c r="AJ208" s="28" t="e">
        <f t="shared" si="5"/>
        <v>#DIV/0!</v>
      </c>
      <c r="AK208" s="27"/>
      <c r="AL208" s="27"/>
      <c r="AM208" s="24"/>
    </row>
    <row r="209" spans="1:39" ht="14">
      <c r="A209" s="11">
        <f t="shared" si="6"/>
        <v>79</v>
      </c>
      <c r="B209" s="12">
        <v>229</v>
      </c>
      <c r="C209" s="18"/>
      <c r="D209" s="13">
        <v>5</v>
      </c>
      <c r="E209" s="14" t="s">
        <v>759</v>
      </c>
      <c r="F209" s="14" t="s">
        <v>760</v>
      </c>
      <c r="G209" s="13">
        <v>2019</v>
      </c>
      <c r="H209" s="14" t="s">
        <v>761</v>
      </c>
      <c r="I209" s="14" t="s">
        <v>167</v>
      </c>
      <c r="J209" s="15" t="s">
        <v>762</v>
      </c>
      <c r="K209" s="15" t="s">
        <v>763</v>
      </c>
      <c r="L209" s="13">
        <v>95</v>
      </c>
      <c r="M209" s="16">
        <v>44158.815972222219</v>
      </c>
      <c r="N209" s="26" t="s">
        <v>772</v>
      </c>
      <c r="O209" s="18" t="s">
        <v>13</v>
      </c>
      <c r="P209" s="14" t="s">
        <v>769</v>
      </c>
      <c r="Q209" s="18" t="s">
        <v>68</v>
      </c>
      <c r="R209" s="14" t="s">
        <v>765</v>
      </c>
      <c r="S209" s="18" t="s">
        <v>45</v>
      </c>
      <c r="T209" s="18" t="s">
        <v>47</v>
      </c>
      <c r="U209" s="18" t="s">
        <v>48</v>
      </c>
      <c r="V209" s="18" t="s">
        <v>348</v>
      </c>
      <c r="W209" s="27"/>
      <c r="X209" s="27"/>
      <c r="Y209" s="27"/>
      <c r="Z209" s="27"/>
      <c r="AA209" s="27"/>
      <c r="AB209" s="27"/>
      <c r="AC209" s="27"/>
      <c r="AD209" s="27"/>
      <c r="AE209" s="27" t="e">
        <f t="shared" si="0"/>
        <v>#DIV/0!</v>
      </c>
      <c r="AF209" s="27" t="e">
        <f t="shared" si="1"/>
        <v>#DIV/0!</v>
      </c>
      <c r="AG209" s="27" t="e">
        <f t="shared" si="2"/>
        <v>#DIV/0!</v>
      </c>
      <c r="AH209" s="27" t="e">
        <f t="shared" si="7"/>
        <v>#DIV/0!</v>
      </c>
      <c r="AI209" s="28" t="e">
        <f t="shared" si="4"/>
        <v>#DIV/0!</v>
      </c>
      <c r="AJ209" s="28" t="e">
        <f t="shared" si="5"/>
        <v>#DIV/0!</v>
      </c>
      <c r="AK209" s="27"/>
      <c r="AL209" s="27"/>
      <c r="AM209" s="24"/>
    </row>
    <row r="210" spans="1:39" ht="14">
      <c r="A210" s="11">
        <f t="shared" si="6"/>
        <v>79</v>
      </c>
      <c r="B210" s="12">
        <v>230</v>
      </c>
      <c r="C210" s="18"/>
      <c r="D210" s="13">
        <v>5</v>
      </c>
      <c r="E210" s="14" t="s">
        <v>759</v>
      </c>
      <c r="F210" s="14" t="s">
        <v>760</v>
      </c>
      <c r="G210" s="13">
        <v>2019</v>
      </c>
      <c r="H210" s="14" t="s">
        <v>761</v>
      </c>
      <c r="I210" s="14" t="s">
        <v>167</v>
      </c>
      <c r="J210" s="15" t="s">
        <v>762</v>
      </c>
      <c r="K210" s="15" t="s">
        <v>763</v>
      </c>
      <c r="L210" s="13">
        <v>95</v>
      </c>
      <c r="M210" s="16">
        <v>44158.815972222219</v>
      </c>
      <c r="N210" s="26" t="s">
        <v>772</v>
      </c>
      <c r="O210" s="18" t="s">
        <v>13</v>
      </c>
      <c r="P210" s="14" t="s">
        <v>151</v>
      </c>
      <c r="Q210" s="18" t="s">
        <v>68</v>
      </c>
      <c r="R210" s="14" t="s">
        <v>769</v>
      </c>
      <c r="S210" s="18" t="s">
        <v>68</v>
      </c>
      <c r="T210" s="18" t="s">
        <v>95</v>
      </c>
      <c r="U210" s="18" t="s">
        <v>48</v>
      </c>
      <c r="V210" s="18" t="s">
        <v>348</v>
      </c>
      <c r="W210" s="27"/>
      <c r="X210" s="27"/>
      <c r="Y210" s="27"/>
      <c r="Z210" s="27"/>
      <c r="AA210" s="27"/>
      <c r="AB210" s="27"/>
      <c r="AC210" s="27"/>
      <c r="AD210" s="27"/>
      <c r="AE210" s="27" t="e">
        <f t="shared" si="0"/>
        <v>#DIV/0!</v>
      </c>
      <c r="AF210" s="27" t="e">
        <f t="shared" si="1"/>
        <v>#DIV/0!</v>
      </c>
      <c r="AG210" s="27" t="e">
        <f t="shared" si="2"/>
        <v>#DIV/0!</v>
      </c>
      <c r="AH210" s="27" t="e">
        <f t="shared" si="7"/>
        <v>#DIV/0!</v>
      </c>
      <c r="AI210" s="28" t="e">
        <f t="shared" si="4"/>
        <v>#DIV/0!</v>
      </c>
      <c r="AJ210" s="28" t="e">
        <f t="shared" si="5"/>
        <v>#DIV/0!</v>
      </c>
      <c r="AK210" s="27"/>
      <c r="AL210" s="27"/>
      <c r="AM210" s="24"/>
    </row>
    <row r="211" spans="1:39" ht="14">
      <c r="A211" s="11">
        <f t="shared" si="6"/>
        <v>79</v>
      </c>
      <c r="B211" s="12">
        <v>231</v>
      </c>
      <c r="C211" s="18"/>
      <c r="D211" s="13">
        <v>5</v>
      </c>
      <c r="E211" s="14" t="s">
        <v>759</v>
      </c>
      <c r="F211" s="14" t="s">
        <v>760</v>
      </c>
      <c r="G211" s="13">
        <v>2019</v>
      </c>
      <c r="H211" s="14" t="s">
        <v>761</v>
      </c>
      <c r="I211" s="14" t="s">
        <v>167</v>
      </c>
      <c r="J211" s="15" t="s">
        <v>762</v>
      </c>
      <c r="K211" s="15" t="s">
        <v>763</v>
      </c>
      <c r="L211" s="13">
        <v>95</v>
      </c>
      <c r="M211" s="16">
        <v>44158.815972222219</v>
      </c>
      <c r="N211" s="26" t="s">
        <v>772</v>
      </c>
      <c r="O211" s="18" t="s">
        <v>13</v>
      </c>
      <c r="P211" s="14" t="s">
        <v>766</v>
      </c>
      <c r="Q211" s="18" t="s">
        <v>68</v>
      </c>
      <c r="R211" s="14" t="s">
        <v>769</v>
      </c>
      <c r="S211" s="18" t="s">
        <v>68</v>
      </c>
      <c r="T211" s="18" t="s">
        <v>95</v>
      </c>
      <c r="U211" s="18" t="s">
        <v>48</v>
      </c>
      <c r="V211" s="18" t="s">
        <v>348</v>
      </c>
      <c r="W211" s="27"/>
      <c r="X211" s="27"/>
      <c r="Y211" s="27"/>
      <c r="Z211" s="27"/>
      <c r="AA211" s="27"/>
      <c r="AB211" s="27"/>
      <c r="AC211" s="27"/>
      <c r="AD211" s="27"/>
      <c r="AE211" s="27" t="e">
        <f t="shared" si="0"/>
        <v>#DIV/0!</v>
      </c>
      <c r="AF211" s="27" t="e">
        <f t="shared" si="1"/>
        <v>#DIV/0!</v>
      </c>
      <c r="AG211" s="27" t="e">
        <f t="shared" si="2"/>
        <v>#DIV/0!</v>
      </c>
      <c r="AH211" s="27" t="e">
        <f t="shared" si="7"/>
        <v>#DIV/0!</v>
      </c>
      <c r="AI211" s="28" t="e">
        <f t="shared" si="4"/>
        <v>#DIV/0!</v>
      </c>
      <c r="AJ211" s="28" t="e">
        <f t="shared" si="5"/>
        <v>#DIV/0!</v>
      </c>
      <c r="AK211" s="27"/>
      <c r="AL211" s="27"/>
      <c r="AM211" s="24"/>
    </row>
    <row r="212" spans="1:39" ht="14">
      <c r="A212" s="11">
        <f t="shared" si="6"/>
        <v>79</v>
      </c>
      <c r="B212" s="12">
        <v>232</v>
      </c>
      <c r="C212" s="18"/>
      <c r="D212" s="13">
        <v>5</v>
      </c>
      <c r="E212" s="14" t="s">
        <v>759</v>
      </c>
      <c r="F212" s="14" t="s">
        <v>760</v>
      </c>
      <c r="G212" s="13">
        <v>2019</v>
      </c>
      <c r="H212" s="14" t="s">
        <v>761</v>
      </c>
      <c r="I212" s="14" t="s">
        <v>167</v>
      </c>
      <c r="J212" s="15" t="s">
        <v>762</v>
      </c>
      <c r="K212" s="15" t="s">
        <v>763</v>
      </c>
      <c r="L212" s="13">
        <v>95</v>
      </c>
      <c r="M212" s="16">
        <v>44158.815972222219</v>
      </c>
      <c r="N212" s="26" t="s">
        <v>772</v>
      </c>
      <c r="O212" s="18" t="s">
        <v>13</v>
      </c>
      <c r="P212" s="14" t="s">
        <v>767</v>
      </c>
      <c r="Q212" s="18" t="s">
        <v>68</v>
      </c>
      <c r="R212" s="14" t="s">
        <v>769</v>
      </c>
      <c r="S212" s="18" t="s">
        <v>68</v>
      </c>
      <c r="T212" s="18" t="s">
        <v>95</v>
      </c>
      <c r="U212" s="18" t="s">
        <v>48</v>
      </c>
      <c r="V212" s="18" t="s">
        <v>348</v>
      </c>
      <c r="W212" s="27"/>
      <c r="X212" s="27"/>
      <c r="Y212" s="27"/>
      <c r="Z212" s="27"/>
      <c r="AA212" s="27"/>
      <c r="AB212" s="27"/>
      <c r="AC212" s="27"/>
      <c r="AD212" s="27"/>
      <c r="AE212" s="27" t="e">
        <f t="shared" si="0"/>
        <v>#DIV/0!</v>
      </c>
      <c r="AF212" s="27" t="e">
        <f t="shared" si="1"/>
        <v>#DIV/0!</v>
      </c>
      <c r="AG212" s="27" t="e">
        <f t="shared" si="2"/>
        <v>#DIV/0!</v>
      </c>
      <c r="AH212" s="27" t="e">
        <f t="shared" si="7"/>
        <v>#DIV/0!</v>
      </c>
      <c r="AI212" s="28" t="e">
        <f t="shared" si="4"/>
        <v>#DIV/0!</v>
      </c>
      <c r="AJ212" s="28" t="e">
        <f t="shared" si="5"/>
        <v>#DIV/0!</v>
      </c>
      <c r="AK212" s="27"/>
      <c r="AL212" s="27"/>
      <c r="AM212" s="24"/>
    </row>
    <row r="213" spans="1:39" ht="14">
      <c r="A213" s="11">
        <f t="shared" si="6"/>
        <v>79</v>
      </c>
      <c r="B213" s="12">
        <v>233</v>
      </c>
      <c r="C213" s="18"/>
      <c r="D213" s="13">
        <v>5</v>
      </c>
      <c r="E213" s="14" t="s">
        <v>759</v>
      </c>
      <c r="F213" s="14" t="s">
        <v>760</v>
      </c>
      <c r="G213" s="13">
        <v>2019</v>
      </c>
      <c r="H213" s="14" t="s">
        <v>761</v>
      </c>
      <c r="I213" s="14" t="s">
        <v>167</v>
      </c>
      <c r="J213" s="15" t="s">
        <v>762</v>
      </c>
      <c r="K213" s="15" t="s">
        <v>763</v>
      </c>
      <c r="L213" s="13">
        <v>95</v>
      </c>
      <c r="M213" s="16">
        <v>44158.815972222219</v>
      </c>
      <c r="N213" s="26" t="s">
        <v>772</v>
      </c>
      <c r="O213" s="18" t="s">
        <v>13</v>
      </c>
      <c r="P213" s="14" t="s">
        <v>768</v>
      </c>
      <c r="Q213" s="18" t="s">
        <v>68</v>
      </c>
      <c r="R213" s="14" t="s">
        <v>769</v>
      </c>
      <c r="S213" s="18" t="s">
        <v>68</v>
      </c>
      <c r="T213" s="18" t="s">
        <v>47</v>
      </c>
      <c r="U213" s="18" t="s">
        <v>48</v>
      </c>
      <c r="V213" s="18" t="s">
        <v>348</v>
      </c>
      <c r="W213" s="27"/>
      <c r="X213" s="27"/>
      <c r="Y213" s="27"/>
      <c r="Z213" s="27"/>
      <c r="AA213" s="27"/>
      <c r="AB213" s="27"/>
      <c r="AC213" s="27"/>
      <c r="AD213" s="27"/>
      <c r="AE213" s="27" t="e">
        <f t="shared" si="0"/>
        <v>#DIV/0!</v>
      </c>
      <c r="AF213" s="27" t="e">
        <f t="shared" si="1"/>
        <v>#DIV/0!</v>
      </c>
      <c r="AG213" s="27" t="e">
        <f t="shared" si="2"/>
        <v>#DIV/0!</v>
      </c>
      <c r="AH213" s="27" t="e">
        <f t="shared" si="7"/>
        <v>#DIV/0!</v>
      </c>
      <c r="AI213" s="28" t="e">
        <f t="shared" si="4"/>
        <v>#DIV/0!</v>
      </c>
      <c r="AJ213" s="28" t="e">
        <f t="shared" si="5"/>
        <v>#DIV/0!</v>
      </c>
      <c r="AK213" s="27"/>
      <c r="AL213" s="27"/>
      <c r="AM213" s="24"/>
    </row>
    <row r="214" spans="1:39" ht="14">
      <c r="A214" s="11">
        <f t="shared" si="6"/>
        <v>79</v>
      </c>
      <c r="B214" s="12">
        <v>234</v>
      </c>
      <c r="C214" s="18"/>
      <c r="D214" s="13">
        <v>5</v>
      </c>
      <c r="E214" s="14" t="s">
        <v>759</v>
      </c>
      <c r="F214" s="14" t="s">
        <v>760</v>
      </c>
      <c r="G214" s="13">
        <v>2019</v>
      </c>
      <c r="H214" s="14" t="s">
        <v>761</v>
      </c>
      <c r="I214" s="14" t="s">
        <v>167</v>
      </c>
      <c r="J214" s="15" t="s">
        <v>762</v>
      </c>
      <c r="K214" s="15" t="s">
        <v>763</v>
      </c>
      <c r="L214" s="13">
        <v>95</v>
      </c>
      <c r="M214" s="16">
        <v>44158.815972222219</v>
      </c>
      <c r="N214" s="26" t="s">
        <v>772</v>
      </c>
      <c r="O214" s="18" t="s">
        <v>13</v>
      </c>
      <c r="P214" s="14" t="s">
        <v>151</v>
      </c>
      <c r="Q214" s="18" t="s">
        <v>68</v>
      </c>
      <c r="R214" s="14" t="s">
        <v>770</v>
      </c>
      <c r="S214" s="18" t="s">
        <v>68</v>
      </c>
      <c r="T214" s="18" t="s">
        <v>47</v>
      </c>
      <c r="U214" s="18" t="s">
        <v>48</v>
      </c>
      <c r="V214" s="18" t="s">
        <v>348</v>
      </c>
      <c r="W214" s="27"/>
      <c r="X214" s="27"/>
      <c r="Y214" s="27"/>
      <c r="Z214" s="27"/>
      <c r="AA214" s="27"/>
      <c r="AB214" s="27"/>
      <c r="AC214" s="27"/>
      <c r="AD214" s="27"/>
      <c r="AE214" s="27" t="e">
        <f t="shared" si="0"/>
        <v>#DIV/0!</v>
      </c>
      <c r="AF214" s="27" t="e">
        <f t="shared" si="1"/>
        <v>#DIV/0!</v>
      </c>
      <c r="AG214" s="27" t="e">
        <f t="shared" si="2"/>
        <v>#DIV/0!</v>
      </c>
      <c r="AH214" s="27" t="e">
        <f t="shared" si="7"/>
        <v>#DIV/0!</v>
      </c>
      <c r="AI214" s="28" t="e">
        <f t="shared" si="4"/>
        <v>#DIV/0!</v>
      </c>
      <c r="AJ214" s="28" t="e">
        <f t="shared" si="5"/>
        <v>#DIV/0!</v>
      </c>
      <c r="AK214" s="27"/>
      <c r="AL214" s="27"/>
      <c r="AM214" s="24"/>
    </row>
    <row r="215" spans="1:39" ht="14">
      <c r="A215" s="11">
        <f t="shared" si="6"/>
        <v>79</v>
      </c>
      <c r="B215" s="12">
        <v>235</v>
      </c>
      <c r="C215" s="18"/>
      <c r="D215" s="13">
        <v>5</v>
      </c>
      <c r="E215" s="14" t="s">
        <v>759</v>
      </c>
      <c r="F215" s="14" t="s">
        <v>760</v>
      </c>
      <c r="G215" s="13">
        <v>2019</v>
      </c>
      <c r="H215" s="14" t="s">
        <v>761</v>
      </c>
      <c r="I215" s="14" t="s">
        <v>167</v>
      </c>
      <c r="J215" s="15" t="s">
        <v>762</v>
      </c>
      <c r="K215" s="15" t="s">
        <v>763</v>
      </c>
      <c r="L215" s="13">
        <v>95</v>
      </c>
      <c r="M215" s="16">
        <v>44158.815972222219</v>
      </c>
      <c r="N215" s="26" t="s">
        <v>772</v>
      </c>
      <c r="O215" s="18" t="s">
        <v>13</v>
      </c>
      <c r="P215" s="14" t="s">
        <v>766</v>
      </c>
      <c r="Q215" s="18" t="s">
        <v>68</v>
      </c>
      <c r="R215" s="14" t="s">
        <v>770</v>
      </c>
      <c r="S215" s="18" t="s">
        <v>68</v>
      </c>
      <c r="T215" s="18" t="s">
        <v>47</v>
      </c>
      <c r="U215" s="18" t="s">
        <v>48</v>
      </c>
      <c r="V215" s="18" t="s">
        <v>348</v>
      </c>
      <c r="W215" s="27"/>
      <c r="X215" s="27"/>
      <c r="Y215" s="27"/>
      <c r="Z215" s="27"/>
      <c r="AA215" s="27"/>
      <c r="AB215" s="27"/>
      <c r="AC215" s="27"/>
      <c r="AD215" s="27"/>
      <c r="AE215" s="27" t="e">
        <f t="shared" si="0"/>
        <v>#DIV/0!</v>
      </c>
      <c r="AF215" s="27" t="e">
        <f t="shared" si="1"/>
        <v>#DIV/0!</v>
      </c>
      <c r="AG215" s="27" t="e">
        <f t="shared" si="2"/>
        <v>#DIV/0!</v>
      </c>
      <c r="AH215" s="27" t="e">
        <f t="shared" si="7"/>
        <v>#DIV/0!</v>
      </c>
      <c r="AI215" s="28" t="e">
        <f t="shared" si="4"/>
        <v>#DIV/0!</v>
      </c>
      <c r="AJ215" s="28" t="e">
        <f t="shared" si="5"/>
        <v>#DIV/0!</v>
      </c>
      <c r="AK215" s="27"/>
      <c r="AL215" s="27"/>
      <c r="AM215" s="24"/>
    </row>
    <row r="216" spans="1:39" ht="14">
      <c r="A216" s="11">
        <f t="shared" si="6"/>
        <v>79</v>
      </c>
      <c r="B216" s="12">
        <v>236</v>
      </c>
      <c r="C216" s="18"/>
      <c r="D216" s="13">
        <v>5</v>
      </c>
      <c r="E216" s="14" t="s">
        <v>759</v>
      </c>
      <c r="F216" s="14" t="s">
        <v>760</v>
      </c>
      <c r="G216" s="13">
        <v>2019</v>
      </c>
      <c r="H216" s="14" t="s">
        <v>761</v>
      </c>
      <c r="I216" s="14" t="s">
        <v>167</v>
      </c>
      <c r="J216" s="15" t="s">
        <v>762</v>
      </c>
      <c r="K216" s="15" t="s">
        <v>763</v>
      </c>
      <c r="L216" s="13">
        <v>95</v>
      </c>
      <c r="M216" s="16">
        <v>44158.815972222219</v>
      </c>
      <c r="N216" s="26" t="s">
        <v>772</v>
      </c>
      <c r="O216" s="18" t="s">
        <v>13</v>
      </c>
      <c r="P216" s="14" t="s">
        <v>767</v>
      </c>
      <c r="Q216" s="18" t="s">
        <v>68</v>
      </c>
      <c r="R216" s="14" t="s">
        <v>770</v>
      </c>
      <c r="S216" s="18" t="s">
        <v>68</v>
      </c>
      <c r="T216" s="18" t="s">
        <v>47</v>
      </c>
      <c r="U216" s="18" t="s">
        <v>48</v>
      </c>
      <c r="V216" s="18" t="s">
        <v>348</v>
      </c>
      <c r="W216" s="27"/>
      <c r="X216" s="27"/>
      <c r="Y216" s="27"/>
      <c r="Z216" s="27"/>
      <c r="AA216" s="27"/>
      <c r="AB216" s="27"/>
      <c r="AC216" s="27"/>
      <c r="AD216" s="27"/>
      <c r="AE216" s="27" t="e">
        <f t="shared" si="0"/>
        <v>#DIV/0!</v>
      </c>
      <c r="AF216" s="27" t="e">
        <f t="shared" si="1"/>
        <v>#DIV/0!</v>
      </c>
      <c r="AG216" s="27" t="e">
        <f t="shared" si="2"/>
        <v>#DIV/0!</v>
      </c>
      <c r="AH216" s="27" t="e">
        <f t="shared" si="7"/>
        <v>#DIV/0!</v>
      </c>
      <c r="AI216" s="28" t="e">
        <f t="shared" si="4"/>
        <v>#DIV/0!</v>
      </c>
      <c r="AJ216" s="28" t="e">
        <f t="shared" si="5"/>
        <v>#DIV/0!</v>
      </c>
      <c r="AK216" s="27"/>
      <c r="AL216" s="27"/>
      <c r="AM216" s="24"/>
    </row>
    <row r="217" spans="1:39" ht="14">
      <c r="A217" s="11">
        <f t="shared" si="6"/>
        <v>79</v>
      </c>
      <c r="B217" s="12">
        <v>237</v>
      </c>
      <c r="C217" s="18"/>
      <c r="D217" s="13">
        <v>5</v>
      </c>
      <c r="E217" s="14" t="s">
        <v>759</v>
      </c>
      <c r="F217" s="14" t="s">
        <v>760</v>
      </c>
      <c r="G217" s="13">
        <v>2019</v>
      </c>
      <c r="H217" s="14" t="s">
        <v>761</v>
      </c>
      <c r="I217" s="14" t="s">
        <v>167</v>
      </c>
      <c r="J217" s="15" t="s">
        <v>762</v>
      </c>
      <c r="K217" s="15" t="s">
        <v>763</v>
      </c>
      <c r="L217" s="13">
        <v>95</v>
      </c>
      <c r="M217" s="16">
        <v>44158.815972222219</v>
      </c>
      <c r="N217" s="26" t="s">
        <v>772</v>
      </c>
      <c r="O217" s="18" t="s">
        <v>13</v>
      </c>
      <c r="P217" s="14" t="s">
        <v>151</v>
      </c>
      <c r="Q217" s="18" t="s">
        <v>68</v>
      </c>
      <c r="R217" s="14" t="s">
        <v>771</v>
      </c>
      <c r="S217" s="18" t="s">
        <v>68</v>
      </c>
      <c r="T217" s="18" t="s">
        <v>95</v>
      </c>
      <c r="U217" s="18" t="s">
        <v>48</v>
      </c>
      <c r="V217" s="18" t="s">
        <v>348</v>
      </c>
      <c r="W217" s="27"/>
      <c r="X217" s="27"/>
      <c r="Y217" s="27"/>
      <c r="Z217" s="27"/>
      <c r="AA217" s="27"/>
      <c r="AB217" s="27"/>
      <c r="AC217" s="27"/>
      <c r="AD217" s="27"/>
      <c r="AE217" s="27" t="e">
        <f t="shared" si="0"/>
        <v>#DIV/0!</v>
      </c>
      <c r="AF217" s="27" t="e">
        <f t="shared" si="1"/>
        <v>#DIV/0!</v>
      </c>
      <c r="AG217" s="27" t="e">
        <f t="shared" si="2"/>
        <v>#DIV/0!</v>
      </c>
      <c r="AH217" s="27" t="e">
        <f t="shared" si="7"/>
        <v>#DIV/0!</v>
      </c>
      <c r="AI217" s="28" t="e">
        <f t="shared" si="4"/>
        <v>#DIV/0!</v>
      </c>
      <c r="AJ217" s="28" t="e">
        <f t="shared" si="5"/>
        <v>#DIV/0!</v>
      </c>
      <c r="AK217" s="27"/>
      <c r="AL217" s="27"/>
      <c r="AM217" s="24"/>
    </row>
    <row r="218" spans="1:39" ht="14">
      <c r="A218" s="11">
        <f t="shared" si="6"/>
        <v>79</v>
      </c>
      <c r="B218" s="12">
        <v>238</v>
      </c>
      <c r="C218" s="18"/>
      <c r="D218" s="13">
        <v>5</v>
      </c>
      <c r="E218" s="14" t="s">
        <v>759</v>
      </c>
      <c r="F218" s="14" t="s">
        <v>760</v>
      </c>
      <c r="G218" s="13">
        <v>2019</v>
      </c>
      <c r="H218" s="14" t="s">
        <v>761</v>
      </c>
      <c r="I218" s="14" t="s">
        <v>167</v>
      </c>
      <c r="J218" s="15" t="s">
        <v>762</v>
      </c>
      <c r="K218" s="15" t="s">
        <v>763</v>
      </c>
      <c r="L218" s="13">
        <v>95</v>
      </c>
      <c r="M218" s="16">
        <v>44158.815972222219</v>
      </c>
      <c r="N218" s="26" t="s">
        <v>772</v>
      </c>
      <c r="O218" s="18" t="s">
        <v>13</v>
      </c>
      <c r="P218" s="14" t="s">
        <v>766</v>
      </c>
      <c r="Q218" s="18" t="s">
        <v>68</v>
      </c>
      <c r="R218" s="14" t="s">
        <v>771</v>
      </c>
      <c r="S218" s="18" t="s">
        <v>68</v>
      </c>
      <c r="T218" s="18" t="s">
        <v>95</v>
      </c>
      <c r="U218" s="18" t="s">
        <v>48</v>
      </c>
      <c r="V218" s="18" t="s">
        <v>348</v>
      </c>
      <c r="W218" s="27"/>
      <c r="X218" s="27"/>
      <c r="Y218" s="27"/>
      <c r="Z218" s="27"/>
      <c r="AA218" s="27"/>
      <c r="AB218" s="27"/>
      <c r="AC218" s="27"/>
      <c r="AD218" s="27"/>
      <c r="AE218" s="27" t="e">
        <f t="shared" si="0"/>
        <v>#DIV/0!</v>
      </c>
      <c r="AF218" s="27" t="e">
        <f t="shared" si="1"/>
        <v>#DIV/0!</v>
      </c>
      <c r="AG218" s="27" t="e">
        <f t="shared" si="2"/>
        <v>#DIV/0!</v>
      </c>
      <c r="AH218" s="27" t="e">
        <f t="shared" si="7"/>
        <v>#DIV/0!</v>
      </c>
      <c r="AI218" s="28" t="e">
        <f t="shared" si="4"/>
        <v>#DIV/0!</v>
      </c>
      <c r="AJ218" s="28" t="e">
        <f t="shared" si="5"/>
        <v>#DIV/0!</v>
      </c>
      <c r="AK218" s="27"/>
      <c r="AL218" s="27"/>
      <c r="AM218" s="24"/>
    </row>
    <row r="219" spans="1:39" ht="14">
      <c r="A219" s="11">
        <f t="shared" si="6"/>
        <v>79</v>
      </c>
      <c r="B219" s="12">
        <v>239</v>
      </c>
      <c r="C219" s="18"/>
      <c r="D219" s="13">
        <v>5</v>
      </c>
      <c r="E219" s="14" t="s">
        <v>759</v>
      </c>
      <c r="F219" s="14" t="s">
        <v>760</v>
      </c>
      <c r="G219" s="13">
        <v>2019</v>
      </c>
      <c r="H219" s="14" t="s">
        <v>761</v>
      </c>
      <c r="I219" s="14" t="s">
        <v>167</v>
      </c>
      <c r="J219" s="15" t="s">
        <v>762</v>
      </c>
      <c r="K219" s="15" t="s">
        <v>763</v>
      </c>
      <c r="L219" s="13">
        <v>95</v>
      </c>
      <c r="M219" s="16">
        <v>44158.815972222219</v>
      </c>
      <c r="N219" s="26" t="s">
        <v>772</v>
      </c>
      <c r="O219" s="18" t="s">
        <v>13</v>
      </c>
      <c r="P219" s="14" t="s">
        <v>151</v>
      </c>
      <c r="Q219" s="18" t="s">
        <v>68</v>
      </c>
      <c r="R219" s="14" t="s">
        <v>766</v>
      </c>
      <c r="S219" s="18" t="s">
        <v>68</v>
      </c>
      <c r="T219" s="18" t="s">
        <v>95</v>
      </c>
      <c r="U219" s="18" t="s">
        <v>48</v>
      </c>
      <c r="V219" s="18" t="s">
        <v>348</v>
      </c>
      <c r="W219" s="27"/>
      <c r="X219" s="27"/>
      <c r="Y219" s="27"/>
      <c r="Z219" s="27"/>
      <c r="AA219" s="27"/>
      <c r="AB219" s="27"/>
      <c r="AC219" s="27"/>
      <c r="AD219" s="27"/>
      <c r="AE219" s="27" t="e">
        <f t="shared" si="0"/>
        <v>#DIV/0!</v>
      </c>
      <c r="AF219" s="27" t="e">
        <f t="shared" si="1"/>
        <v>#DIV/0!</v>
      </c>
      <c r="AG219" s="27" t="e">
        <f t="shared" si="2"/>
        <v>#DIV/0!</v>
      </c>
      <c r="AH219" s="27" t="e">
        <f t="shared" si="7"/>
        <v>#DIV/0!</v>
      </c>
      <c r="AI219" s="28" t="e">
        <f t="shared" si="4"/>
        <v>#DIV/0!</v>
      </c>
      <c r="AJ219" s="28" t="e">
        <f t="shared" si="5"/>
        <v>#DIV/0!</v>
      </c>
      <c r="AK219" s="27"/>
      <c r="AL219" s="27"/>
      <c r="AM219" s="24"/>
    </row>
    <row r="220" spans="1:39" ht="14">
      <c r="A220" s="11">
        <f t="shared" si="6"/>
        <v>80</v>
      </c>
      <c r="B220" s="12">
        <v>240</v>
      </c>
      <c r="C220" s="18"/>
      <c r="D220" s="13">
        <v>52</v>
      </c>
      <c r="E220" s="14" t="s">
        <v>773</v>
      </c>
      <c r="F220" s="14" t="s">
        <v>774</v>
      </c>
      <c r="G220" s="13">
        <v>2000</v>
      </c>
      <c r="H220" s="14" t="s">
        <v>775</v>
      </c>
      <c r="I220" s="14" t="s">
        <v>421</v>
      </c>
      <c r="J220" s="15" t="s">
        <v>776</v>
      </c>
      <c r="K220" s="15" t="s">
        <v>777</v>
      </c>
      <c r="L220" s="13">
        <v>1</v>
      </c>
      <c r="M220" s="16">
        <v>44163.755555555559</v>
      </c>
      <c r="N220" s="26" t="s">
        <v>778</v>
      </c>
      <c r="O220" s="18" t="s">
        <v>170</v>
      </c>
      <c r="P220" s="14" t="s">
        <v>779</v>
      </c>
      <c r="Q220" s="18" t="s">
        <v>45</v>
      </c>
      <c r="R220" s="14" t="s">
        <v>780</v>
      </c>
      <c r="S220" s="18" t="s">
        <v>45</v>
      </c>
      <c r="T220" s="18" t="s">
        <v>89</v>
      </c>
      <c r="U220" s="18" t="s">
        <v>48</v>
      </c>
      <c r="V220" s="18" t="s">
        <v>80</v>
      </c>
      <c r="W220" s="19">
        <v>2000</v>
      </c>
      <c r="X220" s="19">
        <v>6000</v>
      </c>
      <c r="Y220" s="19">
        <v>5</v>
      </c>
      <c r="Z220" s="19">
        <v>40</v>
      </c>
      <c r="AA220" s="20">
        <v>3489.1219891219798</v>
      </c>
      <c r="AB220" s="20">
        <v>11.880341880341801</v>
      </c>
      <c r="AC220" s="20">
        <v>79.559329559328404</v>
      </c>
      <c r="AD220" s="20">
        <v>30.6517094017094</v>
      </c>
      <c r="AE220" s="21">
        <f t="shared" si="0"/>
        <v>0.57321011023271506</v>
      </c>
      <c r="AF220" s="21">
        <f t="shared" si="1"/>
        <v>1.7196303306981451</v>
      </c>
      <c r="AG220" s="21">
        <f t="shared" si="2"/>
        <v>0.16312303938654585</v>
      </c>
      <c r="AH220" s="21">
        <f t="shared" si="7"/>
        <v>1.3049843150923668</v>
      </c>
      <c r="AI220" s="22">
        <f t="shared" si="4"/>
        <v>2.280210603337177E-2</v>
      </c>
      <c r="AJ220" s="22">
        <f t="shared" si="5"/>
        <v>0.38759149529452513</v>
      </c>
      <c r="AK220" s="23">
        <v>0.53</v>
      </c>
      <c r="AL220" s="23" t="s">
        <v>48</v>
      </c>
      <c r="AM220" s="24"/>
    </row>
    <row r="221" spans="1:39" ht="14">
      <c r="A221" s="11">
        <f t="shared" si="6"/>
        <v>80</v>
      </c>
      <c r="B221" s="12">
        <v>241</v>
      </c>
      <c r="C221" s="18"/>
      <c r="D221" s="13">
        <v>52</v>
      </c>
      <c r="E221" s="14" t="s">
        <v>773</v>
      </c>
      <c r="F221" s="14" t="s">
        <v>774</v>
      </c>
      <c r="G221" s="13">
        <v>2000</v>
      </c>
      <c r="H221" s="14" t="s">
        <v>775</v>
      </c>
      <c r="I221" s="14" t="s">
        <v>421</v>
      </c>
      <c r="J221" s="15" t="s">
        <v>776</v>
      </c>
      <c r="K221" s="15" t="s">
        <v>777</v>
      </c>
      <c r="L221" s="13">
        <v>1</v>
      </c>
      <c r="M221" s="16">
        <v>44163.755555555559</v>
      </c>
      <c r="N221" s="17"/>
      <c r="O221" s="18" t="s">
        <v>170</v>
      </c>
      <c r="P221" s="14" t="s">
        <v>779</v>
      </c>
      <c r="Q221" s="18" t="s">
        <v>45</v>
      </c>
      <c r="R221" s="14" t="s">
        <v>781</v>
      </c>
      <c r="S221" s="18" t="s">
        <v>45</v>
      </c>
      <c r="T221" s="18" t="s">
        <v>89</v>
      </c>
      <c r="U221" s="18" t="s">
        <v>48</v>
      </c>
      <c r="V221" s="18" t="s">
        <v>80</v>
      </c>
      <c r="W221" s="19">
        <v>5000</v>
      </c>
      <c r="X221" s="19">
        <v>15000</v>
      </c>
      <c r="Y221" s="19">
        <v>10</v>
      </c>
      <c r="Z221" s="19">
        <v>70</v>
      </c>
      <c r="AA221" s="20">
        <v>12180.0947867298</v>
      </c>
      <c r="AB221" s="20">
        <v>5.8457994651698701</v>
      </c>
      <c r="AC221" s="20">
        <v>213.27014218009001</v>
      </c>
      <c r="AD221" s="20">
        <v>89.108925309115904</v>
      </c>
      <c r="AE221" s="21">
        <f t="shared" si="0"/>
        <v>0.41050583657587741</v>
      </c>
      <c r="AF221" s="21">
        <f t="shared" si="1"/>
        <v>1.2315175097276323</v>
      </c>
      <c r="AG221" s="21">
        <f t="shared" si="2"/>
        <v>0.11222220406441141</v>
      </c>
      <c r="AH221" s="21">
        <f t="shared" si="7"/>
        <v>0.78555542845087989</v>
      </c>
      <c r="AI221" s="22">
        <f t="shared" si="4"/>
        <v>1.7509727626458835E-2</v>
      </c>
      <c r="AJ221" s="22">
        <f t="shared" si="5"/>
        <v>6.5602850049992029E-2</v>
      </c>
      <c r="AK221" s="23">
        <v>0.46</v>
      </c>
      <c r="AL221" s="23" t="s">
        <v>48</v>
      </c>
      <c r="AM221" s="24"/>
    </row>
    <row r="222" spans="1:39" ht="14">
      <c r="A222" s="11">
        <f t="shared" si="6"/>
        <v>80</v>
      </c>
      <c r="B222" s="12">
        <v>242</v>
      </c>
      <c r="C222" s="18"/>
      <c r="D222" s="13">
        <v>52</v>
      </c>
      <c r="E222" s="14" t="s">
        <v>773</v>
      </c>
      <c r="F222" s="14" t="s">
        <v>774</v>
      </c>
      <c r="G222" s="13">
        <v>2000</v>
      </c>
      <c r="H222" s="14" t="s">
        <v>775</v>
      </c>
      <c r="I222" s="14" t="s">
        <v>421</v>
      </c>
      <c r="J222" s="15" t="s">
        <v>776</v>
      </c>
      <c r="K222" s="15" t="s">
        <v>777</v>
      </c>
      <c r="L222" s="13">
        <v>1</v>
      </c>
      <c r="M222" s="16">
        <v>44163.755555555559</v>
      </c>
      <c r="N222" s="17"/>
      <c r="O222" s="18" t="s">
        <v>170</v>
      </c>
      <c r="P222" s="14" t="s">
        <v>779</v>
      </c>
      <c r="Q222" s="18" t="s">
        <v>45</v>
      </c>
      <c r="R222" s="14" t="s">
        <v>782</v>
      </c>
      <c r="S222" s="18" t="s">
        <v>45</v>
      </c>
      <c r="T222" s="18" t="s">
        <v>89</v>
      </c>
      <c r="U222" s="18" t="s">
        <v>48</v>
      </c>
      <c r="V222" s="18" t="s">
        <v>80</v>
      </c>
      <c r="W222" s="19">
        <v>2000</v>
      </c>
      <c r="X222" s="19">
        <v>8000</v>
      </c>
      <c r="Y222" s="19">
        <v>10</v>
      </c>
      <c r="Z222" s="19">
        <v>50</v>
      </c>
      <c r="AA222" s="20">
        <v>7272.2903148281603</v>
      </c>
      <c r="AB222" s="20">
        <v>23.5486079249597</v>
      </c>
      <c r="AC222" s="20">
        <v>85.905922964323906</v>
      </c>
      <c r="AD222" s="20">
        <v>61.8937027084107</v>
      </c>
      <c r="AE222" s="21">
        <f t="shared" si="0"/>
        <v>0.27501652346331812</v>
      </c>
      <c r="AF222" s="21">
        <f t="shared" si="1"/>
        <v>1.1000660938532725</v>
      </c>
      <c r="AG222" s="21">
        <f t="shared" si="2"/>
        <v>0.16156732530789608</v>
      </c>
      <c r="AH222" s="21">
        <f t="shared" si="7"/>
        <v>0.80783662653948041</v>
      </c>
      <c r="AI222" s="22">
        <f t="shared" si="4"/>
        <v>1.1812774139277993E-2</v>
      </c>
      <c r="AJ222" s="22">
        <f t="shared" si="5"/>
        <v>0.38046855971600635</v>
      </c>
      <c r="AK222" s="23">
        <v>0.52</v>
      </c>
      <c r="AL222" s="23" t="s">
        <v>48</v>
      </c>
      <c r="AM222" s="24"/>
    </row>
    <row r="223" spans="1:39" ht="14">
      <c r="A223" s="11">
        <f t="shared" si="6"/>
        <v>81</v>
      </c>
      <c r="B223" s="12">
        <v>243</v>
      </c>
      <c r="C223" s="18"/>
      <c r="D223" s="13">
        <v>34</v>
      </c>
      <c r="E223" s="14" t="s">
        <v>783</v>
      </c>
      <c r="F223" s="14" t="s">
        <v>784</v>
      </c>
      <c r="G223" s="13">
        <v>2017</v>
      </c>
      <c r="H223" s="14" t="s">
        <v>785</v>
      </c>
      <c r="I223" s="14" t="s">
        <v>182</v>
      </c>
      <c r="J223" s="15" t="s">
        <v>786</v>
      </c>
      <c r="K223" s="15" t="s">
        <v>787</v>
      </c>
      <c r="L223" s="13">
        <v>1</v>
      </c>
      <c r="M223" s="16">
        <v>44163.748611111114</v>
      </c>
      <c r="N223" s="17"/>
      <c r="O223" s="18" t="s">
        <v>170</v>
      </c>
      <c r="P223" s="14" t="s">
        <v>788</v>
      </c>
      <c r="Q223" s="18" t="s">
        <v>68</v>
      </c>
      <c r="R223" s="14" t="s">
        <v>789</v>
      </c>
      <c r="S223" s="18" t="s">
        <v>45</v>
      </c>
      <c r="T223" s="18" t="s">
        <v>47</v>
      </c>
      <c r="U223" s="18" t="s">
        <v>48</v>
      </c>
      <c r="V223" s="18" t="s">
        <v>49</v>
      </c>
      <c r="W223" s="27"/>
      <c r="X223" s="27"/>
      <c r="Y223" s="27"/>
      <c r="Z223" s="27"/>
      <c r="AA223" s="27"/>
      <c r="AB223" s="27"/>
      <c r="AC223" s="27"/>
      <c r="AD223" s="27"/>
      <c r="AE223" s="27" t="e">
        <f t="shared" si="0"/>
        <v>#DIV/0!</v>
      </c>
      <c r="AF223" s="27" t="e">
        <f t="shared" si="1"/>
        <v>#DIV/0!</v>
      </c>
      <c r="AG223" s="27" t="e">
        <f t="shared" si="2"/>
        <v>#DIV/0!</v>
      </c>
      <c r="AH223" s="27" t="e">
        <f t="shared" si="7"/>
        <v>#DIV/0!</v>
      </c>
      <c r="AI223" s="28" t="e">
        <f t="shared" si="4"/>
        <v>#DIV/0!</v>
      </c>
      <c r="AJ223" s="28" t="e">
        <f t="shared" si="5"/>
        <v>#DIV/0!</v>
      </c>
      <c r="AK223" s="27"/>
      <c r="AL223" s="27"/>
      <c r="AM223" s="24"/>
    </row>
    <row r="224" spans="1:39" ht="14">
      <c r="A224" s="11">
        <f t="shared" si="6"/>
        <v>81</v>
      </c>
      <c r="B224" s="12">
        <v>244</v>
      </c>
      <c r="C224" s="18"/>
      <c r="D224" s="13">
        <v>34</v>
      </c>
      <c r="E224" s="14" t="s">
        <v>783</v>
      </c>
      <c r="F224" s="14" t="s">
        <v>784</v>
      </c>
      <c r="G224" s="13">
        <v>2017</v>
      </c>
      <c r="H224" s="14" t="s">
        <v>785</v>
      </c>
      <c r="I224" s="14" t="s">
        <v>182</v>
      </c>
      <c r="J224" s="15" t="s">
        <v>786</v>
      </c>
      <c r="K224" s="15" t="s">
        <v>787</v>
      </c>
      <c r="L224" s="13">
        <v>1</v>
      </c>
      <c r="M224" s="16">
        <v>44163.748611111114</v>
      </c>
      <c r="N224" s="17"/>
      <c r="O224" s="18" t="s">
        <v>170</v>
      </c>
      <c r="P224" s="14" t="s">
        <v>790</v>
      </c>
      <c r="Q224" s="18" t="s">
        <v>68</v>
      </c>
      <c r="R224" s="14" t="s">
        <v>789</v>
      </c>
      <c r="S224" s="18" t="s">
        <v>45</v>
      </c>
      <c r="T224" s="18" t="s">
        <v>47</v>
      </c>
      <c r="U224" s="18" t="s">
        <v>48</v>
      </c>
      <c r="V224" s="18" t="s">
        <v>49</v>
      </c>
      <c r="W224" s="27"/>
      <c r="X224" s="27"/>
      <c r="Y224" s="27"/>
      <c r="Z224" s="27"/>
      <c r="AA224" s="27"/>
      <c r="AB224" s="27"/>
      <c r="AC224" s="27"/>
      <c r="AD224" s="27"/>
      <c r="AE224" s="27" t="e">
        <f t="shared" si="0"/>
        <v>#DIV/0!</v>
      </c>
      <c r="AF224" s="27" t="e">
        <f t="shared" si="1"/>
        <v>#DIV/0!</v>
      </c>
      <c r="AG224" s="27" t="e">
        <f t="shared" si="2"/>
        <v>#DIV/0!</v>
      </c>
      <c r="AH224" s="27" t="e">
        <f t="shared" si="7"/>
        <v>#DIV/0!</v>
      </c>
      <c r="AI224" s="28" t="e">
        <f t="shared" si="4"/>
        <v>#DIV/0!</v>
      </c>
      <c r="AJ224" s="28" t="e">
        <f t="shared" si="5"/>
        <v>#DIV/0!</v>
      </c>
      <c r="AK224" s="27"/>
      <c r="AL224" s="27"/>
      <c r="AM224" s="24"/>
    </row>
    <row r="225" spans="1:39" ht="14">
      <c r="A225" s="11">
        <f t="shared" si="6"/>
        <v>81</v>
      </c>
      <c r="B225" s="12">
        <v>245</v>
      </c>
      <c r="C225" s="18"/>
      <c r="D225" s="13">
        <v>34</v>
      </c>
      <c r="E225" s="14" t="s">
        <v>783</v>
      </c>
      <c r="F225" s="14" t="s">
        <v>784</v>
      </c>
      <c r="G225" s="13">
        <v>2017</v>
      </c>
      <c r="H225" s="14" t="s">
        <v>785</v>
      </c>
      <c r="I225" s="14" t="s">
        <v>182</v>
      </c>
      <c r="J225" s="15" t="s">
        <v>786</v>
      </c>
      <c r="K225" s="15" t="s">
        <v>787</v>
      </c>
      <c r="L225" s="13">
        <v>1</v>
      </c>
      <c r="M225" s="16">
        <v>44163.748611111114</v>
      </c>
      <c r="N225" s="17"/>
      <c r="O225" s="18" t="s">
        <v>170</v>
      </c>
      <c r="P225" s="14" t="s">
        <v>788</v>
      </c>
      <c r="Q225" s="18" t="s">
        <v>68</v>
      </c>
      <c r="R225" s="14" t="s">
        <v>790</v>
      </c>
      <c r="S225" s="18" t="s">
        <v>68</v>
      </c>
      <c r="T225" s="18" t="s">
        <v>95</v>
      </c>
      <c r="U225" s="18" t="s">
        <v>48</v>
      </c>
      <c r="V225" s="18" t="s">
        <v>49</v>
      </c>
      <c r="W225" s="27"/>
      <c r="X225" s="27"/>
      <c r="Y225" s="27"/>
      <c r="Z225" s="27"/>
      <c r="AA225" s="27"/>
      <c r="AB225" s="27"/>
      <c r="AC225" s="27"/>
      <c r="AD225" s="27"/>
      <c r="AE225" s="27" t="e">
        <f t="shared" si="0"/>
        <v>#DIV/0!</v>
      </c>
      <c r="AF225" s="27" t="e">
        <f t="shared" si="1"/>
        <v>#DIV/0!</v>
      </c>
      <c r="AG225" s="27" t="e">
        <f t="shared" si="2"/>
        <v>#DIV/0!</v>
      </c>
      <c r="AH225" s="27" t="e">
        <f t="shared" si="7"/>
        <v>#DIV/0!</v>
      </c>
      <c r="AI225" s="28" t="e">
        <f t="shared" si="4"/>
        <v>#DIV/0!</v>
      </c>
      <c r="AJ225" s="28" t="e">
        <f t="shared" si="5"/>
        <v>#DIV/0!</v>
      </c>
      <c r="AK225" s="27"/>
      <c r="AL225" s="27"/>
      <c r="AM225" s="24"/>
    </row>
    <row r="226" spans="1:39" ht="14">
      <c r="A226" s="11">
        <f t="shared" si="6"/>
        <v>82</v>
      </c>
      <c r="B226" s="12">
        <v>246</v>
      </c>
      <c r="C226" s="18"/>
      <c r="D226" s="13">
        <v>78</v>
      </c>
      <c r="E226" s="14" t="s">
        <v>791</v>
      </c>
      <c r="F226" s="14" t="s">
        <v>792</v>
      </c>
      <c r="G226" s="13">
        <v>2014</v>
      </c>
      <c r="H226" s="14" t="s">
        <v>293</v>
      </c>
      <c r="I226" s="15" t="s">
        <v>294</v>
      </c>
      <c r="J226" s="15" t="s">
        <v>793</v>
      </c>
      <c r="K226" s="15" t="s">
        <v>794</v>
      </c>
      <c r="L226" s="13">
        <v>1</v>
      </c>
      <c r="M226" s="16">
        <v>44163.747916666667</v>
      </c>
      <c r="N226" s="17"/>
      <c r="O226" s="18" t="s">
        <v>170</v>
      </c>
      <c r="P226" s="14" t="s">
        <v>795</v>
      </c>
      <c r="Q226" s="18" t="s">
        <v>68</v>
      </c>
      <c r="R226" s="14" t="s">
        <v>796</v>
      </c>
      <c r="S226" s="18" t="s">
        <v>45</v>
      </c>
      <c r="T226" s="18" t="s">
        <v>47</v>
      </c>
      <c r="U226" s="18" t="s">
        <v>48</v>
      </c>
      <c r="V226" s="18" t="s">
        <v>80</v>
      </c>
      <c r="W226" s="27"/>
      <c r="X226" s="27"/>
      <c r="Y226" s="27"/>
      <c r="Z226" s="27"/>
      <c r="AA226" s="27"/>
      <c r="AB226" s="27"/>
      <c r="AC226" s="27"/>
      <c r="AD226" s="27"/>
      <c r="AE226" s="27" t="e">
        <f t="shared" si="0"/>
        <v>#DIV/0!</v>
      </c>
      <c r="AF226" s="27" t="e">
        <f t="shared" si="1"/>
        <v>#DIV/0!</v>
      </c>
      <c r="AG226" s="27" t="e">
        <f t="shared" si="2"/>
        <v>#DIV/0!</v>
      </c>
      <c r="AH226" s="27" t="e">
        <f t="shared" si="7"/>
        <v>#DIV/0!</v>
      </c>
      <c r="AI226" s="28" t="e">
        <f t="shared" si="4"/>
        <v>#DIV/0!</v>
      </c>
      <c r="AJ226" s="28" t="e">
        <f t="shared" si="5"/>
        <v>#DIV/0!</v>
      </c>
      <c r="AK226" s="27"/>
      <c r="AL226" s="27"/>
      <c r="AM226" s="24"/>
    </row>
    <row r="227" spans="1:39" ht="14">
      <c r="A227" s="11">
        <f t="shared" si="6"/>
        <v>82</v>
      </c>
      <c r="B227" s="12">
        <v>247</v>
      </c>
      <c r="C227" s="18"/>
      <c r="D227" s="13">
        <v>78</v>
      </c>
      <c r="E227" s="14" t="s">
        <v>791</v>
      </c>
      <c r="F227" s="14" t="s">
        <v>792</v>
      </c>
      <c r="G227" s="13">
        <v>2014</v>
      </c>
      <c r="H227" s="14" t="s">
        <v>293</v>
      </c>
      <c r="I227" s="15" t="s">
        <v>294</v>
      </c>
      <c r="J227" s="15" t="s">
        <v>793</v>
      </c>
      <c r="K227" s="15" t="s">
        <v>794</v>
      </c>
      <c r="L227" s="13">
        <v>1</v>
      </c>
      <c r="M227" s="16">
        <v>44163.747916666667</v>
      </c>
      <c r="N227" s="17"/>
      <c r="O227" s="18" t="s">
        <v>170</v>
      </c>
      <c r="P227" s="14" t="s">
        <v>797</v>
      </c>
      <c r="Q227" s="18" t="s">
        <v>68</v>
      </c>
      <c r="R227" s="14" t="s">
        <v>796</v>
      </c>
      <c r="S227" s="18" t="s">
        <v>45</v>
      </c>
      <c r="T227" s="18" t="s">
        <v>47</v>
      </c>
      <c r="U227" s="18" t="s">
        <v>48</v>
      </c>
      <c r="V227" s="18" t="s">
        <v>80</v>
      </c>
      <c r="W227" s="27"/>
      <c r="X227" s="27"/>
      <c r="Y227" s="27"/>
      <c r="Z227" s="27"/>
      <c r="AA227" s="27"/>
      <c r="AB227" s="27"/>
      <c r="AC227" s="27"/>
      <c r="AD227" s="27"/>
      <c r="AE227" s="27" t="e">
        <f t="shared" si="0"/>
        <v>#DIV/0!</v>
      </c>
      <c r="AF227" s="27" t="e">
        <f t="shared" si="1"/>
        <v>#DIV/0!</v>
      </c>
      <c r="AG227" s="27" t="e">
        <f t="shared" si="2"/>
        <v>#DIV/0!</v>
      </c>
      <c r="AH227" s="27" t="e">
        <f t="shared" si="7"/>
        <v>#DIV/0!</v>
      </c>
      <c r="AI227" s="28" t="e">
        <f t="shared" si="4"/>
        <v>#DIV/0!</v>
      </c>
      <c r="AJ227" s="28" t="e">
        <f t="shared" si="5"/>
        <v>#DIV/0!</v>
      </c>
      <c r="AK227" s="27"/>
      <c r="AL227" s="27"/>
      <c r="AM227" s="24"/>
    </row>
    <row r="228" spans="1:39" ht="14">
      <c r="A228" s="11">
        <f t="shared" si="6"/>
        <v>83</v>
      </c>
      <c r="B228" s="12">
        <v>248</v>
      </c>
      <c r="C228" s="18"/>
      <c r="D228" s="13">
        <v>24</v>
      </c>
      <c r="E228" s="14" t="s">
        <v>798</v>
      </c>
      <c r="F228" s="14" t="s">
        <v>799</v>
      </c>
      <c r="G228" s="13">
        <v>2017</v>
      </c>
      <c r="H228" s="14" t="s">
        <v>800</v>
      </c>
      <c r="I228" s="14" t="s">
        <v>182</v>
      </c>
      <c r="J228" s="41" t="s">
        <v>801</v>
      </c>
      <c r="K228" s="15" t="s">
        <v>802</v>
      </c>
      <c r="L228" s="13">
        <v>56</v>
      </c>
      <c r="M228" s="16">
        <v>44158.830555555556</v>
      </c>
      <c r="N228" s="26" t="s">
        <v>803</v>
      </c>
      <c r="O228" s="18" t="s">
        <v>43</v>
      </c>
      <c r="P228" s="14" t="s">
        <v>305</v>
      </c>
      <c r="Q228" s="18" t="s">
        <v>45</v>
      </c>
      <c r="R228" s="14" t="s">
        <v>804</v>
      </c>
      <c r="S228" s="18" t="s">
        <v>45</v>
      </c>
      <c r="T228" s="18" t="s">
        <v>47</v>
      </c>
      <c r="U228" s="18" t="s">
        <v>48</v>
      </c>
      <c r="V228" s="18" t="s">
        <v>59</v>
      </c>
      <c r="W228" s="19">
        <v>1000</v>
      </c>
      <c r="X228" s="19">
        <v>4000</v>
      </c>
      <c r="Y228" s="19">
        <v>0.25</v>
      </c>
      <c r="Z228" s="19">
        <v>0.75</v>
      </c>
      <c r="AA228" s="20">
        <v>4879.0299572039903</v>
      </c>
      <c r="AB228" s="20">
        <v>-0.107054856698223</v>
      </c>
      <c r="AC228" s="20">
        <v>-14.6543898327061</v>
      </c>
      <c r="AD228" s="20">
        <v>0.97084684217351802</v>
      </c>
      <c r="AE228" s="21">
        <f t="shared" si="0"/>
        <v>0.20495877434068199</v>
      </c>
      <c r="AF228" s="21">
        <f t="shared" si="1"/>
        <v>0.81983509736272797</v>
      </c>
      <c r="AG228" s="21">
        <f t="shared" si="2"/>
        <v>0.25750714648286188</v>
      </c>
      <c r="AH228" s="21">
        <f t="shared" si="7"/>
        <v>0.77252143944858565</v>
      </c>
      <c r="AI228" s="22">
        <f t="shared" si="4"/>
        <v>-3.0035457788219941E-3</v>
      </c>
      <c r="AJ228" s="22">
        <f t="shared" si="5"/>
        <v>-0.11026956266196439</v>
      </c>
      <c r="AK228" s="23">
        <v>0.69</v>
      </c>
      <c r="AL228" s="23" t="s">
        <v>48</v>
      </c>
      <c r="AM228" s="24"/>
    </row>
    <row r="229" spans="1:39" ht="14">
      <c r="A229" s="11">
        <f t="shared" si="6"/>
        <v>83</v>
      </c>
      <c r="B229" s="12">
        <v>249</v>
      </c>
      <c r="C229" s="18"/>
      <c r="D229" s="13">
        <v>24</v>
      </c>
      <c r="E229" s="14" t="s">
        <v>798</v>
      </c>
      <c r="F229" s="14" t="s">
        <v>799</v>
      </c>
      <c r="G229" s="13">
        <v>2017</v>
      </c>
      <c r="H229" s="14" t="s">
        <v>800</v>
      </c>
      <c r="I229" s="14" t="s">
        <v>182</v>
      </c>
      <c r="J229" s="15" t="s">
        <v>801</v>
      </c>
      <c r="K229" s="15" t="s">
        <v>802</v>
      </c>
      <c r="L229" s="13">
        <v>56</v>
      </c>
      <c r="M229" s="16">
        <v>44158.830555555556</v>
      </c>
      <c r="N229" s="26" t="s">
        <v>805</v>
      </c>
      <c r="O229" s="18" t="s">
        <v>43</v>
      </c>
      <c r="P229" s="14" t="s">
        <v>305</v>
      </c>
      <c r="Q229" s="18" t="s">
        <v>45</v>
      </c>
      <c r="R229" s="14" t="s">
        <v>804</v>
      </c>
      <c r="S229" s="18" t="s">
        <v>45</v>
      </c>
      <c r="T229" s="18" t="s">
        <v>47</v>
      </c>
      <c r="U229" s="18" t="s">
        <v>48</v>
      </c>
      <c r="V229" s="18" t="s">
        <v>59</v>
      </c>
      <c r="W229" s="19">
        <v>1000</v>
      </c>
      <c r="X229" s="19">
        <v>2000</v>
      </c>
      <c r="Y229" s="19">
        <v>0.25</v>
      </c>
      <c r="Z229" s="19">
        <v>0.75</v>
      </c>
      <c r="AA229" s="20">
        <v>2688.31168831168</v>
      </c>
      <c r="AB229" s="20">
        <v>0.31780045351473901</v>
      </c>
      <c r="AC229" s="20">
        <v>6.4935064935070796</v>
      </c>
      <c r="AD229" s="20">
        <v>0.97703566274994802</v>
      </c>
      <c r="AE229" s="21">
        <f t="shared" si="0"/>
        <v>0.37198067632850357</v>
      </c>
      <c r="AF229" s="21">
        <f t="shared" si="1"/>
        <v>0.74396135265700714</v>
      </c>
      <c r="AG229" s="21">
        <f t="shared" si="2"/>
        <v>0.25587602329310499</v>
      </c>
      <c r="AH229" s="21">
        <f t="shared" si="7"/>
        <v>0.76762806987931509</v>
      </c>
      <c r="AI229" s="22">
        <f t="shared" si="4"/>
        <v>2.415458937198293E-3</v>
      </c>
      <c r="AJ229" s="22">
        <f t="shared" si="5"/>
        <v>0.32527006498438682</v>
      </c>
      <c r="AK229" s="23">
        <v>0.74</v>
      </c>
      <c r="AL229" s="23" t="s">
        <v>48</v>
      </c>
      <c r="AM229" s="24"/>
    </row>
    <row r="230" spans="1:39" ht="14">
      <c r="A230" s="11">
        <f t="shared" si="6"/>
        <v>83</v>
      </c>
      <c r="B230" s="12">
        <v>250</v>
      </c>
      <c r="C230" s="18"/>
      <c r="D230" s="13">
        <v>24</v>
      </c>
      <c r="E230" s="14" t="s">
        <v>798</v>
      </c>
      <c r="F230" s="14" t="s">
        <v>799</v>
      </c>
      <c r="G230" s="13">
        <v>2017</v>
      </c>
      <c r="H230" s="14" t="s">
        <v>800</v>
      </c>
      <c r="I230" s="14" t="s">
        <v>182</v>
      </c>
      <c r="J230" s="15" t="s">
        <v>801</v>
      </c>
      <c r="K230" s="15" t="s">
        <v>802</v>
      </c>
      <c r="L230" s="13">
        <v>56</v>
      </c>
      <c r="M230" s="16">
        <v>44158.830555555556</v>
      </c>
      <c r="N230" s="26" t="s">
        <v>806</v>
      </c>
      <c r="O230" s="18" t="s">
        <v>43</v>
      </c>
      <c r="P230" s="14" t="s">
        <v>305</v>
      </c>
      <c r="Q230" s="18" t="s">
        <v>45</v>
      </c>
      <c r="R230" s="14" t="s">
        <v>804</v>
      </c>
      <c r="S230" s="18" t="s">
        <v>45</v>
      </c>
      <c r="T230" s="18" t="s">
        <v>47</v>
      </c>
      <c r="U230" s="18" t="s">
        <v>48</v>
      </c>
      <c r="V230" s="18" t="s">
        <v>59</v>
      </c>
      <c r="W230" s="19">
        <v>1000</v>
      </c>
      <c r="X230" s="19">
        <v>4000</v>
      </c>
      <c r="Y230" s="19">
        <v>0.25</v>
      </c>
      <c r="Z230" s="19">
        <v>0.75</v>
      </c>
      <c r="AA230" s="20">
        <v>4997.0657425441996</v>
      </c>
      <c r="AB230" s="20">
        <v>0.39864164116054901</v>
      </c>
      <c r="AC230" s="20">
        <v>450.22512837376303</v>
      </c>
      <c r="AD230" s="20">
        <v>0.97964358890041203</v>
      </c>
      <c r="AE230" s="21">
        <f t="shared" si="0"/>
        <v>0.20011743921761199</v>
      </c>
      <c r="AF230" s="21">
        <f t="shared" si="1"/>
        <v>0.80046975687044797</v>
      </c>
      <c r="AG230" s="21">
        <f t="shared" si="2"/>
        <v>0.25519485130363501</v>
      </c>
      <c r="AH230" s="21">
        <f t="shared" si="7"/>
        <v>0.76558455391090507</v>
      </c>
      <c r="AI230" s="22">
        <f t="shared" si="4"/>
        <v>9.0097899761578074E-2</v>
      </c>
      <c r="AJ230" s="22">
        <f t="shared" si="5"/>
        <v>0.40692517735761335</v>
      </c>
      <c r="AK230" s="23">
        <v>0.89</v>
      </c>
      <c r="AL230" s="23" t="s">
        <v>48</v>
      </c>
      <c r="AM230" s="24"/>
    </row>
    <row r="231" spans="1:39" ht="14">
      <c r="A231" s="11">
        <f t="shared" si="6"/>
        <v>83</v>
      </c>
      <c r="B231" s="12">
        <v>251</v>
      </c>
      <c r="C231" s="18"/>
      <c r="D231" s="13">
        <v>24</v>
      </c>
      <c r="E231" s="14" t="s">
        <v>798</v>
      </c>
      <c r="F231" s="14" t="s">
        <v>799</v>
      </c>
      <c r="G231" s="13">
        <v>2017</v>
      </c>
      <c r="H231" s="14" t="s">
        <v>800</v>
      </c>
      <c r="I231" s="14" t="s">
        <v>182</v>
      </c>
      <c r="J231" s="15" t="s">
        <v>801</v>
      </c>
      <c r="K231" s="15" t="s">
        <v>802</v>
      </c>
      <c r="L231" s="13">
        <v>56</v>
      </c>
      <c r="M231" s="16">
        <v>44158.830555555556</v>
      </c>
      <c r="N231" s="26" t="s">
        <v>807</v>
      </c>
      <c r="O231" s="18" t="s">
        <v>43</v>
      </c>
      <c r="P231" s="14" t="s">
        <v>305</v>
      </c>
      <c r="Q231" s="18" t="s">
        <v>45</v>
      </c>
      <c r="R231" s="14" t="s">
        <v>804</v>
      </c>
      <c r="S231" s="18" t="s">
        <v>45</v>
      </c>
      <c r="T231" s="18" t="s">
        <v>47</v>
      </c>
      <c r="U231" s="18" t="s">
        <v>48</v>
      </c>
      <c r="V231" s="18" t="s">
        <v>59</v>
      </c>
      <c r="W231" s="19">
        <v>1000</v>
      </c>
      <c r="X231" s="19">
        <v>3000</v>
      </c>
      <c r="Y231" s="19">
        <v>0.25</v>
      </c>
      <c r="Z231" s="19">
        <v>0.75</v>
      </c>
      <c r="AA231" s="20">
        <v>3450.4132231404901</v>
      </c>
      <c r="AB231" s="20">
        <v>0.39885903037321602</v>
      </c>
      <c r="AC231" s="20">
        <v>12.396694214875399</v>
      </c>
      <c r="AD231" s="20">
        <v>0.97618702953097802</v>
      </c>
      <c r="AE231" s="21">
        <f t="shared" si="0"/>
        <v>0.28982035928143762</v>
      </c>
      <c r="AF231" s="21">
        <f t="shared" si="1"/>
        <v>0.86946107784431281</v>
      </c>
      <c r="AG231" s="21">
        <f t="shared" si="2"/>
        <v>0.25609846518870039</v>
      </c>
      <c r="AH231" s="21">
        <f t="shared" si="7"/>
        <v>0.76829539556610116</v>
      </c>
      <c r="AI231" s="22">
        <f t="shared" si="4"/>
        <v>3.5928143712573072E-3</v>
      </c>
      <c r="AJ231" s="22">
        <f t="shared" si="5"/>
        <v>0.40858874202093537</v>
      </c>
      <c r="AK231" s="23">
        <v>0.78</v>
      </c>
      <c r="AL231" s="23" t="s">
        <v>48</v>
      </c>
      <c r="AM231" s="24"/>
    </row>
    <row r="232" spans="1:39" ht="14">
      <c r="A232" s="11">
        <f t="shared" si="6"/>
        <v>83</v>
      </c>
      <c r="B232" s="12">
        <v>252</v>
      </c>
      <c r="C232" s="18"/>
      <c r="D232" s="13">
        <v>24</v>
      </c>
      <c r="E232" s="14" t="s">
        <v>798</v>
      </c>
      <c r="F232" s="14" t="s">
        <v>799</v>
      </c>
      <c r="G232" s="13">
        <v>2017</v>
      </c>
      <c r="H232" s="14" t="s">
        <v>800</v>
      </c>
      <c r="I232" s="14" t="s">
        <v>182</v>
      </c>
      <c r="J232" s="15" t="s">
        <v>801</v>
      </c>
      <c r="K232" s="15" t="s">
        <v>802</v>
      </c>
      <c r="L232" s="13">
        <v>56</v>
      </c>
      <c r="M232" s="16">
        <v>44158.830555555556</v>
      </c>
      <c r="N232" s="26" t="s">
        <v>808</v>
      </c>
      <c r="O232" s="18" t="s">
        <v>43</v>
      </c>
      <c r="P232" s="14" t="s">
        <v>305</v>
      </c>
      <c r="Q232" s="18" t="s">
        <v>45</v>
      </c>
      <c r="R232" s="14" t="s">
        <v>804</v>
      </c>
      <c r="S232" s="18" t="s">
        <v>45</v>
      </c>
      <c r="T232" s="18" t="s">
        <v>47</v>
      </c>
      <c r="U232" s="18" t="s">
        <v>48</v>
      </c>
      <c r="V232" s="18" t="s">
        <v>59</v>
      </c>
      <c r="W232" s="19">
        <v>500</v>
      </c>
      <c r="X232" s="19">
        <v>1500</v>
      </c>
      <c r="Y232" s="19">
        <v>0.25</v>
      </c>
      <c r="Z232" s="19">
        <v>0.75</v>
      </c>
      <c r="AA232" s="20">
        <v>1718.19827104873</v>
      </c>
      <c r="AB232" s="20">
        <v>-0.10249042145593899</v>
      </c>
      <c r="AC232" s="20">
        <v>15.0850035618709</v>
      </c>
      <c r="AD232" s="20">
        <v>0.97796934865900298</v>
      </c>
      <c r="AE232" s="21">
        <f t="shared" si="0"/>
        <v>0.29100250444019882</v>
      </c>
      <c r="AF232" s="21">
        <f t="shared" si="1"/>
        <v>0.87300751332059645</v>
      </c>
      <c r="AG232" s="21">
        <f t="shared" si="2"/>
        <v>0.25563173359451541</v>
      </c>
      <c r="AH232" s="21">
        <f t="shared" si="7"/>
        <v>0.76689520078354623</v>
      </c>
      <c r="AI232" s="22">
        <f t="shared" si="4"/>
        <v>8.7795476319875044E-3</v>
      </c>
      <c r="AJ232" s="22">
        <f t="shared" si="5"/>
        <v>-0.10479921645445681</v>
      </c>
      <c r="AK232" s="23">
        <v>0.8</v>
      </c>
      <c r="AL232" s="23" t="s">
        <v>48</v>
      </c>
      <c r="AM232" s="24"/>
    </row>
    <row r="233" spans="1:39" ht="14">
      <c r="A233" s="11">
        <f t="shared" si="6"/>
        <v>83</v>
      </c>
      <c r="B233" s="12">
        <v>253</v>
      </c>
      <c r="C233" s="18"/>
      <c r="D233" s="13">
        <v>24</v>
      </c>
      <c r="E233" s="14" t="s">
        <v>798</v>
      </c>
      <c r="F233" s="14" t="s">
        <v>799</v>
      </c>
      <c r="G233" s="13">
        <v>2017</v>
      </c>
      <c r="H233" s="14" t="s">
        <v>800</v>
      </c>
      <c r="I233" s="14" t="s">
        <v>182</v>
      </c>
      <c r="J233" s="15" t="s">
        <v>801</v>
      </c>
      <c r="K233" s="15" t="s">
        <v>802</v>
      </c>
      <c r="L233" s="13">
        <v>56</v>
      </c>
      <c r="M233" s="16">
        <v>44158.830555555556</v>
      </c>
      <c r="N233" s="26" t="s">
        <v>803</v>
      </c>
      <c r="O233" s="18" t="s">
        <v>43</v>
      </c>
      <c r="P233" s="14" t="s">
        <v>265</v>
      </c>
      <c r="Q233" s="18" t="s">
        <v>45</v>
      </c>
      <c r="R233" s="14" t="s">
        <v>804</v>
      </c>
      <c r="S233" s="18" t="s">
        <v>45</v>
      </c>
      <c r="T233" s="18" t="s">
        <v>47</v>
      </c>
      <c r="U233" s="18" t="s">
        <v>48</v>
      </c>
      <c r="V233" s="18" t="s">
        <v>348</v>
      </c>
      <c r="W233" s="19">
        <v>0</v>
      </c>
      <c r="X233" s="19">
        <v>1000</v>
      </c>
      <c r="Y233" s="19">
        <v>0.25</v>
      </c>
      <c r="Z233" s="19">
        <v>0.75</v>
      </c>
      <c r="AA233" s="20">
        <v>1698.4126984126899</v>
      </c>
      <c r="AB233" s="20">
        <v>0.78846153846153799</v>
      </c>
      <c r="AC233" s="20">
        <v>3.9682539682539701</v>
      </c>
      <c r="AD233" s="20">
        <v>0.97596153846153799</v>
      </c>
      <c r="AE233" s="21">
        <f t="shared" si="0"/>
        <v>0</v>
      </c>
      <c r="AF233" s="21">
        <f t="shared" si="1"/>
        <v>0.58878504672897491</v>
      </c>
      <c r="AG233" s="21">
        <f t="shared" si="2"/>
        <v>0.25615763546798043</v>
      </c>
      <c r="AH233" s="21">
        <f t="shared" si="7"/>
        <v>0.76847290640394128</v>
      </c>
      <c r="AI233" s="22">
        <f t="shared" si="4"/>
        <v>2.336448598130854E-3</v>
      </c>
      <c r="AJ233" s="22">
        <f t="shared" si="5"/>
        <v>0.80788177339901468</v>
      </c>
      <c r="AK233" s="23">
        <v>0.91</v>
      </c>
      <c r="AL233" s="23" t="s">
        <v>48</v>
      </c>
      <c r="AM233" s="24"/>
    </row>
    <row r="234" spans="1:39" ht="14">
      <c r="A234" s="11">
        <f t="shared" si="6"/>
        <v>83</v>
      </c>
      <c r="B234" s="12">
        <v>254</v>
      </c>
      <c r="C234" s="18"/>
      <c r="D234" s="13">
        <v>24</v>
      </c>
      <c r="E234" s="14" t="s">
        <v>798</v>
      </c>
      <c r="F234" s="14" t="s">
        <v>799</v>
      </c>
      <c r="G234" s="13">
        <v>2017</v>
      </c>
      <c r="H234" s="14" t="s">
        <v>800</v>
      </c>
      <c r="I234" s="14" t="s">
        <v>182</v>
      </c>
      <c r="J234" s="15" t="s">
        <v>801</v>
      </c>
      <c r="K234" s="15" t="s">
        <v>802</v>
      </c>
      <c r="L234" s="13">
        <v>56</v>
      </c>
      <c r="M234" s="16">
        <v>44158.830555555556</v>
      </c>
      <c r="N234" s="26" t="s">
        <v>806</v>
      </c>
      <c r="O234" s="18" t="s">
        <v>43</v>
      </c>
      <c r="P234" s="14" t="s">
        <v>265</v>
      </c>
      <c r="Q234" s="18" t="s">
        <v>45</v>
      </c>
      <c r="R234" s="14" t="s">
        <v>804</v>
      </c>
      <c r="S234" s="18" t="s">
        <v>45</v>
      </c>
      <c r="T234" s="18" t="s">
        <v>47</v>
      </c>
      <c r="U234" s="18" t="s">
        <v>48</v>
      </c>
      <c r="V234" s="18" t="s">
        <v>348</v>
      </c>
      <c r="W234" s="19">
        <v>-500</v>
      </c>
      <c r="X234" s="19">
        <v>500</v>
      </c>
      <c r="Y234" s="19">
        <v>0</v>
      </c>
      <c r="Z234" s="19">
        <v>0.75</v>
      </c>
      <c r="AA234" s="20">
        <v>834.57943925233701</v>
      </c>
      <c r="AB234" s="20">
        <v>0.83641744548286601</v>
      </c>
      <c r="AC234" s="20">
        <v>90.654205607477195</v>
      </c>
      <c r="AD234" s="20">
        <v>0.976844236760124</v>
      </c>
      <c r="AE234" s="21">
        <f t="shared" si="0"/>
        <v>-0.59910414333706563</v>
      </c>
      <c r="AF234" s="21">
        <f t="shared" si="1"/>
        <v>0.59910414333706563</v>
      </c>
      <c r="AG234" s="21">
        <f t="shared" si="2"/>
        <v>0</v>
      </c>
      <c r="AH234" s="21">
        <f t="shared" si="7"/>
        <v>0.76777849709950396</v>
      </c>
      <c r="AI234" s="22">
        <f t="shared" si="4"/>
        <v>0.10862262038073968</v>
      </c>
      <c r="AJ234" s="22">
        <f t="shared" si="5"/>
        <v>0.85624443898752156</v>
      </c>
      <c r="AK234" s="23">
        <v>0.9</v>
      </c>
      <c r="AL234" s="23" t="s">
        <v>48</v>
      </c>
      <c r="AM234" s="24"/>
    </row>
    <row r="235" spans="1:39" ht="14">
      <c r="A235" s="11">
        <f t="shared" si="6"/>
        <v>84</v>
      </c>
      <c r="B235" s="12">
        <v>255</v>
      </c>
      <c r="C235" s="18"/>
      <c r="D235" s="13">
        <v>30</v>
      </c>
      <c r="E235" s="14" t="s">
        <v>809</v>
      </c>
      <c r="F235" s="14" t="s">
        <v>810</v>
      </c>
      <c r="G235" s="13">
        <v>2001</v>
      </c>
      <c r="H235" s="14" t="s">
        <v>811</v>
      </c>
      <c r="I235" s="14" t="s">
        <v>40</v>
      </c>
      <c r="J235" s="15" t="s">
        <v>812</v>
      </c>
      <c r="K235" s="15" t="s">
        <v>813</v>
      </c>
      <c r="L235" s="13">
        <v>100</v>
      </c>
      <c r="M235" s="16">
        <v>44158.830555555556</v>
      </c>
      <c r="N235" s="17"/>
      <c r="O235" s="18" t="s">
        <v>43</v>
      </c>
      <c r="P235" s="14" t="s">
        <v>814</v>
      </c>
      <c r="Q235" s="18" t="s">
        <v>45</v>
      </c>
      <c r="R235" s="14" t="s">
        <v>815</v>
      </c>
      <c r="S235" s="18" t="s">
        <v>45</v>
      </c>
      <c r="T235" s="18" t="s">
        <v>47</v>
      </c>
      <c r="U235" s="18" t="s">
        <v>48</v>
      </c>
      <c r="V235" s="18" t="s">
        <v>59</v>
      </c>
      <c r="W235" s="19">
        <v>12000</v>
      </c>
      <c r="X235" s="19">
        <v>20000</v>
      </c>
      <c r="Y235" s="19">
        <v>2000</v>
      </c>
      <c r="Z235" s="19">
        <v>3500</v>
      </c>
      <c r="AA235" s="20">
        <v>21390.835579514802</v>
      </c>
      <c r="AB235" s="20">
        <v>1609.32510885341</v>
      </c>
      <c r="AC235" s="20">
        <v>10997.304582210199</v>
      </c>
      <c r="AD235" s="20">
        <v>3627.4051420277801</v>
      </c>
      <c r="AE235" s="21">
        <f t="shared" si="0"/>
        <v>0.56098790322580705</v>
      </c>
      <c r="AF235" s="21">
        <f t="shared" si="1"/>
        <v>0.93497983870967838</v>
      </c>
      <c r="AG235" s="21">
        <f t="shared" si="2"/>
        <v>0.55135831860291362</v>
      </c>
      <c r="AH235" s="21">
        <f t="shared" si="7"/>
        <v>0.96487705755509889</v>
      </c>
      <c r="AI235" s="22">
        <f t="shared" si="4"/>
        <v>0.51411290322580494</v>
      </c>
      <c r="AJ235" s="22">
        <f t="shared" si="5"/>
        <v>0.44365739305143354</v>
      </c>
      <c r="AK235" s="23">
        <v>0.95</v>
      </c>
      <c r="AL235" s="23" t="s">
        <v>48</v>
      </c>
      <c r="AM235" s="24"/>
    </row>
    <row r="236" spans="1:39" ht="14">
      <c r="A236" s="11">
        <f t="shared" si="6"/>
        <v>84</v>
      </c>
      <c r="B236" s="12">
        <v>256</v>
      </c>
      <c r="C236" s="18"/>
      <c r="D236" s="13">
        <v>30</v>
      </c>
      <c r="E236" s="14" t="s">
        <v>809</v>
      </c>
      <c r="F236" s="14" t="s">
        <v>810</v>
      </c>
      <c r="G236" s="13">
        <v>2001</v>
      </c>
      <c r="H236" s="14" t="s">
        <v>811</v>
      </c>
      <c r="I236" s="14" t="s">
        <v>40</v>
      </c>
      <c r="J236" s="15" t="s">
        <v>812</v>
      </c>
      <c r="K236" s="15" t="s">
        <v>813</v>
      </c>
      <c r="L236" s="13">
        <v>100</v>
      </c>
      <c r="M236" s="16">
        <v>44158.830555555556</v>
      </c>
      <c r="N236" s="17"/>
      <c r="O236" s="18" t="s">
        <v>43</v>
      </c>
      <c r="P236" s="14" t="s">
        <v>815</v>
      </c>
      <c r="Q236" s="18" t="s">
        <v>45</v>
      </c>
      <c r="R236" s="14" t="s">
        <v>816</v>
      </c>
      <c r="S236" s="18" t="s">
        <v>45</v>
      </c>
      <c r="T236" s="18" t="s">
        <v>47</v>
      </c>
      <c r="U236" s="18" t="s">
        <v>48</v>
      </c>
      <c r="V236" s="18" t="s">
        <v>90</v>
      </c>
      <c r="W236" s="19">
        <v>2000</v>
      </c>
      <c r="X236" s="19">
        <v>3000</v>
      </c>
      <c r="Y236" s="19">
        <v>-200</v>
      </c>
      <c r="Z236" s="19">
        <v>100</v>
      </c>
      <c r="AA236" s="20">
        <v>3661.8705035971202</v>
      </c>
      <c r="AB236" s="20">
        <v>-297.29652175695298</v>
      </c>
      <c r="AC236" s="20">
        <v>1688.2494004796099</v>
      </c>
      <c r="AD236" s="20">
        <v>169.39269097542399</v>
      </c>
      <c r="AE236" s="21">
        <f t="shared" si="0"/>
        <v>0.54616895874263294</v>
      </c>
      <c r="AF236" s="21">
        <f t="shared" si="1"/>
        <v>0.81925343811394935</v>
      </c>
      <c r="AG236" s="21">
        <f t="shared" si="2"/>
        <v>-1.1806884869018146</v>
      </c>
      <c r="AH236" s="21">
        <f t="shared" si="7"/>
        <v>0.5903442434509073</v>
      </c>
      <c r="AI236" s="22">
        <f t="shared" si="4"/>
        <v>0.46103470857891143</v>
      </c>
      <c r="AJ236" s="22">
        <f t="shared" si="5"/>
        <v>-1.755072902171946</v>
      </c>
      <c r="AK236" s="23">
        <v>0.72</v>
      </c>
      <c r="AL236" s="23" t="s">
        <v>48</v>
      </c>
      <c r="AM236" s="24"/>
    </row>
    <row r="237" spans="1:39" ht="14">
      <c r="A237" s="11">
        <f t="shared" si="6"/>
        <v>84</v>
      </c>
      <c r="B237" s="12">
        <v>257</v>
      </c>
      <c r="C237" s="18"/>
      <c r="D237" s="13">
        <v>30</v>
      </c>
      <c r="E237" s="14" t="s">
        <v>809</v>
      </c>
      <c r="F237" s="14" t="s">
        <v>810</v>
      </c>
      <c r="G237" s="13">
        <v>2001</v>
      </c>
      <c r="H237" s="14" t="s">
        <v>811</v>
      </c>
      <c r="I237" s="14" t="s">
        <v>40</v>
      </c>
      <c r="J237" s="15" t="s">
        <v>812</v>
      </c>
      <c r="K237" s="15" t="s">
        <v>813</v>
      </c>
      <c r="L237" s="13">
        <v>100</v>
      </c>
      <c r="M237" s="16">
        <v>44158.830555555556</v>
      </c>
      <c r="N237" s="17"/>
      <c r="O237" s="18" t="s">
        <v>43</v>
      </c>
      <c r="P237" s="14" t="s">
        <v>814</v>
      </c>
      <c r="Q237" s="18" t="s">
        <v>45</v>
      </c>
      <c r="R237" s="14" t="s">
        <v>816</v>
      </c>
      <c r="S237" s="18" t="s">
        <v>45</v>
      </c>
      <c r="T237" s="18" t="s">
        <v>47</v>
      </c>
      <c r="U237" s="18" t="s">
        <v>48</v>
      </c>
      <c r="V237" s="18" t="s">
        <v>348</v>
      </c>
      <c r="W237" s="19">
        <v>12000</v>
      </c>
      <c r="X237" s="19">
        <v>18000</v>
      </c>
      <c r="Y237" s="19">
        <v>-200</v>
      </c>
      <c r="Z237" s="19">
        <v>100</v>
      </c>
      <c r="AA237" s="20">
        <v>21388.349514563099</v>
      </c>
      <c r="AB237" s="20">
        <v>-315.06535535661698</v>
      </c>
      <c r="AC237" s="47">
        <v>11077.669902912599</v>
      </c>
      <c r="AD237" s="48">
        <v>176.85873996553599</v>
      </c>
      <c r="AE237" s="21">
        <f t="shared" si="0"/>
        <v>0.56105310939627806</v>
      </c>
      <c r="AF237" s="21">
        <f t="shared" si="1"/>
        <v>0.84157966409441698</v>
      </c>
      <c r="AG237" s="21">
        <f t="shared" si="2"/>
        <v>-1.1308460076045634</v>
      </c>
      <c r="AH237" s="21">
        <f t="shared" si="7"/>
        <v>0.56542300380228172</v>
      </c>
      <c r="AI237" s="22">
        <f t="shared" si="4"/>
        <v>0.51793009532455658</v>
      </c>
      <c r="AJ237" s="22">
        <f t="shared" si="5"/>
        <v>-1.7814519961977167</v>
      </c>
      <c r="AK237" s="23">
        <v>0.72</v>
      </c>
      <c r="AL237" s="23" t="s">
        <v>48</v>
      </c>
      <c r="AM237" s="24"/>
    </row>
    <row r="238" spans="1:39" ht="14">
      <c r="A238" s="11">
        <f t="shared" si="6"/>
        <v>85</v>
      </c>
      <c r="B238" s="12">
        <v>258</v>
      </c>
      <c r="C238" s="18"/>
      <c r="D238" s="13">
        <v>27</v>
      </c>
      <c r="E238" s="14" t="s">
        <v>817</v>
      </c>
      <c r="F238" s="14" t="s">
        <v>818</v>
      </c>
      <c r="G238" s="13">
        <v>2009</v>
      </c>
      <c r="H238" s="14" t="s">
        <v>819</v>
      </c>
      <c r="I238" s="14" t="s">
        <v>182</v>
      </c>
      <c r="J238" s="15" t="s">
        <v>820</v>
      </c>
      <c r="K238" s="15" t="s">
        <v>821</v>
      </c>
      <c r="L238" s="13">
        <v>92</v>
      </c>
      <c r="M238" s="16">
        <v>44158.830555555556</v>
      </c>
      <c r="N238" s="26" t="s">
        <v>822</v>
      </c>
      <c r="O238" s="18" t="s">
        <v>13</v>
      </c>
      <c r="P238" s="14" t="s">
        <v>584</v>
      </c>
      <c r="Q238" s="18" t="s">
        <v>45</v>
      </c>
      <c r="R238" s="14" t="s">
        <v>823</v>
      </c>
      <c r="S238" s="18" t="s">
        <v>45</v>
      </c>
      <c r="T238" s="18" t="s">
        <v>47</v>
      </c>
      <c r="U238" s="18" t="s">
        <v>48</v>
      </c>
      <c r="V238" s="18" t="s">
        <v>90</v>
      </c>
      <c r="W238" s="19">
        <v>1.05</v>
      </c>
      <c r="X238" s="19">
        <v>1.45</v>
      </c>
      <c r="Y238" s="19">
        <v>170</v>
      </c>
      <c r="Z238" s="19">
        <v>230</v>
      </c>
      <c r="AA238" s="20">
        <v>1.4579269581673699</v>
      </c>
      <c r="AB238" s="20">
        <v>181.525228087953</v>
      </c>
      <c r="AC238" s="20">
        <v>0.95826015616349103</v>
      </c>
      <c r="AD238" s="20">
        <v>228.508561477211</v>
      </c>
      <c r="AE238" s="21">
        <f t="shared" si="0"/>
        <v>0.72020068914828317</v>
      </c>
      <c r="AF238" s="21">
        <f t="shared" si="1"/>
        <v>0.99456285644286713</v>
      </c>
      <c r="AG238" s="21">
        <f t="shared" si="2"/>
        <v>0.74395461991017775</v>
      </c>
      <c r="AH238" s="21">
        <f t="shared" si="7"/>
        <v>1.0065268387020052</v>
      </c>
      <c r="AI238" s="22">
        <f t="shared" si="4"/>
        <v>0.65727583319265492</v>
      </c>
      <c r="AJ238" s="22">
        <f t="shared" si="5"/>
        <v>0.79439136509577291</v>
      </c>
      <c r="AK238" s="23">
        <v>0.91</v>
      </c>
      <c r="AL238" s="23" t="s">
        <v>48</v>
      </c>
      <c r="AM238" s="24"/>
    </row>
    <row r="239" spans="1:39" ht="14">
      <c r="A239" s="11">
        <f t="shared" si="6"/>
        <v>86</v>
      </c>
      <c r="B239" s="12">
        <v>259</v>
      </c>
      <c r="C239" s="18"/>
      <c r="D239" s="13">
        <v>1</v>
      </c>
      <c r="E239" s="14" t="s">
        <v>824</v>
      </c>
      <c r="F239" s="14" t="s">
        <v>825</v>
      </c>
      <c r="G239" s="13">
        <v>2020</v>
      </c>
      <c r="H239" s="14" t="s">
        <v>826</v>
      </c>
      <c r="I239" s="15" t="s">
        <v>126</v>
      </c>
      <c r="J239" s="15" t="s">
        <v>827</v>
      </c>
      <c r="K239" s="15" t="s">
        <v>828</v>
      </c>
      <c r="L239" s="13">
        <v>1</v>
      </c>
      <c r="M239" s="16">
        <v>44163.728472222225</v>
      </c>
      <c r="N239" s="26" t="s">
        <v>829</v>
      </c>
      <c r="O239" s="18" t="s">
        <v>170</v>
      </c>
      <c r="P239" s="14" t="s">
        <v>305</v>
      </c>
      <c r="Q239" s="18" t="s">
        <v>45</v>
      </c>
      <c r="R239" s="14" t="s">
        <v>287</v>
      </c>
      <c r="S239" s="18" t="s">
        <v>45</v>
      </c>
      <c r="T239" s="18" t="s">
        <v>47</v>
      </c>
      <c r="U239" s="18" t="s">
        <v>48</v>
      </c>
      <c r="V239" s="18" t="s">
        <v>49</v>
      </c>
      <c r="W239" s="19">
        <v>0.2</v>
      </c>
      <c r="X239" s="19">
        <v>0.8</v>
      </c>
      <c r="Y239" s="19">
        <v>0.2</v>
      </c>
      <c r="Z239" s="19">
        <v>0.8</v>
      </c>
      <c r="AA239" s="20">
        <v>1.0009963269054101</v>
      </c>
      <c r="AB239" s="20">
        <v>0.49876033057851199</v>
      </c>
      <c r="AC239" s="20">
        <v>3.03489439853071E-3</v>
      </c>
      <c r="AD239" s="20">
        <v>0.99958677685950403</v>
      </c>
      <c r="AE239" s="21">
        <f t="shared" si="0"/>
        <v>0.19980093295477114</v>
      </c>
      <c r="AF239" s="21">
        <f t="shared" si="1"/>
        <v>0.79920373181908455</v>
      </c>
      <c r="AG239" s="21">
        <f t="shared" si="2"/>
        <v>0.20008267879288966</v>
      </c>
      <c r="AH239" s="21">
        <f t="shared" si="7"/>
        <v>0.80033071517155863</v>
      </c>
      <c r="AI239" s="22">
        <f t="shared" si="4"/>
        <v>3.0318736612282241E-3</v>
      </c>
      <c r="AJ239" s="22">
        <f t="shared" si="5"/>
        <v>0.49896651508887935</v>
      </c>
      <c r="AK239" s="23">
        <v>0.75</v>
      </c>
      <c r="AL239" s="23" t="s">
        <v>48</v>
      </c>
      <c r="AM239" s="24"/>
    </row>
    <row r="240" spans="1:39" ht="14">
      <c r="A240" s="11">
        <f t="shared" si="6"/>
        <v>86</v>
      </c>
      <c r="B240" s="12">
        <v>260</v>
      </c>
      <c r="C240" s="18"/>
      <c r="D240" s="13">
        <v>1</v>
      </c>
      <c r="E240" s="14" t="s">
        <v>824</v>
      </c>
      <c r="F240" s="14" t="s">
        <v>825</v>
      </c>
      <c r="G240" s="13">
        <v>2020</v>
      </c>
      <c r="H240" s="14" t="s">
        <v>826</v>
      </c>
      <c r="I240" s="15" t="s">
        <v>126</v>
      </c>
      <c r="J240" s="15" t="s">
        <v>827</v>
      </c>
      <c r="K240" s="15" t="s">
        <v>828</v>
      </c>
      <c r="L240" s="13">
        <v>1</v>
      </c>
      <c r="M240" s="16">
        <v>44163.728472222225</v>
      </c>
      <c r="N240" s="26" t="s">
        <v>830</v>
      </c>
      <c r="O240" s="18" t="s">
        <v>170</v>
      </c>
      <c r="P240" s="14" t="s">
        <v>831</v>
      </c>
      <c r="Q240" s="18" t="s">
        <v>45</v>
      </c>
      <c r="R240" s="14" t="s">
        <v>832</v>
      </c>
      <c r="S240" s="18" t="s">
        <v>45</v>
      </c>
      <c r="T240" s="18" t="s">
        <v>47</v>
      </c>
      <c r="U240" s="18" t="s">
        <v>48</v>
      </c>
      <c r="V240" s="18" t="s">
        <v>90</v>
      </c>
      <c r="W240" s="19">
        <v>0.2</v>
      </c>
      <c r="X240" s="19">
        <v>0.8</v>
      </c>
      <c r="Y240" s="19">
        <v>0</v>
      </c>
      <c r="Z240" s="19">
        <v>0.8</v>
      </c>
      <c r="AA240" s="20">
        <v>0.99777777777777799</v>
      </c>
      <c r="AB240" s="20">
        <v>0.24089887640449401</v>
      </c>
      <c r="AC240" s="20">
        <v>2.2222222222223402E-3</v>
      </c>
      <c r="AD240" s="20">
        <v>0.99955056179775204</v>
      </c>
      <c r="AE240" s="21">
        <f t="shared" si="0"/>
        <v>0.20044543429844094</v>
      </c>
      <c r="AF240" s="21">
        <f t="shared" si="1"/>
        <v>0.80178173719376378</v>
      </c>
      <c r="AG240" s="21">
        <f t="shared" si="2"/>
        <v>0</v>
      </c>
      <c r="AH240" s="21">
        <f t="shared" si="7"/>
        <v>0.80035971223021651</v>
      </c>
      <c r="AI240" s="22">
        <f t="shared" si="4"/>
        <v>2.2271714922050176E-3</v>
      </c>
      <c r="AJ240" s="22">
        <f t="shared" si="5"/>
        <v>0.24100719424460412</v>
      </c>
      <c r="AK240" s="23">
        <v>0.83</v>
      </c>
      <c r="AL240" s="23" t="s">
        <v>48</v>
      </c>
      <c r="AM240" s="24"/>
    </row>
    <row r="241" spans="1:39" ht="14">
      <c r="A241" s="11">
        <f t="shared" si="6"/>
        <v>86</v>
      </c>
      <c r="B241" s="12">
        <v>261</v>
      </c>
      <c r="C241" s="18"/>
      <c r="D241" s="13">
        <v>1</v>
      </c>
      <c r="E241" s="14" t="s">
        <v>824</v>
      </c>
      <c r="F241" s="14" t="s">
        <v>825</v>
      </c>
      <c r="G241" s="13">
        <v>2020</v>
      </c>
      <c r="H241" s="14" t="s">
        <v>826</v>
      </c>
      <c r="I241" s="15" t="s">
        <v>126</v>
      </c>
      <c r="J241" s="15" t="s">
        <v>827</v>
      </c>
      <c r="K241" s="15" t="s">
        <v>828</v>
      </c>
      <c r="L241" s="13">
        <v>1</v>
      </c>
      <c r="M241" s="16">
        <v>44163.728472222225</v>
      </c>
      <c r="N241" s="26" t="s">
        <v>833</v>
      </c>
      <c r="O241" s="18" t="s">
        <v>170</v>
      </c>
      <c r="P241" s="14" t="s">
        <v>831</v>
      </c>
      <c r="Q241" s="18" t="s">
        <v>45</v>
      </c>
      <c r="R241" s="14" t="s">
        <v>832</v>
      </c>
      <c r="S241" s="18" t="s">
        <v>45</v>
      </c>
      <c r="T241" s="18" t="s">
        <v>47</v>
      </c>
      <c r="U241" s="18" t="s">
        <v>48</v>
      </c>
      <c r="V241" s="18" t="s">
        <v>348</v>
      </c>
      <c r="W241" s="19">
        <v>0.2</v>
      </c>
      <c r="X241" s="19">
        <v>0.8</v>
      </c>
      <c r="Y241" s="19">
        <v>0.2</v>
      </c>
      <c r="Z241" s="19">
        <v>0.8</v>
      </c>
      <c r="AA241" s="44">
        <v>0.99788320038889</v>
      </c>
      <c r="AB241" s="44">
        <v>0.185628742514969</v>
      </c>
      <c r="AC241" s="44">
        <v>2.3620655368226098E-3</v>
      </c>
      <c r="AD241" s="44">
        <v>0.99940119760478996</v>
      </c>
      <c r="AE241" s="21">
        <f t="shared" si="0"/>
        <v>0.20042425799137317</v>
      </c>
      <c r="AF241" s="21">
        <f t="shared" si="1"/>
        <v>0.80169703196549269</v>
      </c>
      <c r="AG241" s="21">
        <f t="shared" si="2"/>
        <v>0.20011983223487129</v>
      </c>
      <c r="AH241" s="21">
        <f t="shared" si="7"/>
        <v>0.80047932893948515</v>
      </c>
      <c r="AI241" s="22">
        <f t="shared" si="4"/>
        <v>2.3670761627233301E-3</v>
      </c>
      <c r="AJ241" s="22">
        <f t="shared" si="5"/>
        <v>0.18573996405032855</v>
      </c>
      <c r="AK241" s="23">
        <v>0.87</v>
      </c>
      <c r="AL241" s="23" t="s">
        <v>48</v>
      </c>
      <c r="AM241" s="24"/>
    </row>
    <row r="242" spans="1:39" ht="14">
      <c r="A242" s="11">
        <f t="shared" si="6"/>
        <v>87</v>
      </c>
      <c r="B242" s="12">
        <v>262</v>
      </c>
      <c r="C242" s="18"/>
      <c r="D242" s="13">
        <v>0</v>
      </c>
      <c r="E242" s="14" t="s">
        <v>834</v>
      </c>
      <c r="F242" s="14" t="s">
        <v>835</v>
      </c>
      <c r="G242" s="13">
        <v>2020</v>
      </c>
      <c r="H242" s="14" t="s">
        <v>612</v>
      </c>
      <c r="I242" s="15" t="s">
        <v>613</v>
      </c>
      <c r="J242" s="15" t="s">
        <v>836</v>
      </c>
      <c r="K242" s="13">
        <v>0</v>
      </c>
      <c r="L242" s="13">
        <v>51</v>
      </c>
      <c r="M242" s="16">
        <v>44158.901388888888</v>
      </c>
      <c r="N242" s="17"/>
      <c r="O242" s="18" t="s">
        <v>13</v>
      </c>
      <c r="P242" s="14" t="s">
        <v>837</v>
      </c>
      <c r="Q242" s="18" t="s">
        <v>68</v>
      </c>
      <c r="R242" s="14" t="s">
        <v>838</v>
      </c>
      <c r="S242" s="18" t="s">
        <v>45</v>
      </c>
      <c r="T242" s="18" t="s">
        <v>47</v>
      </c>
      <c r="U242" s="18" t="s">
        <v>48</v>
      </c>
      <c r="V242" s="18" t="s">
        <v>49</v>
      </c>
      <c r="W242" s="27"/>
      <c r="X242" s="27"/>
      <c r="Y242" s="27"/>
      <c r="Z242" s="27"/>
      <c r="AA242" s="27"/>
      <c r="AB242" s="27"/>
      <c r="AC242" s="27"/>
      <c r="AD242" s="27"/>
      <c r="AE242" s="27" t="e">
        <f t="shared" si="0"/>
        <v>#DIV/0!</v>
      </c>
      <c r="AF242" s="27" t="e">
        <f t="shared" si="1"/>
        <v>#DIV/0!</v>
      </c>
      <c r="AG242" s="27" t="e">
        <f t="shared" si="2"/>
        <v>#DIV/0!</v>
      </c>
      <c r="AH242" s="27" t="e">
        <f t="shared" si="7"/>
        <v>#DIV/0!</v>
      </c>
      <c r="AI242" s="28" t="e">
        <f t="shared" si="4"/>
        <v>#DIV/0!</v>
      </c>
      <c r="AJ242" s="28" t="e">
        <f t="shared" si="5"/>
        <v>#DIV/0!</v>
      </c>
      <c r="AK242" s="27"/>
      <c r="AL242" s="27"/>
      <c r="AM242" s="24"/>
    </row>
    <row r="243" spans="1:39" ht="13">
      <c r="A243" s="11">
        <f t="shared" si="6"/>
        <v>88</v>
      </c>
      <c r="B243" s="12">
        <v>263</v>
      </c>
      <c r="C243" s="18"/>
      <c r="D243" s="13">
        <v>5</v>
      </c>
      <c r="E243" s="14" t="s">
        <v>839</v>
      </c>
      <c r="F243" s="14" t="s">
        <v>840</v>
      </c>
      <c r="G243" s="13">
        <v>2018</v>
      </c>
      <c r="H243" s="14" t="s">
        <v>99</v>
      </c>
      <c r="I243" s="14" t="s">
        <v>40</v>
      </c>
      <c r="J243" s="15" t="s">
        <v>841</v>
      </c>
      <c r="K243" s="15" t="s">
        <v>842</v>
      </c>
      <c r="L243" s="13">
        <v>40</v>
      </c>
      <c r="M243" s="16">
        <v>44158.901388888888</v>
      </c>
      <c r="N243" s="26" t="s">
        <v>843</v>
      </c>
      <c r="O243" s="18" t="s">
        <v>13</v>
      </c>
      <c r="P243" s="14" t="s">
        <v>844</v>
      </c>
      <c r="Q243" s="18" t="s">
        <v>45</v>
      </c>
      <c r="R243" s="14" t="s">
        <v>845</v>
      </c>
      <c r="S243" s="18" t="s">
        <v>45</v>
      </c>
      <c r="T243" s="18" t="s">
        <v>47</v>
      </c>
      <c r="U243" s="18" t="s">
        <v>48</v>
      </c>
      <c r="V243" s="18" t="s">
        <v>59</v>
      </c>
      <c r="W243" s="32"/>
      <c r="X243" s="31"/>
      <c r="Y243" s="31"/>
      <c r="Z243" s="31"/>
      <c r="AA243" s="31"/>
      <c r="AB243" s="31"/>
      <c r="AC243" s="31"/>
      <c r="AD243" s="31"/>
      <c r="AE243" s="31" t="e">
        <f t="shared" si="0"/>
        <v>#DIV/0!</v>
      </c>
      <c r="AF243" s="31" t="e">
        <f t="shared" si="1"/>
        <v>#DIV/0!</v>
      </c>
      <c r="AG243" s="31" t="e">
        <f t="shared" si="2"/>
        <v>#DIV/0!</v>
      </c>
      <c r="AH243" s="31" t="e">
        <f t="shared" si="7"/>
        <v>#DIV/0!</v>
      </c>
      <c r="AI243" s="32" t="e">
        <f t="shared" si="4"/>
        <v>#DIV/0!</v>
      </c>
      <c r="AJ243" s="32" t="e">
        <f t="shared" si="5"/>
        <v>#DIV/0!</v>
      </c>
      <c r="AK243" s="31"/>
      <c r="AL243" s="31"/>
      <c r="AM243" s="49"/>
    </row>
    <row r="244" spans="1:39" ht="13">
      <c r="A244" s="11">
        <f t="shared" si="6"/>
        <v>88</v>
      </c>
      <c r="B244" s="12">
        <v>264</v>
      </c>
      <c r="C244" s="18"/>
      <c r="D244" s="13">
        <v>5</v>
      </c>
      <c r="E244" s="14" t="s">
        <v>839</v>
      </c>
      <c r="F244" s="14" t="s">
        <v>840</v>
      </c>
      <c r="G244" s="13">
        <v>2018</v>
      </c>
      <c r="H244" s="14" t="s">
        <v>99</v>
      </c>
      <c r="I244" s="14" t="s">
        <v>40</v>
      </c>
      <c r="J244" s="15" t="s">
        <v>841</v>
      </c>
      <c r="K244" s="15" t="s">
        <v>842</v>
      </c>
      <c r="L244" s="13">
        <v>40</v>
      </c>
      <c r="M244" s="16">
        <v>44158.901388888888</v>
      </c>
      <c r="N244" s="26" t="s">
        <v>846</v>
      </c>
      <c r="O244" s="18" t="s">
        <v>13</v>
      </c>
      <c r="P244" s="14" t="s">
        <v>844</v>
      </c>
      <c r="Q244" s="18" t="s">
        <v>45</v>
      </c>
      <c r="R244" s="14" t="s">
        <v>845</v>
      </c>
      <c r="S244" s="18" t="s">
        <v>45</v>
      </c>
      <c r="T244" s="18" t="s">
        <v>47</v>
      </c>
      <c r="U244" s="18" t="s">
        <v>48</v>
      </c>
      <c r="V244" s="18" t="s">
        <v>59</v>
      </c>
      <c r="W244" s="32"/>
      <c r="X244" s="31"/>
      <c r="Y244" s="31"/>
      <c r="Z244" s="31"/>
      <c r="AA244" s="31"/>
      <c r="AB244" s="31"/>
      <c r="AC244" s="31"/>
      <c r="AD244" s="31"/>
      <c r="AE244" s="31" t="e">
        <f t="shared" si="0"/>
        <v>#DIV/0!</v>
      </c>
      <c r="AF244" s="31" t="e">
        <f t="shared" si="1"/>
        <v>#DIV/0!</v>
      </c>
      <c r="AG244" s="31" t="e">
        <f t="shared" si="2"/>
        <v>#DIV/0!</v>
      </c>
      <c r="AH244" s="31" t="e">
        <f t="shared" si="7"/>
        <v>#DIV/0!</v>
      </c>
      <c r="AI244" s="32" t="e">
        <f t="shared" si="4"/>
        <v>#DIV/0!</v>
      </c>
      <c r="AJ244" s="32" t="e">
        <f t="shared" si="5"/>
        <v>#DIV/0!</v>
      </c>
      <c r="AK244" s="31"/>
      <c r="AL244" s="31"/>
      <c r="AM244" s="49"/>
    </row>
    <row r="245" spans="1:39" ht="13">
      <c r="A245" s="11">
        <f t="shared" si="6"/>
        <v>88</v>
      </c>
      <c r="B245" s="12">
        <v>265</v>
      </c>
      <c r="C245" s="18"/>
      <c r="D245" s="13">
        <v>5</v>
      </c>
      <c r="E245" s="14" t="s">
        <v>839</v>
      </c>
      <c r="F245" s="14" t="s">
        <v>840</v>
      </c>
      <c r="G245" s="13">
        <v>2018</v>
      </c>
      <c r="H245" s="14" t="s">
        <v>99</v>
      </c>
      <c r="I245" s="14" t="s">
        <v>40</v>
      </c>
      <c r="J245" s="15" t="s">
        <v>841</v>
      </c>
      <c r="K245" s="15" t="s">
        <v>842</v>
      </c>
      <c r="L245" s="13">
        <v>40</v>
      </c>
      <c r="M245" s="16">
        <v>44158.901388888888</v>
      </c>
      <c r="N245" s="26" t="s">
        <v>847</v>
      </c>
      <c r="O245" s="18" t="s">
        <v>13</v>
      </c>
      <c r="P245" s="14" t="s">
        <v>844</v>
      </c>
      <c r="Q245" s="18" t="s">
        <v>45</v>
      </c>
      <c r="R245" s="14" t="s">
        <v>845</v>
      </c>
      <c r="S245" s="18" t="s">
        <v>45</v>
      </c>
      <c r="T245" s="18" t="s">
        <v>96</v>
      </c>
      <c r="U245" s="18" t="s">
        <v>70</v>
      </c>
      <c r="V245" s="18" t="s">
        <v>59</v>
      </c>
      <c r="W245" s="32"/>
      <c r="X245" s="32"/>
      <c r="Y245" s="32"/>
      <c r="Z245" s="32"/>
      <c r="AA245" s="32"/>
      <c r="AB245" s="32"/>
      <c r="AC245" s="32"/>
      <c r="AD245" s="32"/>
      <c r="AE245" s="31" t="e">
        <f t="shared" si="0"/>
        <v>#DIV/0!</v>
      </c>
      <c r="AF245" s="31" t="e">
        <f t="shared" si="1"/>
        <v>#DIV/0!</v>
      </c>
      <c r="AG245" s="31" t="e">
        <f t="shared" si="2"/>
        <v>#DIV/0!</v>
      </c>
      <c r="AH245" s="31" t="e">
        <f t="shared" si="7"/>
        <v>#DIV/0!</v>
      </c>
      <c r="AI245" s="32" t="e">
        <f t="shared" si="4"/>
        <v>#DIV/0!</v>
      </c>
      <c r="AJ245" s="32" t="e">
        <f t="shared" si="5"/>
        <v>#DIV/0!</v>
      </c>
      <c r="AK245" s="31"/>
      <c r="AL245" s="31"/>
      <c r="AM245" s="49"/>
    </row>
    <row r="246" spans="1:39" ht="14">
      <c r="A246" s="11">
        <f t="shared" si="6"/>
        <v>89</v>
      </c>
      <c r="B246" s="12">
        <v>266</v>
      </c>
      <c r="C246" s="18"/>
      <c r="D246" s="13">
        <v>29</v>
      </c>
      <c r="E246" s="14" t="s">
        <v>848</v>
      </c>
      <c r="F246" s="14" t="s">
        <v>849</v>
      </c>
      <c r="G246" s="13">
        <v>2004</v>
      </c>
      <c r="H246" s="45"/>
      <c r="I246" s="15" t="s">
        <v>850</v>
      </c>
      <c r="J246" s="41" t="s">
        <v>851</v>
      </c>
      <c r="K246" s="15" t="s">
        <v>852</v>
      </c>
      <c r="L246" s="13">
        <v>1</v>
      </c>
      <c r="M246" s="16">
        <v>44163.759027777778</v>
      </c>
      <c r="N246" s="17"/>
      <c r="O246" s="18" t="s">
        <v>170</v>
      </c>
      <c r="P246" s="14" t="s">
        <v>814</v>
      </c>
      <c r="Q246" s="18" t="s">
        <v>45</v>
      </c>
      <c r="R246" s="14" t="s">
        <v>265</v>
      </c>
      <c r="S246" s="18" t="s">
        <v>45</v>
      </c>
      <c r="T246" s="18" t="s">
        <v>47</v>
      </c>
      <c r="U246" s="18" t="s">
        <v>48</v>
      </c>
      <c r="V246" s="18" t="s">
        <v>853</v>
      </c>
      <c r="W246" s="19">
        <v>0.5</v>
      </c>
      <c r="X246" s="19">
        <v>2</v>
      </c>
      <c r="Y246" s="19">
        <v>0.2</v>
      </c>
      <c r="Z246" s="19">
        <v>1</v>
      </c>
      <c r="AA246" s="20">
        <v>1.69731404958677</v>
      </c>
      <c r="AB246" s="20">
        <v>0.25704983721512598</v>
      </c>
      <c r="AC246" s="20">
        <v>1.1043388429751999</v>
      </c>
      <c r="AD246" s="20">
        <v>0.962357202026623</v>
      </c>
      <c r="AE246" s="21">
        <f t="shared" si="0"/>
        <v>0.29458307973219838</v>
      </c>
      <c r="AF246" s="21">
        <f t="shared" si="1"/>
        <v>1.1783323189287935</v>
      </c>
      <c r="AG246" s="21">
        <f t="shared" si="2"/>
        <v>0.20782304073666311</v>
      </c>
      <c r="AH246" s="21">
        <f t="shared" si="7"/>
        <v>1.0391152036833156</v>
      </c>
      <c r="AI246" s="22">
        <f t="shared" si="4"/>
        <v>0.65063907486305406</v>
      </c>
      <c r="AJ246" s="22">
        <f t="shared" si="5"/>
        <v>0.26710439395455871</v>
      </c>
      <c r="AK246" s="23">
        <v>0.93</v>
      </c>
      <c r="AL246" s="23" t="s">
        <v>48</v>
      </c>
      <c r="AM246" s="24"/>
    </row>
    <row r="247" spans="1:39" ht="14">
      <c r="A247" s="11">
        <f t="shared" si="6"/>
        <v>89</v>
      </c>
      <c r="B247" s="12">
        <v>267</v>
      </c>
      <c r="C247" s="18"/>
      <c r="D247" s="13">
        <v>29</v>
      </c>
      <c r="E247" s="14" t="s">
        <v>848</v>
      </c>
      <c r="F247" s="14" t="s">
        <v>849</v>
      </c>
      <c r="G247" s="13">
        <v>2004</v>
      </c>
      <c r="H247" s="45"/>
      <c r="I247" s="15" t="s">
        <v>850</v>
      </c>
      <c r="J247" s="15" t="s">
        <v>851</v>
      </c>
      <c r="K247" s="15" t="s">
        <v>852</v>
      </c>
      <c r="L247" s="13">
        <v>1</v>
      </c>
      <c r="M247" s="16">
        <v>44163.759027777778</v>
      </c>
      <c r="N247" s="17"/>
      <c r="O247" s="18" t="s">
        <v>170</v>
      </c>
      <c r="P247" s="14" t="s">
        <v>265</v>
      </c>
      <c r="Q247" s="18" t="s">
        <v>45</v>
      </c>
      <c r="R247" s="14" t="s">
        <v>854</v>
      </c>
      <c r="S247" s="18" t="s">
        <v>45</v>
      </c>
      <c r="T247" s="18" t="s">
        <v>96</v>
      </c>
      <c r="U247" s="18" t="s">
        <v>48</v>
      </c>
      <c r="V247" s="18" t="s">
        <v>855</v>
      </c>
      <c r="W247" s="19">
        <v>-1</v>
      </c>
      <c r="X247" s="19">
        <v>1</v>
      </c>
      <c r="Y247" s="19">
        <v>20</v>
      </c>
      <c r="Z247" s="19">
        <v>140</v>
      </c>
      <c r="AA247" s="20">
        <v>1.0146520146520099</v>
      </c>
      <c r="AB247" s="20">
        <v>78.053005817711806</v>
      </c>
      <c r="AC247" s="20">
        <v>-1.94871794871794</v>
      </c>
      <c r="AD247" s="20">
        <v>143.68713639301799</v>
      </c>
      <c r="AE247" s="21">
        <f t="shared" si="0"/>
        <v>-0.98555956678700818</v>
      </c>
      <c r="AF247" s="21">
        <f t="shared" si="1"/>
        <v>0.98555956678700818</v>
      </c>
      <c r="AG247" s="21">
        <f t="shared" si="2"/>
        <v>0.13919130481726152</v>
      </c>
      <c r="AH247" s="21">
        <f t="shared" si="7"/>
        <v>0.9743391337208307</v>
      </c>
      <c r="AI247" s="22">
        <f t="shared" si="4"/>
        <v>-1.9205776173285203</v>
      </c>
      <c r="AJ247" s="22">
        <f t="shared" si="5"/>
        <v>0.54321498623383058</v>
      </c>
      <c r="AK247" s="23">
        <v>0.61</v>
      </c>
      <c r="AL247" s="23" t="s">
        <v>48</v>
      </c>
      <c r="AM247" s="24"/>
    </row>
    <row r="248" spans="1:39" ht="14">
      <c r="A248" s="11">
        <f t="shared" si="6"/>
        <v>90</v>
      </c>
      <c r="B248" s="12">
        <v>268</v>
      </c>
      <c r="C248" s="18"/>
      <c r="D248" s="13">
        <v>15</v>
      </c>
      <c r="E248" s="14" t="s">
        <v>856</v>
      </c>
      <c r="F248" s="14" t="s">
        <v>857</v>
      </c>
      <c r="G248" s="13">
        <v>2018</v>
      </c>
      <c r="H248" s="14" t="s">
        <v>858</v>
      </c>
      <c r="I248" s="14" t="s">
        <v>182</v>
      </c>
      <c r="J248" s="15" t="s">
        <v>859</v>
      </c>
      <c r="K248" s="15" t="s">
        <v>860</v>
      </c>
      <c r="L248" s="13">
        <v>73</v>
      </c>
      <c r="M248" s="16">
        <v>44158.819444444445</v>
      </c>
      <c r="N248" s="17"/>
      <c r="O248" s="18" t="s">
        <v>43</v>
      </c>
      <c r="P248" s="14" t="s">
        <v>151</v>
      </c>
      <c r="Q248" s="18" t="s">
        <v>68</v>
      </c>
      <c r="R248" s="14" t="s">
        <v>861</v>
      </c>
      <c r="S248" s="18" t="s">
        <v>68</v>
      </c>
      <c r="T248" s="18" t="s">
        <v>47</v>
      </c>
      <c r="U248" s="18" t="s">
        <v>48</v>
      </c>
      <c r="V248" s="18" t="s">
        <v>862</v>
      </c>
      <c r="W248" s="27"/>
      <c r="X248" s="27"/>
      <c r="Y248" s="27"/>
      <c r="Z248" s="27"/>
      <c r="AA248" s="27"/>
      <c r="AB248" s="27"/>
      <c r="AC248" s="27"/>
      <c r="AD248" s="27"/>
      <c r="AE248" s="27" t="e">
        <f t="shared" si="0"/>
        <v>#DIV/0!</v>
      </c>
      <c r="AF248" s="27" t="e">
        <f t="shared" si="1"/>
        <v>#DIV/0!</v>
      </c>
      <c r="AG248" s="27" t="e">
        <f t="shared" si="2"/>
        <v>#DIV/0!</v>
      </c>
      <c r="AH248" s="27" t="e">
        <f t="shared" si="7"/>
        <v>#DIV/0!</v>
      </c>
      <c r="AI248" s="28" t="e">
        <f t="shared" si="4"/>
        <v>#DIV/0!</v>
      </c>
      <c r="AJ248" s="28" t="e">
        <f t="shared" si="5"/>
        <v>#DIV/0!</v>
      </c>
      <c r="AK248" s="27"/>
      <c r="AL248" s="27"/>
      <c r="AM248" s="24"/>
    </row>
    <row r="249" spans="1:39" ht="14">
      <c r="A249" s="11">
        <f t="shared" si="6"/>
        <v>91</v>
      </c>
      <c r="B249" s="12">
        <v>269</v>
      </c>
      <c r="C249" s="18"/>
      <c r="D249" s="13">
        <v>34</v>
      </c>
      <c r="E249" s="14" t="s">
        <v>863</v>
      </c>
      <c r="F249" s="14" t="s">
        <v>864</v>
      </c>
      <c r="G249" s="13">
        <v>2014</v>
      </c>
      <c r="H249" s="14" t="s">
        <v>453</v>
      </c>
      <c r="I249" s="15" t="s">
        <v>454</v>
      </c>
      <c r="J249" s="15" t="s">
        <v>865</v>
      </c>
      <c r="K249" s="15" t="s">
        <v>866</v>
      </c>
      <c r="L249" s="13">
        <v>39</v>
      </c>
      <c r="M249" s="16">
        <v>44158.815972222219</v>
      </c>
      <c r="N249" s="17"/>
      <c r="O249" s="18" t="s">
        <v>13</v>
      </c>
      <c r="P249" s="14" t="s">
        <v>867</v>
      </c>
      <c r="Q249" s="18" t="s">
        <v>45</v>
      </c>
      <c r="R249" s="14" t="s">
        <v>868</v>
      </c>
      <c r="S249" s="18" t="s">
        <v>45</v>
      </c>
      <c r="T249" s="18" t="s">
        <v>47</v>
      </c>
      <c r="U249" s="18" t="s">
        <v>48</v>
      </c>
      <c r="V249" s="18" t="s">
        <v>59</v>
      </c>
      <c r="W249" s="19">
        <v>400</v>
      </c>
      <c r="X249" s="19">
        <v>1400</v>
      </c>
      <c r="Y249" s="19">
        <v>400</v>
      </c>
      <c r="Z249" s="19">
        <v>700</v>
      </c>
      <c r="AA249" s="20">
        <v>1537.05583756345</v>
      </c>
      <c r="AB249" s="20">
        <v>374.21875</v>
      </c>
      <c r="AC249" s="20">
        <v>240.10152284263901</v>
      </c>
      <c r="AD249" s="20">
        <v>683.59375</v>
      </c>
      <c r="AE249" s="21">
        <f t="shared" si="0"/>
        <v>0.26023778071334241</v>
      </c>
      <c r="AF249" s="21">
        <f t="shared" si="1"/>
        <v>0.91083223249669854</v>
      </c>
      <c r="AG249" s="21">
        <f t="shared" si="2"/>
        <v>0.58514285714285719</v>
      </c>
      <c r="AH249" s="21">
        <f t="shared" si="7"/>
        <v>1.024</v>
      </c>
      <c r="AI249" s="22">
        <f t="shared" si="4"/>
        <v>0.15620871862615568</v>
      </c>
      <c r="AJ249" s="22">
        <f t="shared" si="5"/>
        <v>0.54742857142857138</v>
      </c>
      <c r="AK249" s="23">
        <v>0.72</v>
      </c>
      <c r="AL249" s="23" t="s">
        <v>48</v>
      </c>
      <c r="AM249" s="24"/>
    </row>
    <row r="250" spans="1:39" ht="14">
      <c r="A250" s="11">
        <f t="shared" si="6"/>
        <v>91</v>
      </c>
      <c r="B250" s="12">
        <v>270</v>
      </c>
      <c r="C250" s="18"/>
      <c r="D250" s="13">
        <v>34</v>
      </c>
      <c r="E250" s="14" t="s">
        <v>863</v>
      </c>
      <c r="F250" s="14" t="s">
        <v>864</v>
      </c>
      <c r="G250" s="13">
        <v>2014</v>
      </c>
      <c r="H250" s="14" t="s">
        <v>453</v>
      </c>
      <c r="I250" s="15" t="s">
        <v>454</v>
      </c>
      <c r="J250" s="15" t="s">
        <v>865</v>
      </c>
      <c r="K250" s="15" t="s">
        <v>866</v>
      </c>
      <c r="L250" s="13">
        <v>39</v>
      </c>
      <c r="M250" s="16">
        <v>44158.815972222219</v>
      </c>
      <c r="N250" s="17"/>
      <c r="O250" s="18" t="s">
        <v>13</v>
      </c>
      <c r="P250" s="14" t="s">
        <v>867</v>
      </c>
      <c r="Q250" s="18" t="s">
        <v>45</v>
      </c>
      <c r="R250" s="14" t="s">
        <v>151</v>
      </c>
      <c r="S250" s="18" t="s">
        <v>68</v>
      </c>
      <c r="T250" s="18" t="s">
        <v>47</v>
      </c>
      <c r="U250" s="18" t="s">
        <v>48</v>
      </c>
      <c r="V250" s="18" t="s">
        <v>59</v>
      </c>
      <c r="W250" s="27"/>
      <c r="X250" s="27"/>
      <c r="Y250" s="27"/>
      <c r="Z250" s="27"/>
      <c r="AA250" s="27"/>
      <c r="AB250" s="27"/>
      <c r="AC250" s="27"/>
      <c r="AD250" s="27"/>
      <c r="AE250" s="27" t="e">
        <f t="shared" si="0"/>
        <v>#DIV/0!</v>
      </c>
      <c r="AF250" s="27" t="e">
        <f t="shared" si="1"/>
        <v>#DIV/0!</v>
      </c>
      <c r="AG250" s="27" t="e">
        <f t="shared" si="2"/>
        <v>#DIV/0!</v>
      </c>
      <c r="AH250" s="27" t="e">
        <f t="shared" si="7"/>
        <v>#DIV/0!</v>
      </c>
      <c r="AI250" s="28" t="e">
        <f t="shared" si="4"/>
        <v>#DIV/0!</v>
      </c>
      <c r="AJ250" s="28" t="e">
        <f t="shared" si="5"/>
        <v>#DIV/0!</v>
      </c>
      <c r="AK250" s="27"/>
      <c r="AL250" s="27"/>
      <c r="AM250" s="24"/>
    </row>
    <row r="251" spans="1:39" ht="14">
      <c r="A251" s="11">
        <f t="shared" si="6"/>
        <v>91</v>
      </c>
      <c r="B251" s="12">
        <v>271</v>
      </c>
      <c r="C251" s="18"/>
      <c r="D251" s="13">
        <v>34</v>
      </c>
      <c r="E251" s="14" t="s">
        <v>863</v>
      </c>
      <c r="F251" s="14" t="s">
        <v>864</v>
      </c>
      <c r="G251" s="13">
        <v>2014</v>
      </c>
      <c r="H251" s="14" t="s">
        <v>453</v>
      </c>
      <c r="I251" s="15" t="s">
        <v>454</v>
      </c>
      <c r="J251" s="15" t="s">
        <v>865</v>
      </c>
      <c r="K251" s="15" t="s">
        <v>866</v>
      </c>
      <c r="L251" s="13">
        <v>39</v>
      </c>
      <c r="M251" s="16">
        <v>44158.815972222219</v>
      </c>
      <c r="N251" s="17"/>
      <c r="O251" s="18" t="s">
        <v>13</v>
      </c>
      <c r="P251" s="14" t="s">
        <v>450</v>
      </c>
      <c r="Q251" s="18" t="s">
        <v>45</v>
      </c>
      <c r="R251" s="14" t="s">
        <v>868</v>
      </c>
      <c r="S251" s="18" t="s">
        <v>45</v>
      </c>
      <c r="T251" s="18" t="s">
        <v>89</v>
      </c>
      <c r="U251" s="18" t="s">
        <v>48</v>
      </c>
      <c r="V251" s="18" t="s">
        <v>90</v>
      </c>
      <c r="W251" s="19">
        <v>0.55000000000000004</v>
      </c>
      <c r="X251" s="19">
        <v>0.75</v>
      </c>
      <c r="Y251" s="19">
        <v>300</v>
      </c>
      <c r="Z251" s="19">
        <v>700</v>
      </c>
      <c r="AA251" s="20">
        <v>0.82128182585861798</v>
      </c>
      <c r="AB251" s="20">
        <v>272.262773722627</v>
      </c>
      <c r="AC251" s="20">
        <v>0.48847212743068003</v>
      </c>
      <c r="AD251" s="20">
        <v>678.10218978102102</v>
      </c>
      <c r="AE251" s="21">
        <f t="shared" si="0"/>
        <v>0.66968485443470827</v>
      </c>
      <c r="AF251" s="21">
        <f t="shared" si="1"/>
        <v>0.9132066196836931</v>
      </c>
      <c r="AG251" s="21">
        <f t="shared" si="2"/>
        <v>0.4424111948331545</v>
      </c>
      <c r="AH251" s="21">
        <f t="shared" si="7"/>
        <v>1.0322927879440271</v>
      </c>
      <c r="AI251" s="22">
        <f t="shared" si="4"/>
        <v>0.59476797373423129</v>
      </c>
      <c r="AJ251" s="22">
        <f t="shared" si="5"/>
        <v>0.40150699677072066</v>
      </c>
      <c r="AK251" s="23">
        <v>0.71</v>
      </c>
      <c r="AL251" s="23" t="s">
        <v>48</v>
      </c>
      <c r="AM251" s="24"/>
    </row>
    <row r="252" spans="1:39" ht="14">
      <c r="A252" s="11">
        <f t="shared" si="6"/>
        <v>91</v>
      </c>
      <c r="B252" s="12">
        <v>272</v>
      </c>
      <c r="C252" s="18"/>
      <c r="D252" s="13">
        <v>34</v>
      </c>
      <c r="E252" s="14" t="s">
        <v>863</v>
      </c>
      <c r="F252" s="14" t="s">
        <v>864</v>
      </c>
      <c r="G252" s="13">
        <v>2014</v>
      </c>
      <c r="H252" s="14" t="s">
        <v>453</v>
      </c>
      <c r="I252" s="15" t="s">
        <v>454</v>
      </c>
      <c r="J252" s="15" t="s">
        <v>865</v>
      </c>
      <c r="K252" s="15" t="s">
        <v>866</v>
      </c>
      <c r="L252" s="13">
        <v>39</v>
      </c>
      <c r="M252" s="16">
        <v>44158.815972222219</v>
      </c>
      <c r="N252" s="17"/>
      <c r="O252" s="18" t="s">
        <v>13</v>
      </c>
      <c r="P252" s="14" t="s">
        <v>450</v>
      </c>
      <c r="Q252" s="18" t="s">
        <v>45</v>
      </c>
      <c r="R252" s="14" t="s">
        <v>151</v>
      </c>
      <c r="S252" s="18" t="s">
        <v>68</v>
      </c>
      <c r="T252" s="18" t="s">
        <v>89</v>
      </c>
      <c r="U252" s="18" t="s">
        <v>48</v>
      </c>
      <c r="V252" s="18" t="s">
        <v>90</v>
      </c>
      <c r="W252" s="27"/>
      <c r="X252" s="27"/>
      <c r="Y252" s="27"/>
      <c r="Z252" s="27"/>
      <c r="AA252" s="27"/>
      <c r="AB252" s="27"/>
      <c r="AC252" s="27"/>
      <c r="AD252" s="27"/>
      <c r="AE252" s="27" t="e">
        <f t="shared" si="0"/>
        <v>#DIV/0!</v>
      </c>
      <c r="AF252" s="27" t="e">
        <f t="shared" si="1"/>
        <v>#DIV/0!</v>
      </c>
      <c r="AG252" s="27" t="e">
        <f t="shared" si="2"/>
        <v>#DIV/0!</v>
      </c>
      <c r="AH252" s="27" t="e">
        <f t="shared" si="7"/>
        <v>#DIV/0!</v>
      </c>
      <c r="AI252" s="28" t="e">
        <f t="shared" si="4"/>
        <v>#DIV/0!</v>
      </c>
      <c r="AJ252" s="28" t="e">
        <f t="shared" si="5"/>
        <v>#DIV/0!</v>
      </c>
      <c r="AK252" s="27"/>
      <c r="AL252" s="27"/>
      <c r="AM252" s="24"/>
    </row>
    <row r="253" spans="1:39" ht="14">
      <c r="A253" s="11">
        <f t="shared" si="6"/>
        <v>92</v>
      </c>
      <c r="B253" s="12">
        <v>273</v>
      </c>
      <c r="C253" s="18"/>
      <c r="D253" s="13">
        <v>12</v>
      </c>
      <c r="E253" s="14" t="s">
        <v>869</v>
      </c>
      <c r="F253" s="14" t="s">
        <v>870</v>
      </c>
      <c r="G253" s="13">
        <v>2017</v>
      </c>
      <c r="H253" s="14" t="s">
        <v>276</v>
      </c>
      <c r="I253" s="14" t="s">
        <v>182</v>
      </c>
      <c r="J253" s="15" t="s">
        <v>871</v>
      </c>
      <c r="K253" s="15" t="s">
        <v>872</v>
      </c>
      <c r="L253" s="13">
        <v>92</v>
      </c>
      <c r="M253" s="16">
        <v>44158.876388888886</v>
      </c>
      <c r="N253" s="26" t="s">
        <v>873</v>
      </c>
      <c r="O253" s="18" t="s">
        <v>13</v>
      </c>
      <c r="P253" s="14" t="s">
        <v>874</v>
      </c>
      <c r="Q253" s="18" t="s">
        <v>45</v>
      </c>
      <c r="R253" s="14" t="s">
        <v>875</v>
      </c>
      <c r="S253" s="18" t="s">
        <v>45</v>
      </c>
      <c r="T253" s="18" t="s">
        <v>47</v>
      </c>
      <c r="U253" s="18" t="s">
        <v>70</v>
      </c>
      <c r="V253" s="18" t="s">
        <v>49</v>
      </c>
      <c r="W253" s="19">
        <v>200</v>
      </c>
      <c r="X253" s="19">
        <v>1000</v>
      </c>
      <c r="Y253" s="19">
        <v>100</v>
      </c>
      <c r="Z253" s="19">
        <v>600</v>
      </c>
      <c r="AA253" s="20">
        <v>824.30675496228901</v>
      </c>
      <c r="AB253" s="20">
        <v>2.5659830409912199</v>
      </c>
      <c r="AC253" s="20">
        <v>1.0258724689504599</v>
      </c>
      <c r="AD253" s="20">
        <v>800.90653451253695</v>
      </c>
      <c r="AE253" s="21">
        <f t="shared" si="0"/>
        <v>0.24262812211110626</v>
      </c>
      <c r="AF253" s="21">
        <f t="shared" si="1"/>
        <v>1.2131406105555314</v>
      </c>
      <c r="AG253" s="21">
        <f t="shared" si="2"/>
        <v>0.12485851430949295</v>
      </c>
      <c r="AH253" s="21">
        <f t="shared" si="7"/>
        <v>0.74915108585695767</v>
      </c>
      <c r="AI253" s="22">
        <f t="shared" si="4"/>
        <v>1.2445275533346713E-3</v>
      </c>
      <c r="AJ253" s="22">
        <f t="shared" si="5"/>
        <v>3.2038483024151845E-3</v>
      </c>
      <c r="AK253" s="23">
        <v>0.51</v>
      </c>
      <c r="AL253" s="23" t="s">
        <v>48</v>
      </c>
      <c r="AM253" s="24"/>
    </row>
    <row r="254" spans="1:39" ht="14">
      <c r="A254" s="11">
        <f t="shared" si="6"/>
        <v>92</v>
      </c>
      <c r="B254" s="12">
        <v>274</v>
      </c>
      <c r="C254" s="18"/>
      <c r="D254" s="13">
        <v>12</v>
      </c>
      <c r="E254" s="14" t="s">
        <v>869</v>
      </c>
      <c r="F254" s="14" t="s">
        <v>870</v>
      </c>
      <c r="G254" s="13">
        <v>2017</v>
      </c>
      <c r="H254" s="14" t="s">
        <v>276</v>
      </c>
      <c r="I254" s="14" t="s">
        <v>182</v>
      </c>
      <c r="J254" s="15" t="s">
        <v>871</v>
      </c>
      <c r="K254" s="15" t="s">
        <v>872</v>
      </c>
      <c r="L254" s="13">
        <v>92</v>
      </c>
      <c r="M254" s="16">
        <v>44158.876388888886</v>
      </c>
      <c r="N254" s="26" t="s">
        <v>873</v>
      </c>
      <c r="O254" s="18" t="s">
        <v>13</v>
      </c>
      <c r="P254" s="14" t="s">
        <v>876</v>
      </c>
      <c r="Q254" s="18" t="s">
        <v>45</v>
      </c>
      <c r="R254" s="14" t="s">
        <v>584</v>
      </c>
      <c r="S254" s="18" t="s">
        <v>45</v>
      </c>
      <c r="T254" s="18" t="s">
        <v>47</v>
      </c>
      <c r="U254" s="18" t="s">
        <v>48</v>
      </c>
      <c r="V254" s="18" t="s">
        <v>877</v>
      </c>
      <c r="W254" s="19">
        <v>0</v>
      </c>
      <c r="X254" s="19">
        <v>500</v>
      </c>
      <c r="Y254" s="19">
        <v>50</v>
      </c>
      <c r="Z254" s="19">
        <v>150</v>
      </c>
      <c r="AA254" s="20">
        <v>999.99999999999898</v>
      </c>
      <c r="AB254" s="20">
        <v>0.51282051282052499</v>
      </c>
      <c r="AC254" s="20">
        <v>469.33333333333297</v>
      </c>
      <c r="AD254" s="20">
        <v>142.83623931623899</v>
      </c>
      <c r="AE254" s="21">
        <f t="shared" si="0"/>
        <v>0</v>
      </c>
      <c r="AF254" s="21">
        <f t="shared" si="1"/>
        <v>0.50000000000000056</v>
      </c>
      <c r="AG254" s="21">
        <f t="shared" si="2"/>
        <v>0.35005122117014126</v>
      </c>
      <c r="AH254" s="21">
        <f t="shared" si="7"/>
        <v>1.0501536635104238</v>
      </c>
      <c r="AI254" s="22">
        <f t="shared" si="4"/>
        <v>0.46933333333333344</v>
      </c>
      <c r="AJ254" s="22">
        <f t="shared" si="5"/>
        <v>3.5902689350784571E-3</v>
      </c>
      <c r="AK254" s="23">
        <v>0.73</v>
      </c>
      <c r="AL254" s="23" t="s">
        <v>48</v>
      </c>
      <c r="AM254" s="24"/>
    </row>
    <row r="255" spans="1:39" ht="14">
      <c r="A255" s="11">
        <f t="shared" si="6"/>
        <v>93</v>
      </c>
      <c r="B255" s="12">
        <v>275</v>
      </c>
      <c r="C255" s="18"/>
      <c r="D255" s="13">
        <v>25</v>
      </c>
      <c r="E255" s="14" t="s">
        <v>878</v>
      </c>
      <c r="F255" s="14" t="s">
        <v>879</v>
      </c>
      <c r="G255" s="13">
        <v>2004</v>
      </c>
      <c r="H255" s="14" t="s">
        <v>99</v>
      </c>
      <c r="I255" s="14" t="s">
        <v>40</v>
      </c>
      <c r="J255" s="15" t="s">
        <v>880</v>
      </c>
      <c r="K255" s="15" t="s">
        <v>881</v>
      </c>
      <c r="L255" s="13">
        <v>15</v>
      </c>
      <c r="M255" s="16">
        <v>44158.82916666667</v>
      </c>
      <c r="N255" s="26" t="s">
        <v>882</v>
      </c>
      <c r="O255" s="18" t="s">
        <v>13</v>
      </c>
      <c r="P255" s="14" t="s">
        <v>883</v>
      </c>
      <c r="Q255" s="18" t="s">
        <v>68</v>
      </c>
      <c r="R255" s="14" t="s">
        <v>884</v>
      </c>
      <c r="S255" s="18" t="s">
        <v>68</v>
      </c>
      <c r="T255" s="18" t="s">
        <v>47</v>
      </c>
      <c r="U255" s="18" t="s">
        <v>48</v>
      </c>
      <c r="V255" s="18" t="s">
        <v>49</v>
      </c>
      <c r="W255" s="27"/>
      <c r="X255" s="27"/>
      <c r="Y255" s="27"/>
      <c r="Z255" s="27"/>
      <c r="AA255" s="27"/>
      <c r="AB255" s="27"/>
      <c r="AC255" s="27"/>
      <c r="AD255" s="27"/>
      <c r="AE255" s="27" t="e">
        <f t="shared" si="0"/>
        <v>#DIV/0!</v>
      </c>
      <c r="AF255" s="27" t="e">
        <f t="shared" si="1"/>
        <v>#DIV/0!</v>
      </c>
      <c r="AG255" s="27" t="e">
        <f t="shared" si="2"/>
        <v>#DIV/0!</v>
      </c>
      <c r="AH255" s="27" t="e">
        <f t="shared" si="7"/>
        <v>#DIV/0!</v>
      </c>
      <c r="AI255" s="28" t="e">
        <f t="shared" si="4"/>
        <v>#DIV/0!</v>
      </c>
      <c r="AJ255" s="28" t="e">
        <f t="shared" si="5"/>
        <v>#DIV/0!</v>
      </c>
      <c r="AK255" s="27"/>
      <c r="AL255" s="27"/>
      <c r="AM255" s="24"/>
    </row>
    <row r="256" spans="1:39" ht="14">
      <c r="A256" s="11">
        <f t="shared" si="6"/>
        <v>94</v>
      </c>
      <c r="B256" s="12">
        <v>276</v>
      </c>
      <c r="C256" s="18"/>
      <c r="D256" s="13">
        <v>269</v>
      </c>
      <c r="E256" s="14" t="s">
        <v>885</v>
      </c>
      <c r="F256" s="14" t="s">
        <v>886</v>
      </c>
      <c r="G256" s="13">
        <v>2005</v>
      </c>
      <c r="H256" s="14" t="s">
        <v>887</v>
      </c>
      <c r="I256" s="14" t="s">
        <v>167</v>
      </c>
      <c r="J256" s="15" t="s">
        <v>888</v>
      </c>
      <c r="K256" s="15" t="s">
        <v>889</v>
      </c>
      <c r="L256" s="13">
        <v>24</v>
      </c>
      <c r="M256" s="16">
        <v>44158.819444444445</v>
      </c>
      <c r="N256" s="17"/>
      <c r="O256" s="18" t="s">
        <v>13</v>
      </c>
      <c r="P256" s="14" t="s">
        <v>765</v>
      </c>
      <c r="Q256" s="18" t="s">
        <v>45</v>
      </c>
      <c r="R256" s="14" t="s">
        <v>890</v>
      </c>
      <c r="S256" s="18" t="s">
        <v>45</v>
      </c>
      <c r="T256" s="18" t="s">
        <v>89</v>
      </c>
      <c r="U256" s="18" t="s">
        <v>48</v>
      </c>
      <c r="V256" s="18" t="s">
        <v>80</v>
      </c>
      <c r="W256" s="19">
        <v>16000</v>
      </c>
      <c r="X256" s="19">
        <v>24000</v>
      </c>
      <c r="Y256" s="19">
        <v>4000</v>
      </c>
      <c r="Z256" s="19">
        <v>10000</v>
      </c>
      <c r="AA256" s="20">
        <v>23685.279187817199</v>
      </c>
      <c r="AB256" s="20">
        <v>4628.9854941561098</v>
      </c>
      <c r="AC256" s="20">
        <v>16335.0253807106</v>
      </c>
      <c r="AD256" s="20">
        <v>10596.0899253933</v>
      </c>
      <c r="AE256" s="21">
        <f t="shared" si="0"/>
        <v>0.67552507501071757</v>
      </c>
      <c r="AF256" s="21">
        <f t="shared" si="1"/>
        <v>1.0132876125160764</v>
      </c>
      <c r="AG256" s="21">
        <f t="shared" si="2"/>
        <v>0.37749774003088504</v>
      </c>
      <c r="AH256" s="21">
        <f t="shared" si="7"/>
        <v>0.94374435007721258</v>
      </c>
      <c r="AI256" s="22">
        <f t="shared" si="4"/>
        <v>0.68966995285040644</v>
      </c>
      <c r="AJ256" s="22">
        <f t="shared" si="5"/>
        <v>0.43685789066992026</v>
      </c>
      <c r="AK256" s="23">
        <v>0.7</v>
      </c>
      <c r="AL256" s="23" t="s">
        <v>48</v>
      </c>
      <c r="AM256" s="24"/>
    </row>
    <row r="257" spans="1:39" ht="14">
      <c r="A257" s="11">
        <f t="shared" si="6"/>
        <v>95</v>
      </c>
      <c r="B257" s="12">
        <v>277</v>
      </c>
      <c r="C257" s="18"/>
      <c r="D257" s="13">
        <v>12</v>
      </c>
      <c r="E257" s="14" t="s">
        <v>891</v>
      </c>
      <c r="F257" s="14" t="s">
        <v>892</v>
      </c>
      <c r="G257" s="13">
        <v>2018</v>
      </c>
      <c r="H257" s="14" t="s">
        <v>893</v>
      </c>
      <c r="I257" s="14" t="s">
        <v>208</v>
      </c>
      <c r="J257" s="15" t="s">
        <v>894</v>
      </c>
      <c r="K257" s="15" t="s">
        <v>895</v>
      </c>
      <c r="L257" s="13">
        <v>79</v>
      </c>
      <c r="M257" s="16">
        <v>44158.875</v>
      </c>
      <c r="N257" s="26" t="s">
        <v>896</v>
      </c>
      <c r="O257" s="18" t="s">
        <v>13</v>
      </c>
      <c r="P257" s="14" t="s">
        <v>897</v>
      </c>
      <c r="Q257" s="18" t="s">
        <v>45</v>
      </c>
      <c r="R257" s="14" t="s">
        <v>898</v>
      </c>
      <c r="S257" s="18" t="s">
        <v>68</v>
      </c>
      <c r="T257" s="18" t="s">
        <v>47</v>
      </c>
      <c r="U257" s="18" t="s">
        <v>48</v>
      </c>
      <c r="V257" s="18" t="s">
        <v>899</v>
      </c>
      <c r="W257" s="27"/>
      <c r="X257" s="27"/>
      <c r="Y257" s="27"/>
      <c r="Z257" s="27"/>
      <c r="AA257" s="27"/>
      <c r="AB257" s="27"/>
      <c r="AC257" s="27"/>
      <c r="AD257" s="27"/>
      <c r="AE257" s="27" t="e">
        <f t="shared" si="0"/>
        <v>#DIV/0!</v>
      </c>
      <c r="AF257" s="27" t="e">
        <f t="shared" si="1"/>
        <v>#DIV/0!</v>
      </c>
      <c r="AG257" s="27" t="e">
        <f t="shared" si="2"/>
        <v>#DIV/0!</v>
      </c>
      <c r="AH257" s="27" t="e">
        <f t="shared" si="7"/>
        <v>#DIV/0!</v>
      </c>
      <c r="AI257" s="28" t="e">
        <f t="shared" si="4"/>
        <v>#DIV/0!</v>
      </c>
      <c r="AJ257" s="28" t="e">
        <f t="shared" si="5"/>
        <v>#DIV/0!</v>
      </c>
      <c r="AK257" s="27"/>
      <c r="AL257" s="27"/>
      <c r="AM257" s="24"/>
    </row>
    <row r="258" spans="1:39" ht="14">
      <c r="A258" s="11">
        <f t="shared" si="6"/>
        <v>95</v>
      </c>
      <c r="B258" s="12">
        <v>278</v>
      </c>
      <c r="C258" s="18"/>
      <c r="D258" s="13">
        <v>12</v>
      </c>
      <c r="E258" s="14" t="s">
        <v>891</v>
      </c>
      <c r="F258" s="14" t="s">
        <v>892</v>
      </c>
      <c r="G258" s="13">
        <v>2018</v>
      </c>
      <c r="H258" s="14" t="s">
        <v>893</v>
      </c>
      <c r="I258" s="14" t="s">
        <v>208</v>
      </c>
      <c r="J258" s="15" t="s">
        <v>894</v>
      </c>
      <c r="K258" s="15" t="s">
        <v>895</v>
      </c>
      <c r="L258" s="13">
        <v>79</v>
      </c>
      <c r="M258" s="16">
        <v>44158.875</v>
      </c>
      <c r="N258" s="26" t="s">
        <v>900</v>
      </c>
      <c r="O258" s="18" t="s">
        <v>13</v>
      </c>
      <c r="P258" s="14" t="s">
        <v>897</v>
      </c>
      <c r="Q258" s="18" t="s">
        <v>45</v>
      </c>
      <c r="R258" s="14" t="s">
        <v>898</v>
      </c>
      <c r="S258" s="18" t="s">
        <v>68</v>
      </c>
      <c r="T258" s="18" t="s">
        <v>47</v>
      </c>
      <c r="U258" s="18" t="s">
        <v>48</v>
      </c>
      <c r="V258" s="18" t="s">
        <v>901</v>
      </c>
      <c r="W258" s="27"/>
      <c r="X258" s="27"/>
      <c r="Y258" s="27"/>
      <c r="Z258" s="27"/>
      <c r="AA258" s="27"/>
      <c r="AB258" s="27"/>
      <c r="AC258" s="27"/>
      <c r="AD258" s="27"/>
      <c r="AE258" s="27" t="e">
        <f t="shared" si="0"/>
        <v>#DIV/0!</v>
      </c>
      <c r="AF258" s="27" t="e">
        <f t="shared" si="1"/>
        <v>#DIV/0!</v>
      </c>
      <c r="AG258" s="27" t="e">
        <f t="shared" si="2"/>
        <v>#DIV/0!</v>
      </c>
      <c r="AH258" s="27" t="e">
        <f t="shared" si="7"/>
        <v>#DIV/0!</v>
      </c>
      <c r="AI258" s="28" t="e">
        <f t="shared" si="4"/>
        <v>#DIV/0!</v>
      </c>
      <c r="AJ258" s="28" t="e">
        <f t="shared" si="5"/>
        <v>#DIV/0!</v>
      </c>
      <c r="AK258" s="27"/>
      <c r="AL258" s="27"/>
      <c r="AM258" s="24"/>
    </row>
    <row r="259" spans="1:39" ht="14">
      <c r="A259" s="11">
        <f t="shared" si="6"/>
        <v>96</v>
      </c>
      <c r="B259" s="12">
        <v>279</v>
      </c>
      <c r="C259" s="18"/>
      <c r="D259" s="13">
        <v>42</v>
      </c>
      <c r="E259" s="14" t="s">
        <v>902</v>
      </c>
      <c r="F259" s="14" t="s">
        <v>903</v>
      </c>
      <c r="G259" s="13">
        <v>2010</v>
      </c>
      <c r="H259" s="13">
        <v>0</v>
      </c>
      <c r="I259" s="15" t="s">
        <v>904</v>
      </c>
      <c r="J259" s="15" t="s">
        <v>905</v>
      </c>
      <c r="K259" s="15" t="s">
        <v>906</v>
      </c>
      <c r="L259" s="13">
        <v>14</v>
      </c>
      <c r="M259" s="16">
        <v>44158.901388888888</v>
      </c>
      <c r="N259" s="17"/>
      <c r="O259" s="18" t="s">
        <v>13</v>
      </c>
      <c r="P259" s="14" t="s">
        <v>907</v>
      </c>
      <c r="Q259" s="18" t="s">
        <v>68</v>
      </c>
      <c r="R259" s="14" t="s">
        <v>908</v>
      </c>
      <c r="S259" s="18" t="s">
        <v>45</v>
      </c>
      <c r="T259" s="18" t="s">
        <v>47</v>
      </c>
      <c r="U259" s="18" t="s">
        <v>48</v>
      </c>
      <c r="V259" s="18" t="s">
        <v>90</v>
      </c>
      <c r="W259" s="27"/>
      <c r="X259" s="27"/>
      <c r="Y259" s="27"/>
      <c r="Z259" s="27"/>
      <c r="AA259" s="27"/>
      <c r="AB259" s="27"/>
      <c r="AC259" s="27"/>
      <c r="AD259" s="27"/>
      <c r="AE259" s="27" t="e">
        <f t="shared" si="0"/>
        <v>#DIV/0!</v>
      </c>
      <c r="AF259" s="27" t="e">
        <f t="shared" si="1"/>
        <v>#DIV/0!</v>
      </c>
      <c r="AG259" s="27" t="e">
        <f t="shared" si="2"/>
        <v>#DIV/0!</v>
      </c>
      <c r="AH259" s="27" t="e">
        <f t="shared" si="7"/>
        <v>#DIV/0!</v>
      </c>
      <c r="AI259" s="28" t="e">
        <f t="shared" si="4"/>
        <v>#DIV/0!</v>
      </c>
      <c r="AJ259" s="28" t="e">
        <f t="shared" si="5"/>
        <v>#DIV/0!</v>
      </c>
      <c r="AK259" s="27"/>
      <c r="AL259" s="27"/>
      <c r="AM259" s="24"/>
    </row>
    <row r="260" spans="1:39" ht="14">
      <c r="A260" s="11">
        <f t="shared" si="6"/>
        <v>96</v>
      </c>
      <c r="B260" s="12">
        <v>280</v>
      </c>
      <c r="C260" s="18"/>
      <c r="D260" s="13">
        <v>42</v>
      </c>
      <c r="E260" s="14" t="s">
        <v>902</v>
      </c>
      <c r="F260" s="14" t="s">
        <v>903</v>
      </c>
      <c r="G260" s="13">
        <v>2010</v>
      </c>
      <c r="H260" s="13">
        <v>0</v>
      </c>
      <c r="I260" s="15" t="s">
        <v>904</v>
      </c>
      <c r="J260" s="15" t="s">
        <v>905</v>
      </c>
      <c r="K260" s="15" t="s">
        <v>906</v>
      </c>
      <c r="L260" s="13">
        <v>14</v>
      </c>
      <c r="M260" s="16">
        <v>44158.901388888888</v>
      </c>
      <c r="N260" s="17"/>
      <c r="O260" s="18" t="s">
        <v>13</v>
      </c>
      <c r="P260" s="14" t="s">
        <v>907</v>
      </c>
      <c r="Q260" s="18" t="s">
        <v>68</v>
      </c>
      <c r="R260" s="14" t="s">
        <v>488</v>
      </c>
      <c r="S260" s="18" t="s">
        <v>45</v>
      </c>
      <c r="T260" s="18" t="s">
        <v>47</v>
      </c>
      <c r="U260" s="18" t="s">
        <v>48</v>
      </c>
      <c r="V260" s="18" t="s">
        <v>90</v>
      </c>
      <c r="W260" s="28" t="s">
        <v>909</v>
      </c>
      <c r="X260" s="27"/>
      <c r="Y260" s="27"/>
      <c r="Z260" s="27"/>
      <c r="AA260" s="27"/>
      <c r="AB260" s="27"/>
      <c r="AC260" s="27"/>
      <c r="AD260" s="27"/>
      <c r="AE260" s="27" t="e">
        <f t="shared" si="0"/>
        <v>#VALUE!</v>
      </c>
      <c r="AF260" s="27" t="e">
        <f t="shared" si="1"/>
        <v>#DIV/0!</v>
      </c>
      <c r="AG260" s="27" t="e">
        <f t="shared" si="2"/>
        <v>#DIV/0!</v>
      </c>
      <c r="AH260" s="27" t="e">
        <f t="shared" si="7"/>
        <v>#DIV/0!</v>
      </c>
      <c r="AI260" s="28" t="e">
        <f t="shared" si="4"/>
        <v>#DIV/0!</v>
      </c>
      <c r="AJ260" s="28" t="e">
        <f t="shared" si="5"/>
        <v>#DIV/0!</v>
      </c>
      <c r="AK260" s="27"/>
      <c r="AL260" s="27"/>
      <c r="AM260" s="24"/>
    </row>
    <row r="261" spans="1:39" ht="14">
      <c r="A261" s="11">
        <f t="shared" si="6"/>
        <v>96</v>
      </c>
      <c r="B261" s="12">
        <v>281</v>
      </c>
      <c r="C261" s="18"/>
      <c r="D261" s="13">
        <v>42</v>
      </c>
      <c r="E261" s="14" t="s">
        <v>902</v>
      </c>
      <c r="F261" s="14" t="s">
        <v>903</v>
      </c>
      <c r="G261" s="13">
        <v>2010</v>
      </c>
      <c r="H261" s="13">
        <v>0</v>
      </c>
      <c r="I261" s="15" t="s">
        <v>904</v>
      </c>
      <c r="J261" s="15" t="s">
        <v>905</v>
      </c>
      <c r="K261" s="15" t="s">
        <v>906</v>
      </c>
      <c r="L261" s="13">
        <v>14</v>
      </c>
      <c r="M261" s="16">
        <v>44158.901388888888</v>
      </c>
      <c r="N261" s="17"/>
      <c r="O261" s="18" t="s">
        <v>13</v>
      </c>
      <c r="P261" s="14" t="s">
        <v>488</v>
      </c>
      <c r="Q261" s="18" t="s">
        <v>45</v>
      </c>
      <c r="R261" s="14" t="s">
        <v>908</v>
      </c>
      <c r="S261" s="18" t="s">
        <v>45</v>
      </c>
      <c r="T261" s="18" t="s">
        <v>95</v>
      </c>
      <c r="U261" s="18" t="s">
        <v>48</v>
      </c>
      <c r="V261" s="18" t="s">
        <v>90</v>
      </c>
      <c r="W261" s="27"/>
      <c r="X261" s="27"/>
      <c r="Y261" s="27"/>
      <c r="Z261" s="27"/>
      <c r="AA261" s="27"/>
      <c r="AB261" s="27"/>
      <c r="AC261" s="27"/>
      <c r="AD261" s="27"/>
      <c r="AE261" s="27" t="e">
        <f t="shared" si="0"/>
        <v>#DIV/0!</v>
      </c>
      <c r="AF261" s="27" t="e">
        <f t="shared" si="1"/>
        <v>#DIV/0!</v>
      </c>
      <c r="AG261" s="27" t="e">
        <f t="shared" si="2"/>
        <v>#DIV/0!</v>
      </c>
      <c r="AH261" s="27" t="e">
        <f t="shared" si="7"/>
        <v>#DIV/0!</v>
      </c>
      <c r="AI261" s="28" t="e">
        <f t="shared" si="4"/>
        <v>#DIV/0!</v>
      </c>
      <c r="AJ261" s="28" t="e">
        <f t="shared" si="5"/>
        <v>#DIV/0!</v>
      </c>
      <c r="AK261" s="27"/>
      <c r="AL261" s="27"/>
      <c r="AM261" s="24"/>
    </row>
    <row r="262" spans="1:39" ht="14">
      <c r="A262" s="11">
        <f t="shared" si="6"/>
        <v>96</v>
      </c>
      <c r="B262" s="12">
        <v>282</v>
      </c>
      <c r="C262" s="18"/>
      <c r="D262" s="13">
        <v>42</v>
      </c>
      <c r="E262" s="14" t="s">
        <v>902</v>
      </c>
      <c r="F262" s="14" t="s">
        <v>903</v>
      </c>
      <c r="G262" s="13">
        <v>2010</v>
      </c>
      <c r="H262" s="13">
        <v>0</v>
      </c>
      <c r="I262" s="15" t="s">
        <v>904</v>
      </c>
      <c r="J262" s="15" t="s">
        <v>905</v>
      </c>
      <c r="K262" s="15" t="s">
        <v>906</v>
      </c>
      <c r="L262" s="13">
        <v>14</v>
      </c>
      <c r="M262" s="16">
        <v>44158.901388888888</v>
      </c>
      <c r="N262" s="17"/>
      <c r="O262" s="18" t="s">
        <v>13</v>
      </c>
      <c r="P262" s="14" t="s">
        <v>910</v>
      </c>
      <c r="Q262" s="18" t="s">
        <v>68</v>
      </c>
      <c r="R262" s="14" t="s">
        <v>911</v>
      </c>
      <c r="S262" s="18" t="s">
        <v>68</v>
      </c>
      <c r="T262" s="18" t="s">
        <v>95</v>
      </c>
      <c r="U262" s="18" t="s">
        <v>48</v>
      </c>
      <c r="V262" s="18" t="s">
        <v>348</v>
      </c>
      <c r="W262" s="27"/>
      <c r="X262" s="27"/>
      <c r="Y262" s="27"/>
      <c r="Z262" s="27"/>
      <c r="AA262" s="27"/>
      <c r="AB262" s="27"/>
      <c r="AC262" s="27"/>
      <c r="AD262" s="27"/>
      <c r="AE262" s="27" t="e">
        <f t="shared" si="0"/>
        <v>#DIV/0!</v>
      </c>
      <c r="AF262" s="27" t="e">
        <f t="shared" si="1"/>
        <v>#DIV/0!</v>
      </c>
      <c r="AG262" s="27" t="e">
        <f t="shared" si="2"/>
        <v>#DIV/0!</v>
      </c>
      <c r="AH262" s="27" t="e">
        <f t="shared" si="7"/>
        <v>#DIV/0!</v>
      </c>
      <c r="AI262" s="28" t="e">
        <f t="shared" si="4"/>
        <v>#DIV/0!</v>
      </c>
      <c r="AJ262" s="28" t="e">
        <f t="shared" si="5"/>
        <v>#DIV/0!</v>
      </c>
      <c r="AK262" s="27"/>
      <c r="AL262" s="27"/>
      <c r="AM262" s="24"/>
    </row>
    <row r="263" spans="1:39" ht="14">
      <c r="A263" s="11">
        <f t="shared" si="6"/>
        <v>96</v>
      </c>
      <c r="B263" s="12">
        <v>283</v>
      </c>
      <c r="C263" s="18"/>
      <c r="D263" s="13">
        <v>42</v>
      </c>
      <c r="E263" s="14" t="s">
        <v>902</v>
      </c>
      <c r="F263" s="14" t="s">
        <v>903</v>
      </c>
      <c r="G263" s="13">
        <v>2010</v>
      </c>
      <c r="H263" s="13">
        <v>0</v>
      </c>
      <c r="I263" s="15" t="s">
        <v>904</v>
      </c>
      <c r="J263" s="15" t="s">
        <v>905</v>
      </c>
      <c r="K263" s="15" t="s">
        <v>906</v>
      </c>
      <c r="L263" s="13">
        <v>14</v>
      </c>
      <c r="M263" s="16">
        <v>44158.901388888888</v>
      </c>
      <c r="N263" s="17"/>
      <c r="O263" s="18" t="s">
        <v>13</v>
      </c>
      <c r="P263" s="14" t="s">
        <v>910</v>
      </c>
      <c r="Q263" s="18" t="s">
        <v>68</v>
      </c>
      <c r="R263" s="14" t="s">
        <v>908</v>
      </c>
      <c r="S263" s="18" t="s">
        <v>45</v>
      </c>
      <c r="T263" s="18" t="s">
        <v>47</v>
      </c>
      <c r="U263" s="18" t="s">
        <v>48</v>
      </c>
      <c r="V263" s="18" t="s">
        <v>348</v>
      </c>
      <c r="W263" s="27"/>
      <c r="X263" s="27"/>
      <c r="Y263" s="27"/>
      <c r="Z263" s="27"/>
      <c r="AA263" s="27"/>
      <c r="AB263" s="27"/>
      <c r="AC263" s="27"/>
      <c r="AD263" s="27"/>
      <c r="AE263" s="27" t="e">
        <f t="shared" si="0"/>
        <v>#DIV/0!</v>
      </c>
      <c r="AF263" s="27" t="e">
        <f t="shared" si="1"/>
        <v>#DIV/0!</v>
      </c>
      <c r="AG263" s="27" t="e">
        <f t="shared" si="2"/>
        <v>#DIV/0!</v>
      </c>
      <c r="AH263" s="27" t="e">
        <f t="shared" si="7"/>
        <v>#DIV/0!</v>
      </c>
      <c r="AI263" s="28" t="e">
        <f t="shared" si="4"/>
        <v>#DIV/0!</v>
      </c>
      <c r="AJ263" s="28" t="e">
        <f t="shared" si="5"/>
        <v>#DIV/0!</v>
      </c>
      <c r="AK263" s="27"/>
      <c r="AL263" s="27"/>
      <c r="AM263" s="24"/>
    </row>
    <row r="264" spans="1:39" ht="14">
      <c r="A264" s="11">
        <f t="shared" si="6"/>
        <v>97</v>
      </c>
      <c r="B264" s="12">
        <v>284</v>
      </c>
      <c r="C264" s="18"/>
      <c r="D264" s="13">
        <v>109</v>
      </c>
      <c r="E264" s="14" t="s">
        <v>912</v>
      </c>
      <c r="F264" s="14" t="s">
        <v>913</v>
      </c>
      <c r="G264" s="13">
        <v>2013</v>
      </c>
      <c r="H264" s="14" t="s">
        <v>914</v>
      </c>
      <c r="I264" s="14" t="s">
        <v>40</v>
      </c>
      <c r="J264" s="15" t="s">
        <v>915</v>
      </c>
      <c r="K264" s="15" t="s">
        <v>916</v>
      </c>
      <c r="L264" s="13">
        <v>1</v>
      </c>
      <c r="M264" s="16">
        <v>44163.737500000003</v>
      </c>
      <c r="N264" s="17"/>
      <c r="O264" s="18" t="s">
        <v>170</v>
      </c>
      <c r="P264" s="14" t="s">
        <v>917</v>
      </c>
      <c r="Q264" s="18" t="s">
        <v>45</v>
      </c>
      <c r="R264" s="14" t="s">
        <v>918</v>
      </c>
      <c r="S264" s="18" t="s">
        <v>45</v>
      </c>
      <c r="T264" s="18" t="s">
        <v>47</v>
      </c>
      <c r="U264" s="18" t="s">
        <v>48</v>
      </c>
      <c r="V264" s="18" t="s">
        <v>919</v>
      </c>
      <c r="W264" s="19">
        <v>0.1</v>
      </c>
      <c r="X264" s="19">
        <v>0.6</v>
      </c>
      <c r="Y264" s="19">
        <v>0</v>
      </c>
      <c r="Z264" s="19">
        <v>2.5</v>
      </c>
      <c r="AA264" s="20">
        <v>0.40204895165346399</v>
      </c>
      <c r="AB264" s="20">
        <v>1.7862215909090899</v>
      </c>
      <c r="AC264" s="20">
        <v>1.9274762668175599E-2</v>
      </c>
      <c r="AD264" s="20">
        <v>3.0575284090908998</v>
      </c>
      <c r="AE264" s="21">
        <f t="shared" si="0"/>
        <v>0.24872593147859393</v>
      </c>
      <c r="AF264" s="21">
        <f t="shared" si="1"/>
        <v>1.4923555888715634</v>
      </c>
      <c r="AG264" s="21">
        <f t="shared" si="2"/>
        <v>0</v>
      </c>
      <c r="AH264" s="21">
        <f t="shared" si="7"/>
        <v>0.81765389082462503</v>
      </c>
      <c r="AI264" s="22">
        <f t="shared" si="4"/>
        <v>4.7941332986708038E-2</v>
      </c>
      <c r="AJ264" s="22">
        <f t="shared" si="5"/>
        <v>0.58420441347270757</v>
      </c>
      <c r="AK264" s="23">
        <v>0.72</v>
      </c>
      <c r="AL264" s="23" t="s">
        <v>70</v>
      </c>
      <c r="AM264" s="24"/>
    </row>
    <row r="265" spans="1:39" ht="14">
      <c r="A265" s="11">
        <f t="shared" si="6"/>
        <v>98</v>
      </c>
      <c r="B265" s="12">
        <v>285</v>
      </c>
      <c r="C265" s="18"/>
      <c r="D265" s="13">
        <v>52</v>
      </c>
      <c r="E265" s="14" t="s">
        <v>920</v>
      </c>
      <c r="F265" s="14" t="s">
        <v>921</v>
      </c>
      <c r="G265" s="13">
        <v>2012</v>
      </c>
      <c r="H265" s="14" t="s">
        <v>550</v>
      </c>
      <c r="I265" s="14" t="s">
        <v>421</v>
      </c>
      <c r="J265" s="15" t="s">
        <v>922</v>
      </c>
      <c r="K265" s="15" t="s">
        <v>923</v>
      </c>
      <c r="L265" s="13">
        <v>12</v>
      </c>
      <c r="M265" s="16">
        <v>44158.904861111114</v>
      </c>
      <c r="N265" s="17"/>
      <c r="O265" s="18" t="s">
        <v>13</v>
      </c>
      <c r="P265" s="14" t="s">
        <v>87</v>
      </c>
      <c r="Q265" s="18" t="s">
        <v>45</v>
      </c>
      <c r="R265" s="14" t="s">
        <v>924</v>
      </c>
      <c r="S265" s="18" t="s">
        <v>45</v>
      </c>
      <c r="T265" s="18" t="s">
        <v>47</v>
      </c>
      <c r="U265" s="18" t="s">
        <v>48</v>
      </c>
      <c r="V265" s="18" t="s">
        <v>348</v>
      </c>
      <c r="W265" s="19">
        <v>10</v>
      </c>
      <c r="X265" s="19">
        <v>40</v>
      </c>
      <c r="Y265" s="19">
        <v>200</v>
      </c>
      <c r="Z265" s="19">
        <v>1000</v>
      </c>
      <c r="AA265" s="20">
        <v>49.983193277310903</v>
      </c>
      <c r="AB265" s="20">
        <v>0.85088428676885997</v>
      </c>
      <c r="AC265" s="20">
        <v>0.31932773109242502</v>
      </c>
      <c r="AD265" s="20">
        <v>1127.1544601103999</v>
      </c>
      <c r="AE265" s="21">
        <f t="shared" si="0"/>
        <v>0.20006724949562887</v>
      </c>
      <c r="AF265" s="21">
        <f t="shared" si="1"/>
        <v>0.8002689979825155</v>
      </c>
      <c r="AG265" s="21">
        <f t="shared" si="2"/>
        <v>0.17743797064016484</v>
      </c>
      <c r="AH265" s="21">
        <f t="shared" si="7"/>
        <v>0.88718985320082422</v>
      </c>
      <c r="AI265" s="22">
        <f t="shared" si="4"/>
        <v>6.3887020847341281E-3</v>
      </c>
      <c r="AJ265" s="22">
        <f t="shared" si="5"/>
        <v>7.5489590546935293E-4</v>
      </c>
      <c r="AK265" s="23">
        <v>0.63</v>
      </c>
      <c r="AL265" s="23" t="s">
        <v>48</v>
      </c>
      <c r="AM265" s="24"/>
    </row>
    <row r="266" spans="1:39" ht="14">
      <c r="A266" s="11">
        <f t="shared" si="6"/>
        <v>99</v>
      </c>
      <c r="B266" s="12">
        <v>286</v>
      </c>
      <c r="C266" s="18"/>
      <c r="D266" s="13">
        <v>349</v>
      </c>
      <c r="E266" s="14" t="s">
        <v>925</v>
      </c>
      <c r="F266" s="14" t="s">
        <v>926</v>
      </c>
      <c r="G266" s="13">
        <v>2005</v>
      </c>
      <c r="H266" s="14" t="s">
        <v>83</v>
      </c>
      <c r="I266" s="14" t="s">
        <v>182</v>
      </c>
      <c r="J266" s="15" t="s">
        <v>927</v>
      </c>
      <c r="K266" s="15" t="s">
        <v>928</v>
      </c>
      <c r="L266" s="13">
        <v>1</v>
      </c>
      <c r="M266" s="16">
        <v>44163.75277777778</v>
      </c>
      <c r="N266" s="26" t="s">
        <v>929</v>
      </c>
      <c r="O266" s="18" t="s">
        <v>170</v>
      </c>
      <c r="P266" s="14" t="s">
        <v>930</v>
      </c>
      <c r="Q266" s="18" t="s">
        <v>45</v>
      </c>
      <c r="R266" s="14" t="s">
        <v>931</v>
      </c>
      <c r="S266" s="18" t="s">
        <v>45</v>
      </c>
      <c r="T266" s="18" t="s">
        <v>47</v>
      </c>
      <c r="U266" s="18" t="s">
        <v>48</v>
      </c>
      <c r="V266" s="18" t="s">
        <v>49</v>
      </c>
      <c r="W266" s="19">
        <v>400</v>
      </c>
      <c r="X266" s="19">
        <v>1000</v>
      </c>
      <c r="Y266" s="19">
        <v>75</v>
      </c>
      <c r="Z266" s="19">
        <v>85</v>
      </c>
      <c r="AA266" s="20">
        <v>1042.4528301886701</v>
      </c>
      <c r="AB266" s="20">
        <v>74.359457873228394</v>
      </c>
      <c r="AC266" s="20">
        <v>274.05660377358402</v>
      </c>
      <c r="AD266" s="20">
        <v>88.519856968959203</v>
      </c>
      <c r="AE266" s="21">
        <f t="shared" si="0"/>
        <v>0.38371040723982236</v>
      </c>
      <c r="AF266" s="21">
        <f t="shared" si="1"/>
        <v>0.95927601809955598</v>
      </c>
      <c r="AG266" s="21">
        <f t="shared" si="2"/>
        <v>0.84726752356027712</v>
      </c>
      <c r="AH266" s="21">
        <f t="shared" si="7"/>
        <v>0.96023652670164739</v>
      </c>
      <c r="AI266" s="22">
        <f t="shared" si="4"/>
        <v>0.26289592760181141</v>
      </c>
      <c r="AJ266" s="22">
        <f t="shared" si="5"/>
        <v>0.84003138300713298</v>
      </c>
      <c r="AK266" s="23">
        <v>0.96</v>
      </c>
      <c r="AL266" s="23" t="s">
        <v>48</v>
      </c>
      <c r="AM266" s="24"/>
    </row>
    <row r="267" spans="1:39" ht="14">
      <c r="A267" s="11">
        <f t="shared" si="6"/>
        <v>100</v>
      </c>
      <c r="B267" s="12">
        <v>287</v>
      </c>
      <c r="C267" s="18"/>
      <c r="D267" s="13">
        <v>577</v>
      </c>
      <c r="E267" s="14" t="s">
        <v>932</v>
      </c>
      <c r="F267" s="14" t="s">
        <v>933</v>
      </c>
      <c r="G267" s="13">
        <v>2008</v>
      </c>
      <c r="H267" s="14" t="s">
        <v>215</v>
      </c>
      <c r="I267" s="14" t="s">
        <v>40</v>
      </c>
      <c r="J267" s="15" t="s">
        <v>934</v>
      </c>
      <c r="K267" s="15" t="s">
        <v>935</v>
      </c>
      <c r="L267" s="13">
        <v>1</v>
      </c>
      <c r="M267" s="16">
        <v>44163.75277777778</v>
      </c>
      <c r="N267" s="17"/>
      <c r="O267" s="18" t="s">
        <v>170</v>
      </c>
      <c r="P267" s="14" t="s">
        <v>601</v>
      </c>
      <c r="Q267" s="18" t="s">
        <v>45</v>
      </c>
      <c r="R267" s="14" t="s">
        <v>287</v>
      </c>
      <c r="S267" s="18" t="s">
        <v>45</v>
      </c>
      <c r="T267" s="18" t="s">
        <v>47</v>
      </c>
      <c r="U267" s="18" t="s">
        <v>48</v>
      </c>
      <c r="V267" s="18" t="s">
        <v>245</v>
      </c>
      <c r="W267" s="19">
        <v>5</v>
      </c>
      <c r="X267" s="19">
        <v>25</v>
      </c>
      <c r="Y267" s="19">
        <v>235</v>
      </c>
      <c r="Z267" s="19">
        <v>257</v>
      </c>
      <c r="AA267" s="20">
        <v>27.576687116564401</v>
      </c>
      <c r="AB267" s="20">
        <v>228.62775468918301</v>
      </c>
      <c r="AC267" s="20">
        <v>9.2024539877301401E-2</v>
      </c>
      <c r="AD267" s="20">
        <v>256.13271323965898</v>
      </c>
      <c r="AE267" s="21">
        <f t="shared" si="0"/>
        <v>0.18131256952169086</v>
      </c>
      <c r="AF267" s="21">
        <f t="shared" si="1"/>
        <v>0.9065628476084544</v>
      </c>
      <c r="AG267" s="21">
        <f t="shared" si="2"/>
        <v>0.91749311139383638</v>
      </c>
      <c r="AH267" s="21">
        <f t="shared" si="7"/>
        <v>1.0033860835243231</v>
      </c>
      <c r="AI267" s="22">
        <f t="shared" si="4"/>
        <v>3.3370411568409649E-3</v>
      </c>
      <c r="AJ267" s="22">
        <f t="shared" si="5"/>
        <v>0.89261442553517145</v>
      </c>
      <c r="AK267" s="23">
        <v>0.96</v>
      </c>
      <c r="AL267" s="23" t="s">
        <v>48</v>
      </c>
      <c r="AM267" s="24"/>
    </row>
    <row r="268" spans="1:39" ht="14">
      <c r="A268" s="11">
        <f t="shared" si="6"/>
        <v>101</v>
      </c>
      <c r="B268" s="12">
        <v>288</v>
      </c>
      <c r="C268" s="18"/>
      <c r="D268" s="13">
        <v>118</v>
      </c>
      <c r="E268" s="14" t="s">
        <v>936</v>
      </c>
      <c r="F268" s="14" t="s">
        <v>937</v>
      </c>
      <c r="G268" s="13">
        <v>2012</v>
      </c>
      <c r="H268" s="14" t="s">
        <v>234</v>
      </c>
      <c r="I268" s="14" t="s">
        <v>40</v>
      </c>
      <c r="J268" s="15" t="s">
        <v>938</v>
      </c>
      <c r="K268" s="15" t="s">
        <v>939</v>
      </c>
      <c r="L268" s="13">
        <v>84</v>
      </c>
      <c r="M268" s="16">
        <v>44158.815972222219</v>
      </c>
      <c r="N268" s="26" t="s">
        <v>940</v>
      </c>
      <c r="O268" s="18" t="s">
        <v>13</v>
      </c>
      <c r="P268" s="14" t="s">
        <v>941</v>
      </c>
      <c r="Q268" s="18" t="s">
        <v>45</v>
      </c>
      <c r="R268" s="14" t="s">
        <v>942</v>
      </c>
      <c r="S268" s="18" t="s">
        <v>45</v>
      </c>
      <c r="T268" s="18" t="s">
        <v>47</v>
      </c>
      <c r="U268" s="18" t="s">
        <v>48</v>
      </c>
      <c r="V268" s="18" t="s">
        <v>943</v>
      </c>
      <c r="W268" s="32"/>
      <c r="X268" s="31"/>
      <c r="Y268" s="31"/>
      <c r="Z268" s="31"/>
      <c r="AA268" s="31"/>
      <c r="AB268" s="31"/>
      <c r="AC268" s="31"/>
      <c r="AD268" s="31"/>
      <c r="AE268" s="31" t="e">
        <f t="shared" si="0"/>
        <v>#DIV/0!</v>
      </c>
      <c r="AF268" s="31" t="e">
        <f t="shared" si="1"/>
        <v>#DIV/0!</v>
      </c>
      <c r="AG268" s="31" t="e">
        <f t="shared" si="2"/>
        <v>#DIV/0!</v>
      </c>
      <c r="AH268" s="31" t="e">
        <f t="shared" si="7"/>
        <v>#DIV/0!</v>
      </c>
      <c r="AI268" s="32" t="e">
        <f t="shared" si="4"/>
        <v>#DIV/0!</v>
      </c>
      <c r="AJ268" s="32" t="e">
        <f t="shared" si="5"/>
        <v>#DIV/0!</v>
      </c>
      <c r="AK268" s="31"/>
      <c r="AL268" s="31"/>
      <c r="AM268" s="24"/>
    </row>
    <row r="269" spans="1:39" ht="14">
      <c r="A269" s="11">
        <f t="shared" si="6"/>
        <v>102</v>
      </c>
      <c r="B269" s="12">
        <v>289</v>
      </c>
      <c r="C269" s="18"/>
      <c r="D269" s="13">
        <v>259</v>
      </c>
      <c r="E269" s="14" t="s">
        <v>37</v>
      </c>
      <c r="F269" s="14" t="s">
        <v>38</v>
      </c>
      <c r="G269" s="13">
        <v>2013</v>
      </c>
      <c r="H269" s="14" t="s">
        <v>39</v>
      </c>
      <c r="I269" s="14" t="s">
        <v>40</v>
      </c>
      <c r="J269" s="15" t="s">
        <v>41</v>
      </c>
      <c r="K269" s="15" t="s">
        <v>42</v>
      </c>
      <c r="L269" s="13">
        <v>1</v>
      </c>
      <c r="M269" s="16">
        <v>44158.815972222219</v>
      </c>
      <c r="N269" s="17"/>
      <c r="O269" s="18" t="s">
        <v>43</v>
      </c>
      <c r="P269" s="14" t="s">
        <v>44</v>
      </c>
      <c r="Q269" s="18" t="s">
        <v>45</v>
      </c>
      <c r="R269" s="14" t="s">
        <v>46</v>
      </c>
      <c r="S269" s="18" t="s">
        <v>45</v>
      </c>
      <c r="T269" s="18" t="s">
        <v>47</v>
      </c>
      <c r="U269" s="18" t="s">
        <v>48</v>
      </c>
      <c r="V269" s="18" t="s">
        <v>49</v>
      </c>
      <c r="W269" s="19">
        <v>2</v>
      </c>
      <c r="X269" s="19">
        <v>4.5</v>
      </c>
      <c r="Y269" s="19">
        <v>0.5</v>
      </c>
      <c r="Z269" s="19">
        <v>3</v>
      </c>
      <c r="AA269" s="20">
        <v>4.65988372093023</v>
      </c>
      <c r="AB269" s="20">
        <v>5.92033360805599E-3</v>
      </c>
      <c r="AC269" s="20">
        <v>1.8546511627906901</v>
      </c>
      <c r="AD269" s="20">
        <v>3.2768066703694401</v>
      </c>
      <c r="AE269" s="21">
        <f t="shared" si="0"/>
        <v>0.42919525888958227</v>
      </c>
      <c r="AF269" s="21">
        <f t="shared" si="1"/>
        <v>0.96568933250156008</v>
      </c>
      <c r="AG269" s="21">
        <f t="shared" si="2"/>
        <v>0.15258758001235026</v>
      </c>
      <c r="AH269" s="21">
        <f t="shared" si="7"/>
        <v>0.91552548007410162</v>
      </c>
      <c r="AI269" s="22">
        <f t="shared" si="4"/>
        <v>0.39800374298190749</v>
      </c>
      <c r="AJ269" s="22">
        <f t="shared" si="5"/>
        <v>1.8067387562380995E-3</v>
      </c>
      <c r="AK269" s="23">
        <v>0.71</v>
      </c>
      <c r="AL269" s="23" t="s">
        <v>48</v>
      </c>
      <c r="AM269" s="24"/>
    </row>
    <row r="270" spans="1:39" ht="14">
      <c r="A270" s="11">
        <f t="shared" si="6"/>
        <v>103</v>
      </c>
      <c r="B270" s="12">
        <v>290</v>
      </c>
      <c r="C270" s="18"/>
      <c r="D270" s="13">
        <v>46</v>
      </c>
      <c r="E270" s="14" t="s">
        <v>944</v>
      </c>
      <c r="F270" s="14" t="s">
        <v>945</v>
      </c>
      <c r="G270" s="13">
        <v>2018</v>
      </c>
      <c r="H270" s="14" t="s">
        <v>478</v>
      </c>
      <c r="I270" s="15" t="s">
        <v>479</v>
      </c>
      <c r="J270" s="15" t="s">
        <v>946</v>
      </c>
      <c r="K270" s="15" t="s">
        <v>947</v>
      </c>
      <c r="L270" s="13">
        <v>7</v>
      </c>
      <c r="M270" s="16">
        <v>44158.815972222219</v>
      </c>
      <c r="N270" s="26" t="s">
        <v>948</v>
      </c>
      <c r="O270" s="18" t="s">
        <v>43</v>
      </c>
      <c r="P270" s="14" t="s">
        <v>949</v>
      </c>
      <c r="Q270" s="18" t="s">
        <v>45</v>
      </c>
      <c r="R270" s="14" t="s">
        <v>950</v>
      </c>
      <c r="S270" s="18" t="s">
        <v>45</v>
      </c>
      <c r="T270" s="18" t="s">
        <v>95</v>
      </c>
      <c r="U270" s="18" t="s">
        <v>70</v>
      </c>
      <c r="V270" s="18" t="s">
        <v>49</v>
      </c>
      <c r="W270" s="27"/>
      <c r="X270" s="27"/>
      <c r="Y270" s="27"/>
      <c r="Z270" s="27"/>
      <c r="AA270" s="27"/>
      <c r="AB270" s="27"/>
      <c r="AC270" s="27"/>
      <c r="AD270" s="27"/>
      <c r="AE270" s="27" t="e">
        <f t="shared" si="0"/>
        <v>#DIV/0!</v>
      </c>
      <c r="AF270" s="27" t="e">
        <f t="shared" si="1"/>
        <v>#DIV/0!</v>
      </c>
      <c r="AG270" s="27" t="e">
        <f t="shared" si="2"/>
        <v>#DIV/0!</v>
      </c>
      <c r="AH270" s="27" t="e">
        <f t="shared" si="7"/>
        <v>#DIV/0!</v>
      </c>
      <c r="AI270" s="28" t="e">
        <f t="shared" si="4"/>
        <v>#DIV/0!</v>
      </c>
      <c r="AJ270" s="28" t="e">
        <f t="shared" si="5"/>
        <v>#DIV/0!</v>
      </c>
      <c r="AK270" s="27"/>
      <c r="AL270" s="27"/>
      <c r="AM270" s="24"/>
    </row>
    <row r="271" spans="1:39" ht="14">
      <c r="A271" s="11">
        <f t="shared" si="6"/>
        <v>103</v>
      </c>
      <c r="B271" s="12">
        <v>291</v>
      </c>
      <c r="C271" s="18"/>
      <c r="D271" s="13">
        <v>46</v>
      </c>
      <c r="E271" s="14" t="s">
        <v>944</v>
      </c>
      <c r="F271" s="14" t="s">
        <v>945</v>
      </c>
      <c r="G271" s="13">
        <v>2018</v>
      </c>
      <c r="H271" s="14" t="s">
        <v>478</v>
      </c>
      <c r="I271" s="15" t="s">
        <v>479</v>
      </c>
      <c r="J271" s="15" t="s">
        <v>946</v>
      </c>
      <c r="K271" s="15" t="s">
        <v>947</v>
      </c>
      <c r="L271" s="13">
        <v>7</v>
      </c>
      <c r="M271" s="16">
        <v>44158.815972222219</v>
      </c>
      <c r="N271" s="17"/>
      <c r="O271" s="18" t="s">
        <v>43</v>
      </c>
      <c r="P271" s="14" t="s">
        <v>949</v>
      </c>
      <c r="Q271" s="18" t="s">
        <v>45</v>
      </c>
      <c r="R271" s="14" t="s">
        <v>951</v>
      </c>
      <c r="S271" s="18" t="s">
        <v>45</v>
      </c>
      <c r="T271" s="18" t="s">
        <v>95</v>
      </c>
      <c r="U271" s="18" t="s">
        <v>70</v>
      </c>
      <c r="V271" s="18" t="s">
        <v>49</v>
      </c>
      <c r="W271" s="27"/>
      <c r="X271" s="27"/>
      <c r="Y271" s="27"/>
      <c r="Z271" s="27"/>
      <c r="AA271" s="27"/>
      <c r="AB271" s="27"/>
      <c r="AC271" s="27"/>
      <c r="AD271" s="27"/>
      <c r="AE271" s="27" t="e">
        <f t="shared" si="0"/>
        <v>#DIV/0!</v>
      </c>
      <c r="AF271" s="27" t="e">
        <f t="shared" si="1"/>
        <v>#DIV/0!</v>
      </c>
      <c r="AG271" s="27" t="e">
        <f t="shared" si="2"/>
        <v>#DIV/0!</v>
      </c>
      <c r="AH271" s="27" t="e">
        <f t="shared" si="7"/>
        <v>#DIV/0!</v>
      </c>
      <c r="AI271" s="28" t="e">
        <f t="shared" si="4"/>
        <v>#DIV/0!</v>
      </c>
      <c r="AJ271" s="28" t="e">
        <f t="shared" si="5"/>
        <v>#DIV/0!</v>
      </c>
      <c r="AK271" s="27"/>
      <c r="AL271" s="27"/>
      <c r="AM271" s="24"/>
    </row>
    <row r="272" spans="1:39" ht="14">
      <c r="A272" s="11">
        <f t="shared" si="6"/>
        <v>103</v>
      </c>
      <c r="B272" s="12">
        <v>292</v>
      </c>
      <c r="C272" s="18"/>
      <c r="D272" s="13">
        <v>46</v>
      </c>
      <c r="E272" s="14" t="s">
        <v>944</v>
      </c>
      <c r="F272" s="14" t="s">
        <v>945</v>
      </c>
      <c r="G272" s="13">
        <v>2018</v>
      </c>
      <c r="H272" s="14" t="s">
        <v>478</v>
      </c>
      <c r="I272" s="15" t="s">
        <v>479</v>
      </c>
      <c r="J272" s="15" t="s">
        <v>946</v>
      </c>
      <c r="K272" s="15" t="s">
        <v>947</v>
      </c>
      <c r="L272" s="13">
        <v>7</v>
      </c>
      <c r="M272" s="16">
        <v>44158.815972222219</v>
      </c>
      <c r="N272" s="17"/>
      <c r="O272" s="18" t="s">
        <v>43</v>
      </c>
      <c r="P272" s="14" t="s">
        <v>949</v>
      </c>
      <c r="Q272" s="18" t="s">
        <v>45</v>
      </c>
      <c r="R272" s="14" t="s">
        <v>952</v>
      </c>
      <c r="S272" s="18" t="s">
        <v>45</v>
      </c>
      <c r="T272" s="18" t="s">
        <v>95</v>
      </c>
      <c r="U272" s="18" t="s">
        <v>70</v>
      </c>
      <c r="V272" s="18" t="s">
        <v>49</v>
      </c>
      <c r="W272" s="27"/>
      <c r="X272" s="27"/>
      <c r="Y272" s="27"/>
      <c r="Z272" s="27"/>
      <c r="AA272" s="27"/>
      <c r="AB272" s="27"/>
      <c r="AC272" s="27"/>
      <c r="AD272" s="27"/>
      <c r="AE272" s="27" t="e">
        <f t="shared" si="0"/>
        <v>#DIV/0!</v>
      </c>
      <c r="AF272" s="27" t="e">
        <f t="shared" si="1"/>
        <v>#DIV/0!</v>
      </c>
      <c r="AG272" s="27" t="e">
        <f t="shared" si="2"/>
        <v>#DIV/0!</v>
      </c>
      <c r="AH272" s="27" t="e">
        <f t="shared" si="7"/>
        <v>#DIV/0!</v>
      </c>
      <c r="AI272" s="28" t="e">
        <f t="shared" si="4"/>
        <v>#DIV/0!</v>
      </c>
      <c r="AJ272" s="28" t="e">
        <f t="shared" si="5"/>
        <v>#DIV/0!</v>
      </c>
      <c r="AK272" s="27"/>
      <c r="AL272" s="27"/>
      <c r="AM272" s="24"/>
    </row>
    <row r="273" spans="1:39" ht="14">
      <c r="A273" s="11">
        <f t="shared" si="6"/>
        <v>103</v>
      </c>
      <c r="B273" s="12">
        <v>293</v>
      </c>
      <c r="C273" s="18"/>
      <c r="D273" s="13">
        <v>46</v>
      </c>
      <c r="E273" s="14" t="s">
        <v>944</v>
      </c>
      <c r="F273" s="14" t="s">
        <v>945</v>
      </c>
      <c r="G273" s="13">
        <v>2018</v>
      </c>
      <c r="H273" s="14" t="s">
        <v>478</v>
      </c>
      <c r="I273" s="15" t="s">
        <v>479</v>
      </c>
      <c r="J273" s="15" t="s">
        <v>946</v>
      </c>
      <c r="K273" s="15" t="s">
        <v>947</v>
      </c>
      <c r="L273" s="13">
        <v>7</v>
      </c>
      <c r="M273" s="16">
        <v>44158.815972222219</v>
      </c>
      <c r="N273" s="17"/>
      <c r="O273" s="18" t="s">
        <v>43</v>
      </c>
      <c r="P273" s="14" t="s">
        <v>949</v>
      </c>
      <c r="Q273" s="18" t="s">
        <v>45</v>
      </c>
      <c r="R273" s="14" t="s">
        <v>953</v>
      </c>
      <c r="S273" s="18" t="s">
        <v>45</v>
      </c>
      <c r="T273" s="18" t="s">
        <v>95</v>
      </c>
      <c r="U273" s="18" t="s">
        <v>70</v>
      </c>
      <c r="V273" s="18" t="s">
        <v>49</v>
      </c>
      <c r="W273" s="27"/>
      <c r="X273" s="27"/>
      <c r="Y273" s="27"/>
      <c r="Z273" s="27"/>
      <c r="AA273" s="27"/>
      <c r="AB273" s="27"/>
      <c r="AC273" s="27"/>
      <c r="AD273" s="27"/>
      <c r="AE273" s="27" t="e">
        <f t="shared" si="0"/>
        <v>#DIV/0!</v>
      </c>
      <c r="AF273" s="27" t="e">
        <f t="shared" si="1"/>
        <v>#DIV/0!</v>
      </c>
      <c r="AG273" s="27" t="e">
        <f t="shared" si="2"/>
        <v>#DIV/0!</v>
      </c>
      <c r="AH273" s="27" t="e">
        <f t="shared" si="7"/>
        <v>#DIV/0!</v>
      </c>
      <c r="AI273" s="28" t="e">
        <f t="shared" si="4"/>
        <v>#DIV/0!</v>
      </c>
      <c r="AJ273" s="28" t="e">
        <f t="shared" si="5"/>
        <v>#DIV/0!</v>
      </c>
      <c r="AK273" s="27"/>
      <c r="AL273" s="27"/>
      <c r="AM273" s="24"/>
    </row>
    <row r="274" spans="1:39" ht="14">
      <c r="A274" s="11">
        <f t="shared" si="6"/>
        <v>103</v>
      </c>
      <c r="B274" s="12">
        <v>294</v>
      </c>
      <c r="C274" s="18"/>
      <c r="D274" s="13">
        <v>46</v>
      </c>
      <c r="E274" s="14" t="s">
        <v>944</v>
      </c>
      <c r="F274" s="14" t="s">
        <v>945</v>
      </c>
      <c r="G274" s="13">
        <v>2018</v>
      </c>
      <c r="H274" s="14" t="s">
        <v>478</v>
      </c>
      <c r="I274" s="15" t="s">
        <v>479</v>
      </c>
      <c r="J274" s="15" t="s">
        <v>946</v>
      </c>
      <c r="K274" s="15" t="s">
        <v>947</v>
      </c>
      <c r="L274" s="13">
        <v>7</v>
      </c>
      <c r="M274" s="16">
        <v>44158.815972222219</v>
      </c>
      <c r="N274" s="17"/>
      <c r="O274" s="18" t="s">
        <v>43</v>
      </c>
      <c r="P274" s="14" t="s">
        <v>949</v>
      </c>
      <c r="Q274" s="18" t="s">
        <v>45</v>
      </c>
      <c r="R274" s="14" t="s">
        <v>954</v>
      </c>
      <c r="S274" s="18" t="s">
        <v>45</v>
      </c>
      <c r="T274" s="18" t="s">
        <v>47</v>
      </c>
      <c r="U274" s="18" t="s">
        <v>70</v>
      </c>
      <c r="V274" s="18" t="s">
        <v>49</v>
      </c>
      <c r="W274" s="19">
        <v>0</v>
      </c>
      <c r="X274" s="19">
        <v>100</v>
      </c>
      <c r="Y274" s="19">
        <v>0</v>
      </c>
      <c r="Z274" s="19">
        <v>100</v>
      </c>
      <c r="AA274" s="20">
        <v>99.906472128694304</v>
      </c>
      <c r="AB274" s="20">
        <v>5.4841342719782901E-2</v>
      </c>
      <c r="AC274" s="20">
        <v>6.5469509914294094E-2</v>
      </c>
      <c r="AD274" s="20">
        <v>99.375063769003305</v>
      </c>
      <c r="AE274" s="21">
        <f t="shared" si="0"/>
        <v>0</v>
      </c>
      <c r="AF274" s="21">
        <f t="shared" si="1"/>
        <v>1.0009361542782256</v>
      </c>
      <c r="AG274" s="21">
        <f t="shared" si="2"/>
        <v>0</v>
      </c>
      <c r="AH274" s="21">
        <f t="shared" si="7"/>
        <v>1.0062886624399996</v>
      </c>
      <c r="AI274" s="22">
        <f t="shared" si="4"/>
        <v>6.5530799476093686E-4</v>
      </c>
      <c r="AJ274" s="22">
        <f t="shared" si="5"/>
        <v>5.5186221411903942E-4</v>
      </c>
      <c r="AK274" s="23">
        <v>0.91</v>
      </c>
      <c r="AL274" s="23" t="s">
        <v>48</v>
      </c>
      <c r="AM274" s="24"/>
    </row>
    <row r="275" spans="1:39" ht="14">
      <c r="A275" s="11">
        <f t="shared" si="6"/>
        <v>103</v>
      </c>
      <c r="B275" s="12">
        <v>295</v>
      </c>
      <c r="C275" s="18"/>
      <c r="D275" s="13">
        <v>46</v>
      </c>
      <c r="E275" s="14" t="s">
        <v>944</v>
      </c>
      <c r="F275" s="14" t="s">
        <v>945</v>
      </c>
      <c r="G275" s="13">
        <v>2018</v>
      </c>
      <c r="H275" s="14" t="s">
        <v>478</v>
      </c>
      <c r="I275" s="15" t="s">
        <v>479</v>
      </c>
      <c r="J275" s="15" t="s">
        <v>946</v>
      </c>
      <c r="K275" s="15" t="s">
        <v>947</v>
      </c>
      <c r="L275" s="13">
        <v>7</v>
      </c>
      <c r="M275" s="16">
        <v>44158.815972222219</v>
      </c>
      <c r="N275" s="17"/>
      <c r="O275" s="18" t="s">
        <v>43</v>
      </c>
      <c r="P275" s="14" t="s">
        <v>949</v>
      </c>
      <c r="Q275" s="18" t="s">
        <v>45</v>
      </c>
      <c r="R275" s="14" t="s">
        <v>955</v>
      </c>
      <c r="S275" s="18" t="s">
        <v>45</v>
      </c>
      <c r="T275" s="18" t="s">
        <v>95</v>
      </c>
      <c r="U275" s="18" t="s">
        <v>70</v>
      </c>
      <c r="V275" s="18" t="s">
        <v>49</v>
      </c>
      <c r="W275" s="27"/>
      <c r="X275" s="27"/>
      <c r="Y275" s="27"/>
      <c r="Z275" s="27"/>
      <c r="AA275" s="27"/>
      <c r="AB275" s="27"/>
      <c r="AC275" s="27"/>
      <c r="AD275" s="27"/>
      <c r="AE275" s="27" t="e">
        <f t="shared" si="0"/>
        <v>#DIV/0!</v>
      </c>
      <c r="AF275" s="27" t="e">
        <f t="shared" si="1"/>
        <v>#DIV/0!</v>
      </c>
      <c r="AG275" s="27" t="e">
        <f t="shared" si="2"/>
        <v>#DIV/0!</v>
      </c>
      <c r="AH275" s="27" t="e">
        <f t="shared" si="7"/>
        <v>#DIV/0!</v>
      </c>
      <c r="AI275" s="28" t="e">
        <f t="shared" si="4"/>
        <v>#DIV/0!</v>
      </c>
      <c r="AJ275" s="28" t="e">
        <f t="shared" si="5"/>
        <v>#DIV/0!</v>
      </c>
      <c r="AK275" s="27"/>
      <c r="AL275" s="27"/>
      <c r="AM275" s="24"/>
    </row>
    <row r="276" spans="1:39" ht="14">
      <c r="A276" s="11">
        <f t="shared" si="6"/>
        <v>103</v>
      </c>
      <c r="B276" s="12">
        <v>296</v>
      </c>
      <c r="C276" s="18"/>
      <c r="D276" s="13">
        <v>46</v>
      </c>
      <c r="E276" s="14" t="s">
        <v>944</v>
      </c>
      <c r="F276" s="14" t="s">
        <v>945</v>
      </c>
      <c r="G276" s="13">
        <v>2018</v>
      </c>
      <c r="H276" s="14" t="s">
        <v>478</v>
      </c>
      <c r="I276" s="15" t="s">
        <v>479</v>
      </c>
      <c r="J276" s="15" t="s">
        <v>946</v>
      </c>
      <c r="K276" s="15" t="s">
        <v>947</v>
      </c>
      <c r="L276" s="13">
        <v>7</v>
      </c>
      <c r="M276" s="16">
        <v>44158.815972222219</v>
      </c>
      <c r="N276" s="17"/>
      <c r="O276" s="18" t="s">
        <v>43</v>
      </c>
      <c r="P276" s="14" t="s">
        <v>950</v>
      </c>
      <c r="Q276" s="18" t="s">
        <v>45</v>
      </c>
      <c r="R276" s="14" t="s">
        <v>951</v>
      </c>
      <c r="S276" s="18" t="s">
        <v>45</v>
      </c>
      <c r="T276" s="18" t="s">
        <v>95</v>
      </c>
      <c r="U276" s="18" t="s">
        <v>70</v>
      </c>
      <c r="V276" s="18" t="s">
        <v>49</v>
      </c>
      <c r="W276" s="27"/>
      <c r="X276" s="27"/>
      <c r="Y276" s="27"/>
      <c r="Z276" s="27"/>
      <c r="AA276" s="27"/>
      <c r="AB276" s="27"/>
      <c r="AC276" s="27"/>
      <c r="AD276" s="27"/>
      <c r="AE276" s="27" t="e">
        <f t="shared" si="0"/>
        <v>#DIV/0!</v>
      </c>
      <c r="AF276" s="27" t="e">
        <f t="shared" si="1"/>
        <v>#DIV/0!</v>
      </c>
      <c r="AG276" s="27" t="e">
        <f t="shared" si="2"/>
        <v>#DIV/0!</v>
      </c>
      <c r="AH276" s="27" t="e">
        <f t="shared" si="7"/>
        <v>#DIV/0!</v>
      </c>
      <c r="AI276" s="28" t="e">
        <f t="shared" si="4"/>
        <v>#DIV/0!</v>
      </c>
      <c r="AJ276" s="28" t="e">
        <f t="shared" si="5"/>
        <v>#DIV/0!</v>
      </c>
      <c r="AK276" s="27"/>
      <c r="AL276" s="27"/>
      <c r="AM276" s="24"/>
    </row>
    <row r="277" spans="1:39" ht="14">
      <c r="A277" s="11">
        <f t="shared" si="6"/>
        <v>103</v>
      </c>
      <c r="B277" s="12">
        <v>297</v>
      </c>
      <c r="C277" s="18"/>
      <c r="D277" s="13">
        <v>46</v>
      </c>
      <c r="E277" s="14" t="s">
        <v>944</v>
      </c>
      <c r="F277" s="14" t="s">
        <v>945</v>
      </c>
      <c r="G277" s="13">
        <v>2018</v>
      </c>
      <c r="H277" s="14" t="s">
        <v>478</v>
      </c>
      <c r="I277" s="15" t="s">
        <v>479</v>
      </c>
      <c r="J277" s="15" t="s">
        <v>946</v>
      </c>
      <c r="K277" s="15" t="s">
        <v>947</v>
      </c>
      <c r="L277" s="13">
        <v>7</v>
      </c>
      <c r="M277" s="16">
        <v>44158.815972222219</v>
      </c>
      <c r="N277" s="17"/>
      <c r="O277" s="18" t="s">
        <v>43</v>
      </c>
      <c r="P277" s="14" t="s">
        <v>950</v>
      </c>
      <c r="Q277" s="18" t="s">
        <v>45</v>
      </c>
      <c r="R277" s="14" t="s">
        <v>952</v>
      </c>
      <c r="S277" s="18" t="s">
        <v>45</v>
      </c>
      <c r="T277" s="18" t="s">
        <v>95</v>
      </c>
      <c r="U277" s="18" t="s">
        <v>70</v>
      </c>
      <c r="V277" s="18" t="s">
        <v>49</v>
      </c>
      <c r="W277" s="27"/>
      <c r="X277" s="27"/>
      <c r="Y277" s="27"/>
      <c r="Z277" s="27"/>
      <c r="AA277" s="27"/>
      <c r="AB277" s="27"/>
      <c r="AC277" s="27"/>
      <c r="AD277" s="27"/>
      <c r="AE277" s="27" t="e">
        <f t="shared" si="0"/>
        <v>#DIV/0!</v>
      </c>
      <c r="AF277" s="27" t="e">
        <f t="shared" si="1"/>
        <v>#DIV/0!</v>
      </c>
      <c r="AG277" s="27" t="e">
        <f t="shared" si="2"/>
        <v>#DIV/0!</v>
      </c>
      <c r="AH277" s="27" t="e">
        <f t="shared" si="7"/>
        <v>#DIV/0!</v>
      </c>
      <c r="AI277" s="28" t="e">
        <f t="shared" si="4"/>
        <v>#DIV/0!</v>
      </c>
      <c r="AJ277" s="28" t="e">
        <f t="shared" si="5"/>
        <v>#DIV/0!</v>
      </c>
      <c r="AK277" s="27"/>
      <c r="AL277" s="27"/>
      <c r="AM277" s="24"/>
    </row>
    <row r="278" spans="1:39" ht="14">
      <c r="A278" s="11">
        <f t="shared" si="6"/>
        <v>103</v>
      </c>
      <c r="B278" s="12">
        <v>298</v>
      </c>
      <c r="C278" s="18"/>
      <c r="D278" s="13">
        <v>46</v>
      </c>
      <c r="E278" s="14" t="s">
        <v>944</v>
      </c>
      <c r="F278" s="14" t="s">
        <v>945</v>
      </c>
      <c r="G278" s="13">
        <v>2018</v>
      </c>
      <c r="H278" s="14" t="s">
        <v>478</v>
      </c>
      <c r="I278" s="15" t="s">
        <v>479</v>
      </c>
      <c r="J278" s="15" t="s">
        <v>946</v>
      </c>
      <c r="K278" s="15" t="s">
        <v>947</v>
      </c>
      <c r="L278" s="13">
        <v>7</v>
      </c>
      <c r="M278" s="16">
        <v>44158.815972222219</v>
      </c>
      <c r="N278" s="17"/>
      <c r="O278" s="18" t="s">
        <v>43</v>
      </c>
      <c r="P278" s="14" t="s">
        <v>950</v>
      </c>
      <c r="Q278" s="18" t="s">
        <v>45</v>
      </c>
      <c r="R278" s="14" t="s">
        <v>953</v>
      </c>
      <c r="S278" s="18" t="s">
        <v>45</v>
      </c>
      <c r="T278" s="18" t="s">
        <v>95</v>
      </c>
      <c r="U278" s="18" t="s">
        <v>70</v>
      </c>
      <c r="V278" s="18" t="s">
        <v>49</v>
      </c>
      <c r="W278" s="27"/>
      <c r="X278" s="27"/>
      <c r="Y278" s="27"/>
      <c r="Z278" s="27"/>
      <c r="AA278" s="27"/>
      <c r="AB278" s="27"/>
      <c r="AC278" s="27"/>
      <c r="AD278" s="27"/>
      <c r="AE278" s="27" t="e">
        <f t="shared" si="0"/>
        <v>#DIV/0!</v>
      </c>
      <c r="AF278" s="27" t="e">
        <f t="shared" si="1"/>
        <v>#DIV/0!</v>
      </c>
      <c r="AG278" s="27" t="e">
        <f t="shared" si="2"/>
        <v>#DIV/0!</v>
      </c>
      <c r="AH278" s="27" t="e">
        <f t="shared" si="7"/>
        <v>#DIV/0!</v>
      </c>
      <c r="AI278" s="28" t="e">
        <f t="shared" si="4"/>
        <v>#DIV/0!</v>
      </c>
      <c r="AJ278" s="28" t="e">
        <f t="shared" si="5"/>
        <v>#DIV/0!</v>
      </c>
      <c r="AK278" s="27"/>
      <c r="AL278" s="27"/>
      <c r="AM278" s="24"/>
    </row>
    <row r="279" spans="1:39" ht="14">
      <c r="A279" s="11">
        <f t="shared" si="6"/>
        <v>103</v>
      </c>
      <c r="B279" s="12">
        <v>299</v>
      </c>
      <c r="C279" s="18"/>
      <c r="D279" s="13">
        <v>46</v>
      </c>
      <c r="E279" s="14" t="s">
        <v>944</v>
      </c>
      <c r="F279" s="14" t="s">
        <v>945</v>
      </c>
      <c r="G279" s="13">
        <v>2018</v>
      </c>
      <c r="H279" s="14" t="s">
        <v>478</v>
      </c>
      <c r="I279" s="15" t="s">
        <v>479</v>
      </c>
      <c r="J279" s="15" t="s">
        <v>946</v>
      </c>
      <c r="K279" s="15" t="s">
        <v>947</v>
      </c>
      <c r="L279" s="13">
        <v>7</v>
      </c>
      <c r="M279" s="16">
        <v>44158.815972222219</v>
      </c>
      <c r="N279" s="17"/>
      <c r="O279" s="18" t="s">
        <v>43</v>
      </c>
      <c r="P279" s="14" t="s">
        <v>950</v>
      </c>
      <c r="Q279" s="18" t="s">
        <v>45</v>
      </c>
      <c r="R279" s="14" t="s">
        <v>954</v>
      </c>
      <c r="S279" s="18" t="s">
        <v>45</v>
      </c>
      <c r="T279" s="18" t="s">
        <v>47</v>
      </c>
      <c r="U279" s="18" t="s">
        <v>70</v>
      </c>
      <c r="V279" s="18" t="s">
        <v>49</v>
      </c>
      <c r="W279" s="19">
        <v>0</v>
      </c>
      <c r="X279" s="19">
        <v>100</v>
      </c>
      <c r="Y279" s="19">
        <v>0</v>
      </c>
      <c r="Z279" s="19">
        <v>100</v>
      </c>
      <c r="AA279" s="20">
        <v>99.884130012200899</v>
      </c>
      <c r="AB279" s="20">
        <v>2.6424826653510501E-3</v>
      </c>
      <c r="AC279" s="20">
        <v>0.121556858365948</v>
      </c>
      <c r="AD279" s="20">
        <v>99.921518264840103</v>
      </c>
      <c r="AE279" s="21">
        <f t="shared" si="0"/>
        <v>0</v>
      </c>
      <c r="AF279" s="21">
        <f t="shared" si="1"/>
        <v>1.0011600440208563</v>
      </c>
      <c r="AG279" s="21">
        <f t="shared" si="2"/>
        <v>0</v>
      </c>
      <c r="AH279" s="21">
        <f t="shared" si="7"/>
        <v>1.000785433773653</v>
      </c>
      <c r="AI279" s="22">
        <f t="shared" si="4"/>
        <v>1.216978696726895E-3</v>
      </c>
      <c r="AJ279" s="22">
        <f t="shared" si="5"/>
        <v>2.6445581604827096E-5</v>
      </c>
      <c r="AK279" s="23">
        <v>0.65</v>
      </c>
      <c r="AL279" s="23" t="s">
        <v>48</v>
      </c>
      <c r="AM279" s="24"/>
    </row>
    <row r="280" spans="1:39" ht="14">
      <c r="A280" s="11">
        <f t="shared" si="6"/>
        <v>103</v>
      </c>
      <c r="B280" s="12">
        <v>300</v>
      </c>
      <c r="C280" s="18"/>
      <c r="D280" s="13">
        <v>46</v>
      </c>
      <c r="E280" s="14" t="s">
        <v>944</v>
      </c>
      <c r="F280" s="14" t="s">
        <v>945</v>
      </c>
      <c r="G280" s="13">
        <v>2018</v>
      </c>
      <c r="H280" s="14" t="s">
        <v>478</v>
      </c>
      <c r="I280" s="15" t="s">
        <v>479</v>
      </c>
      <c r="J280" s="15" t="s">
        <v>946</v>
      </c>
      <c r="K280" s="15" t="s">
        <v>947</v>
      </c>
      <c r="L280" s="13">
        <v>7</v>
      </c>
      <c r="M280" s="16">
        <v>44158.815972222219</v>
      </c>
      <c r="N280" s="17"/>
      <c r="O280" s="18" t="s">
        <v>43</v>
      </c>
      <c r="P280" s="14" t="s">
        <v>950</v>
      </c>
      <c r="Q280" s="18" t="s">
        <v>45</v>
      </c>
      <c r="R280" s="14" t="s">
        <v>955</v>
      </c>
      <c r="S280" s="18" t="s">
        <v>45</v>
      </c>
      <c r="T280" s="18" t="s">
        <v>95</v>
      </c>
      <c r="U280" s="18" t="s">
        <v>70</v>
      </c>
      <c r="V280" s="18" t="s">
        <v>49</v>
      </c>
      <c r="W280" s="27"/>
      <c r="X280" s="27"/>
      <c r="Y280" s="27"/>
      <c r="Z280" s="27"/>
      <c r="AA280" s="27"/>
      <c r="AB280" s="27"/>
      <c r="AC280" s="27"/>
      <c r="AD280" s="27"/>
      <c r="AE280" s="27" t="e">
        <f t="shared" si="0"/>
        <v>#DIV/0!</v>
      </c>
      <c r="AF280" s="27" t="e">
        <f t="shared" si="1"/>
        <v>#DIV/0!</v>
      </c>
      <c r="AG280" s="27" t="e">
        <f t="shared" si="2"/>
        <v>#DIV/0!</v>
      </c>
      <c r="AH280" s="27" t="e">
        <f t="shared" si="7"/>
        <v>#DIV/0!</v>
      </c>
      <c r="AI280" s="28" t="e">
        <f t="shared" si="4"/>
        <v>#DIV/0!</v>
      </c>
      <c r="AJ280" s="28" t="e">
        <f t="shared" si="5"/>
        <v>#DIV/0!</v>
      </c>
      <c r="AK280" s="27"/>
      <c r="AL280" s="27"/>
      <c r="AM280" s="24"/>
    </row>
    <row r="281" spans="1:39" ht="14">
      <c r="A281" s="11">
        <f t="shared" si="6"/>
        <v>103</v>
      </c>
      <c r="B281" s="12">
        <v>301</v>
      </c>
      <c r="C281" s="18"/>
      <c r="D281" s="13">
        <v>46</v>
      </c>
      <c r="E281" s="14" t="s">
        <v>944</v>
      </c>
      <c r="F281" s="14" t="s">
        <v>945</v>
      </c>
      <c r="G281" s="13">
        <v>2018</v>
      </c>
      <c r="H281" s="14" t="s">
        <v>478</v>
      </c>
      <c r="I281" s="15" t="s">
        <v>479</v>
      </c>
      <c r="J281" s="15" t="s">
        <v>946</v>
      </c>
      <c r="K281" s="15" t="s">
        <v>947</v>
      </c>
      <c r="L281" s="13">
        <v>7</v>
      </c>
      <c r="M281" s="16">
        <v>44158.815972222219</v>
      </c>
      <c r="N281" s="17"/>
      <c r="O281" s="18" t="s">
        <v>43</v>
      </c>
      <c r="P281" s="14" t="s">
        <v>951</v>
      </c>
      <c r="Q281" s="18" t="s">
        <v>45</v>
      </c>
      <c r="R281" s="14" t="s">
        <v>952</v>
      </c>
      <c r="S281" s="18" t="s">
        <v>45</v>
      </c>
      <c r="T281" s="18" t="s">
        <v>95</v>
      </c>
      <c r="U281" s="18" t="s">
        <v>70</v>
      </c>
      <c r="V281" s="18" t="s">
        <v>49</v>
      </c>
      <c r="W281" s="27"/>
      <c r="X281" s="27"/>
      <c r="Y281" s="27"/>
      <c r="Z281" s="27"/>
      <c r="AA281" s="27"/>
      <c r="AB281" s="27"/>
      <c r="AC281" s="27"/>
      <c r="AD281" s="27"/>
      <c r="AE281" s="27" t="e">
        <f t="shared" si="0"/>
        <v>#DIV/0!</v>
      </c>
      <c r="AF281" s="27" t="e">
        <f t="shared" si="1"/>
        <v>#DIV/0!</v>
      </c>
      <c r="AG281" s="27" t="e">
        <f t="shared" si="2"/>
        <v>#DIV/0!</v>
      </c>
      <c r="AH281" s="27" t="e">
        <f t="shared" si="7"/>
        <v>#DIV/0!</v>
      </c>
      <c r="AI281" s="28" t="e">
        <f t="shared" si="4"/>
        <v>#DIV/0!</v>
      </c>
      <c r="AJ281" s="28" t="e">
        <f t="shared" si="5"/>
        <v>#DIV/0!</v>
      </c>
      <c r="AK281" s="27"/>
      <c r="AL281" s="27"/>
      <c r="AM281" s="24"/>
    </row>
    <row r="282" spans="1:39" ht="14">
      <c r="A282" s="11">
        <f t="shared" si="6"/>
        <v>103</v>
      </c>
      <c r="B282" s="12">
        <v>302</v>
      </c>
      <c r="C282" s="18"/>
      <c r="D282" s="13">
        <v>46</v>
      </c>
      <c r="E282" s="14" t="s">
        <v>944</v>
      </c>
      <c r="F282" s="14" t="s">
        <v>945</v>
      </c>
      <c r="G282" s="13">
        <v>2018</v>
      </c>
      <c r="H282" s="14" t="s">
        <v>478</v>
      </c>
      <c r="I282" s="15" t="s">
        <v>479</v>
      </c>
      <c r="J282" s="15" t="s">
        <v>946</v>
      </c>
      <c r="K282" s="15" t="s">
        <v>947</v>
      </c>
      <c r="L282" s="13">
        <v>7</v>
      </c>
      <c r="M282" s="16">
        <v>44158.815972222219</v>
      </c>
      <c r="N282" s="17"/>
      <c r="O282" s="18" t="s">
        <v>43</v>
      </c>
      <c r="P282" s="14" t="s">
        <v>951</v>
      </c>
      <c r="Q282" s="18" t="s">
        <v>45</v>
      </c>
      <c r="R282" s="14" t="s">
        <v>953</v>
      </c>
      <c r="S282" s="18" t="s">
        <v>45</v>
      </c>
      <c r="T282" s="18" t="s">
        <v>144</v>
      </c>
      <c r="U282" s="18" t="s">
        <v>70</v>
      </c>
      <c r="V282" s="18" t="s">
        <v>49</v>
      </c>
      <c r="W282" s="19">
        <v>25</v>
      </c>
      <c r="X282" s="19">
        <v>75</v>
      </c>
      <c r="Y282" s="19">
        <v>25</v>
      </c>
      <c r="Z282" s="19">
        <v>75</v>
      </c>
      <c r="AA282" s="20">
        <v>102.51937984496099</v>
      </c>
      <c r="AB282" s="20">
        <v>93.0067623288802</v>
      </c>
      <c r="AC282" s="20">
        <v>0.19379844961235901</v>
      </c>
      <c r="AD282" s="20">
        <v>97.818736599043405</v>
      </c>
      <c r="AE282" s="21">
        <f t="shared" si="0"/>
        <v>0.24385633270321419</v>
      </c>
      <c r="AF282" s="21">
        <f t="shared" si="1"/>
        <v>0.7315689981096426</v>
      </c>
      <c r="AG282" s="21">
        <f t="shared" si="2"/>
        <v>0.25557475867301765</v>
      </c>
      <c r="AH282" s="21">
        <f t="shared" si="7"/>
        <v>0.76672427601905302</v>
      </c>
      <c r="AI282" s="22">
        <f t="shared" si="4"/>
        <v>1.8903591682415404E-3</v>
      </c>
      <c r="AJ282" s="22">
        <f t="shared" si="5"/>
        <v>0.95080723348649077</v>
      </c>
      <c r="AK282" s="23">
        <v>0.99</v>
      </c>
      <c r="AL282" s="23" t="s">
        <v>48</v>
      </c>
      <c r="AM282" s="24"/>
    </row>
    <row r="283" spans="1:39" ht="14">
      <c r="A283" s="11">
        <f t="shared" si="6"/>
        <v>103</v>
      </c>
      <c r="B283" s="12">
        <v>303</v>
      </c>
      <c r="C283" s="18"/>
      <c r="D283" s="13">
        <v>46</v>
      </c>
      <c r="E283" s="14" t="s">
        <v>944</v>
      </c>
      <c r="F283" s="14" t="s">
        <v>945</v>
      </c>
      <c r="G283" s="13">
        <v>2018</v>
      </c>
      <c r="H283" s="14" t="s">
        <v>478</v>
      </c>
      <c r="I283" s="15" t="s">
        <v>479</v>
      </c>
      <c r="J283" s="15" t="s">
        <v>946</v>
      </c>
      <c r="K283" s="15" t="s">
        <v>947</v>
      </c>
      <c r="L283" s="13">
        <v>7</v>
      </c>
      <c r="M283" s="16">
        <v>44158.815972222219</v>
      </c>
      <c r="N283" s="17"/>
      <c r="O283" s="18" t="s">
        <v>43</v>
      </c>
      <c r="P283" s="14" t="s">
        <v>951</v>
      </c>
      <c r="Q283" s="18" t="s">
        <v>45</v>
      </c>
      <c r="R283" s="14" t="s">
        <v>954</v>
      </c>
      <c r="S283" s="18" t="s">
        <v>45</v>
      </c>
      <c r="T283" s="18" t="s">
        <v>47</v>
      </c>
      <c r="U283" s="18" t="s">
        <v>70</v>
      </c>
      <c r="V283" s="18" t="s">
        <v>49</v>
      </c>
      <c r="W283" s="19">
        <v>25</v>
      </c>
      <c r="X283" s="19">
        <v>75</v>
      </c>
      <c r="Y283" s="19">
        <v>25</v>
      </c>
      <c r="Z283" s="19">
        <v>75</v>
      </c>
      <c r="AA283" s="20">
        <v>101.40035579561</v>
      </c>
      <c r="AB283" s="20">
        <v>75.693846905266497</v>
      </c>
      <c r="AC283" s="20">
        <v>0.37279949702787002</v>
      </c>
      <c r="AD283" s="20">
        <v>100.557484567901</v>
      </c>
      <c r="AE283" s="21">
        <f t="shared" si="0"/>
        <v>0.24654745837767902</v>
      </c>
      <c r="AF283" s="21">
        <f t="shared" si="1"/>
        <v>0.7396423751330371</v>
      </c>
      <c r="AG283" s="21">
        <f t="shared" si="2"/>
        <v>0.24861401523144566</v>
      </c>
      <c r="AH283" s="21">
        <f t="shared" si="7"/>
        <v>0.74584204569433699</v>
      </c>
      <c r="AI283" s="22">
        <f t="shared" si="4"/>
        <v>3.6765107390679384E-3</v>
      </c>
      <c r="AJ283" s="22">
        <f t="shared" si="5"/>
        <v>0.75274204829730562</v>
      </c>
      <c r="AK283" s="23">
        <v>0.93</v>
      </c>
      <c r="AL283" s="23" t="s">
        <v>48</v>
      </c>
      <c r="AM283" s="24"/>
    </row>
    <row r="284" spans="1:39" ht="14">
      <c r="A284" s="11">
        <f t="shared" si="6"/>
        <v>103</v>
      </c>
      <c r="B284" s="12">
        <v>304</v>
      </c>
      <c r="C284" s="18"/>
      <c r="D284" s="13">
        <v>46</v>
      </c>
      <c r="E284" s="14" t="s">
        <v>944</v>
      </c>
      <c r="F284" s="14" t="s">
        <v>945</v>
      </c>
      <c r="G284" s="13">
        <v>2018</v>
      </c>
      <c r="H284" s="14" t="s">
        <v>478</v>
      </c>
      <c r="I284" s="15" t="s">
        <v>479</v>
      </c>
      <c r="J284" s="15" t="s">
        <v>946</v>
      </c>
      <c r="K284" s="15" t="s">
        <v>947</v>
      </c>
      <c r="L284" s="13">
        <v>7</v>
      </c>
      <c r="M284" s="16">
        <v>44158.815972222219</v>
      </c>
      <c r="N284" s="17"/>
      <c r="O284" s="18" t="s">
        <v>43</v>
      </c>
      <c r="P284" s="14" t="s">
        <v>951</v>
      </c>
      <c r="Q284" s="18" t="s">
        <v>45</v>
      </c>
      <c r="R284" s="14" t="s">
        <v>955</v>
      </c>
      <c r="S284" s="18" t="s">
        <v>45</v>
      </c>
      <c r="T284" s="18" t="s">
        <v>47</v>
      </c>
      <c r="U284" s="18" t="s">
        <v>70</v>
      </c>
      <c r="V284" s="18" t="s">
        <v>49</v>
      </c>
      <c r="W284" s="19">
        <v>25</v>
      </c>
      <c r="X284" s="19">
        <v>75</v>
      </c>
      <c r="Y284" s="19">
        <v>25</v>
      </c>
      <c r="Z284" s="19">
        <v>75</v>
      </c>
      <c r="AA284" s="20">
        <v>100.233644859813</v>
      </c>
      <c r="AB284" s="20">
        <v>17.4686192468623</v>
      </c>
      <c r="AC284" s="20">
        <v>7.7881619937741606E-2</v>
      </c>
      <c r="AD284" s="20">
        <v>100.10460251046</v>
      </c>
      <c r="AE284" s="21">
        <f t="shared" si="0"/>
        <v>0.24941724941724963</v>
      </c>
      <c r="AF284" s="21">
        <f t="shared" si="1"/>
        <v>0.74825174825174889</v>
      </c>
      <c r="AG284" s="21">
        <f t="shared" si="2"/>
        <v>0.24973876698014691</v>
      </c>
      <c r="AH284" s="21">
        <f t="shared" si="7"/>
        <v>0.74921630094044078</v>
      </c>
      <c r="AI284" s="22">
        <f t="shared" si="4"/>
        <v>7.7700077700124559E-4</v>
      </c>
      <c r="AJ284" s="22">
        <f t="shared" si="5"/>
        <v>0.17450365726228215</v>
      </c>
      <c r="AK284" s="23">
        <v>0.99</v>
      </c>
      <c r="AL284" s="23" t="s">
        <v>48</v>
      </c>
      <c r="AM284" s="24"/>
    </row>
    <row r="285" spans="1:39" ht="14">
      <c r="A285" s="11">
        <f t="shared" si="6"/>
        <v>103</v>
      </c>
      <c r="B285" s="12">
        <v>305</v>
      </c>
      <c r="C285" s="18"/>
      <c r="D285" s="13">
        <v>46</v>
      </c>
      <c r="E285" s="14" t="s">
        <v>944</v>
      </c>
      <c r="F285" s="14" t="s">
        <v>945</v>
      </c>
      <c r="G285" s="13">
        <v>2018</v>
      </c>
      <c r="H285" s="14" t="s">
        <v>478</v>
      </c>
      <c r="I285" s="15" t="s">
        <v>479</v>
      </c>
      <c r="J285" s="15" t="s">
        <v>946</v>
      </c>
      <c r="K285" s="15" t="s">
        <v>947</v>
      </c>
      <c r="L285" s="13">
        <v>7</v>
      </c>
      <c r="M285" s="16">
        <v>44158.815972222219</v>
      </c>
      <c r="N285" s="17"/>
      <c r="O285" s="18" t="s">
        <v>43</v>
      </c>
      <c r="P285" s="14" t="s">
        <v>952</v>
      </c>
      <c r="Q285" s="18" t="s">
        <v>45</v>
      </c>
      <c r="R285" s="14" t="s">
        <v>953</v>
      </c>
      <c r="S285" s="18" t="s">
        <v>45</v>
      </c>
      <c r="T285" s="18" t="s">
        <v>95</v>
      </c>
      <c r="U285" s="18" t="s">
        <v>70</v>
      </c>
      <c r="V285" s="18" t="s">
        <v>49</v>
      </c>
      <c r="W285" s="27"/>
      <c r="X285" s="27"/>
      <c r="Y285" s="27"/>
      <c r="Z285" s="27"/>
      <c r="AA285" s="27"/>
      <c r="AB285" s="27"/>
      <c r="AC285" s="27"/>
      <c r="AD285" s="27"/>
      <c r="AE285" s="27" t="e">
        <f t="shared" si="0"/>
        <v>#DIV/0!</v>
      </c>
      <c r="AF285" s="27" t="e">
        <f t="shared" si="1"/>
        <v>#DIV/0!</v>
      </c>
      <c r="AG285" s="27" t="e">
        <f t="shared" si="2"/>
        <v>#DIV/0!</v>
      </c>
      <c r="AH285" s="27" t="e">
        <f t="shared" si="7"/>
        <v>#DIV/0!</v>
      </c>
      <c r="AI285" s="28" t="e">
        <f t="shared" si="4"/>
        <v>#DIV/0!</v>
      </c>
      <c r="AJ285" s="28" t="e">
        <f t="shared" si="5"/>
        <v>#DIV/0!</v>
      </c>
      <c r="AK285" s="27"/>
      <c r="AL285" s="27"/>
      <c r="AM285" s="24"/>
    </row>
    <row r="286" spans="1:39" ht="14">
      <c r="A286" s="11">
        <f t="shared" si="6"/>
        <v>103</v>
      </c>
      <c r="B286" s="12">
        <v>306</v>
      </c>
      <c r="C286" s="18"/>
      <c r="D286" s="13">
        <v>46</v>
      </c>
      <c r="E286" s="14" t="s">
        <v>944</v>
      </c>
      <c r="F286" s="14" t="s">
        <v>945</v>
      </c>
      <c r="G286" s="13">
        <v>2018</v>
      </c>
      <c r="H286" s="14" t="s">
        <v>478</v>
      </c>
      <c r="I286" s="15" t="s">
        <v>479</v>
      </c>
      <c r="J286" s="15" t="s">
        <v>946</v>
      </c>
      <c r="K286" s="15" t="s">
        <v>947</v>
      </c>
      <c r="L286" s="13">
        <v>7</v>
      </c>
      <c r="M286" s="16">
        <v>44158.815972222219</v>
      </c>
      <c r="N286" s="17"/>
      <c r="O286" s="18" t="s">
        <v>43</v>
      </c>
      <c r="P286" s="14" t="s">
        <v>952</v>
      </c>
      <c r="Q286" s="18" t="s">
        <v>45</v>
      </c>
      <c r="R286" s="14" t="s">
        <v>954</v>
      </c>
      <c r="S286" s="18" t="s">
        <v>45</v>
      </c>
      <c r="T286" s="18" t="s">
        <v>95</v>
      </c>
      <c r="U286" s="18" t="s">
        <v>70</v>
      </c>
      <c r="V286" s="18" t="s">
        <v>49</v>
      </c>
      <c r="W286" s="27"/>
      <c r="X286" s="27"/>
      <c r="Y286" s="27"/>
      <c r="Z286" s="27"/>
      <c r="AA286" s="27"/>
      <c r="AB286" s="27"/>
      <c r="AC286" s="27"/>
      <c r="AD286" s="27"/>
      <c r="AE286" s="27" t="e">
        <f t="shared" si="0"/>
        <v>#DIV/0!</v>
      </c>
      <c r="AF286" s="27" t="e">
        <f t="shared" si="1"/>
        <v>#DIV/0!</v>
      </c>
      <c r="AG286" s="27" t="e">
        <f t="shared" si="2"/>
        <v>#DIV/0!</v>
      </c>
      <c r="AH286" s="27" t="e">
        <f t="shared" si="7"/>
        <v>#DIV/0!</v>
      </c>
      <c r="AI286" s="28" t="e">
        <f t="shared" si="4"/>
        <v>#DIV/0!</v>
      </c>
      <c r="AJ286" s="28" t="e">
        <f t="shared" si="5"/>
        <v>#DIV/0!</v>
      </c>
      <c r="AK286" s="27"/>
      <c r="AL286" s="27"/>
      <c r="AM286" s="24"/>
    </row>
    <row r="287" spans="1:39" ht="14">
      <c r="A287" s="11">
        <f t="shared" si="6"/>
        <v>103</v>
      </c>
      <c r="B287" s="12">
        <v>307</v>
      </c>
      <c r="C287" s="18"/>
      <c r="D287" s="13">
        <v>46</v>
      </c>
      <c r="E287" s="14" t="s">
        <v>944</v>
      </c>
      <c r="F287" s="14" t="s">
        <v>945</v>
      </c>
      <c r="G287" s="13">
        <v>2018</v>
      </c>
      <c r="H287" s="14" t="s">
        <v>478</v>
      </c>
      <c r="I287" s="15" t="s">
        <v>479</v>
      </c>
      <c r="J287" s="15" t="s">
        <v>946</v>
      </c>
      <c r="K287" s="15" t="s">
        <v>947</v>
      </c>
      <c r="L287" s="13">
        <v>7</v>
      </c>
      <c r="M287" s="16">
        <v>44158.815972222219</v>
      </c>
      <c r="N287" s="17"/>
      <c r="O287" s="18" t="s">
        <v>43</v>
      </c>
      <c r="P287" s="14" t="s">
        <v>952</v>
      </c>
      <c r="Q287" s="18" t="s">
        <v>45</v>
      </c>
      <c r="R287" s="14" t="s">
        <v>955</v>
      </c>
      <c r="S287" s="18" t="s">
        <v>45</v>
      </c>
      <c r="T287" s="18" t="s">
        <v>95</v>
      </c>
      <c r="U287" s="18" t="s">
        <v>70</v>
      </c>
      <c r="V287" s="18" t="s">
        <v>49</v>
      </c>
      <c r="W287" s="27"/>
      <c r="X287" s="27"/>
      <c r="Y287" s="27"/>
      <c r="Z287" s="27"/>
      <c r="AA287" s="27"/>
      <c r="AB287" s="27"/>
      <c r="AC287" s="27"/>
      <c r="AD287" s="27"/>
      <c r="AE287" s="27" t="e">
        <f t="shared" si="0"/>
        <v>#DIV/0!</v>
      </c>
      <c r="AF287" s="27" t="e">
        <f t="shared" si="1"/>
        <v>#DIV/0!</v>
      </c>
      <c r="AG287" s="27" t="e">
        <f t="shared" si="2"/>
        <v>#DIV/0!</v>
      </c>
      <c r="AH287" s="27" t="e">
        <f t="shared" si="7"/>
        <v>#DIV/0!</v>
      </c>
      <c r="AI287" s="28" t="e">
        <f t="shared" si="4"/>
        <v>#DIV/0!</v>
      </c>
      <c r="AJ287" s="28" t="e">
        <f t="shared" si="5"/>
        <v>#DIV/0!</v>
      </c>
      <c r="AK287" s="27"/>
      <c r="AL287" s="27"/>
      <c r="AM287" s="24"/>
    </row>
    <row r="288" spans="1:39" ht="14">
      <c r="A288" s="11">
        <f t="shared" si="6"/>
        <v>103</v>
      </c>
      <c r="B288" s="12">
        <v>308</v>
      </c>
      <c r="C288" s="18"/>
      <c r="D288" s="13">
        <v>46</v>
      </c>
      <c r="E288" s="14" t="s">
        <v>944</v>
      </c>
      <c r="F288" s="14" t="s">
        <v>945</v>
      </c>
      <c r="G288" s="13">
        <v>2018</v>
      </c>
      <c r="H288" s="14" t="s">
        <v>478</v>
      </c>
      <c r="I288" s="15" t="s">
        <v>479</v>
      </c>
      <c r="J288" s="15" t="s">
        <v>946</v>
      </c>
      <c r="K288" s="15" t="s">
        <v>947</v>
      </c>
      <c r="L288" s="13">
        <v>7</v>
      </c>
      <c r="M288" s="16">
        <v>44158.815972222219</v>
      </c>
      <c r="N288" s="17"/>
      <c r="O288" s="18" t="s">
        <v>43</v>
      </c>
      <c r="P288" s="14" t="s">
        <v>953</v>
      </c>
      <c r="Q288" s="18" t="s">
        <v>45</v>
      </c>
      <c r="R288" s="14" t="s">
        <v>954</v>
      </c>
      <c r="S288" s="18" t="s">
        <v>45</v>
      </c>
      <c r="T288" s="18" t="s">
        <v>95</v>
      </c>
      <c r="U288" s="18" t="s">
        <v>70</v>
      </c>
      <c r="V288" s="18" t="s">
        <v>49</v>
      </c>
      <c r="W288" s="27"/>
      <c r="X288" s="27"/>
      <c r="Y288" s="27"/>
      <c r="Z288" s="27"/>
      <c r="AA288" s="27"/>
      <c r="AB288" s="27"/>
      <c r="AC288" s="27"/>
      <c r="AD288" s="27"/>
      <c r="AE288" s="27" t="e">
        <f t="shared" si="0"/>
        <v>#DIV/0!</v>
      </c>
      <c r="AF288" s="27" t="e">
        <f t="shared" si="1"/>
        <v>#DIV/0!</v>
      </c>
      <c r="AG288" s="27" t="e">
        <f t="shared" si="2"/>
        <v>#DIV/0!</v>
      </c>
      <c r="AH288" s="27" t="e">
        <f t="shared" si="7"/>
        <v>#DIV/0!</v>
      </c>
      <c r="AI288" s="28" t="e">
        <f t="shared" si="4"/>
        <v>#DIV/0!</v>
      </c>
      <c r="AJ288" s="28" t="e">
        <f t="shared" si="5"/>
        <v>#DIV/0!</v>
      </c>
      <c r="AK288" s="27"/>
      <c r="AL288" s="27"/>
      <c r="AM288" s="24"/>
    </row>
    <row r="289" spans="1:39" ht="14">
      <c r="A289" s="11">
        <f t="shared" si="6"/>
        <v>103</v>
      </c>
      <c r="B289" s="12">
        <v>309</v>
      </c>
      <c r="C289" s="18"/>
      <c r="D289" s="13">
        <v>46</v>
      </c>
      <c r="E289" s="14" t="s">
        <v>944</v>
      </c>
      <c r="F289" s="14" t="s">
        <v>945</v>
      </c>
      <c r="G289" s="13">
        <v>2018</v>
      </c>
      <c r="H289" s="14" t="s">
        <v>478</v>
      </c>
      <c r="I289" s="15" t="s">
        <v>479</v>
      </c>
      <c r="J289" s="15" t="s">
        <v>946</v>
      </c>
      <c r="K289" s="15" t="s">
        <v>947</v>
      </c>
      <c r="L289" s="13">
        <v>7</v>
      </c>
      <c r="M289" s="16">
        <v>44158.815972222219</v>
      </c>
      <c r="N289" s="17"/>
      <c r="O289" s="18" t="s">
        <v>43</v>
      </c>
      <c r="P289" s="14" t="s">
        <v>953</v>
      </c>
      <c r="Q289" s="18" t="s">
        <v>45</v>
      </c>
      <c r="R289" s="14" t="s">
        <v>955</v>
      </c>
      <c r="S289" s="18" t="s">
        <v>45</v>
      </c>
      <c r="T289" s="18" t="s">
        <v>47</v>
      </c>
      <c r="U289" s="18" t="s">
        <v>70</v>
      </c>
      <c r="V289" s="18" t="s">
        <v>49</v>
      </c>
      <c r="W289" s="19">
        <v>25</v>
      </c>
      <c r="X289" s="19">
        <v>75</v>
      </c>
      <c r="Y289" s="19">
        <v>25</v>
      </c>
      <c r="Z289" s="19">
        <v>75</v>
      </c>
      <c r="AA289" s="20">
        <v>100.480281207133</v>
      </c>
      <c r="AB289" s="20">
        <v>0.10610178986615799</v>
      </c>
      <c r="AC289" s="20">
        <v>69.223136716964007</v>
      </c>
      <c r="AD289" s="20">
        <v>101.505899803929</v>
      </c>
      <c r="AE289" s="21">
        <f t="shared" si="0"/>
        <v>0.24880503616888039</v>
      </c>
      <c r="AF289" s="21">
        <f t="shared" si="1"/>
        <v>0.74641510850664117</v>
      </c>
      <c r="AG289" s="21">
        <f t="shared" si="2"/>
        <v>0.24629110276634703</v>
      </c>
      <c r="AH289" s="21">
        <f t="shared" si="7"/>
        <v>0.73887330829904108</v>
      </c>
      <c r="AI289" s="22">
        <f t="shared" si="4"/>
        <v>0.68892260138350325</v>
      </c>
      <c r="AJ289" s="22">
        <f t="shared" si="5"/>
        <v>1.045277073264771E-3</v>
      </c>
      <c r="AK289" s="23">
        <v>0.8</v>
      </c>
      <c r="AL289" s="23" t="s">
        <v>956</v>
      </c>
      <c r="AM289" s="24"/>
    </row>
    <row r="290" spans="1:39" ht="14">
      <c r="A290" s="11">
        <f t="shared" si="6"/>
        <v>103</v>
      </c>
      <c r="B290" s="12">
        <v>310</v>
      </c>
      <c r="C290" s="18"/>
      <c r="D290" s="13">
        <v>46</v>
      </c>
      <c r="E290" s="14" t="s">
        <v>944</v>
      </c>
      <c r="F290" s="14" t="s">
        <v>945</v>
      </c>
      <c r="G290" s="13">
        <v>2018</v>
      </c>
      <c r="H290" s="14" t="s">
        <v>478</v>
      </c>
      <c r="I290" s="15" t="s">
        <v>479</v>
      </c>
      <c r="J290" s="15" t="s">
        <v>946</v>
      </c>
      <c r="K290" s="15" t="s">
        <v>947</v>
      </c>
      <c r="L290" s="13">
        <v>7</v>
      </c>
      <c r="M290" s="16">
        <v>44158.815972222219</v>
      </c>
      <c r="N290" s="17"/>
      <c r="O290" s="18" t="s">
        <v>43</v>
      </c>
      <c r="P290" s="14" t="s">
        <v>954</v>
      </c>
      <c r="Q290" s="18" t="s">
        <v>45</v>
      </c>
      <c r="R290" s="14" t="s">
        <v>955</v>
      </c>
      <c r="S290" s="18" t="s">
        <v>45</v>
      </c>
      <c r="T290" s="18" t="s">
        <v>47</v>
      </c>
      <c r="U290" s="18" t="s">
        <v>70</v>
      </c>
      <c r="V290" s="18" t="s">
        <v>49</v>
      </c>
      <c r="W290" s="19">
        <v>25</v>
      </c>
      <c r="X290" s="19">
        <v>75</v>
      </c>
      <c r="Y290" s="19">
        <v>25</v>
      </c>
      <c r="Z290" s="19">
        <v>75</v>
      </c>
      <c r="AA290" s="20">
        <v>100.480281207133</v>
      </c>
      <c r="AB290" s="20">
        <v>9.5428435590467799</v>
      </c>
      <c r="AC290" s="20">
        <v>74.581504343850199</v>
      </c>
      <c r="AD290" s="20">
        <v>98.443033732385203</v>
      </c>
      <c r="AE290" s="21">
        <f t="shared" si="0"/>
        <v>0.24880503616888039</v>
      </c>
      <c r="AF290" s="21">
        <f t="shared" si="1"/>
        <v>0.74641510850664117</v>
      </c>
      <c r="AG290" s="21">
        <f t="shared" si="2"/>
        <v>0.25395397776913137</v>
      </c>
      <c r="AH290" s="21">
        <f t="shared" si="7"/>
        <v>0.76186193330739405</v>
      </c>
      <c r="AI290" s="22">
        <f t="shared" si="4"/>
        <v>0.74225015543204631</v>
      </c>
      <c r="AJ290" s="22">
        <f t="shared" si="5"/>
        <v>9.693772324193857E-2</v>
      </c>
      <c r="AK290" s="23">
        <v>0.86</v>
      </c>
      <c r="AL290" s="23" t="s">
        <v>48</v>
      </c>
      <c r="AM290" s="24"/>
    </row>
    <row r="291" spans="1:39" ht="14">
      <c r="A291" s="11">
        <f t="shared" si="6"/>
        <v>104</v>
      </c>
      <c r="B291" s="12">
        <v>311</v>
      </c>
      <c r="C291" s="18"/>
      <c r="D291" s="13">
        <v>49</v>
      </c>
      <c r="E291" s="14" t="s">
        <v>957</v>
      </c>
      <c r="F291" s="14" t="s">
        <v>958</v>
      </c>
      <c r="G291" s="13">
        <v>2014</v>
      </c>
      <c r="H291" s="14" t="s">
        <v>959</v>
      </c>
      <c r="I291" s="15" t="s">
        <v>454</v>
      </c>
      <c r="J291" s="15" t="s">
        <v>960</v>
      </c>
      <c r="K291" s="15" t="s">
        <v>961</v>
      </c>
      <c r="L291" s="13">
        <v>1</v>
      </c>
      <c r="M291" s="16">
        <v>44163.743055555555</v>
      </c>
      <c r="N291" s="17"/>
      <c r="O291" s="18" t="s">
        <v>170</v>
      </c>
      <c r="P291" s="29" t="s">
        <v>962</v>
      </c>
      <c r="Q291" s="30" t="s">
        <v>45</v>
      </c>
      <c r="R291" s="29" t="s">
        <v>963</v>
      </c>
      <c r="S291" s="30" t="s">
        <v>45</v>
      </c>
      <c r="T291" s="30" t="s">
        <v>144</v>
      </c>
      <c r="U291" s="30" t="s">
        <v>48</v>
      </c>
      <c r="V291" s="30" t="s">
        <v>111</v>
      </c>
      <c r="W291" s="19">
        <v>82</v>
      </c>
      <c r="X291" s="19">
        <v>98</v>
      </c>
      <c r="Y291" s="19">
        <v>86</v>
      </c>
      <c r="Z291" s="19">
        <v>96</v>
      </c>
      <c r="AA291" s="20">
        <v>99.994910941475794</v>
      </c>
      <c r="AB291" s="20">
        <v>92.8431121264463</v>
      </c>
      <c r="AC291" s="20">
        <v>92.910941475826903</v>
      </c>
      <c r="AD291" s="20">
        <v>99.882728775468493</v>
      </c>
      <c r="AE291" s="21">
        <f t="shared" si="0"/>
        <v>0.82004173240368494</v>
      </c>
      <c r="AF291" s="21">
        <f t="shared" si="1"/>
        <v>0.98004987531172105</v>
      </c>
      <c r="AG291" s="21">
        <f t="shared" si="2"/>
        <v>0.86100971663803672</v>
      </c>
      <c r="AH291" s="21">
        <f t="shared" si="7"/>
        <v>0.96112712554943625</v>
      </c>
      <c r="AI291" s="22">
        <f t="shared" si="4"/>
        <v>0.92915670008651796</v>
      </c>
      <c r="AJ291" s="22">
        <f t="shared" si="5"/>
        <v>0.92952118213703483</v>
      </c>
      <c r="AK291" s="23">
        <v>0.96</v>
      </c>
      <c r="AL291" s="23" t="s">
        <v>48</v>
      </c>
      <c r="AM291" s="24"/>
    </row>
    <row r="292" spans="1:39" ht="14">
      <c r="A292" s="11">
        <f t="shared" si="6"/>
        <v>104</v>
      </c>
      <c r="B292" s="12">
        <v>312</v>
      </c>
      <c r="C292" s="18"/>
      <c r="D292" s="13">
        <v>49</v>
      </c>
      <c r="E292" s="14" t="s">
        <v>957</v>
      </c>
      <c r="F292" s="14" t="s">
        <v>958</v>
      </c>
      <c r="G292" s="13">
        <v>2014</v>
      </c>
      <c r="H292" s="14" t="s">
        <v>959</v>
      </c>
      <c r="I292" s="15" t="s">
        <v>454</v>
      </c>
      <c r="J292" s="15" t="s">
        <v>960</v>
      </c>
      <c r="K292" s="15" t="s">
        <v>961</v>
      </c>
      <c r="L292" s="13">
        <v>1</v>
      </c>
      <c r="M292" s="16">
        <v>44163.743055555555</v>
      </c>
      <c r="N292" s="17"/>
      <c r="O292" s="18" t="s">
        <v>170</v>
      </c>
      <c r="P292" s="29" t="s">
        <v>964</v>
      </c>
      <c r="Q292" s="30" t="s">
        <v>45</v>
      </c>
      <c r="R292" s="29" t="s">
        <v>963</v>
      </c>
      <c r="S292" s="30" t="s">
        <v>45</v>
      </c>
      <c r="T292" s="30" t="s">
        <v>47</v>
      </c>
      <c r="U292" s="30" t="s">
        <v>48</v>
      </c>
      <c r="V292" s="30" t="s">
        <v>111</v>
      </c>
      <c r="W292" s="19">
        <v>92</v>
      </c>
      <c r="X292" s="19">
        <v>98</v>
      </c>
      <c r="Y292" s="19">
        <v>98.2</v>
      </c>
      <c r="Z292" s="19">
        <v>99.6</v>
      </c>
      <c r="AA292" s="20">
        <v>100</v>
      </c>
      <c r="AB292" s="20">
        <v>98.846808510638297</v>
      </c>
      <c r="AC292" s="20">
        <v>94.941747572815501</v>
      </c>
      <c r="AD292" s="20">
        <v>99.987234042553098</v>
      </c>
      <c r="AE292" s="21">
        <f t="shared" si="0"/>
        <v>0.92</v>
      </c>
      <c r="AF292" s="21">
        <f t="shared" si="1"/>
        <v>0.98</v>
      </c>
      <c r="AG292" s="21">
        <f t="shared" si="2"/>
        <v>0.9821253777077934</v>
      </c>
      <c r="AH292" s="21">
        <f t="shared" si="7"/>
        <v>0.99612716517002253</v>
      </c>
      <c r="AI292" s="22">
        <f t="shared" si="4"/>
        <v>0.94941747572815505</v>
      </c>
      <c r="AJ292" s="22">
        <f t="shared" si="5"/>
        <v>0.98859428863259236</v>
      </c>
      <c r="AK292" s="23">
        <v>0.99</v>
      </c>
      <c r="AL292" s="23" t="s">
        <v>48</v>
      </c>
      <c r="AM292" s="24"/>
    </row>
    <row r="293" spans="1:39" ht="14">
      <c r="A293" s="11">
        <f t="shared" si="6"/>
        <v>105</v>
      </c>
      <c r="B293" s="12">
        <v>313</v>
      </c>
      <c r="C293" s="18"/>
      <c r="D293" s="13">
        <v>25</v>
      </c>
      <c r="E293" s="14" t="s">
        <v>965</v>
      </c>
      <c r="F293" s="14" t="s">
        <v>966</v>
      </c>
      <c r="G293" s="13">
        <v>2019</v>
      </c>
      <c r="H293" s="14" t="s">
        <v>967</v>
      </c>
      <c r="I293" s="15" t="s">
        <v>665</v>
      </c>
      <c r="J293" s="15" t="s">
        <v>968</v>
      </c>
      <c r="K293" s="15" t="s">
        <v>969</v>
      </c>
      <c r="L293" s="13">
        <v>20</v>
      </c>
      <c r="M293" s="16">
        <v>44158.82916666667</v>
      </c>
      <c r="N293" s="17"/>
      <c r="O293" s="18" t="s">
        <v>13</v>
      </c>
      <c r="P293" s="14" t="s">
        <v>970</v>
      </c>
      <c r="Q293" s="18" t="s">
        <v>45</v>
      </c>
      <c r="R293" s="14" t="s">
        <v>971</v>
      </c>
      <c r="S293" s="18" t="s">
        <v>45</v>
      </c>
      <c r="T293" s="18" t="s">
        <v>47</v>
      </c>
      <c r="U293" s="30" t="s">
        <v>48</v>
      </c>
      <c r="V293" s="18" t="s">
        <v>59</v>
      </c>
      <c r="W293" s="19">
        <v>20</v>
      </c>
      <c r="X293" s="19">
        <v>80</v>
      </c>
      <c r="Y293" s="19">
        <v>1000</v>
      </c>
      <c r="Z293" s="19">
        <v>4000</v>
      </c>
      <c r="AA293" s="20">
        <v>99.573820395738196</v>
      </c>
      <c r="AB293" s="20">
        <v>1761.4331723027301</v>
      </c>
      <c r="AC293" s="20">
        <v>78.550228310502206</v>
      </c>
      <c r="AD293" s="20">
        <v>4035.9903381642398</v>
      </c>
      <c r="AE293" s="21">
        <f t="shared" si="0"/>
        <v>0.20085600733720577</v>
      </c>
      <c r="AF293" s="21">
        <f t="shared" si="1"/>
        <v>0.80342402934882307</v>
      </c>
      <c r="AG293" s="21">
        <f t="shared" si="2"/>
        <v>0.247770662517207</v>
      </c>
      <c r="AH293" s="21">
        <f t="shared" si="7"/>
        <v>0.99108265006882801</v>
      </c>
      <c r="AI293" s="22">
        <f t="shared" si="4"/>
        <v>0.78886426169367097</v>
      </c>
      <c r="AJ293" s="22">
        <f t="shared" si="5"/>
        <v>0.43643146408123307</v>
      </c>
      <c r="AK293" s="23">
        <v>0.92</v>
      </c>
      <c r="AL293" s="23" t="s">
        <v>70</v>
      </c>
      <c r="AM293" s="24"/>
    </row>
    <row r="294" spans="1:39" ht="14">
      <c r="A294" s="11">
        <f t="shared" si="6"/>
        <v>105</v>
      </c>
      <c r="B294" s="12">
        <v>314</v>
      </c>
      <c r="C294" s="18"/>
      <c r="D294" s="13">
        <v>25</v>
      </c>
      <c r="E294" s="14" t="s">
        <v>965</v>
      </c>
      <c r="F294" s="14" t="s">
        <v>966</v>
      </c>
      <c r="G294" s="13">
        <v>2019</v>
      </c>
      <c r="H294" s="14" t="s">
        <v>967</v>
      </c>
      <c r="I294" s="15" t="s">
        <v>665</v>
      </c>
      <c r="J294" s="15" t="s">
        <v>968</v>
      </c>
      <c r="K294" s="15" t="s">
        <v>969</v>
      </c>
      <c r="L294" s="13">
        <v>20</v>
      </c>
      <c r="M294" s="16">
        <v>44158.82916666667</v>
      </c>
      <c r="N294" s="17"/>
      <c r="O294" s="18" t="s">
        <v>13</v>
      </c>
      <c r="P294" s="14" t="s">
        <v>972</v>
      </c>
      <c r="Q294" s="18" t="s">
        <v>45</v>
      </c>
      <c r="R294" s="14" t="s">
        <v>971</v>
      </c>
      <c r="S294" s="18" t="s">
        <v>45</v>
      </c>
      <c r="T294" s="18" t="s">
        <v>47</v>
      </c>
      <c r="U294" s="30" t="s">
        <v>48</v>
      </c>
      <c r="V294" s="18" t="s">
        <v>59</v>
      </c>
      <c r="W294" s="19">
        <v>20</v>
      </c>
      <c r="X294" s="19">
        <v>80</v>
      </c>
      <c r="Y294" s="19">
        <v>1000</v>
      </c>
      <c r="Z294" s="19">
        <v>4000</v>
      </c>
      <c r="AA294" s="20">
        <v>99.178082191780803</v>
      </c>
      <c r="AB294" s="20">
        <v>1312.34866828087</v>
      </c>
      <c r="AC294" s="20">
        <v>36.301369863013598</v>
      </c>
      <c r="AD294" s="20">
        <v>4036.3196125907998</v>
      </c>
      <c r="AE294" s="21">
        <f t="shared" si="0"/>
        <v>0.20165745856353595</v>
      </c>
      <c r="AF294" s="21">
        <f t="shared" si="1"/>
        <v>0.80662983425414381</v>
      </c>
      <c r="AG294" s="21">
        <f t="shared" si="2"/>
        <v>0.24775044991001796</v>
      </c>
      <c r="AH294" s="21">
        <f t="shared" si="7"/>
        <v>0.99100179964007185</v>
      </c>
      <c r="AI294" s="22">
        <f t="shared" si="4"/>
        <v>0.36602209944751285</v>
      </c>
      <c r="AJ294" s="22">
        <f t="shared" si="5"/>
        <v>0.32513497300539845</v>
      </c>
      <c r="AK294" s="23">
        <v>0.85</v>
      </c>
      <c r="AL294" s="23" t="s">
        <v>70</v>
      </c>
      <c r="AM294" s="24" t="s">
        <v>973</v>
      </c>
    </row>
    <row r="295" spans="1:39" ht="14">
      <c r="A295" s="11">
        <f t="shared" si="6"/>
        <v>105</v>
      </c>
      <c r="B295" s="12">
        <v>315</v>
      </c>
      <c r="C295" s="18"/>
      <c r="D295" s="13">
        <v>25</v>
      </c>
      <c r="E295" s="14" t="s">
        <v>965</v>
      </c>
      <c r="F295" s="14" t="s">
        <v>966</v>
      </c>
      <c r="G295" s="13">
        <v>2019</v>
      </c>
      <c r="H295" s="14" t="s">
        <v>967</v>
      </c>
      <c r="I295" s="15" t="s">
        <v>665</v>
      </c>
      <c r="J295" s="15" t="s">
        <v>968</v>
      </c>
      <c r="K295" s="15" t="s">
        <v>969</v>
      </c>
      <c r="L295" s="13">
        <v>20</v>
      </c>
      <c r="M295" s="16">
        <v>44158.82916666667</v>
      </c>
      <c r="N295" s="17"/>
      <c r="O295" s="18" t="s">
        <v>13</v>
      </c>
      <c r="P295" s="14" t="s">
        <v>972</v>
      </c>
      <c r="Q295" s="18" t="s">
        <v>45</v>
      </c>
      <c r="R295" s="14" t="s">
        <v>974</v>
      </c>
      <c r="S295" s="18" t="s">
        <v>45</v>
      </c>
      <c r="T295" s="18" t="s">
        <v>47</v>
      </c>
      <c r="U295" s="30" t="s">
        <v>48</v>
      </c>
      <c r="V295" s="18" t="s">
        <v>59</v>
      </c>
      <c r="W295" s="19">
        <v>20</v>
      </c>
      <c r="X295" s="19">
        <v>80</v>
      </c>
      <c r="Y295" s="19">
        <v>100</v>
      </c>
      <c r="Z295" s="19">
        <v>600</v>
      </c>
      <c r="AA295" s="20">
        <v>99.397260273972506</v>
      </c>
      <c r="AB295" s="20">
        <v>56.962025316455303</v>
      </c>
      <c r="AC295" s="20">
        <v>28.876712328767098</v>
      </c>
      <c r="AD295" s="20">
        <v>672.15189873417603</v>
      </c>
      <c r="AE295" s="21">
        <f t="shared" si="0"/>
        <v>0.20121278941565621</v>
      </c>
      <c r="AF295" s="21">
        <f t="shared" si="1"/>
        <v>0.80485115766262483</v>
      </c>
      <c r="AG295" s="21">
        <f t="shared" si="2"/>
        <v>0.14877589453860668</v>
      </c>
      <c r="AH295" s="21">
        <f t="shared" si="7"/>
        <v>0.89265536723163996</v>
      </c>
      <c r="AI295" s="22">
        <f t="shared" si="4"/>
        <v>0.2905181918412349</v>
      </c>
      <c r="AJ295" s="22">
        <f t="shared" si="5"/>
        <v>8.4745762711863973E-2</v>
      </c>
      <c r="AK295" s="23">
        <v>0.62</v>
      </c>
      <c r="AL295" s="23" t="s">
        <v>70</v>
      </c>
      <c r="AM295" s="24"/>
    </row>
    <row r="296" spans="1:39" ht="14">
      <c r="A296" s="11">
        <f t="shared" si="6"/>
        <v>105</v>
      </c>
      <c r="B296" s="12">
        <v>316</v>
      </c>
      <c r="C296" s="18"/>
      <c r="D296" s="13">
        <v>25</v>
      </c>
      <c r="E296" s="14" t="s">
        <v>965</v>
      </c>
      <c r="F296" s="14" t="s">
        <v>966</v>
      </c>
      <c r="G296" s="13">
        <v>2019</v>
      </c>
      <c r="H296" s="14" t="s">
        <v>967</v>
      </c>
      <c r="I296" s="15" t="s">
        <v>665</v>
      </c>
      <c r="J296" s="15" t="s">
        <v>968</v>
      </c>
      <c r="K296" s="15" t="s">
        <v>969</v>
      </c>
      <c r="L296" s="13">
        <v>20</v>
      </c>
      <c r="M296" s="16">
        <v>44158.82916666667</v>
      </c>
      <c r="N296" s="26" t="s">
        <v>975</v>
      </c>
      <c r="O296" s="18" t="s">
        <v>13</v>
      </c>
      <c r="P296" s="14" t="s">
        <v>976</v>
      </c>
      <c r="Q296" s="18" t="s">
        <v>68</v>
      </c>
      <c r="R296" s="14" t="s">
        <v>971</v>
      </c>
      <c r="S296" s="18" t="s">
        <v>45</v>
      </c>
      <c r="T296" s="18" t="s">
        <v>47</v>
      </c>
      <c r="U296" s="30" t="s">
        <v>48</v>
      </c>
      <c r="V296" s="18" t="s">
        <v>59</v>
      </c>
      <c r="W296" s="27"/>
      <c r="X296" s="27"/>
      <c r="Y296" s="27"/>
      <c r="Z296" s="27"/>
      <c r="AA296" s="27"/>
      <c r="AB296" s="27"/>
      <c r="AC296" s="27"/>
      <c r="AD296" s="27"/>
      <c r="AE296" s="27" t="e">
        <f t="shared" si="0"/>
        <v>#DIV/0!</v>
      </c>
      <c r="AF296" s="27" t="e">
        <f t="shared" si="1"/>
        <v>#DIV/0!</v>
      </c>
      <c r="AG296" s="27" t="e">
        <f t="shared" si="2"/>
        <v>#DIV/0!</v>
      </c>
      <c r="AH296" s="27" t="e">
        <f t="shared" si="7"/>
        <v>#DIV/0!</v>
      </c>
      <c r="AI296" s="28" t="e">
        <f t="shared" si="4"/>
        <v>#DIV/0!</v>
      </c>
      <c r="AJ296" s="28" t="e">
        <f t="shared" si="5"/>
        <v>#DIV/0!</v>
      </c>
      <c r="AK296" s="27"/>
      <c r="AL296" s="27"/>
      <c r="AM296" s="24"/>
    </row>
    <row r="297" spans="1:39" ht="14">
      <c r="A297" s="11">
        <f t="shared" si="6"/>
        <v>106</v>
      </c>
      <c r="B297" s="12">
        <v>317</v>
      </c>
      <c r="C297" s="18"/>
      <c r="D297" s="13">
        <v>12</v>
      </c>
      <c r="E297" s="14" t="s">
        <v>977</v>
      </c>
      <c r="F297" s="14" t="s">
        <v>978</v>
      </c>
      <c r="G297" s="13">
        <v>2018</v>
      </c>
      <c r="H297" s="14" t="s">
        <v>519</v>
      </c>
      <c r="I297" s="14" t="s">
        <v>40</v>
      </c>
      <c r="J297" s="15" t="s">
        <v>979</v>
      </c>
      <c r="K297" s="15" t="s">
        <v>980</v>
      </c>
      <c r="L297" s="13">
        <v>1</v>
      </c>
      <c r="M297" s="16">
        <v>44163.751388888886</v>
      </c>
      <c r="N297" s="17"/>
      <c r="O297" s="18" t="s">
        <v>170</v>
      </c>
      <c r="P297" s="14" t="s">
        <v>981</v>
      </c>
      <c r="Q297" s="18" t="s">
        <v>45</v>
      </c>
      <c r="R297" s="14" t="s">
        <v>982</v>
      </c>
      <c r="S297" s="18" t="s">
        <v>68</v>
      </c>
      <c r="T297" s="18" t="s">
        <v>96</v>
      </c>
      <c r="U297" s="30" t="s">
        <v>48</v>
      </c>
      <c r="V297" s="18" t="s">
        <v>706</v>
      </c>
      <c r="W297" s="27"/>
      <c r="X297" s="27"/>
      <c r="Y297" s="27"/>
      <c r="Z297" s="27"/>
      <c r="AA297" s="27"/>
      <c r="AB297" s="27"/>
      <c r="AC297" s="27"/>
      <c r="AD297" s="27"/>
      <c r="AE297" s="27" t="e">
        <f t="shared" si="0"/>
        <v>#DIV/0!</v>
      </c>
      <c r="AF297" s="27" t="e">
        <f t="shared" si="1"/>
        <v>#DIV/0!</v>
      </c>
      <c r="AG297" s="27" t="e">
        <f t="shared" si="2"/>
        <v>#DIV/0!</v>
      </c>
      <c r="AH297" s="27" t="e">
        <f t="shared" si="7"/>
        <v>#DIV/0!</v>
      </c>
      <c r="AI297" s="28" t="e">
        <f t="shared" si="4"/>
        <v>#DIV/0!</v>
      </c>
      <c r="AJ297" s="28" t="e">
        <f t="shared" si="5"/>
        <v>#DIV/0!</v>
      </c>
      <c r="AK297" s="27"/>
      <c r="AL297" s="27"/>
      <c r="AM297" s="24"/>
    </row>
    <row r="298" spans="1:39" ht="14">
      <c r="A298" s="11">
        <f t="shared" si="6"/>
        <v>106</v>
      </c>
      <c r="B298" s="12">
        <v>318</v>
      </c>
      <c r="C298" s="18"/>
      <c r="D298" s="13">
        <v>12</v>
      </c>
      <c r="E298" s="14" t="s">
        <v>977</v>
      </c>
      <c r="F298" s="14" t="s">
        <v>978</v>
      </c>
      <c r="G298" s="13">
        <v>2018</v>
      </c>
      <c r="H298" s="14" t="s">
        <v>519</v>
      </c>
      <c r="I298" s="14" t="s">
        <v>40</v>
      </c>
      <c r="J298" s="15" t="s">
        <v>979</v>
      </c>
      <c r="K298" s="15" t="s">
        <v>980</v>
      </c>
      <c r="L298" s="13">
        <v>1</v>
      </c>
      <c r="M298" s="16">
        <v>44163.751388888886</v>
      </c>
      <c r="N298" s="17"/>
      <c r="O298" s="18" t="s">
        <v>170</v>
      </c>
      <c r="P298" s="14" t="s">
        <v>981</v>
      </c>
      <c r="Q298" s="18" t="s">
        <v>45</v>
      </c>
      <c r="R298" s="14" t="s">
        <v>983</v>
      </c>
      <c r="S298" s="18" t="s">
        <v>68</v>
      </c>
      <c r="T298" s="18" t="s">
        <v>47</v>
      </c>
      <c r="U298" s="30" t="s">
        <v>48</v>
      </c>
      <c r="V298" s="18" t="s">
        <v>706</v>
      </c>
      <c r="W298" s="27"/>
      <c r="X298" s="27"/>
      <c r="Y298" s="27"/>
      <c r="Z298" s="27"/>
      <c r="AA298" s="27"/>
      <c r="AB298" s="27"/>
      <c r="AC298" s="27"/>
      <c r="AD298" s="27"/>
      <c r="AE298" s="27" t="e">
        <f t="shared" si="0"/>
        <v>#DIV/0!</v>
      </c>
      <c r="AF298" s="27" t="e">
        <f t="shared" si="1"/>
        <v>#DIV/0!</v>
      </c>
      <c r="AG298" s="27" t="e">
        <f t="shared" si="2"/>
        <v>#DIV/0!</v>
      </c>
      <c r="AH298" s="27" t="e">
        <f t="shared" si="7"/>
        <v>#DIV/0!</v>
      </c>
      <c r="AI298" s="28" t="e">
        <f t="shared" si="4"/>
        <v>#DIV/0!</v>
      </c>
      <c r="AJ298" s="28" t="e">
        <f t="shared" si="5"/>
        <v>#DIV/0!</v>
      </c>
      <c r="AK298" s="27"/>
      <c r="AL298" s="27"/>
      <c r="AM298" s="24"/>
    </row>
    <row r="299" spans="1:39" ht="14">
      <c r="A299" s="11">
        <f t="shared" si="6"/>
        <v>106</v>
      </c>
      <c r="B299" s="12">
        <v>319</v>
      </c>
      <c r="C299" s="18"/>
      <c r="D299" s="13">
        <v>12</v>
      </c>
      <c r="E299" s="14" t="s">
        <v>977</v>
      </c>
      <c r="F299" s="14" t="s">
        <v>978</v>
      </c>
      <c r="G299" s="13">
        <v>2018</v>
      </c>
      <c r="H299" s="14" t="s">
        <v>519</v>
      </c>
      <c r="I299" s="14" t="s">
        <v>40</v>
      </c>
      <c r="J299" s="15" t="s">
        <v>979</v>
      </c>
      <c r="K299" s="15" t="s">
        <v>980</v>
      </c>
      <c r="L299" s="13">
        <v>1</v>
      </c>
      <c r="M299" s="16">
        <v>44163.751388888886</v>
      </c>
      <c r="N299" s="17"/>
      <c r="O299" s="18" t="s">
        <v>170</v>
      </c>
      <c r="P299" s="14" t="s">
        <v>981</v>
      </c>
      <c r="Q299" s="18" t="s">
        <v>45</v>
      </c>
      <c r="R299" s="14" t="s">
        <v>984</v>
      </c>
      <c r="S299" s="18" t="s">
        <v>68</v>
      </c>
      <c r="T299" s="18" t="s">
        <v>47</v>
      </c>
      <c r="U299" s="30" t="s">
        <v>48</v>
      </c>
      <c r="V299" s="18" t="s">
        <v>706</v>
      </c>
      <c r="W299" s="27"/>
      <c r="X299" s="27"/>
      <c r="Y299" s="27"/>
      <c r="Z299" s="27"/>
      <c r="AA299" s="27"/>
      <c r="AB299" s="27"/>
      <c r="AC299" s="27"/>
      <c r="AD299" s="27"/>
      <c r="AE299" s="27" t="e">
        <f t="shared" si="0"/>
        <v>#DIV/0!</v>
      </c>
      <c r="AF299" s="27" t="e">
        <f t="shared" si="1"/>
        <v>#DIV/0!</v>
      </c>
      <c r="AG299" s="27" t="e">
        <f t="shared" si="2"/>
        <v>#DIV/0!</v>
      </c>
      <c r="AH299" s="27" t="e">
        <f t="shared" si="7"/>
        <v>#DIV/0!</v>
      </c>
      <c r="AI299" s="28" t="e">
        <f t="shared" si="4"/>
        <v>#DIV/0!</v>
      </c>
      <c r="AJ299" s="28" t="e">
        <f t="shared" si="5"/>
        <v>#DIV/0!</v>
      </c>
      <c r="AK299" s="27"/>
      <c r="AL299" s="27"/>
      <c r="AM299" s="24"/>
    </row>
    <row r="300" spans="1:39" ht="14">
      <c r="A300" s="11">
        <f t="shared" si="6"/>
        <v>106</v>
      </c>
      <c r="B300" s="12">
        <v>320</v>
      </c>
      <c r="C300" s="18"/>
      <c r="D300" s="13">
        <v>12</v>
      </c>
      <c r="E300" s="14" t="s">
        <v>977</v>
      </c>
      <c r="F300" s="14" t="s">
        <v>978</v>
      </c>
      <c r="G300" s="13">
        <v>2018</v>
      </c>
      <c r="H300" s="14" t="s">
        <v>519</v>
      </c>
      <c r="I300" s="14" t="s">
        <v>40</v>
      </c>
      <c r="J300" s="15" t="s">
        <v>979</v>
      </c>
      <c r="K300" s="15" t="s">
        <v>980</v>
      </c>
      <c r="L300" s="13">
        <v>1</v>
      </c>
      <c r="M300" s="16">
        <v>44163.751388888886</v>
      </c>
      <c r="N300" s="17"/>
      <c r="O300" s="18" t="s">
        <v>170</v>
      </c>
      <c r="P300" s="14" t="s">
        <v>981</v>
      </c>
      <c r="Q300" s="18" t="s">
        <v>45</v>
      </c>
      <c r="R300" s="14" t="s">
        <v>985</v>
      </c>
      <c r="S300" s="18" t="s">
        <v>68</v>
      </c>
      <c r="T300" s="18" t="s">
        <v>47</v>
      </c>
      <c r="U300" s="30" t="s">
        <v>48</v>
      </c>
      <c r="V300" s="18" t="s">
        <v>706</v>
      </c>
      <c r="W300" s="27"/>
      <c r="X300" s="27"/>
      <c r="Y300" s="27"/>
      <c r="Z300" s="27"/>
      <c r="AA300" s="27"/>
      <c r="AB300" s="27"/>
      <c r="AC300" s="27"/>
      <c r="AD300" s="27"/>
      <c r="AE300" s="27" t="e">
        <f t="shared" si="0"/>
        <v>#DIV/0!</v>
      </c>
      <c r="AF300" s="27" t="e">
        <f t="shared" si="1"/>
        <v>#DIV/0!</v>
      </c>
      <c r="AG300" s="27" t="e">
        <f t="shared" si="2"/>
        <v>#DIV/0!</v>
      </c>
      <c r="AH300" s="27" t="e">
        <f t="shared" si="7"/>
        <v>#DIV/0!</v>
      </c>
      <c r="AI300" s="28" t="e">
        <f t="shared" si="4"/>
        <v>#DIV/0!</v>
      </c>
      <c r="AJ300" s="28" t="e">
        <f t="shared" si="5"/>
        <v>#DIV/0!</v>
      </c>
      <c r="AK300" s="27"/>
      <c r="AL300" s="27"/>
      <c r="AM300" s="24"/>
    </row>
    <row r="301" spans="1:39" ht="14">
      <c r="A301" s="11">
        <f t="shared" si="6"/>
        <v>107</v>
      </c>
      <c r="B301" s="12">
        <v>321</v>
      </c>
      <c r="C301" s="18"/>
      <c r="D301" s="13">
        <v>228</v>
      </c>
      <c r="E301" s="14" t="s">
        <v>986</v>
      </c>
      <c r="F301" s="14" t="s">
        <v>987</v>
      </c>
      <c r="G301" s="13">
        <v>2015</v>
      </c>
      <c r="H301" s="14" t="s">
        <v>73</v>
      </c>
      <c r="I301" s="14" t="s">
        <v>224</v>
      </c>
      <c r="J301" s="15" t="s">
        <v>988</v>
      </c>
      <c r="K301" s="15" t="s">
        <v>989</v>
      </c>
      <c r="L301" s="13">
        <v>36</v>
      </c>
      <c r="M301" s="16">
        <v>44158.830555555556</v>
      </c>
      <c r="N301" s="26" t="s">
        <v>990</v>
      </c>
      <c r="O301" s="18" t="s">
        <v>13</v>
      </c>
      <c r="P301" s="14" t="s">
        <v>265</v>
      </c>
      <c r="Q301" s="18" t="s">
        <v>45</v>
      </c>
      <c r="R301" s="14" t="s">
        <v>991</v>
      </c>
      <c r="S301" s="18" t="s">
        <v>45</v>
      </c>
      <c r="T301" s="18" t="s">
        <v>144</v>
      </c>
      <c r="U301" s="18" t="s">
        <v>48</v>
      </c>
      <c r="V301" s="18" t="s">
        <v>992</v>
      </c>
      <c r="W301" s="32"/>
      <c r="X301" s="31"/>
      <c r="Y301" s="31"/>
      <c r="Z301" s="31"/>
      <c r="AA301" s="31"/>
      <c r="AB301" s="31"/>
      <c r="AC301" s="31"/>
      <c r="AD301" s="31"/>
      <c r="AE301" s="31" t="e">
        <f t="shared" si="0"/>
        <v>#DIV/0!</v>
      </c>
      <c r="AF301" s="31" t="e">
        <f t="shared" si="1"/>
        <v>#DIV/0!</v>
      </c>
      <c r="AG301" s="31" t="e">
        <f t="shared" si="2"/>
        <v>#DIV/0!</v>
      </c>
      <c r="AH301" s="31" t="e">
        <f t="shared" si="7"/>
        <v>#DIV/0!</v>
      </c>
      <c r="AI301" s="32" t="e">
        <f t="shared" si="4"/>
        <v>#DIV/0!</v>
      </c>
      <c r="AJ301" s="32" t="e">
        <f t="shared" si="5"/>
        <v>#DIV/0!</v>
      </c>
      <c r="AK301" s="31"/>
      <c r="AL301" s="31"/>
      <c r="AM301" s="24"/>
    </row>
    <row r="302" spans="1:39" ht="14">
      <c r="A302" s="11">
        <f t="shared" si="6"/>
        <v>107</v>
      </c>
      <c r="B302" s="12">
        <v>322</v>
      </c>
      <c r="C302" s="18"/>
      <c r="D302" s="13">
        <v>228</v>
      </c>
      <c r="E302" s="14" t="s">
        <v>986</v>
      </c>
      <c r="F302" s="14" t="s">
        <v>987</v>
      </c>
      <c r="G302" s="13">
        <v>2015</v>
      </c>
      <c r="H302" s="14" t="s">
        <v>73</v>
      </c>
      <c r="I302" s="14" t="s">
        <v>224</v>
      </c>
      <c r="J302" s="15" t="s">
        <v>988</v>
      </c>
      <c r="K302" s="15" t="s">
        <v>989</v>
      </c>
      <c r="L302" s="13">
        <v>36</v>
      </c>
      <c r="M302" s="16">
        <v>44158.830555555556</v>
      </c>
      <c r="N302" s="26" t="s">
        <v>990</v>
      </c>
      <c r="O302" s="18" t="s">
        <v>13</v>
      </c>
      <c r="P302" s="14" t="s">
        <v>993</v>
      </c>
      <c r="Q302" s="18" t="s">
        <v>45</v>
      </c>
      <c r="R302" s="14" t="s">
        <v>994</v>
      </c>
      <c r="S302" s="18" t="s">
        <v>45</v>
      </c>
      <c r="T302" s="18" t="s">
        <v>144</v>
      </c>
      <c r="U302" s="18" t="s">
        <v>48</v>
      </c>
      <c r="V302" s="18" t="s">
        <v>995</v>
      </c>
      <c r="W302" s="32"/>
      <c r="X302" s="31"/>
      <c r="Y302" s="31"/>
      <c r="Z302" s="31"/>
      <c r="AA302" s="31"/>
      <c r="AB302" s="31"/>
      <c r="AC302" s="31"/>
      <c r="AD302" s="31"/>
      <c r="AE302" s="31" t="e">
        <f t="shared" si="0"/>
        <v>#DIV/0!</v>
      </c>
      <c r="AF302" s="31" t="e">
        <f t="shared" si="1"/>
        <v>#DIV/0!</v>
      </c>
      <c r="AG302" s="31" t="e">
        <f t="shared" si="2"/>
        <v>#DIV/0!</v>
      </c>
      <c r="AH302" s="31" t="e">
        <f t="shared" si="7"/>
        <v>#DIV/0!</v>
      </c>
      <c r="AI302" s="32" t="e">
        <f t="shared" si="4"/>
        <v>#DIV/0!</v>
      </c>
      <c r="AJ302" s="32" t="e">
        <f t="shared" si="5"/>
        <v>#DIV/0!</v>
      </c>
      <c r="AK302" s="31"/>
      <c r="AL302" s="31"/>
      <c r="AM302" s="24"/>
    </row>
    <row r="303" spans="1:39" ht="14">
      <c r="A303" s="11">
        <f t="shared" si="6"/>
        <v>107</v>
      </c>
      <c r="B303" s="12">
        <v>323</v>
      </c>
      <c r="C303" s="18"/>
      <c r="D303" s="13">
        <v>228</v>
      </c>
      <c r="E303" s="14" t="s">
        <v>986</v>
      </c>
      <c r="F303" s="14" t="s">
        <v>987</v>
      </c>
      <c r="G303" s="13">
        <v>2015</v>
      </c>
      <c r="H303" s="14" t="s">
        <v>73</v>
      </c>
      <c r="I303" s="14" t="s">
        <v>224</v>
      </c>
      <c r="J303" s="15" t="s">
        <v>988</v>
      </c>
      <c r="K303" s="15" t="s">
        <v>989</v>
      </c>
      <c r="L303" s="13">
        <v>36</v>
      </c>
      <c r="M303" s="16">
        <v>44158.830555555556</v>
      </c>
      <c r="N303" s="26" t="s">
        <v>990</v>
      </c>
      <c r="O303" s="18" t="s">
        <v>13</v>
      </c>
      <c r="P303" s="14" t="s">
        <v>265</v>
      </c>
      <c r="Q303" s="18" t="s">
        <v>45</v>
      </c>
      <c r="R303" s="14" t="s">
        <v>924</v>
      </c>
      <c r="S303" s="18" t="s">
        <v>45</v>
      </c>
      <c r="T303" s="18" t="s">
        <v>144</v>
      </c>
      <c r="U303" s="18" t="s">
        <v>48</v>
      </c>
      <c r="V303" s="18" t="s">
        <v>996</v>
      </c>
      <c r="W303" s="32"/>
      <c r="X303" s="32"/>
      <c r="Y303" s="32"/>
      <c r="Z303" s="32"/>
      <c r="AA303" s="32"/>
      <c r="AB303" s="32"/>
      <c r="AC303" s="32"/>
      <c r="AD303" s="32"/>
      <c r="AE303" s="31" t="e">
        <f t="shared" si="0"/>
        <v>#DIV/0!</v>
      </c>
      <c r="AF303" s="31" t="e">
        <f t="shared" si="1"/>
        <v>#DIV/0!</v>
      </c>
      <c r="AG303" s="31" t="e">
        <f t="shared" si="2"/>
        <v>#DIV/0!</v>
      </c>
      <c r="AH303" s="31" t="e">
        <f t="shared" si="7"/>
        <v>#DIV/0!</v>
      </c>
      <c r="AI303" s="32" t="e">
        <f t="shared" si="4"/>
        <v>#DIV/0!</v>
      </c>
      <c r="AJ303" s="32" t="e">
        <f t="shared" si="5"/>
        <v>#DIV/0!</v>
      </c>
      <c r="AK303" s="31"/>
      <c r="AL303" s="31"/>
      <c r="AM303" s="24"/>
    </row>
    <row r="304" spans="1:39" ht="14">
      <c r="A304" s="11">
        <f t="shared" si="6"/>
        <v>107</v>
      </c>
      <c r="B304" s="12">
        <v>324</v>
      </c>
      <c r="C304" s="18"/>
      <c r="D304" s="13">
        <v>228</v>
      </c>
      <c r="E304" s="14" t="s">
        <v>986</v>
      </c>
      <c r="F304" s="14" t="s">
        <v>987</v>
      </c>
      <c r="G304" s="13">
        <v>2015</v>
      </c>
      <c r="H304" s="14" t="s">
        <v>73</v>
      </c>
      <c r="I304" s="14" t="s">
        <v>224</v>
      </c>
      <c r="J304" s="15" t="s">
        <v>988</v>
      </c>
      <c r="K304" s="15" t="s">
        <v>989</v>
      </c>
      <c r="L304" s="13">
        <v>36</v>
      </c>
      <c r="M304" s="16">
        <v>44158.830555555556</v>
      </c>
      <c r="N304" s="26" t="s">
        <v>990</v>
      </c>
      <c r="O304" s="18" t="s">
        <v>13</v>
      </c>
      <c r="P304" s="14" t="s">
        <v>997</v>
      </c>
      <c r="Q304" s="18" t="s">
        <v>45</v>
      </c>
      <c r="R304" s="14" t="s">
        <v>998</v>
      </c>
      <c r="S304" s="18" t="s">
        <v>45</v>
      </c>
      <c r="T304" s="18" t="s">
        <v>144</v>
      </c>
      <c r="U304" s="18" t="s">
        <v>48</v>
      </c>
      <c r="V304" s="18" t="s">
        <v>999</v>
      </c>
      <c r="W304" s="32"/>
      <c r="X304" s="32"/>
      <c r="Y304" s="32"/>
      <c r="Z304" s="32"/>
      <c r="AA304" s="32"/>
      <c r="AB304" s="32"/>
      <c r="AC304" s="32"/>
      <c r="AD304" s="32"/>
      <c r="AE304" s="31" t="e">
        <f t="shared" si="0"/>
        <v>#DIV/0!</v>
      </c>
      <c r="AF304" s="31" t="e">
        <f t="shared" si="1"/>
        <v>#DIV/0!</v>
      </c>
      <c r="AG304" s="31" t="e">
        <f t="shared" si="2"/>
        <v>#DIV/0!</v>
      </c>
      <c r="AH304" s="31" t="e">
        <f t="shared" si="7"/>
        <v>#DIV/0!</v>
      </c>
      <c r="AI304" s="32" t="e">
        <f t="shared" si="4"/>
        <v>#DIV/0!</v>
      </c>
      <c r="AJ304" s="32" t="e">
        <f t="shared" si="5"/>
        <v>#DIV/0!</v>
      </c>
      <c r="AK304" s="31"/>
      <c r="AL304" s="31"/>
      <c r="AM304" s="24"/>
    </row>
    <row r="305" spans="1:39" ht="14">
      <c r="A305" s="11">
        <f t="shared" si="6"/>
        <v>108</v>
      </c>
      <c r="B305" s="12">
        <v>325</v>
      </c>
      <c r="C305" s="18"/>
      <c r="D305" s="13">
        <v>43</v>
      </c>
      <c r="E305" s="14" t="s">
        <v>1000</v>
      </c>
      <c r="F305" s="14" t="s">
        <v>1001</v>
      </c>
      <c r="G305" s="13">
        <v>2018</v>
      </c>
      <c r="H305" s="14" t="s">
        <v>1002</v>
      </c>
      <c r="I305" s="14" t="s">
        <v>40</v>
      </c>
      <c r="J305" s="15" t="s">
        <v>1003</v>
      </c>
      <c r="K305" s="15" t="s">
        <v>1004</v>
      </c>
      <c r="L305" s="13">
        <v>17</v>
      </c>
      <c r="M305" s="16">
        <v>44158.824305555558</v>
      </c>
      <c r="N305" s="17"/>
      <c r="O305" s="18" t="s">
        <v>43</v>
      </c>
      <c r="P305" s="14" t="s">
        <v>1005</v>
      </c>
      <c r="Q305" s="18" t="s">
        <v>68</v>
      </c>
      <c r="R305" s="14" t="s">
        <v>1006</v>
      </c>
      <c r="S305" s="18" t="s">
        <v>68</v>
      </c>
      <c r="T305" s="18" t="s">
        <v>47</v>
      </c>
      <c r="U305" s="18" t="s">
        <v>48</v>
      </c>
      <c r="V305" s="18" t="s">
        <v>49</v>
      </c>
      <c r="W305" s="27"/>
      <c r="X305" s="27"/>
      <c r="Y305" s="27"/>
      <c r="Z305" s="27"/>
      <c r="AA305" s="27"/>
      <c r="AB305" s="27"/>
      <c r="AC305" s="27"/>
      <c r="AD305" s="27"/>
      <c r="AE305" s="27" t="e">
        <f t="shared" si="0"/>
        <v>#DIV/0!</v>
      </c>
      <c r="AF305" s="27" t="e">
        <f t="shared" si="1"/>
        <v>#DIV/0!</v>
      </c>
      <c r="AG305" s="27" t="e">
        <f t="shared" si="2"/>
        <v>#DIV/0!</v>
      </c>
      <c r="AH305" s="27" t="e">
        <f t="shared" si="7"/>
        <v>#DIV/0!</v>
      </c>
      <c r="AI305" s="28" t="e">
        <f t="shared" si="4"/>
        <v>#DIV/0!</v>
      </c>
      <c r="AJ305" s="28" t="e">
        <f t="shared" si="5"/>
        <v>#DIV/0!</v>
      </c>
      <c r="AK305" s="27"/>
      <c r="AL305" s="27"/>
      <c r="AM305" s="24"/>
    </row>
    <row r="306" spans="1:39" ht="14">
      <c r="A306" s="11">
        <f t="shared" si="6"/>
        <v>109</v>
      </c>
      <c r="B306" s="12">
        <v>326</v>
      </c>
      <c r="C306" s="18"/>
      <c r="D306" s="13">
        <v>2</v>
      </c>
      <c r="E306" s="14" t="s">
        <v>1007</v>
      </c>
      <c r="F306" s="14" t="s">
        <v>1008</v>
      </c>
      <c r="G306" s="13">
        <v>2018</v>
      </c>
      <c r="H306" s="14" t="s">
        <v>276</v>
      </c>
      <c r="I306" s="14" t="s">
        <v>182</v>
      </c>
      <c r="J306" s="15" t="s">
        <v>1009</v>
      </c>
      <c r="K306" s="15" t="s">
        <v>1010</v>
      </c>
      <c r="L306" s="13">
        <v>60</v>
      </c>
      <c r="M306" s="16">
        <v>44158.824305555558</v>
      </c>
      <c r="N306" s="26" t="s">
        <v>1011</v>
      </c>
      <c r="O306" s="18" t="s">
        <v>13</v>
      </c>
      <c r="P306" s="14" t="s">
        <v>103</v>
      </c>
      <c r="Q306" s="18" t="s">
        <v>45</v>
      </c>
      <c r="R306" s="14" t="s">
        <v>1012</v>
      </c>
      <c r="S306" s="18" t="s">
        <v>45</v>
      </c>
      <c r="T306" s="18" t="s">
        <v>47</v>
      </c>
      <c r="U306" s="18" t="s">
        <v>48</v>
      </c>
      <c r="V306" s="18" t="s">
        <v>80</v>
      </c>
      <c r="W306" s="19">
        <v>0</v>
      </c>
      <c r="X306" s="19">
        <v>300000</v>
      </c>
      <c r="Y306" s="19">
        <v>0</v>
      </c>
      <c r="Z306" s="19">
        <v>1</v>
      </c>
      <c r="AA306" s="20">
        <v>329001.66994644201</v>
      </c>
      <c r="AB306" s="20">
        <v>3.7386980080672302E-2</v>
      </c>
      <c r="AC306" s="20">
        <v>209.22034490887</v>
      </c>
      <c r="AD306" s="20">
        <v>0.99995814362031799</v>
      </c>
      <c r="AE306" s="21">
        <f t="shared" si="0"/>
        <v>0</v>
      </c>
      <c r="AF306" s="21">
        <f t="shared" si="1"/>
        <v>0.91184947495505664</v>
      </c>
      <c r="AG306" s="21">
        <f t="shared" si="2"/>
        <v>0</v>
      </c>
      <c r="AH306" s="21">
        <f t="shared" si="7"/>
        <v>1.0000418581317119</v>
      </c>
      <c r="AI306" s="22">
        <f t="shared" si="4"/>
        <v>6.3592487218356328E-4</v>
      </c>
      <c r="AJ306" s="22">
        <f t="shared" si="5"/>
        <v>3.7388545029808831E-2</v>
      </c>
      <c r="AK306" s="23">
        <v>0.69</v>
      </c>
      <c r="AL306" s="23" t="s">
        <v>48</v>
      </c>
      <c r="AM306" s="24"/>
    </row>
    <row r="307" spans="1:39" ht="14">
      <c r="A307" s="11">
        <f t="shared" si="6"/>
        <v>109</v>
      </c>
      <c r="B307" s="12">
        <v>327</v>
      </c>
      <c r="C307" s="18"/>
      <c r="D307" s="13">
        <v>2</v>
      </c>
      <c r="E307" s="14" t="s">
        <v>1007</v>
      </c>
      <c r="F307" s="14" t="s">
        <v>1008</v>
      </c>
      <c r="G307" s="13">
        <v>2018</v>
      </c>
      <c r="H307" s="14" t="s">
        <v>276</v>
      </c>
      <c r="I307" s="14" t="s">
        <v>182</v>
      </c>
      <c r="J307" s="15" t="s">
        <v>1009</v>
      </c>
      <c r="K307" s="15" t="s">
        <v>1010</v>
      </c>
      <c r="L307" s="13">
        <v>60</v>
      </c>
      <c r="M307" s="16">
        <v>44158.824305555558</v>
      </c>
      <c r="N307" s="26" t="s">
        <v>1011</v>
      </c>
      <c r="O307" s="18" t="s">
        <v>13</v>
      </c>
      <c r="P307" s="14" t="s">
        <v>103</v>
      </c>
      <c r="Q307" s="18" t="s">
        <v>45</v>
      </c>
      <c r="R307" s="14" t="s">
        <v>1013</v>
      </c>
      <c r="S307" s="18" t="s">
        <v>45</v>
      </c>
      <c r="T307" s="18" t="s">
        <v>47</v>
      </c>
      <c r="U307" s="18" t="s">
        <v>48</v>
      </c>
      <c r="V307" s="18" t="s">
        <v>80</v>
      </c>
      <c r="W307" s="19">
        <v>0</v>
      </c>
      <c r="X307" s="19">
        <v>300000</v>
      </c>
      <c r="Y307" s="19">
        <v>0.25</v>
      </c>
      <c r="Z307" s="19">
        <v>1</v>
      </c>
      <c r="AA307" s="20">
        <v>329625.77962577902</v>
      </c>
      <c r="AB307" s="20">
        <v>3.13014827018121E-2</v>
      </c>
      <c r="AC307" s="20">
        <v>623.70062370061305</v>
      </c>
      <c r="AD307" s="20">
        <v>1</v>
      </c>
      <c r="AE307" s="21">
        <f t="shared" si="0"/>
        <v>0</v>
      </c>
      <c r="AF307" s="21">
        <f t="shared" si="1"/>
        <v>0.91012298959318993</v>
      </c>
      <c r="AG307" s="21">
        <f t="shared" si="2"/>
        <v>0.25</v>
      </c>
      <c r="AH307" s="21">
        <f t="shared" si="7"/>
        <v>1</v>
      </c>
      <c r="AI307" s="22">
        <f t="shared" si="4"/>
        <v>1.8921475875117971E-3</v>
      </c>
      <c r="AJ307" s="22">
        <f t="shared" si="5"/>
        <v>3.13014827018121E-2</v>
      </c>
      <c r="AK307" s="23">
        <v>0.69</v>
      </c>
      <c r="AL307" s="23" t="s">
        <v>48</v>
      </c>
      <c r="AM307" s="24"/>
    </row>
    <row r="308" spans="1:39" ht="14">
      <c r="A308" s="11">
        <f t="shared" si="6"/>
        <v>110</v>
      </c>
      <c r="B308" s="12">
        <v>328</v>
      </c>
      <c r="C308" s="18"/>
      <c r="D308" s="13">
        <v>32</v>
      </c>
      <c r="E308" s="14" t="s">
        <v>1014</v>
      </c>
      <c r="F308" s="14" t="s">
        <v>1015</v>
      </c>
      <c r="G308" s="13">
        <v>2018</v>
      </c>
      <c r="H308" s="14" t="s">
        <v>1016</v>
      </c>
      <c r="I308" s="14" t="s">
        <v>40</v>
      </c>
      <c r="J308" s="15" t="s">
        <v>1017</v>
      </c>
      <c r="K308" s="15" t="s">
        <v>1018</v>
      </c>
      <c r="L308" s="13">
        <v>1</v>
      </c>
      <c r="M308" s="16">
        <v>44163.763194444444</v>
      </c>
      <c r="N308" s="17"/>
      <c r="O308" s="18" t="s">
        <v>170</v>
      </c>
      <c r="P308" s="14" t="s">
        <v>1019</v>
      </c>
      <c r="Q308" s="18" t="s">
        <v>45</v>
      </c>
      <c r="R308" s="14" t="s">
        <v>1020</v>
      </c>
      <c r="S308" s="18" t="s">
        <v>45</v>
      </c>
      <c r="T308" s="18" t="s">
        <v>47</v>
      </c>
      <c r="U308" s="18" t="s">
        <v>48</v>
      </c>
      <c r="V308" s="18" t="s">
        <v>466</v>
      </c>
      <c r="W308" s="19">
        <v>0.1</v>
      </c>
      <c r="X308" s="19">
        <v>1</v>
      </c>
      <c r="Y308" s="19">
        <v>0</v>
      </c>
      <c r="Z308" s="19">
        <v>1</v>
      </c>
      <c r="AA308" s="20">
        <v>0.99892984542211605</v>
      </c>
      <c r="AB308" s="42">
        <v>4.4408920985006202E-16</v>
      </c>
      <c r="AC308" s="20">
        <v>0.59227110582639697</v>
      </c>
      <c r="AD308" s="20">
        <v>1.0029325513196401</v>
      </c>
      <c r="AE308" s="21">
        <f t="shared" si="0"/>
        <v>0.10010713010355915</v>
      </c>
      <c r="AF308" s="21">
        <f t="shared" si="1"/>
        <v>1.0010713010355914</v>
      </c>
      <c r="AG308" s="21">
        <f t="shared" si="2"/>
        <v>0</v>
      </c>
      <c r="AH308" s="21">
        <f t="shared" si="7"/>
        <v>0.99707602339182078</v>
      </c>
      <c r="AI308" s="22">
        <f t="shared" si="4"/>
        <v>0.59290560647541968</v>
      </c>
      <c r="AJ308" s="35">
        <f t="shared" si="5"/>
        <v>4.4279070338851565E-16</v>
      </c>
      <c r="AK308" s="23">
        <v>0.82</v>
      </c>
      <c r="AL308" s="23" t="s">
        <v>48</v>
      </c>
      <c r="AM308" s="24"/>
    </row>
    <row r="309" spans="1:39" ht="14">
      <c r="A309" s="11">
        <f t="shared" si="6"/>
        <v>110</v>
      </c>
      <c r="B309" s="12">
        <v>329</v>
      </c>
      <c r="C309" s="18"/>
      <c r="D309" s="13">
        <v>32</v>
      </c>
      <c r="E309" s="14" t="s">
        <v>1014</v>
      </c>
      <c r="F309" s="14" t="s">
        <v>1015</v>
      </c>
      <c r="G309" s="13">
        <v>2018</v>
      </c>
      <c r="H309" s="14" t="s">
        <v>1016</v>
      </c>
      <c r="I309" s="14" t="s">
        <v>40</v>
      </c>
      <c r="J309" s="15" t="s">
        <v>1017</v>
      </c>
      <c r="K309" s="15" t="s">
        <v>1018</v>
      </c>
      <c r="L309" s="13">
        <v>1</v>
      </c>
      <c r="M309" s="16">
        <v>44163.763194444444</v>
      </c>
      <c r="N309" s="17"/>
      <c r="O309" s="18" t="s">
        <v>170</v>
      </c>
      <c r="P309" s="14" t="s">
        <v>1019</v>
      </c>
      <c r="Q309" s="18" t="s">
        <v>45</v>
      </c>
      <c r="R309" s="14" t="s">
        <v>1021</v>
      </c>
      <c r="S309" s="18" t="s">
        <v>45</v>
      </c>
      <c r="T309" s="18" t="s">
        <v>47</v>
      </c>
      <c r="U309" s="18" t="s">
        <v>48</v>
      </c>
      <c r="V309" s="18" t="s">
        <v>466</v>
      </c>
      <c r="W309" s="19">
        <v>0.2</v>
      </c>
      <c r="X309" s="19">
        <v>1</v>
      </c>
      <c r="Y309" s="19">
        <v>0.2</v>
      </c>
      <c r="Z309" s="19">
        <v>1</v>
      </c>
      <c r="AA309" s="20">
        <v>1.05172710058406</v>
      </c>
      <c r="AB309" s="20">
        <v>0.74717758605729601</v>
      </c>
      <c r="AC309" s="20">
        <v>0.87177858269377695</v>
      </c>
      <c r="AD309" s="20">
        <v>1.11330555635895</v>
      </c>
      <c r="AE309" s="21">
        <f t="shared" si="0"/>
        <v>0.19016339874567573</v>
      </c>
      <c r="AF309" s="21">
        <f t="shared" si="1"/>
        <v>0.95081699372837858</v>
      </c>
      <c r="AG309" s="21">
        <f t="shared" si="2"/>
        <v>0.17964520059892378</v>
      </c>
      <c r="AH309" s="21">
        <f t="shared" si="7"/>
        <v>0.89822600299461886</v>
      </c>
      <c r="AI309" s="22">
        <f t="shared" si="4"/>
        <v>0.82890189119368363</v>
      </c>
      <c r="AJ309" s="22">
        <f t="shared" si="5"/>
        <v>0.67113433665141287</v>
      </c>
      <c r="AK309" s="23">
        <v>0.98</v>
      </c>
      <c r="AL309" s="23" t="s">
        <v>48</v>
      </c>
      <c r="AM309" s="24"/>
    </row>
    <row r="310" spans="1:39" ht="14">
      <c r="A310" s="11">
        <f t="shared" si="6"/>
        <v>111</v>
      </c>
      <c r="B310" s="12">
        <v>330</v>
      </c>
      <c r="C310" s="18"/>
      <c r="D310" s="13">
        <v>166</v>
      </c>
      <c r="E310" s="14" t="s">
        <v>1022</v>
      </c>
      <c r="F310" s="14" t="s">
        <v>1023</v>
      </c>
      <c r="G310" s="13">
        <v>2008</v>
      </c>
      <c r="H310" s="14" t="s">
        <v>400</v>
      </c>
      <c r="I310" s="14" t="s">
        <v>40</v>
      </c>
      <c r="J310" s="15" t="s">
        <v>1024</v>
      </c>
      <c r="K310" s="15" t="s">
        <v>1025</v>
      </c>
      <c r="L310" s="13">
        <v>51</v>
      </c>
      <c r="M310" s="16">
        <v>44158.815972222219</v>
      </c>
      <c r="N310" s="17"/>
      <c r="O310" s="18" t="s">
        <v>43</v>
      </c>
      <c r="P310" s="14" t="s">
        <v>1026</v>
      </c>
      <c r="Q310" s="18" t="s">
        <v>68</v>
      </c>
      <c r="R310" s="14" t="s">
        <v>1027</v>
      </c>
      <c r="S310" s="18" t="s">
        <v>45</v>
      </c>
      <c r="T310" s="18" t="s">
        <v>96</v>
      </c>
      <c r="U310" s="18" t="s">
        <v>48</v>
      </c>
      <c r="V310" s="18" t="s">
        <v>348</v>
      </c>
      <c r="W310" s="27"/>
      <c r="X310" s="27"/>
      <c r="Y310" s="27"/>
      <c r="Z310" s="27"/>
      <c r="AA310" s="27"/>
      <c r="AB310" s="27"/>
      <c r="AC310" s="27"/>
      <c r="AD310" s="27"/>
      <c r="AE310" s="27" t="e">
        <f t="shared" si="0"/>
        <v>#DIV/0!</v>
      </c>
      <c r="AF310" s="27" t="e">
        <f t="shared" si="1"/>
        <v>#DIV/0!</v>
      </c>
      <c r="AG310" s="27" t="e">
        <f t="shared" si="2"/>
        <v>#DIV/0!</v>
      </c>
      <c r="AH310" s="27" t="e">
        <f t="shared" si="7"/>
        <v>#DIV/0!</v>
      </c>
      <c r="AI310" s="28" t="e">
        <f t="shared" si="4"/>
        <v>#DIV/0!</v>
      </c>
      <c r="AJ310" s="28" t="e">
        <f t="shared" si="5"/>
        <v>#DIV/0!</v>
      </c>
      <c r="AK310" s="27"/>
      <c r="AL310" s="27"/>
      <c r="AM310" s="24"/>
    </row>
    <row r="311" spans="1:39" ht="14">
      <c r="A311" s="11">
        <f t="shared" si="6"/>
        <v>111</v>
      </c>
      <c r="B311" s="12">
        <v>331</v>
      </c>
      <c r="C311" s="18"/>
      <c r="D311" s="13">
        <v>166</v>
      </c>
      <c r="E311" s="14" t="s">
        <v>1022</v>
      </c>
      <c r="F311" s="14" t="s">
        <v>1023</v>
      </c>
      <c r="G311" s="13">
        <v>2008</v>
      </c>
      <c r="H311" s="14" t="s">
        <v>400</v>
      </c>
      <c r="I311" s="14" t="s">
        <v>40</v>
      </c>
      <c r="J311" s="15" t="s">
        <v>1024</v>
      </c>
      <c r="K311" s="15" t="s">
        <v>1025</v>
      </c>
      <c r="L311" s="13">
        <v>51</v>
      </c>
      <c r="M311" s="16">
        <v>44158.815972222219</v>
      </c>
      <c r="N311" s="17"/>
      <c r="O311" s="18" t="s">
        <v>43</v>
      </c>
      <c r="P311" s="14" t="s">
        <v>1026</v>
      </c>
      <c r="Q311" s="18" t="s">
        <v>68</v>
      </c>
      <c r="R311" s="14" t="s">
        <v>1028</v>
      </c>
      <c r="S311" s="18" t="s">
        <v>45</v>
      </c>
      <c r="T311" s="18" t="s">
        <v>47</v>
      </c>
      <c r="U311" s="18" t="s">
        <v>48</v>
      </c>
      <c r="V311" s="18" t="s">
        <v>90</v>
      </c>
      <c r="W311" s="27"/>
      <c r="X311" s="27"/>
      <c r="Y311" s="27"/>
      <c r="Z311" s="27"/>
      <c r="AA311" s="27"/>
      <c r="AB311" s="27"/>
      <c r="AC311" s="27"/>
      <c r="AD311" s="27"/>
      <c r="AE311" s="27" t="e">
        <f t="shared" si="0"/>
        <v>#DIV/0!</v>
      </c>
      <c r="AF311" s="27" t="e">
        <f t="shared" si="1"/>
        <v>#DIV/0!</v>
      </c>
      <c r="AG311" s="27" t="e">
        <f t="shared" si="2"/>
        <v>#DIV/0!</v>
      </c>
      <c r="AH311" s="27" t="e">
        <f t="shared" si="7"/>
        <v>#DIV/0!</v>
      </c>
      <c r="AI311" s="28" t="e">
        <f t="shared" si="4"/>
        <v>#DIV/0!</v>
      </c>
      <c r="AJ311" s="28" t="e">
        <f t="shared" si="5"/>
        <v>#DIV/0!</v>
      </c>
      <c r="AK311" s="27"/>
      <c r="AL311" s="27"/>
      <c r="AM311" s="24"/>
    </row>
    <row r="312" spans="1:39" ht="14">
      <c r="A312" s="11">
        <f t="shared" si="6"/>
        <v>111</v>
      </c>
      <c r="B312" s="12">
        <v>332</v>
      </c>
      <c r="C312" s="18"/>
      <c r="D312" s="13">
        <v>166</v>
      </c>
      <c r="E312" s="14" t="s">
        <v>1022</v>
      </c>
      <c r="F312" s="14" t="s">
        <v>1023</v>
      </c>
      <c r="G312" s="13">
        <v>2008</v>
      </c>
      <c r="H312" s="14" t="s">
        <v>400</v>
      </c>
      <c r="I312" s="14" t="s">
        <v>40</v>
      </c>
      <c r="J312" s="15" t="s">
        <v>1024</v>
      </c>
      <c r="K312" s="15" t="s">
        <v>1025</v>
      </c>
      <c r="L312" s="13">
        <v>51</v>
      </c>
      <c r="M312" s="16">
        <v>44158.815972222219</v>
      </c>
      <c r="N312" s="26" t="s">
        <v>1029</v>
      </c>
      <c r="O312" s="18" t="s">
        <v>43</v>
      </c>
      <c r="P312" s="14" t="s">
        <v>1030</v>
      </c>
      <c r="Q312" s="18" t="s">
        <v>45</v>
      </c>
      <c r="R312" s="14" t="s">
        <v>1028</v>
      </c>
      <c r="S312" s="18" t="s">
        <v>45</v>
      </c>
      <c r="T312" s="18" t="s">
        <v>47</v>
      </c>
      <c r="U312" s="18" t="s">
        <v>48</v>
      </c>
      <c r="V312" s="18" t="s">
        <v>348</v>
      </c>
      <c r="W312" s="19">
        <v>12</v>
      </c>
      <c r="X312" s="19">
        <v>13</v>
      </c>
      <c r="Y312" s="19">
        <v>-1200</v>
      </c>
      <c r="Z312" s="19">
        <v>-200</v>
      </c>
      <c r="AA312" s="20">
        <v>13.3909698036812</v>
      </c>
      <c r="AB312" s="20">
        <v>-1323.95771119195</v>
      </c>
      <c r="AC312" s="20">
        <v>12.0970656903733</v>
      </c>
      <c r="AD312" s="20">
        <v>123.030025674239</v>
      </c>
      <c r="AE312" s="21">
        <f t="shared" si="0"/>
        <v>0.89612628330333322</v>
      </c>
      <c r="AF312" s="21">
        <f t="shared" si="1"/>
        <v>0.97080347357861108</v>
      </c>
      <c r="AG312" s="21">
        <f t="shared" si="2"/>
        <v>-9.753716569785821</v>
      </c>
      <c r="AH312" s="21">
        <f t="shared" si="7"/>
        <v>-1.6256194282976371</v>
      </c>
      <c r="AI312" s="22">
        <f t="shared" si="4"/>
        <v>0.90337487633254143</v>
      </c>
      <c r="AJ312" s="22">
        <f t="shared" si="5"/>
        <v>-10.761256887790529</v>
      </c>
      <c r="AK312" s="23">
        <v>0.92</v>
      </c>
      <c r="AL312" s="23" t="s">
        <v>48</v>
      </c>
      <c r="AM312" s="24"/>
    </row>
    <row r="313" spans="1:39" ht="14">
      <c r="A313" s="11">
        <f t="shared" si="6"/>
        <v>111</v>
      </c>
      <c r="B313" s="12">
        <v>333</v>
      </c>
      <c r="C313" s="18"/>
      <c r="D313" s="13">
        <v>166</v>
      </c>
      <c r="E313" s="14" t="s">
        <v>1022</v>
      </c>
      <c r="F313" s="14" t="s">
        <v>1023</v>
      </c>
      <c r="G313" s="13">
        <v>2008</v>
      </c>
      <c r="H313" s="14" t="s">
        <v>400</v>
      </c>
      <c r="I313" s="14" t="s">
        <v>40</v>
      </c>
      <c r="J313" s="15" t="s">
        <v>1024</v>
      </c>
      <c r="K313" s="15" t="s">
        <v>1025</v>
      </c>
      <c r="L313" s="13">
        <v>51</v>
      </c>
      <c r="M313" s="16">
        <v>44158.815972222219</v>
      </c>
      <c r="N313" s="17"/>
      <c r="O313" s="18" t="s">
        <v>43</v>
      </c>
      <c r="P313" s="14" t="s">
        <v>1031</v>
      </c>
      <c r="Q313" s="18" t="s">
        <v>45</v>
      </c>
      <c r="R313" s="14" t="s">
        <v>1028</v>
      </c>
      <c r="S313" s="18" t="s">
        <v>45</v>
      </c>
      <c r="T313" s="18" t="s">
        <v>144</v>
      </c>
      <c r="U313" s="18" t="s">
        <v>48</v>
      </c>
      <c r="V313" s="18" t="s">
        <v>1032</v>
      </c>
      <c r="W313" s="19">
        <v>4.2</v>
      </c>
      <c r="X313" s="19">
        <v>5</v>
      </c>
      <c r="Y313" s="19">
        <v>50</v>
      </c>
      <c r="Z313" s="19">
        <v>150</v>
      </c>
      <c r="AA313" s="20">
        <v>4.9089351972562598</v>
      </c>
      <c r="AB313" s="20">
        <v>25.342465753424399</v>
      </c>
      <c r="AC313" s="20">
        <v>4.1365089552538103</v>
      </c>
      <c r="AD313" s="20">
        <v>179.45205479452</v>
      </c>
      <c r="AE313" s="21">
        <f t="shared" si="0"/>
        <v>0.85558269384926833</v>
      </c>
      <c r="AF313" s="21">
        <f t="shared" si="1"/>
        <v>1.0185508260110336</v>
      </c>
      <c r="AG313" s="21">
        <f t="shared" si="2"/>
        <v>0.27862595419847414</v>
      </c>
      <c r="AH313" s="21">
        <f t="shared" si="7"/>
        <v>0.83587786259542241</v>
      </c>
      <c r="AI313" s="22">
        <f t="shared" si="4"/>
        <v>0.84264892263516133</v>
      </c>
      <c r="AJ313" s="22">
        <f t="shared" si="5"/>
        <v>0.14122137404580051</v>
      </c>
      <c r="AK313" s="23">
        <v>0.93</v>
      </c>
      <c r="AL313" s="23" t="s">
        <v>48</v>
      </c>
      <c r="AM313" s="24"/>
    </row>
    <row r="314" spans="1:39" ht="14">
      <c r="A314" s="11">
        <f t="shared" si="6"/>
        <v>112</v>
      </c>
      <c r="B314" s="12">
        <v>334</v>
      </c>
      <c r="C314" s="18"/>
      <c r="D314" s="13">
        <v>183</v>
      </c>
      <c r="E314" s="14" t="s">
        <v>1033</v>
      </c>
      <c r="F314" s="14" t="s">
        <v>1034</v>
      </c>
      <c r="G314" s="13">
        <v>2014</v>
      </c>
      <c r="H314" s="14" t="s">
        <v>1016</v>
      </c>
      <c r="I314" s="14" t="s">
        <v>40</v>
      </c>
      <c r="J314" s="15" t="s">
        <v>1035</v>
      </c>
      <c r="K314" s="15" t="s">
        <v>1036</v>
      </c>
      <c r="L314" s="13">
        <v>38</v>
      </c>
      <c r="M314" s="16">
        <v>44158.815972222219</v>
      </c>
      <c r="N314" s="17"/>
      <c r="O314" s="18" t="s">
        <v>43</v>
      </c>
      <c r="P314" s="14" t="s">
        <v>1037</v>
      </c>
      <c r="Q314" s="18" t="s">
        <v>45</v>
      </c>
      <c r="R314" s="14" t="s">
        <v>94</v>
      </c>
      <c r="S314" s="18" t="s">
        <v>45</v>
      </c>
      <c r="T314" s="18" t="s">
        <v>47</v>
      </c>
      <c r="U314" s="18" t="s">
        <v>48</v>
      </c>
      <c r="V314" s="18" t="s">
        <v>348</v>
      </c>
      <c r="W314" s="19">
        <v>5000</v>
      </c>
      <c r="X314" s="19">
        <v>15000</v>
      </c>
      <c r="Y314" s="19">
        <v>-100</v>
      </c>
      <c r="Z314" s="19">
        <v>100</v>
      </c>
      <c r="AA314" s="20">
        <v>19256.794386277499</v>
      </c>
      <c r="AB314" s="20">
        <v>-59.696619514368102</v>
      </c>
      <c r="AC314" s="20">
        <v>2430.1417353530801</v>
      </c>
      <c r="AD314" s="20">
        <v>58.552851414568998</v>
      </c>
      <c r="AE314" s="21">
        <f t="shared" si="0"/>
        <v>0.25964861542910944</v>
      </c>
      <c r="AF314" s="21">
        <f t="shared" si="1"/>
        <v>0.77894584628732833</v>
      </c>
      <c r="AG314" s="21">
        <f t="shared" si="2"/>
        <v>-1.7078587563904395</v>
      </c>
      <c r="AH314" s="21">
        <f t="shared" si="7"/>
        <v>1.7078587563904395</v>
      </c>
      <c r="AI314" s="22">
        <f t="shared" si="4"/>
        <v>0.12619658737618411</v>
      </c>
      <c r="AJ314" s="22">
        <f t="shared" si="5"/>
        <v>-1.0195339436452195</v>
      </c>
      <c r="AK314" s="23">
        <v>0.65</v>
      </c>
      <c r="AL314" s="23" t="s">
        <v>48</v>
      </c>
      <c r="AM314" s="24"/>
    </row>
    <row r="315" spans="1:39" ht="14">
      <c r="A315" s="11">
        <f t="shared" si="6"/>
        <v>113</v>
      </c>
      <c r="B315" s="12">
        <v>335</v>
      </c>
      <c r="C315" s="18"/>
      <c r="D315" s="13">
        <v>10</v>
      </c>
      <c r="E315" s="14" t="s">
        <v>1038</v>
      </c>
      <c r="F315" s="14" t="s">
        <v>1039</v>
      </c>
      <c r="G315" s="13">
        <v>2018</v>
      </c>
      <c r="H315" s="14" t="s">
        <v>1040</v>
      </c>
      <c r="I315" s="15" t="s">
        <v>613</v>
      </c>
      <c r="J315" s="15" t="s">
        <v>1041</v>
      </c>
      <c r="K315" s="15" t="s">
        <v>1042</v>
      </c>
      <c r="L315" s="13">
        <v>1</v>
      </c>
      <c r="M315" s="16">
        <v>44163.736111111109</v>
      </c>
      <c r="N315" s="17"/>
      <c r="O315" s="18" t="s">
        <v>170</v>
      </c>
      <c r="P315" s="14" t="s">
        <v>1043</v>
      </c>
      <c r="Q315" s="18" t="s">
        <v>45</v>
      </c>
      <c r="R315" s="14" t="s">
        <v>94</v>
      </c>
      <c r="S315" s="18" t="s">
        <v>45</v>
      </c>
      <c r="T315" s="18" t="s">
        <v>47</v>
      </c>
      <c r="U315" s="18" t="s">
        <v>48</v>
      </c>
      <c r="V315" s="18" t="s">
        <v>120</v>
      </c>
      <c r="W315" s="19">
        <v>250</v>
      </c>
      <c r="X315" s="19">
        <v>750</v>
      </c>
      <c r="Y315" s="19">
        <v>0.8</v>
      </c>
      <c r="Z315" s="19">
        <v>1.6</v>
      </c>
      <c r="AA315" s="20">
        <v>997.27668845315895</v>
      </c>
      <c r="AB315" s="20">
        <v>0.74024896265560103</v>
      </c>
      <c r="AC315" s="20">
        <v>2.7233115468411002</v>
      </c>
      <c r="AD315" s="20">
        <v>1.6614107883817399</v>
      </c>
      <c r="AE315" s="21">
        <f t="shared" si="0"/>
        <v>0.25068268705625346</v>
      </c>
      <c r="AF315" s="21">
        <f t="shared" si="1"/>
        <v>0.75204806116876033</v>
      </c>
      <c r="AG315" s="21">
        <f t="shared" si="2"/>
        <v>0.48151848151848237</v>
      </c>
      <c r="AH315" s="21">
        <f t="shared" si="7"/>
        <v>0.96303696303696473</v>
      </c>
      <c r="AI315" s="22">
        <f t="shared" si="4"/>
        <v>2.7307482250137961E-3</v>
      </c>
      <c r="AJ315" s="22">
        <f t="shared" si="5"/>
        <v>0.4455544455544459</v>
      </c>
      <c r="AK315" s="23">
        <v>0.69</v>
      </c>
      <c r="AL315" s="23" t="s">
        <v>48</v>
      </c>
      <c r="AM315" s="24"/>
    </row>
    <row r="316" spans="1:39" ht="14">
      <c r="A316" s="11">
        <f t="shared" si="6"/>
        <v>113</v>
      </c>
      <c r="B316" s="12">
        <v>336</v>
      </c>
      <c r="C316" s="18"/>
      <c r="D316" s="13">
        <v>10</v>
      </c>
      <c r="E316" s="14" t="s">
        <v>1038</v>
      </c>
      <c r="F316" s="14" t="s">
        <v>1039</v>
      </c>
      <c r="G316" s="13">
        <v>2018</v>
      </c>
      <c r="H316" s="14" t="s">
        <v>1040</v>
      </c>
      <c r="I316" s="15" t="s">
        <v>613</v>
      </c>
      <c r="J316" s="15" t="s">
        <v>1041</v>
      </c>
      <c r="K316" s="15" t="s">
        <v>1042</v>
      </c>
      <c r="L316" s="13">
        <v>1</v>
      </c>
      <c r="M316" s="16">
        <v>44163.736111111109</v>
      </c>
      <c r="N316" s="17"/>
      <c r="O316" s="18" t="s">
        <v>170</v>
      </c>
      <c r="P316" s="14" t="s">
        <v>1044</v>
      </c>
      <c r="Q316" s="18" t="s">
        <v>45</v>
      </c>
      <c r="R316" s="14" t="s">
        <v>94</v>
      </c>
      <c r="S316" s="18" t="s">
        <v>45</v>
      </c>
      <c r="T316" s="18" t="s">
        <v>47</v>
      </c>
      <c r="U316" s="18" t="s">
        <v>48</v>
      </c>
      <c r="V316" s="18" t="s">
        <v>120</v>
      </c>
      <c r="W316" s="19">
        <v>100</v>
      </c>
      <c r="X316" s="19">
        <v>300</v>
      </c>
      <c r="Y316" s="19">
        <v>1</v>
      </c>
      <c r="Z316" s="19">
        <v>1.6</v>
      </c>
      <c r="AA316" s="20">
        <v>397.39130434782498</v>
      </c>
      <c r="AB316" s="20">
        <v>0.964302059496567</v>
      </c>
      <c r="AC316" s="20">
        <v>4.3478260869566103</v>
      </c>
      <c r="AD316" s="20">
        <v>1.6590389016018301</v>
      </c>
      <c r="AE316" s="21">
        <f t="shared" si="0"/>
        <v>0.25164113785558057</v>
      </c>
      <c r="AF316" s="21">
        <f t="shared" si="1"/>
        <v>0.75492341356674175</v>
      </c>
      <c r="AG316" s="21">
        <f t="shared" si="2"/>
        <v>0.60275862068965536</v>
      </c>
      <c r="AH316" s="21">
        <f t="shared" si="7"/>
        <v>0.96441379310344866</v>
      </c>
      <c r="AI316" s="22">
        <f t="shared" si="4"/>
        <v>1.0940919037199378E-2</v>
      </c>
      <c r="AJ316" s="22">
        <f t="shared" si="5"/>
        <v>0.5812413793103447</v>
      </c>
      <c r="AK316" s="23">
        <v>0.75</v>
      </c>
      <c r="AL316" s="23" t="s">
        <v>48</v>
      </c>
      <c r="AM316" s="24"/>
    </row>
    <row r="317" spans="1:39" ht="14">
      <c r="A317" s="11">
        <f t="shared" si="6"/>
        <v>113</v>
      </c>
      <c r="B317" s="12">
        <v>337</v>
      </c>
      <c r="C317" s="18"/>
      <c r="D317" s="13">
        <v>10</v>
      </c>
      <c r="E317" s="14" t="s">
        <v>1038</v>
      </c>
      <c r="F317" s="14" t="s">
        <v>1039</v>
      </c>
      <c r="G317" s="13">
        <v>2018</v>
      </c>
      <c r="H317" s="14" t="s">
        <v>1040</v>
      </c>
      <c r="I317" s="15" t="s">
        <v>613</v>
      </c>
      <c r="J317" s="15" t="s">
        <v>1041</v>
      </c>
      <c r="K317" s="15" t="s">
        <v>1042</v>
      </c>
      <c r="L317" s="13">
        <v>1</v>
      </c>
      <c r="M317" s="16">
        <v>44163.736111111109</v>
      </c>
      <c r="N317" s="17"/>
      <c r="O317" s="18" t="s">
        <v>170</v>
      </c>
      <c r="P317" s="14" t="s">
        <v>1021</v>
      </c>
      <c r="Q317" s="18" t="s">
        <v>45</v>
      </c>
      <c r="R317" s="14" t="s">
        <v>94</v>
      </c>
      <c r="S317" s="18" t="s">
        <v>45</v>
      </c>
      <c r="T317" s="18" t="s">
        <v>47</v>
      </c>
      <c r="U317" s="18" t="s">
        <v>48</v>
      </c>
      <c r="V317" s="18" t="s">
        <v>120</v>
      </c>
      <c r="W317" s="19">
        <v>0.1</v>
      </c>
      <c r="X317" s="19">
        <v>0.3</v>
      </c>
      <c r="Y317" s="19">
        <v>0.4</v>
      </c>
      <c r="Z317" s="19">
        <v>1.4</v>
      </c>
      <c r="AA317" s="20">
        <v>0.39519650655021799</v>
      </c>
      <c r="AB317" s="20">
        <v>0.30399999999999999</v>
      </c>
      <c r="AC317" s="20">
        <v>1.3100436681222601E-3</v>
      </c>
      <c r="AD317" s="20">
        <v>1.6080000000000001</v>
      </c>
      <c r="AE317" s="21">
        <f t="shared" si="0"/>
        <v>0.25303867403314939</v>
      </c>
      <c r="AF317" s="21">
        <f t="shared" si="1"/>
        <v>0.75911602209944817</v>
      </c>
      <c r="AG317" s="21">
        <f t="shared" si="2"/>
        <v>0.24875621890547264</v>
      </c>
      <c r="AH317" s="21">
        <f t="shared" si="7"/>
        <v>0.87064676616915415</v>
      </c>
      <c r="AI317" s="22">
        <f t="shared" si="4"/>
        <v>3.3149171270717994E-3</v>
      </c>
      <c r="AJ317" s="22">
        <f t="shared" si="5"/>
        <v>0.18905472636815918</v>
      </c>
      <c r="AK317" s="23">
        <v>0.61</v>
      </c>
      <c r="AL317" s="23" t="s">
        <v>48</v>
      </c>
      <c r="AM317" s="24"/>
    </row>
    <row r="318" spans="1:39" ht="14">
      <c r="A318" s="11">
        <f t="shared" si="6"/>
        <v>113</v>
      </c>
      <c r="B318" s="12">
        <v>338</v>
      </c>
      <c r="C318" s="18"/>
      <c r="D318" s="13">
        <v>10</v>
      </c>
      <c r="E318" s="14" t="s">
        <v>1038</v>
      </c>
      <c r="F318" s="14" t="s">
        <v>1039</v>
      </c>
      <c r="G318" s="13">
        <v>2018</v>
      </c>
      <c r="H318" s="14" t="s">
        <v>1040</v>
      </c>
      <c r="I318" s="15" t="s">
        <v>613</v>
      </c>
      <c r="J318" s="15" t="s">
        <v>1041</v>
      </c>
      <c r="K318" s="15" t="s">
        <v>1042</v>
      </c>
      <c r="L318" s="13">
        <v>1</v>
      </c>
      <c r="M318" s="16">
        <v>44163.736111111109</v>
      </c>
      <c r="N318" s="17"/>
      <c r="O318" s="18" t="s">
        <v>170</v>
      </c>
      <c r="P318" s="14" t="s">
        <v>1044</v>
      </c>
      <c r="Q318" s="18" t="s">
        <v>45</v>
      </c>
      <c r="R318" s="14" t="s">
        <v>1043</v>
      </c>
      <c r="S318" s="18" t="s">
        <v>45</v>
      </c>
      <c r="T318" s="18" t="s">
        <v>89</v>
      </c>
      <c r="U318" s="18" t="s">
        <v>48</v>
      </c>
      <c r="V318" s="18" t="s">
        <v>120</v>
      </c>
      <c r="W318" s="19">
        <v>100</v>
      </c>
      <c r="X318" s="19">
        <v>300</v>
      </c>
      <c r="Y318" s="19">
        <v>100</v>
      </c>
      <c r="Z318" s="19">
        <v>600</v>
      </c>
      <c r="AA318" s="20">
        <v>388.888888888888</v>
      </c>
      <c r="AB318" s="20">
        <v>7.9497907949785196</v>
      </c>
      <c r="AC318" s="20">
        <v>1.3888888888889099</v>
      </c>
      <c r="AD318" s="20">
        <v>740.16736401673597</v>
      </c>
      <c r="AE318" s="21">
        <f t="shared" si="0"/>
        <v>0.25714285714285773</v>
      </c>
      <c r="AF318" s="21">
        <f t="shared" si="1"/>
        <v>0.77142857142857313</v>
      </c>
      <c r="AG318" s="21">
        <f t="shared" si="2"/>
        <v>0.135104578858112</v>
      </c>
      <c r="AH318" s="21">
        <f t="shared" si="7"/>
        <v>0.81062747314867201</v>
      </c>
      <c r="AI318" s="22">
        <f t="shared" si="4"/>
        <v>3.5714285714286338E-3</v>
      </c>
      <c r="AJ318" s="22">
        <f t="shared" si="5"/>
        <v>1.0740531373656683E-2</v>
      </c>
      <c r="AK318" s="23">
        <v>0.28000000000000003</v>
      </c>
      <c r="AL318" s="23" t="s">
        <v>48</v>
      </c>
      <c r="AM318" s="24"/>
    </row>
    <row r="319" spans="1:39" ht="14">
      <c r="A319" s="11">
        <f t="shared" si="6"/>
        <v>114</v>
      </c>
      <c r="B319" s="12">
        <v>339</v>
      </c>
      <c r="C319" s="18"/>
      <c r="D319" s="13">
        <v>2</v>
      </c>
      <c r="E319" s="14" t="s">
        <v>1045</v>
      </c>
      <c r="F319" s="14" t="s">
        <v>1046</v>
      </c>
      <c r="G319" s="13">
        <v>2020</v>
      </c>
      <c r="H319" s="14" t="s">
        <v>1047</v>
      </c>
      <c r="I319" s="14" t="s">
        <v>40</v>
      </c>
      <c r="J319" s="15" t="s">
        <v>1048</v>
      </c>
      <c r="K319" s="15" t="s">
        <v>1049</v>
      </c>
      <c r="L319" s="13">
        <v>31</v>
      </c>
      <c r="M319" s="16">
        <v>44158.815972222219</v>
      </c>
      <c r="N319" s="17"/>
      <c r="O319" s="18" t="s">
        <v>13</v>
      </c>
      <c r="P319" s="14" t="s">
        <v>1050</v>
      </c>
      <c r="Q319" s="18" t="s">
        <v>45</v>
      </c>
      <c r="R319" s="14" t="s">
        <v>1051</v>
      </c>
      <c r="S319" s="18" t="s">
        <v>68</v>
      </c>
      <c r="T319" s="18" t="s">
        <v>47</v>
      </c>
      <c r="U319" s="18" t="s">
        <v>48</v>
      </c>
      <c r="V319" s="18" t="s">
        <v>105</v>
      </c>
      <c r="W319" s="27"/>
      <c r="X319" s="27"/>
      <c r="Y319" s="27"/>
      <c r="Z319" s="27"/>
      <c r="AA319" s="27"/>
      <c r="AB319" s="27"/>
      <c r="AC319" s="27"/>
      <c r="AD319" s="27"/>
      <c r="AE319" s="27" t="e">
        <f t="shared" si="0"/>
        <v>#DIV/0!</v>
      </c>
      <c r="AF319" s="27" t="e">
        <f t="shared" si="1"/>
        <v>#DIV/0!</v>
      </c>
      <c r="AG319" s="27" t="e">
        <f t="shared" si="2"/>
        <v>#DIV/0!</v>
      </c>
      <c r="AH319" s="27" t="e">
        <f t="shared" si="7"/>
        <v>#DIV/0!</v>
      </c>
      <c r="AI319" s="28" t="e">
        <f t="shared" si="4"/>
        <v>#DIV/0!</v>
      </c>
      <c r="AJ319" s="28" t="e">
        <f t="shared" si="5"/>
        <v>#DIV/0!</v>
      </c>
      <c r="AK319" s="27"/>
      <c r="AL319" s="27"/>
      <c r="AM319" s="24"/>
    </row>
    <row r="320" spans="1:39" ht="14">
      <c r="A320" s="11">
        <f t="shared" si="6"/>
        <v>115</v>
      </c>
      <c r="B320" s="12">
        <v>340</v>
      </c>
      <c r="C320" s="18"/>
      <c r="D320" s="13">
        <v>12</v>
      </c>
      <c r="E320" s="14" t="s">
        <v>1052</v>
      </c>
      <c r="F320" s="14" t="s">
        <v>1053</v>
      </c>
      <c r="G320" s="13">
        <v>2017</v>
      </c>
      <c r="H320" s="14" t="s">
        <v>1054</v>
      </c>
      <c r="I320" s="14" t="s">
        <v>40</v>
      </c>
      <c r="J320" s="15" t="s">
        <v>1055</v>
      </c>
      <c r="K320" s="15" t="s">
        <v>1056</v>
      </c>
      <c r="L320" s="13">
        <v>1</v>
      </c>
      <c r="M320" s="16">
        <v>44163.763888888891</v>
      </c>
      <c r="N320" s="17"/>
      <c r="O320" s="18" t="s">
        <v>170</v>
      </c>
      <c r="P320" s="14" t="s">
        <v>87</v>
      </c>
      <c r="Q320" s="18" t="s">
        <v>45</v>
      </c>
      <c r="R320" s="14" t="s">
        <v>88</v>
      </c>
      <c r="S320" s="18" t="s">
        <v>45</v>
      </c>
      <c r="T320" s="18" t="s">
        <v>47</v>
      </c>
      <c r="U320" s="18" t="s">
        <v>48</v>
      </c>
      <c r="V320" s="18" t="s">
        <v>111</v>
      </c>
      <c r="W320" s="19">
        <v>0</v>
      </c>
      <c r="X320" s="19">
        <v>100</v>
      </c>
      <c r="Y320" s="19">
        <v>0</v>
      </c>
      <c r="Z320" s="19">
        <v>8</v>
      </c>
      <c r="AA320" s="20">
        <v>118.096234309623</v>
      </c>
      <c r="AB320" s="20">
        <v>0.55950920245398805</v>
      </c>
      <c r="AC320" s="20">
        <v>0.104602510460249</v>
      </c>
      <c r="AD320" s="20">
        <v>8.6478527607361908</v>
      </c>
      <c r="AE320" s="21">
        <f t="shared" si="0"/>
        <v>0</v>
      </c>
      <c r="AF320" s="21">
        <f t="shared" si="1"/>
        <v>0.84676705048715983</v>
      </c>
      <c r="AG320" s="21">
        <f t="shared" si="2"/>
        <v>0</v>
      </c>
      <c r="AH320" s="21">
        <f t="shared" si="7"/>
        <v>0.92508513053348529</v>
      </c>
      <c r="AI320" s="22">
        <f t="shared" si="4"/>
        <v>8.8573959255977336E-4</v>
      </c>
      <c r="AJ320" s="22">
        <f t="shared" si="5"/>
        <v>6.4699205448354224E-2</v>
      </c>
      <c r="AK320" s="23">
        <v>0.73</v>
      </c>
      <c r="AL320" s="23" t="s">
        <v>48</v>
      </c>
      <c r="AM320" s="24"/>
    </row>
    <row r="321" spans="1:39" ht="14">
      <c r="A321" s="11">
        <f t="shared" si="6"/>
        <v>115</v>
      </c>
      <c r="B321" s="12">
        <v>341</v>
      </c>
      <c r="C321" s="18"/>
      <c r="D321" s="13">
        <v>12</v>
      </c>
      <c r="E321" s="14" t="s">
        <v>1052</v>
      </c>
      <c r="F321" s="14" t="s">
        <v>1053</v>
      </c>
      <c r="G321" s="13">
        <v>2017</v>
      </c>
      <c r="H321" s="14" t="s">
        <v>1054</v>
      </c>
      <c r="I321" s="14" t="s">
        <v>40</v>
      </c>
      <c r="J321" s="15" t="s">
        <v>1055</v>
      </c>
      <c r="K321" s="15" t="s">
        <v>1056</v>
      </c>
      <c r="L321" s="13">
        <v>1</v>
      </c>
      <c r="M321" s="16">
        <v>44163.763888888891</v>
      </c>
      <c r="N321" s="17"/>
      <c r="O321" s="18" t="s">
        <v>170</v>
      </c>
      <c r="P321" s="14" t="s">
        <v>1043</v>
      </c>
      <c r="Q321" s="18" t="s">
        <v>45</v>
      </c>
      <c r="R321" s="14" t="s">
        <v>88</v>
      </c>
      <c r="S321" s="18" t="s">
        <v>45</v>
      </c>
      <c r="T321" s="18" t="s">
        <v>47</v>
      </c>
      <c r="U321" s="18" t="s">
        <v>48</v>
      </c>
      <c r="V321" s="18" t="s">
        <v>111</v>
      </c>
      <c r="W321" s="19">
        <v>0</v>
      </c>
      <c r="X321" s="19">
        <v>4000</v>
      </c>
      <c r="Y321" s="19">
        <v>0</v>
      </c>
      <c r="Z321" s="19">
        <v>8</v>
      </c>
      <c r="AA321" s="20">
        <v>4327.6190476190404</v>
      </c>
      <c r="AB321" s="20">
        <v>0.51042944785275901</v>
      </c>
      <c r="AC321" s="20">
        <v>3.8095238095229398</v>
      </c>
      <c r="AD321" s="20">
        <v>8.6478527607361908</v>
      </c>
      <c r="AE321" s="21">
        <f t="shared" si="0"/>
        <v>0</v>
      </c>
      <c r="AF321" s="21">
        <f t="shared" si="1"/>
        <v>0.92429577464788881</v>
      </c>
      <c r="AG321" s="21">
        <f t="shared" si="2"/>
        <v>0</v>
      </c>
      <c r="AH321" s="21">
        <f t="shared" si="7"/>
        <v>0.92508513053348529</v>
      </c>
      <c r="AI321" s="22">
        <f t="shared" si="4"/>
        <v>8.802816901406456E-4</v>
      </c>
      <c r="AJ321" s="22">
        <f t="shared" si="5"/>
        <v>5.9023836549375548E-2</v>
      </c>
      <c r="AK321" s="23">
        <v>0.85</v>
      </c>
      <c r="AL321" s="23" t="s">
        <v>48</v>
      </c>
      <c r="AM321" s="24"/>
    </row>
    <row r="322" spans="1:39" ht="14">
      <c r="A322" s="11">
        <f t="shared" si="6"/>
        <v>115</v>
      </c>
      <c r="B322" s="12">
        <v>342</v>
      </c>
      <c r="C322" s="18"/>
      <c r="D322" s="13">
        <v>12</v>
      </c>
      <c r="E322" s="14" t="s">
        <v>1052</v>
      </c>
      <c r="F322" s="14" t="s">
        <v>1053</v>
      </c>
      <c r="G322" s="13">
        <v>2017</v>
      </c>
      <c r="H322" s="14" t="s">
        <v>1054</v>
      </c>
      <c r="I322" s="14" t="s">
        <v>40</v>
      </c>
      <c r="J322" s="15" t="s">
        <v>1055</v>
      </c>
      <c r="K322" s="15" t="s">
        <v>1056</v>
      </c>
      <c r="L322" s="13">
        <v>1</v>
      </c>
      <c r="M322" s="16">
        <v>44163.763888888891</v>
      </c>
      <c r="N322" s="17"/>
      <c r="O322" s="18" t="s">
        <v>170</v>
      </c>
      <c r="P322" s="14" t="s">
        <v>188</v>
      </c>
      <c r="Q322" s="18" t="s">
        <v>45</v>
      </c>
      <c r="R322" s="14" t="s">
        <v>88</v>
      </c>
      <c r="S322" s="18" t="s">
        <v>45</v>
      </c>
      <c r="T322" s="18" t="s">
        <v>47</v>
      </c>
      <c r="U322" s="18" t="s">
        <v>48</v>
      </c>
      <c r="V322" s="18" t="s">
        <v>111</v>
      </c>
      <c r="W322" s="19">
        <v>0</v>
      </c>
      <c r="X322" s="19">
        <v>700</v>
      </c>
      <c r="Y322" s="19">
        <v>0</v>
      </c>
      <c r="Z322" s="19">
        <v>8</v>
      </c>
      <c r="AA322" s="20">
        <v>722.06521739130403</v>
      </c>
      <c r="AB322" s="20">
        <v>9.4117647058823195E-2</v>
      </c>
      <c r="AC322" s="20">
        <v>0.76086956521771698</v>
      </c>
      <c r="AD322" s="20">
        <v>8.6470588235294095</v>
      </c>
      <c r="AE322" s="21">
        <f t="shared" si="0"/>
        <v>0</v>
      </c>
      <c r="AF322" s="21">
        <f t="shared" si="1"/>
        <v>0.96944151738672324</v>
      </c>
      <c r="AG322" s="21">
        <f t="shared" si="2"/>
        <v>0</v>
      </c>
      <c r="AH322" s="21">
        <f t="shared" si="7"/>
        <v>0.92517006802721113</v>
      </c>
      <c r="AI322" s="22">
        <f t="shared" si="4"/>
        <v>1.0537407797686286E-3</v>
      </c>
      <c r="AJ322" s="22">
        <f t="shared" si="5"/>
        <v>1.0884353741496563E-2</v>
      </c>
      <c r="AK322" s="23">
        <v>0.72</v>
      </c>
      <c r="AL322" s="23" t="s">
        <v>48</v>
      </c>
      <c r="AM322" s="24"/>
    </row>
    <row r="323" spans="1:39" ht="14">
      <c r="A323" s="11">
        <f t="shared" si="6"/>
        <v>116</v>
      </c>
      <c r="B323" s="12">
        <v>343</v>
      </c>
      <c r="C323" s="11"/>
      <c r="D323" s="12">
        <v>4288</v>
      </c>
      <c r="E323" s="50" t="s">
        <v>1057</v>
      </c>
      <c r="F323" s="14" t="s">
        <v>1058</v>
      </c>
      <c r="G323" s="13">
        <v>2011</v>
      </c>
      <c r="H323" s="14" t="s">
        <v>73</v>
      </c>
      <c r="I323" s="14" t="s">
        <v>224</v>
      </c>
      <c r="J323" s="15" t="s">
        <v>1059</v>
      </c>
      <c r="K323" s="15" t="s">
        <v>1060</v>
      </c>
      <c r="L323" s="13">
        <v>1</v>
      </c>
      <c r="M323" s="16">
        <v>44165.947916666664</v>
      </c>
      <c r="N323" s="17"/>
      <c r="O323" s="18" t="s">
        <v>170</v>
      </c>
      <c r="P323" s="14" t="s">
        <v>1061</v>
      </c>
      <c r="Q323" s="18" t="s">
        <v>68</v>
      </c>
      <c r="R323" s="14" t="s">
        <v>1062</v>
      </c>
      <c r="S323" s="18" t="s">
        <v>45</v>
      </c>
      <c r="T323" s="18" t="s">
        <v>47</v>
      </c>
      <c r="U323" s="18" t="s">
        <v>48</v>
      </c>
      <c r="V323" s="18" t="s">
        <v>59</v>
      </c>
      <c r="W323" s="27"/>
      <c r="X323" s="27"/>
      <c r="Y323" s="27"/>
      <c r="Z323" s="27"/>
      <c r="AA323" s="27"/>
      <c r="AB323" s="27"/>
      <c r="AC323" s="27"/>
      <c r="AD323" s="27"/>
      <c r="AE323" s="27" t="e">
        <f t="shared" si="0"/>
        <v>#DIV/0!</v>
      </c>
      <c r="AF323" s="27" t="e">
        <f t="shared" si="1"/>
        <v>#DIV/0!</v>
      </c>
      <c r="AG323" s="27" t="e">
        <f t="shared" si="2"/>
        <v>#DIV/0!</v>
      </c>
      <c r="AH323" s="27" t="e">
        <f t="shared" si="7"/>
        <v>#DIV/0!</v>
      </c>
      <c r="AI323" s="28" t="e">
        <f t="shared" si="4"/>
        <v>#DIV/0!</v>
      </c>
      <c r="AJ323" s="28" t="e">
        <f t="shared" si="5"/>
        <v>#DIV/0!</v>
      </c>
      <c r="AK323" s="27"/>
      <c r="AL323" s="27"/>
      <c r="AM323" s="24"/>
    </row>
    <row r="324" spans="1:39" ht="13">
      <c r="A324" s="11"/>
      <c r="C324" s="51"/>
      <c r="N324" s="25"/>
    </row>
    <row r="325" spans="1:39" ht="13">
      <c r="A325" s="11"/>
      <c r="C325" s="51"/>
      <c r="N325" s="25"/>
    </row>
    <row r="326" spans="1:39" ht="13">
      <c r="A326" s="11"/>
      <c r="C326" s="51"/>
      <c r="N326" s="25"/>
    </row>
    <row r="327" spans="1:39" ht="13">
      <c r="A327" s="11"/>
      <c r="C327" s="51"/>
      <c r="N327" s="25"/>
    </row>
    <row r="328" spans="1:39" ht="13">
      <c r="A328" s="11"/>
      <c r="C328" s="51"/>
      <c r="N328" s="25"/>
    </row>
    <row r="329" spans="1:39" ht="13">
      <c r="A329" s="11"/>
      <c r="C329" s="51"/>
      <c r="N329" s="25"/>
    </row>
    <row r="330" spans="1:39" ht="13">
      <c r="A330" s="11"/>
      <c r="C330" s="51"/>
      <c r="N330" s="25"/>
    </row>
    <row r="331" spans="1:39" ht="13">
      <c r="A331" s="11"/>
      <c r="C331" s="51"/>
      <c r="N331" s="25"/>
    </row>
    <row r="332" spans="1:39" ht="13">
      <c r="A332" s="11"/>
      <c r="C332" s="51"/>
      <c r="N332" s="25"/>
    </row>
    <row r="333" spans="1:39" ht="13">
      <c r="A333" s="11"/>
      <c r="C333" s="51"/>
      <c r="N333" s="25"/>
    </row>
    <row r="334" spans="1:39" ht="13">
      <c r="A334" s="11"/>
      <c r="C334" s="51"/>
      <c r="N334" s="25"/>
    </row>
    <row r="335" spans="1:39" ht="13">
      <c r="A335" s="11"/>
      <c r="C335" s="51"/>
      <c r="N335" s="25"/>
    </row>
    <row r="336" spans="1:39" ht="13">
      <c r="A336" s="11"/>
      <c r="C336" s="51"/>
      <c r="N336" s="25"/>
    </row>
    <row r="337" spans="1:14" ht="13">
      <c r="A337" s="11"/>
      <c r="C337" s="51"/>
      <c r="N337" s="25"/>
    </row>
    <row r="338" spans="1:14" ht="13">
      <c r="A338" s="11"/>
      <c r="C338" s="51"/>
      <c r="N338" s="25"/>
    </row>
    <row r="339" spans="1:14" ht="13">
      <c r="A339" s="11"/>
      <c r="C339" s="51"/>
      <c r="N339" s="25"/>
    </row>
    <row r="340" spans="1:14" ht="13">
      <c r="A340" s="11"/>
      <c r="C340" s="51"/>
      <c r="N340" s="25"/>
    </row>
    <row r="341" spans="1:14" ht="13">
      <c r="C341" s="51"/>
      <c r="N341" s="25"/>
    </row>
    <row r="342" spans="1:14" ht="13">
      <c r="C342" s="51"/>
      <c r="N342" s="25"/>
    </row>
    <row r="343" spans="1:14" ht="13">
      <c r="C343" s="51"/>
      <c r="N343" s="25"/>
    </row>
    <row r="344" spans="1:14" ht="13">
      <c r="C344" s="51"/>
      <c r="N344" s="25"/>
    </row>
    <row r="345" spans="1:14" ht="13">
      <c r="C345" s="51"/>
      <c r="N345" s="25"/>
    </row>
    <row r="346" spans="1:14" ht="13">
      <c r="C346" s="51"/>
      <c r="N346" s="25"/>
    </row>
    <row r="347" spans="1:14" ht="13">
      <c r="C347" s="51"/>
      <c r="N347" s="25"/>
    </row>
    <row r="348" spans="1:14" ht="13">
      <c r="C348" s="51"/>
      <c r="N348" s="25"/>
    </row>
    <row r="349" spans="1:14" ht="13">
      <c r="C349" s="51"/>
      <c r="N349" s="25"/>
    </row>
    <row r="350" spans="1:14" ht="13">
      <c r="C350" s="51"/>
      <c r="N350" s="25"/>
    </row>
    <row r="351" spans="1:14" ht="13">
      <c r="C351" s="51"/>
      <c r="N351" s="25"/>
    </row>
    <row r="352" spans="1:14" ht="13">
      <c r="C352" s="51"/>
      <c r="N352" s="25"/>
    </row>
    <row r="353" spans="3:14" ht="13">
      <c r="C353" s="51"/>
      <c r="N353" s="25"/>
    </row>
    <row r="354" spans="3:14" ht="13">
      <c r="C354" s="51"/>
      <c r="N354" s="25"/>
    </row>
    <row r="355" spans="3:14" ht="13">
      <c r="C355" s="51"/>
      <c r="N355" s="25"/>
    </row>
    <row r="356" spans="3:14" ht="13">
      <c r="C356" s="51"/>
      <c r="N356" s="25"/>
    </row>
    <row r="357" spans="3:14" ht="13">
      <c r="C357" s="51"/>
      <c r="N357" s="25"/>
    </row>
    <row r="358" spans="3:14" ht="13">
      <c r="C358" s="51"/>
      <c r="N358" s="25"/>
    </row>
    <row r="359" spans="3:14" ht="13">
      <c r="C359" s="51"/>
      <c r="N359" s="25"/>
    </row>
    <row r="360" spans="3:14" ht="13">
      <c r="C360" s="51"/>
      <c r="N360" s="25"/>
    </row>
    <row r="361" spans="3:14" ht="13">
      <c r="C361" s="51"/>
      <c r="N361" s="25"/>
    </row>
    <row r="362" spans="3:14" ht="13">
      <c r="C362" s="51"/>
      <c r="N362" s="25"/>
    </row>
    <row r="363" spans="3:14" ht="13">
      <c r="C363" s="51"/>
      <c r="N363" s="25"/>
    </row>
    <row r="364" spans="3:14" ht="13">
      <c r="C364" s="51"/>
      <c r="N364" s="25"/>
    </row>
    <row r="365" spans="3:14" ht="13">
      <c r="C365" s="51"/>
      <c r="N365" s="25"/>
    </row>
    <row r="366" spans="3:14" ht="13">
      <c r="C366" s="51"/>
      <c r="N366" s="25"/>
    </row>
    <row r="367" spans="3:14" ht="13">
      <c r="C367" s="51"/>
      <c r="N367" s="25"/>
    </row>
    <row r="368" spans="3:14" ht="13">
      <c r="C368" s="51"/>
      <c r="N368" s="25"/>
    </row>
    <row r="369" spans="3:14" ht="13">
      <c r="C369" s="51"/>
      <c r="N369" s="25"/>
    </row>
    <row r="370" spans="3:14" ht="13">
      <c r="C370" s="51"/>
      <c r="N370" s="25"/>
    </row>
    <row r="371" spans="3:14" ht="13">
      <c r="C371" s="51"/>
      <c r="N371" s="25"/>
    </row>
    <row r="372" spans="3:14" ht="13">
      <c r="C372" s="51"/>
      <c r="N372" s="25"/>
    </row>
    <row r="373" spans="3:14" ht="13">
      <c r="C373" s="51"/>
      <c r="N373" s="25"/>
    </row>
    <row r="374" spans="3:14" ht="13">
      <c r="C374" s="51"/>
      <c r="N374" s="25"/>
    </row>
    <row r="375" spans="3:14" ht="13">
      <c r="C375" s="51"/>
      <c r="N375" s="25"/>
    </row>
    <row r="376" spans="3:14" ht="13">
      <c r="C376" s="51"/>
      <c r="N376" s="25"/>
    </row>
    <row r="377" spans="3:14" ht="13">
      <c r="C377" s="51"/>
      <c r="N377" s="25"/>
    </row>
    <row r="378" spans="3:14" ht="13">
      <c r="C378" s="51"/>
      <c r="N378" s="25"/>
    </row>
    <row r="379" spans="3:14" ht="13">
      <c r="C379" s="51"/>
      <c r="N379" s="25"/>
    </row>
    <row r="380" spans="3:14" ht="13">
      <c r="C380" s="51"/>
      <c r="N380" s="25"/>
    </row>
    <row r="381" spans="3:14" ht="13">
      <c r="C381" s="51"/>
      <c r="N381" s="25"/>
    </row>
    <row r="382" spans="3:14" ht="13">
      <c r="C382" s="51"/>
      <c r="N382" s="25"/>
    </row>
    <row r="383" spans="3:14" ht="13">
      <c r="C383" s="51"/>
      <c r="N383" s="25"/>
    </row>
    <row r="384" spans="3:14" ht="13">
      <c r="C384" s="51"/>
      <c r="N384" s="25"/>
    </row>
    <row r="385" spans="3:14" ht="13">
      <c r="C385" s="51"/>
      <c r="N385" s="25"/>
    </row>
    <row r="386" spans="3:14" ht="13">
      <c r="C386" s="51"/>
      <c r="N386" s="25"/>
    </row>
    <row r="387" spans="3:14" ht="13">
      <c r="C387" s="51"/>
      <c r="N387" s="25"/>
    </row>
    <row r="388" spans="3:14" ht="13">
      <c r="C388" s="51"/>
      <c r="N388" s="25"/>
    </row>
    <row r="389" spans="3:14" ht="13">
      <c r="C389" s="51"/>
      <c r="N389" s="25"/>
    </row>
    <row r="390" spans="3:14" ht="13">
      <c r="C390" s="51"/>
      <c r="N390" s="25"/>
    </row>
    <row r="391" spans="3:14" ht="13">
      <c r="C391" s="51"/>
      <c r="N391" s="25"/>
    </row>
    <row r="392" spans="3:14" ht="13">
      <c r="C392" s="51"/>
      <c r="N392" s="25"/>
    </row>
    <row r="393" spans="3:14" ht="13">
      <c r="C393" s="51"/>
      <c r="N393" s="25"/>
    </row>
    <row r="394" spans="3:14" ht="13">
      <c r="C394" s="51"/>
      <c r="N394" s="25"/>
    </row>
    <row r="395" spans="3:14" ht="13">
      <c r="C395" s="51"/>
      <c r="N395" s="25"/>
    </row>
    <row r="396" spans="3:14" ht="13">
      <c r="C396" s="51"/>
      <c r="N396" s="25"/>
    </row>
    <row r="397" spans="3:14" ht="13">
      <c r="C397" s="51"/>
      <c r="N397" s="25"/>
    </row>
    <row r="398" spans="3:14" ht="13">
      <c r="C398" s="51"/>
      <c r="N398" s="25"/>
    </row>
    <row r="399" spans="3:14" ht="13">
      <c r="C399" s="51"/>
      <c r="N399" s="25"/>
    </row>
    <row r="400" spans="3:14" ht="13">
      <c r="C400" s="51"/>
      <c r="N400" s="25"/>
    </row>
    <row r="401" spans="3:14" ht="13">
      <c r="C401" s="51"/>
      <c r="N401" s="25"/>
    </row>
    <row r="402" spans="3:14" ht="13">
      <c r="C402" s="51"/>
      <c r="N402" s="25"/>
    </row>
    <row r="403" spans="3:14" ht="13">
      <c r="C403" s="51"/>
      <c r="N403" s="25"/>
    </row>
    <row r="404" spans="3:14" ht="13">
      <c r="C404" s="51"/>
      <c r="N404" s="25"/>
    </row>
    <row r="405" spans="3:14" ht="13">
      <c r="C405" s="51"/>
      <c r="N405" s="25"/>
    </row>
    <row r="406" spans="3:14" ht="13">
      <c r="C406" s="51"/>
      <c r="N406" s="25"/>
    </row>
    <row r="407" spans="3:14" ht="13">
      <c r="C407" s="51"/>
      <c r="N407" s="25"/>
    </row>
    <row r="408" spans="3:14" ht="13">
      <c r="C408" s="51"/>
      <c r="N408" s="25"/>
    </row>
    <row r="409" spans="3:14" ht="13">
      <c r="C409" s="51"/>
      <c r="N409" s="25"/>
    </row>
    <row r="410" spans="3:14" ht="13">
      <c r="C410" s="51"/>
      <c r="N410" s="25"/>
    </row>
    <row r="411" spans="3:14" ht="13">
      <c r="C411" s="51"/>
      <c r="N411" s="25"/>
    </row>
    <row r="412" spans="3:14" ht="13">
      <c r="C412" s="51"/>
      <c r="N412" s="25"/>
    </row>
    <row r="413" spans="3:14" ht="13">
      <c r="C413" s="51"/>
      <c r="N413" s="25"/>
    </row>
    <row r="414" spans="3:14" ht="13">
      <c r="C414" s="51"/>
      <c r="N414" s="25"/>
    </row>
    <row r="415" spans="3:14" ht="13">
      <c r="C415" s="51"/>
      <c r="N415" s="25"/>
    </row>
    <row r="416" spans="3:14" ht="13">
      <c r="C416" s="51"/>
      <c r="N416" s="25"/>
    </row>
    <row r="417" spans="3:14" ht="13">
      <c r="C417" s="51"/>
      <c r="N417" s="25"/>
    </row>
    <row r="418" spans="3:14" ht="13">
      <c r="C418" s="51"/>
      <c r="N418" s="25"/>
    </row>
    <row r="419" spans="3:14" ht="13">
      <c r="C419" s="51"/>
      <c r="N419" s="25"/>
    </row>
    <row r="420" spans="3:14" ht="13">
      <c r="C420" s="51"/>
      <c r="N420" s="25"/>
    </row>
    <row r="421" spans="3:14" ht="13">
      <c r="C421" s="51"/>
      <c r="N421" s="25"/>
    </row>
    <row r="422" spans="3:14" ht="13">
      <c r="C422" s="51"/>
      <c r="N422" s="25"/>
    </row>
    <row r="423" spans="3:14" ht="13">
      <c r="C423" s="51"/>
      <c r="N423" s="25"/>
    </row>
    <row r="424" spans="3:14" ht="13">
      <c r="C424" s="51"/>
      <c r="N424" s="25"/>
    </row>
    <row r="425" spans="3:14" ht="13">
      <c r="C425" s="51"/>
      <c r="N425" s="25"/>
    </row>
    <row r="426" spans="3:14" ht="13">
      <c r="C426" s="51"/>
      <c r="N426" s="25"/>
    </row>
    <row r="427" spans="3:14" ht="13">
      <c r="C427" s="51"/>
      <c r="N427" s="25"/>
    </row>
    <row r="428" spans="3:14" ht="13">
      <c r="C428" s="51"/>
      <c r="N428" s="25"/>
    </row>
    <row r="429" spans="3:14" ht="13">
      <c r="C429" s="51"/>
      <c r="N429" s="25"/>
    </row>
    <row r="430" spans="3:14" ht="13">
      <c r="C430" s="51"/>
      <c r="N430" s="25"/>
    </row>
    <row r="431" spans="3:14" ht="13">
      <c r="C431" s="51"/>
      <c r="N431" s="25"/>
    </row>
    <row r="432" spans="3:14" ht="13">
      <c r="C432" s="51"/>
      <c r="N432" s="25"/>
    </row>
    <row r="433" spans="3:14" ht="13">
      <c r="C433" s="51"/>
      <c r="N433" s="25"/>
    </row>
    <row r="434" spans="3:14" ht="13">
      <c r="C434" s="51"/>
      <c r="N434" s="25"/>
    </row>
    <row r="435" spans="3:14" ht="13">
      <c r="C435" s="51"/>
      <c r="N435" s="25"/>
    </row>
    <row r="436" spans="3:14" ht="13">
      <c r="C436" s="51"/>
      <c r="N436" s="25"/>
    </row>
    <row r="437" spans="3:14" ht="13">
      <c r="C437" s="51"/>
      <c r="N437" s="25"/>
    </row>
    <row r="438" spans="3:14" ht="13">
      <c r="C438" s="51"/>
      <c r="N438" s="25"/>
    </row>
    <row r="439" spans="3:14" ht="13">
      <c r="C439" s="51"/>
      <c r="N439" s="25"/>
    </row>
    <row r="440" spans="3:14" ht="13">
      <c r="C440" s="51"/>
      <c r="N440" s="25"/>
    </row>
    <row r="441" spans="3:14" ht="13">
      <c r="C441" s="51"/>
      <c r="N441" s="25"/>
    </row>
    <row r="442" spans="3:14" ht="13">
      <c r="C442" s="51"/>
      <c r="N442" s="25"/>
    </row>
    <row r="443" spans="3:14" ht="13">
      <c r="C443" s="51"/>
      <c r="N443" s="25"/>
    </row>
    <row r="444" spans="3:14" ht="13">
      <c r="C444" s="51"/>
      <c r="N444" s="25"/>
    </row>
    <row r="445" spans="3:14" ht="13">
      <c r="C445" s="51"/>
      <c r="N445" s="25"/>
    </row>
    <row r="446" spans="3:14" ht="13">
      <c r="C446" s="51"/>
      <c r="N446" s="25"/>
    </row>
    <row r="447" spans="3:14" ht="13">
      <c r="C447" s="51"/>
      <c r="N447" s="25"/>
    </row>
    <row r="448" spans="3:14" ht="13">
      <c r="C448" s="51"/>
      <c r="N448" s="25"/>
    </row>
    <row r="449" spans="3:14" ht="13">
      <c r="C449" s="51"/>
      <c r="N449" s="25"/>
    </row>
    <row r="450" spans="3:14" ht="13">
      <c r="C450" s="51"/>
      <c r="N450" s="25"/>
    </row>
    <row r="451" spans="3:14" ht="13">
      <c r="C451" s="51"/>
      <c r="N451" s="25"/>
    </row>
    <row r="452" spans="3:14" ht="13">
      <c r="C452" s="51"/>
      <c r="N452" s="25"/>
    </row>
    <row r="453" spans="3:14" ht="13">
      <c r="C453" s="51"/>
      <c r="N453" s="25"/>
    </row>
    <row r="454" spans="3:14" ht="13">
      <c r="C454" s="51"/>
      <c r="N454" s="25"/>
    </row>
    <row r="455" spans="3:14" ht="13">
      <c r="C455" s="51"/>
      <c r="N455" s="25"/>
    </row>
    <row r="456" spans="3:14" ht="13">
      <c r="C456" s="51"/>
      <c r="N456" s="25"/>
    </row>
    <row r="457" spans="3:14" ht="13">
      <c r="C457" s="51"/>
      <c r="N457" s="25"/>
    </row>
    <row r="458" spans="3:14" ht="13">
      <c r="C458" s="51"/>
      <c r="N458" s="25"/>
    </row>
    <row r="459" spans="3:14" ht="13">
      <c r="C459" s="51"/>
      <c r="N459" s="25"/>
    </row>
    <row r="460" spans="3:14" ht="13">
      <c r="C460" s="51"/>
      <c r="N460" s="25"/>
    </row>
    <row r="461" spans="3:14" ht="13">
      <c r="C461" s="51"/>
      <c r="N461" s="25"/>
    </row>
    <row r="462" spans="3:14" ht="13">
      <c r="C462" s="51"/>
      <c r="N462" s="25"/>
    </row>
    <row r="463" spans="3:14" ht="13">
      <c r="C463" s="51"/>
      <c r="N463" s="25"/>
    </row>
    <row r="464" spans="3:14" ht="13">
      <c r="C464" s="51"/>
      <c r="N464" s="25"/>
    </row>
    <row r="465" spans="3:14" ht="13">
      <c r="C465" s="51"/>
      <c r="N465" s="25"/>
    </row>
    <row r="466" spans="3:14" ht="13">
      <c r="C466" s="51"/>
      <c r="N466" s="25"/>
    </row>
    <row r="467" spans="3:14" ht="13">
      <c r="C467" s="51"/>
      <c r="N467" s="25"/>
    </row>
    <row r="468" spans="3:14" ht="13">
      <c r="C468" s="51"/>
      <c r="N468" s="25"/>
    </row>
    <row r="469" spans="3:14" ht="13">
      <c r="C469" s="51"/>
      <c r="N469" s="25"/>
    </row>
    <row r="470" spans="3:14" ht="13">
      <c r="C470" s="51"/>
      <c r="N470" s="25"/>
    </row>
    <row r="471" spans="3:14" ht="13">
      <c r="C471" s="51"/>
      <c r="N471" s="25"/>
    </row>
    <row r="472" spans="3:14" ht="13">
      <c r="C472" s="51"/>
      <c r="N472" s="25"/>
    </row>
    <row r="473" spans="3:14" ht="13">
      <c r="C473" s="51"/>
      <c r="N473" s="25"/>
    </row>
    <row r="474" spans="3:14" ht="13">
      <c r="C474" s="51"/>
      <c r="N474" s="25"/>
    </row>
    <row r="475" spans="3:14" ht="13">
      <c r="C475" s="51"/>
      <c r="N475" s="25"/>
    </row>
    <row r="476" spans="3:14" ht="13">
      <c r="C476" s="51"/>
      <c r="N476" s="25"/>
    </row>
    <row r="477" spans="3:14" ht="13">
      <c r="C477" s="51"/>
      <c r="N477" s="25"/>
    </row>
    <row r="478" spans="3:14" ht="13">
      <c r="C478" s="51"/>
      <c r="N478" s="25"/>
    </row>
    <row r="479" spans="3:14" ht="13">
      <c r="C479" s="51"/>
      <c r="N479" s="25"/>
    </row>
    <row r="480" spans="3:14" ht="13">
      <c r="C480" s="51"/>
      <c r="N480" s="25"/>
    </row>
    <row r="481" spans="3:14" ht="13">
      <c r="C481" s="51"/>
      <c r="N481" s="25"/>
    </row>
    <row r="482" spans="3:14" ht="13">
      <c r="C482" s="51"/>
      <c r="N482" s="25"/>
    </row>
    <row r="483" spans="3:14" ht="13">
      <c r="C483" s="51"/>
      <c r="N483" s="25"/>
    </row>
    <row r="484" spans="3:14" ht="13">
      <c r="C484" s="51"/>
      <c r="N484" s="25"/>
    </row>
    <row r="485" spans="3:14" ht="13">
      <c r="C485" s="51"/>
      <c r="N485" s="25"/>
    </row>
    <row r="486" spans="3:14" ht="13">
      <c r="C486" s="51"/>
      <c r="N486" s="25"/>
    </row>
    <row r="487" spans="3:14" ht="13">
      <c r="C487" s="51"/>
      <c r="N487" s="25"/>
    </row>
    <row r="488" spans="3:14" ht="13">
      <c r="C488" s="51"/>
      <c r="N488" s="25"/>
    </row>
    <row r="489" spans="3:14" ht="13">
      <c r="C489" s="51"/>
      <c r="N489" s="25"/>
    </row>
    <row r="490" spans="3:14" ht="13">
      <c r="C490" s="51"/>
      <c r="N490" s="25"/>
    </row>
    <row r="491" spans="3:14" ht="13">
      <c r="C491" s="51"/>
      <c r="N491" s="25"/>
    </row>
    <row r="492" spans="3:14" ht="13">
      <c r="C492" s="51"/>
      <c r="N492" s="25"/>
    </row>
    <row r="493" spans="3:14" ht="13">
      <c r="C493" s="51"/>
      <c r="N493" s="25"/>
    </row>
    <row r="494" spans="3:14" ht="13">
      <c r="C494" s="51"/>
      <c r="N494" s="25"/>
    </row>
    <row r="495" spans="3:14" ht="13">
      <c r="C495" s="51"/>
      <c r="N495" s="25"/>
    </row>
    <row r="496" spans="3:14" ht="13">
      <c r="C496" s="51"/>
      <c r="N496" s="25"/>
    </row>
    <row r="497" spans="3:14" ht="13">
      <c r="C497" s="51"/>
      <c r="N497" s="25"/>
    </row>
    <row r="498" spans="3:14" ht="13">
      <c r="C498" s="51"/>
      <c r="N498" s="25"/>
    </row>
    <row r="499" spans="3:14" ht="13">
      <c r="C499" s="51"/>
      <c r="N499" s="25"/>
    </row>
    <row r="500" spans="3:14" ht="13">
      <c r="C500" s="51"/>
      <c r="N500" s="25"/>
    </row>
    <row r="501" spans="3:14" ht="13">
      <c r="C501" s="51"/>
      <c r="N501" s="25"/>
    </row>
    <row r="502" spans="3:14" ht="13">
      <c r="C502" s="51"/>
      <c r="N502" s="25"/>
    </row>
    <row r="503" spans="3:14" ht="13">
      <c r="C503" s="51"/>
      <c r="N503" s="25"/>
    </row>
    <row r="504" spans="3:14" ht="13">
      <c r="C504" s="51"/>
      <c r="N504" s="25"/>
    </row>
    <row r="505" spans="3:14" ht="13">
      <c r="C505" s="51"/>
      <c r="N505" s="25"/>
    </row>
    <row r="506" spans="3:14" ht="13">
      <c r="C506" s="51"/>
      <c r="N506" s="25"/>
    </row>
    <row r="507" spans="3:14" ht="13">
      <c r="C507" s="51"/>
      <c r="N507" s="25"/>
    </row>
    <row r="508" spans="3:14" ht="13">
      <c r="C508" s="51"/>
      <c r="N508" s="25"/>
    </row>
    <row r="509" spans="3:14" ht="13">
      <c r="C509" s="51"/>
      <c r="N509" s="25"/>
    </row>
    <row r="510" spans="3:14" ht="13">
      <c r="C510" s="51"/>
      <c r="N510" s="25"/>
    </row>
    <row r="511" spans="3:14" ht="13">
      <c r="C511" s="51"/>
      <c r="N511" s="25"/>
    </row>
    <row r="512" spans="3:14" ht="13">
      <c r="C512" s="51"/>
      <c r="N512" s="25"/>
    </row>
    <row r="513" spans="3:14" ht="13">
      <c r="C513" s="51"/>
      <c r="N513" s="25"/>
    </row>
    <row r="514" spans="3:14" ht="13">
      <c r="C514" s="51"/>
      <c r="N514" s="25"/>
    </row>
    <row r="515" spans="3:14" ht="13">
      <c r="C515" s="51"/>
      <c r="N515" s="25"/>
    </row>
    <row r="516" spans="3:14" ht="13">
      <c r="C516" s="51"/>
      <c r="N516" s="25"/>
    </row>
    <row r="517" spans="3:14" ht="13">
      <c r="C517" s="51"/>
      <c r="N517" s="25"/>
    </row>
    <row r="518" spans="3:14" ht="13">
      <c r="C518" s="51"/>
      <c r="N518" s="25"/>
    </row>
    <row r="519" spans="3:14" ht="13">
      <c r="C519" s="51"/>
      <c r="N519" s="25"/>
    </row>
    <row r="520" spans="3:14" ht="13">
      <c r="C520" s="51"/>
      <c r="N520" s="25"/>
    </row>
    <row r="521" spans="3:14" ht="13">
      <c r="C521" s="51"/>
      <c r="N521" s="25"/>
    </row>
    <row r="522" spans="3:14" ht="13">
      <c r="C522" s="51"/>
      <c r="N522" s="25"/>
    </row>
    <row r="523" spans="3:14" ht="13">
      <c r="C523" s="51"/>
      <c r="N523" s="25"/>
    </row>
    <row r="524" spans="3:14" ht="13">
      <c r="C524" s="51"/>
      <c r="N524" s="25"/>
    </row>
    <row r="525" spans="3:14" ht="13">
      <c r="C525" s="51"/>
      <c r="N525" s="25"/>
    </row>
    <row r="526" spans="3:14" ht="13">
      <c r="C526" s="51"/>
      <c r="N526" s="25"/>
    </row>
    <row r="527" spans="3:14" ht="13">
      <c r="C527" s="51"/>
      <c r="N527" s="25"/>
    </row>
    <row r="528" spans="3:14" ht="13">
      <c r="C528" s="51"/>
      <c r="N528" s="25"/>
    </row>
    <row r="529" spans="3:14" ht="13">
      <c r="C529" s="51"/>
      <c r="N529" s="25"/>
    </row>
    <row r="530" spans="3:14" ht="13">
      <c r="C530" s="51"/>
      <c r="N530" s="25"/>
    </row>
    <row r="531" spans="3:14" ht="13">
      <c r="C531" s="51"/>
      <c r="N531" s="25"/>
    </row>
    <row r="532" spans="3:14" ht="13">
      <c r="C532" s="51"/>
      <c r="N532" s="25"/>
    </row>
    <row r="533" spans="3:14" ht="13">
      <c r="C533" s="51"/>
      <c r="N533" s="25"/>
    </row>
    <row r="534" spans="3:14" ht="13">
      <c r="C534" s="51"/>
      <c r="N534" s="25"/>
    </row>
    <row r="535" spans="3:14" ht="13">
      <c r="C535" s="51"/>
      <c r="N535" s="25"/>
    </row>
    <row r="536" spans="3:14" ht="13">
      <c r="C536" s="51"/>
      <c r="N536" s="25"/>
    </row>
    <row r="537" spans="3:14" ht="13">
      <c r="C537" s="51"/>
      <c r="N537" s="25"/>
    </row>
    <row r="538" spans="3:14" ht="13">
      <c r="C538" s="51"/>
      <c r="N538" s="25"/>
    </row>
    <row r="539" spans="3:14" ht="13">
      <c r="C539" s="51"/>
      <c r="N539" s="25"/>
    </row>
    <row r="540" spans="3:14" ht="13">
      <c r="C540" s="51"/>
      <c r="N540" s="25"/>
    </row>
    <row r="541" spans="3:14" ht="13">
      <c r="C541" s="51"/>
      <c r="N541" s="25"/>
    </row>
    <row r="542" spans="3:14" ht="13">
      <c r="C542" s="51"/>
      <c r="N542" s="25"/>
    </row>
    <row r="543" spans="3:14" ht="13">
      <c r="C543" s="51"/>
      <c r="N543" s="25"/>
    </row>
    <row r="544" spans="3:14" ht="13">
      <c r="C544" s="51"/>
      <c r="N544" s="25"/>
    </row>
    <row r="545" spans="3:14" ht="13">
      <c r="C545" s="51"/>
      <c r="N545" s="25"/>
    </row>
    <row r="546" spans="3:14" ht="13">
      <c r="C546" s="51"/>
      <c r="N546" s="25"/>
    </row>
    <row r="547" spans="3:14" ht="13">
      <c r="C547" s="51"/>
      <c r="N547" s="25"/>
    </row>
    <row r="548" spans="3:14" ht="13">
      <c r="C548" s="51"/>
      <c r="N548" s="25"/>
    </row>
    <row r="549" spans="3:14" ht="13">
      <c r="C549" s="51"/>
      <c r="N549" s="25"/>
    </row>
    <row r="550" spans="3:14" ht="13">
      <c r="C550" s="51"/>
      <c r="N550" s="25"/>
    </row>
    <row r="551" spans="3:14" ht="13">
      <c r="C551" s="51"/>
      <c r="N551" s="25"/>
    </row>
    <row r="552" spans="3:14" ht="13">
      <c r="C552" s="51"/>
      <c r="N552" s="25"/>
    </row>
    <row r="553" spans="3:14" ht="13">
      <c r="C553" s="51"/>
      <c r="N553" s="25"/>
    </row>
    <row r="554" spans="3:14" ht="13">
      <c r="C554" s="51"/>
      <c r="N554" s="25"/>
    </row>
    <row r="555" spans="3:14" ht="13">
      <c r="C555" s="51"/>
      <c r="N555" s="25"/>
    </row>
    <row r="556" spans="3:14" ht="13">
      <c r="C556" s="51"/>
      <c r="N556" s="25"/>
    </row>
    <row r="557" spans="3:14" ht="13">
      <c r="C557" s="51"/>
      <c r="N557" s="25"/>
    </row>
    <row r="558" spans="3:14" ht="13">
      <c r="C558" s="51"/>
      <c r="N558" s="25"/>
    </row>
    <row r="559" spans="3:14" ht="13">
      <c r="C559" s="51"/>
      <c r="N559" s="25"/>
    </row>
    <row r="560" spans="3:14" ht="13">
      <c r="C560" s="51"/>
      <c r="N560" s="25"/>
    </row>
    <row r="561" spans="3:14" ht="13">
      <c r="C561" s="51"/>
      <c r="N561" s="25"/>
    </row>
    <row r="562" spans="3:14" ht="13">
      <c r="C562" s="51"/>
      <c r="N562" s="25"/>
    </row>
    <row r="563" spans="3:14" ht="13">
      <c r="C563" s="51"/>
      <c r="N563" s="25"/>
    </row>
    <row r="564" spans="3:14" ht="13">
      <c r="C564" s="51"/>
      <c r="N564" s="25"/>
    </row>
    <row r="565" spans="3:14" ht="13">
      <c r="C565" s="51"/>
      <c r="N565" s="25"/>
    </row>
    <row r="566" spans="3:14" ht="13">
      <c r="C566" s="51"/>
      <c r="N566" s="25"/>
    </row>
    <row r="567" spans="3:14" ht="13">
      <c r="C567" s="51"/>
      <c r="N567" s="25"/>
    </row>
    <row r="568" spans="3:14" ht="13">
      <c r="C568" s="51"/>
      <c r="N568" s="25"/>
    </row>
    <row r="569" spans="3:14" ht="13">
      <c r="C569" s="51"/>
      <c r="N569" s="25"/>
    </row>
    <row r="570" spans="3:14" ht="13">
      <c r="C570" s="51"/>
      <c r="N570" s="25"/>
    </row>
    <row r="571" spans="3:14" ht="13">
      <c r="C571" s="51"/>
      <c r="N571" s="25"/>
    </row>
    <row r="572" spans="3:14" ht="13">
      <c r="C572" s="51"/>
      <c r="N572" s="25"/>
    </row>
    <row r="573" spans="3:14" ht="13">
      <c r="C573" s="51"/>
      <c r="N573" s="25"/>
    </row>
    <row r="574" spans="3:14" ht="13">
      <c r="C574" s="51"/>
      <c r="N574" s="25"/>
    </row>
    <row r="575" spans="3:14" ht="13">
      <c r="C575" s="51"/>
      <c r="N575" s="25"/>
    </row>
    <row r="576" spans="3:14" ht="13">
      <c r="C576" s="51"/>
      <c r="N576" s="25"/>
    </row>
    <row r="577" spans="3:14" ht="13">
      <c r="C577" s="51"/>
      <c r="N577" s="25"/>
    </row>
    <row r="578" spans="3:14" ht="13">
      <c r="C578" s="51"/>
      <c r="N578" s="25"/>
    </row>
    <row r="579" spans="3:14" ht="13">
      <c r="C579" s="51"/>
      <c r="N579" s="25"/>
    </row>
    <row r="580" spans="3:14" ht="13">
      <c r="C580" s="51"/>
      <c r="N580" s="25"/>
    </row>
    <row r="581" spans="3:14" ht="13">
      <c r="C581" s="51"/>
      <c r="N581" s="25"/>
    </row>
    <row r="582" spans="3:14" ht="13">
      <c r="C582" s="51"/>
      <c r="N582" s="25"/>
    </row>
    <row r="583" spans="3:14" ht="13">
      <c r="C583" s="51"/>
      <c r="N583" s="25"/>
    </row>
    <row r="584" spans="3:14" ht="13">
      <c r="C584" s="51"/>
      <c r="N584" s="25"/>
    </row>
    <row r="585" spans="3:14" ht="13">
      <c r="C585" s="51"/>
      <c r="N585" s="25"/>
    </row>
    <row r="586" spans="3:14" ht="13">
      <c r="C586" s="51"/>
      <c r="N586" s="25"/>
    </row>
    <row r="587" spans="3:14" ht="13">
      <c r="C587" s="51"/>
      <c r="N587" s="25"/>
    </row>
    <row r="588" spans="3:14" ht="13">
      <c r="C588" s="51"/>
      <c r="N588" s="25"/>
    </row>
    <row r="589" spans="3:14" ht="13">
      <c r="C589" s="51"/>
      <c r="N589" s="25"/>
    </row>
    <row r="590" spans="3:14" ht="13">
      <c r="C590" s="51"/>
      <c r="N590" s="25"/>
    </row>
    <row r="591" spans="3:14" ht="13">
      <c r="C591" s="51"/>
      <c r="N591" s="25"/>
    </row>
    <row r="592" spans="3:14" ht="13">
      <c r="C592" s="51"/>
      <c r="N592" s="25"/>
    </row>
    <row r="593" spans="3:14" ht="13">
      <c r="C593" s="51"/>
      <c r="N593" s="25"/>
    </row>
    <row r="594" spans="3:14" ht="13">
      <c r="C594" s="51"/>
      <c r="N594" s="25"/>
    </row>
    <row r="595" spans="3:14" ht="13">
      <c r="C595" s="51"/>
      <c r="N595" s="25"/>
    </row>
    <row r="596" spans="3:14" ht="13">
      <c r="C596" s="51"/>
      <c r="N596" s="25"/>
    </row>
    <row r="597" spans="3:14" ht="13">
      <c r="C597" s="51"/>
      <c r="N597" s="25"/>
    </row>
    <row r="598" spans="3:14" ht="13">
      <c r="C598" s="51"/>
      <c r="N598" s="25"/>
    </row>
    <row r="599" spans="3:14" ht="13">
      <c r="C599" s="51"/>
      <c r="N599" s="25"/>
    </row>
    <row r="600" spans="3:14" ht="13">
      <c r="C600" s="51"/>
      <c r="N600" s="25"/>
    </row>
    <row r="601" spans="3:14" ht="13">
      <c r="C601" s="51"/>
      <c r="N601" s="25"/>
    </row>
    <row r="602" spans="3:14" ht="13">
      <c r="C602" s="51"/>
      <c r="N602" s="25"/>
    </row>
    <row r="603" spans="3:14" ht="13">
      <c r="C603" s="51"/>
      <c r="N603" s="25"/>
    </row>
    <row r="604" spans="3:14" ht="13">
      <c r="C604" s="51"/>
      <c r="N604" s="25"/>
    </row>
    <row r="605" spans="3:14" ht="13">
      <c r="C605" s="51"/>
      <c r="N605" s="25"/>
    </row>
    <row r="606" spans="3:14" ht="13">
      <c r="C606" s="51"/>
      <c r="N606" s="25"/>
    </row>
    <row r="607" spans="3:14" ht="13">
      <c r="C607" s="51"/>
      <c r="N607" s="25"/>
    </row>
    <row r="608" spans="3:14" ht="13">
      <c r="C608" s="51"/>
      <c r="N608" s="25"/>
    </row>
    <row r="609" spans="3:14" ht="13">
      <c r="C609" s="51"/>
      <c r="N609" s="25"/>
    </row>
    <row r="610" spans="3:14" ht="13">
      <c r="C610" s="51"/>
      <c r="N610" s="25"/>
    </row>
    <row r="611" spans="3:14" ht="13">
      <c r="C611" s="51"/>
      <c r="N611" s="25"/>
    </row>
    <row r="612" spans="3:14" ht="13">
      <c r="C612" s="51"/>
      <c r="N612" s="25"/>
    </row>
    <row r="613" spans="3:14" ht="13">
      <c r="C613" s="51"/>
      <c r="N613" s="25"/>
    </row>
    <row r="614" spans="3:14" ht="13">
      <c r="C614" s="51"/>
      <c r="N614" s="25"/>
    </row>
    <row r="615" spans="3:14" ht="13">
      <c r="C615" s="51"/>
      <c r="N615" s="25"/>
    </row>
    <row r="616" spans="3:14" ht="13">
      <c r="C616" s="51"/>
      <c r="N616" s="25"/>
    </row>
    <row r="617" spans="3:14" ht="13">
      <c r="C617" s="51"/>
      <c r="N617" s="25"/>
    </row>
    <row r="618" spans="3:14" ht="13">
      <c r="C618" s="51"/>
      <c r="N618" s="25"/>
    </row>
    <row r="619" spans="3:14" ht="13">
      <c r="C619" s="51"/>
      <c r="N619" s="25"/>
    </row>
    <row r="620" spans="3:14" ht="13">
      <c r="C620" s="51"/>
      <c r="N620" s="25"/>
    </row>
    <row r="621" spans="3:14" ht="13">
      <c r="C621" s="51"/>
      <c r="N621" s="25"/>
    </row>
    <row r="622" spans="3:14" ht="13">
      <c r="C622" s="51"/>
      <c r="N622" s="25"/>
    </row>
    <row r="623" spans="3:14" ht="13">
      <c r="C623" s="51"/>
      <c r="N623" s="25"/>
    </row>
    <row r="624" spans="3:14" ht="13">
      <c r="C624" s="51"/>
      <c r="N624" s="25"/>
    </row>
    <row r="625" spans="3:14" ht="13">
      <c r="C625" s="51"/>
      <c r="N625" s="25"/>
    </row>
    <row r="626" spans="3:14" ht="13">
      <c r="C626" s="51"/>
      <c r="N626" s="25"/>
    </row>
    <row r="627" spans="3:14" ht="13">
      <c r="C627" s="51"/>
      <c r="N627" s="25"/>
    </row>
    <row r="628" spans="3:14" ht="13">
      <c r="C628" s="51"/>
      <c r="N628" s="25"/>
    </row>
    <row r="629" spans="3:14" ht="13">
      <c r="C629" s="51"/>
      <c r="N629" s="25"/>
    </row>
    <row r="630" spans="3:14" ht="13">
      <c r="C630" s="51"/>
      <c r="N630" s="25"/>
    </row>
    <row r="631" spans="3:14" ht="13">
      <c r="C631" s="51"/>
      <c r="N631" s="25"/>
    </row>
    <row r="632" spans="3:14" ht="13">
      <c r="C632" s="51"/>
      <c r="N632" s="25"/>
    </row>
    <row r="633" spans="3:14" ht="13">
      <c r="C633" s="51"/>
      <c r="N633" s="25"/>
    </row>
    <row r="634" spans="3:14" ht="13">
      <c r="C634" s="51"/>
      <c r="N634" s="25"/>
    </row>
    <row r="635" spans="3:14" ht="13">
      <c r="C635" s="51"/>
      <c r="N635" s="25"/>
    </row>
    <row r="636" spans="3:14" ht="13">
      <c r="C636" s="51"/>
      <c r="N636" s="25"/>
    </row>
    <row r="637" spans="3:14" ht="13">
      <c r="C637" s="51"/>
      <c r="N637" s="25"/>
    </row>
    <row r="638" spans="3:14" ht="13">
      <c r="C638" s="51"/>
      <c r="N638" s="25"/>
    </row>
    <row r="639" spans="3:14" ht="13">
      <c r="C639" s="51"/>
      <c r="N639" s="25"/>
    </row>
    <row r="640" spans="3:14" ht="13">
      <c r="C640" s="51"/>
      <c r="N640" s="25"/>
    </row>
    <row r="641" spans="3:14" ht="13">
      <c r="C641" s="51"/>
      <c r="N641" s="25"/>
    </row>
    <row r="642" spans="3:14" ht="13">
      <c r="C642" s="51"/>
      <c r="N642" s="25"/>
    </row>
    <row r="643" spans="3:14" ht="13">
      <c r="C643" s="51"/>
      <c r="N643" s="25"/>
    </row>
    <row r="644" spans="3:14" ht="13">
      <c r="C644" s="51"/>
      <c r="N644" s="25"/>
    </row>
    <row r="645" spans="3:14" ht="13">
      <c r="C645" s="51"/>
      <c r="N645" s="25"/>
    </row>
    <row r="646" spans="3:14" ht="13">
      <c r="C646" s="51"/>
      <c r="N646" s="25"/>
    </row>
    <row r="647" spans="3:14" ht="13">
      <c r="C647" s="51"/>
      <c r="N647" s="25"/>
    </row>
    <row r="648" spans="3:14" ht="13">
      <c r="C648" s="51"/>
      <c r="N648" s="25"/>
    </row>
    <row r="649" spans="3:14" ht="13">
      <c r="C649" s="51"/>
      <c r="N649" s="25"/>
    </row>
    <row r="650" spans="3:14" ht="13">
      <c r="C650" s="51"/>
      <c r="N650" s="25"/>
    </row>
    <row r="651" spans="3:14" ht="13">
      <c r="C651" s="51"/>
      <c r="N651" s="25"/>
    </row>
    <row r="652" spans="3:14" ht="13">
      <c r="C652" s="51"/>
      <c r="N652" s="25"/>
    </row>
    <row r="653" spans="3:14" ht="13">
      <c r="C653" s="51"/>
      <c r="N653" s="25"/>
    </row>
    <row r="654" spans="3:14" ht="13">
      <c r="C654" s="51"/>
      <c r="N654" s="25"/>
    </row>
    <row r="655" spans="3:14" ht="13">
      <c r="C655" s="51"/>
      <c r="N655" s="25"/>
    </row>
    <row r="656" spans="3:14" ht="13">
      <c r="C656" s="51"/>
      <c r="N656" s="25"/>
    </row>
    <row r="657" spans="3:14" ht="13">
      <c r="C657" s="51"/>
      <c r="N657" s="25"/>
    </row>
    <row r="658" spans="3:14" ht="13">
      <c r="C658" s="51"/>
      <c r="N658" s="25"/>
    </row>
    <row r="659" spans="3:14" ht="13">
      <c r="C659" s="51"/>
      <c r="N659" s="25"/>
    </row>
    <row r="660" spans="3:14" ht="13">
      <c r="C660" s="51"/>
      <c r="N660" s="25"/>
    </row>
    <row r="661" spans="3:14" ht="13">
      <c r="C661" s="51"/>
      <c r="N661" s="25"/>
    </row>
    <row r="662" spans="3:14" ht="13">
      <c r="C662" s="51"/>
      <c r="N662" s="25"/>
    </row>
    <row r="663" spans="3:14" ht="13">
      <c r="C663" s="51"/>
      <c r="N663" s="25"/>
    </row>
    <row r="664" spans="3:14" ht="13">
      <c r="C664" s="51"/>
      <c r="N664" s="25"/>
    </row>
    <row r="665" spans="3:14" ht="13">
      <c r="C665" s="51"/>
      <c r="N665" s="25"/>
    </row>
    <row r="666" spans="3:14" ht="13">
      <c r="C666" s="51"/>
      <c r="N666" s="25"/>
    </row>
    <row r="667" spans="3:14" ht="13">
      <c r="C667" s="51"/>
      <c r="N667" s="25"/>
    </row>
    <row r="668" spans="3:14" ht="13">
      <c r="C668" s="51"/>
      <c r="N668" s="25"/>
    </row>
    <row r="669" spans="3:14" ht="13">
      <c r="C669" s="51"/>
      <c r="N669" s="25"/>
    </row>
    <row r="670" spans="3:14" ht="13">
      <c r="C670" s="51"/>
      <c r="N670" s="25"/>
    </row>
    <row r="671" spans="3:14" ht="13">
      <c r="C671" s="51"/>
      <c r="N671" s="25"/>
    </row>
    <row r="672" spans="3:14" ht="13">
      <c r="C672" s="51"/>
      <c r="N672" s="25"/>
    </row>
    <row r="673" spans="3:14" ht="13">
      <c r="C673" s="51"/>
      <c r="N673" s="25"/>
    </row>
    <row r="674" spans="3:14" ht="13">
      <c r="C674" s="51"/>
      <c r="N674" s="25"/>
    </row>
    <row r="675" spans="3:14" ht="13">
      <c r="C675" s="51"/>
      <c r="N675" s="25"/>
    </row>
    <row r="676" spans="3:14" ht="13">
      <c r="C676" s="51"/>
      <c r="N676" s="25"/>
    </row>
    <row r="677" spans="3:14" ht="13">
      <c r="C677" s="51"/>
      <c r="N677" s="25"/>
    </row>
    <row r="678" spans="3:14" ht="13">
      <c r="C678" s="51"/>
      <c r="N678" s="25"/>
    </row>
    <row r="679" spans="3:14" ht="13">
      <c r="C679" s="51"/>
      <c r="N679" s="25"/>
    </row>
    <row r="680" spans="3:14" ht="13">
      <c r="C680" s="51"/>
      <c r="N680" s="25"/>
    </row>
    <row r="681" spans="3:14" ht="13">
      <c r="C681" s="51"/>
      <c r="N681" s="25"/>
    </row>
    <row r="682" spans="3:14" ht="13">
      <c r="C682" s="51"/>
      <c r="N682" s="25"/>
    </row>
    <row r="683" spans="3:14" ht="13">
      <c r="C683" s="51"/>
      <c r="N683" s="25"/>
    </row>
    <row r="684" spans="3:14" ht="13">
      <c r="C684" s="51"/>
      <c r="N684" s="25"/>
    </row>
    <row r="685" spans="3:14" ht="13">
      <c r="C685" s="51"/>
      <c r="N685" s="25"/>
    </row>
    <row r="686" spans="3:14" ht="13">
      <c r="C686" s="51"/>
      <c r="N686" s="25"/>
    </row>
    <row r="687" spans="3:14" ht="13">
      <c r="C687" s="51"/>
      <c r="N687" s="25"/>
    </row>
    <row r="688" spans="3:14" ht="13">
      <c r="C688" s="51"/>
      <c r="N688" s="25"/>
    </row>
    <row r="689" spans="3:14" ht="13">
      <c r="C689" s="51"/>
      <c r="N689" s="25"/>
    </row>
    <row r="690" spans="3:14" ht="13">
      <c r="C690" s="51"/>
      <c r="N690" s="25"/>
    </row>
    <row r="691" spans="3:14" ht="13">
      <c r="C691" s="51"/>
      <c r="N691" s="25"/>
    </row>
    <row r="692" spans="3:14" ht="13">
      <c r="C692" s="51"/>
      <c r="N692" s="25"/>
    </row>
    <row r="693" spans="3:14" ht="13">
      <c r="C693" s="51"/>
      <c r="N693" s="25"/>
    </row>
    <row r="694" spans="3:14" ht="13">
      <c r="C694" s="51"/>
      <c r="N694" s="25"/>
    </row>
    <row r="695" spans="3:14" ht="13">
      <c r="C695" s="51"/>
      <c r="N695" s="25"/>
    </row>
    <row r="696" spans="3:14" ht="13">
      <c r="C696" s="51"/>
      <c r="N696" s="25"/>
    </row>
    <row r="697" spans="3:14" ht="13">
      <c r="C697" s="51"/>
      <c r="N697" s="25"/>
    </row>
    <row r="698" spans="3:14" ht="13">
      <c r="C698" s="51"/>
      <c r="N698" s="25"/>
    </row>
    <row r="699" spans="3:14" ht="13">
      <c r="C699" s="51"/>
      <c r="N699" s="25"/>
    </row>
    <row r="700" spans="3:14" ht="13">
      <c r="C700" s="51"/>
      <c r="N700" s="25"/>
    </row>
    <row r="701" spans="3:14" ht="13">
      <c r="C701" s="51"/>
      <c r="N701" s="25"/>
    </row>
    <row r="702" spans="3:14" ht="13">
      <c r="C702" s="51"/>
      <c r="N702" s="25"/>
    </row>
    <row r="703" spans="3:14" ht="13">
      <c r="C703" s="51"/>
      <c r="N703" s="25"/>
    </row>
    <row r="704" spans="3:14" ht="13">
      <c r="C704" s="51"/>
      <c r="N704" s="25"/>
    </row>
    <row r="705" spans="3:14" ht="13">
      <c r="C705" s="51"/>
      <c r="N705" s="25"/>
    </row>
    <row r="706" spans="3:14" ht="13">
      <c r="C706" s="51"/>
      <c r="N706" s="25"/>
    </row>
    <row r="707" spans="3:14" ht="13">
      <c r="C707" s="51"/>
      <c r="N707" s="25"/>
    </row>
    <row r="708" spans="3:14" ht="13">
      <c r="C708" s="51"/>
      <c r="N708" s="25"/>
    </row>
    <row r="709" spans="3:14" ht="13">
      <c r="C709" s="51"/>
      <c r="N709" s="25"/>
    </row>
    <row r="710" spans="3:14" ht="13">
      <c r="C710" s="51"/>
      <c r="N710" s="25"/>
    </row>
    <row r="711" spans="3:14" ht="13">
      <c r="C711" s="51"/>
      <c r="N711" s="25"/>
    </row>
    <row r="712" spans="3:14" ht="13">
      <c r="C712" s="51"/>
      <c r="N712" s="25"/>
    </row>
    <row r="713" spans="3:14" ht="13">
      <c r="C713" s="51"/>
      <c r="N713" s="25"/>
    </row>
    <row r="714" spans="3:14" ht="13">
      <c r="C714" s="51"/>
      <c r="N714" s="25"/>
    </row>
    <row r="715" spans="3:14" ht="13">
      <c r="C715" s="51"/>
      <c r="N715" s="25"/>
    </row>
    <row r="716" spans="3:14" ht="13">
      <c r="C716" s="51"/>
      <c r="N716" s="25"/>
    </row>
    <row r="717" spans="3:14" ht="13">
      <c r="C717" s="51"/>
      <c r="N717" s="25"/>
    </row>
    <row r="718" spans="3:14" ht="13">
      <c r="C718" s="51"/>
      <c r="N718" s="25"/>
    </row>
    <row r="719" spans="3:14" ht="13">
      <c r="C719" s="51"/>
      <c r="N719" s="25"/>
    </row>
    <row r="720" spans="3:14" ht="13">
      <c r="C720" s="51"/>
      <c r="N720" s="25"/>
    </row>
    <row r="721" spans="3:14" ht="13">
      <c r="C721" s="51"/>
      <c r="N721" s="25"/>
    </row>
    <row r="722" spans="3:14" ht="13">
      <c r="C722" s="51"/>
      <c r="N722" s="25"/>
    </row>
    <row r="723" spans="3:14" ht="13">
      <c r="C723" s="51"/>
      <c r="N723" s="25"/>
    </row>
    <row r="724" spans="3:14" ht="13">
      <c r="C724" s="51"/>
      <c r="N724" s="25"/>
    </row>
    <row r="725" spans="3:14" ht="13">
      <c r="C725" s="51"/>
      <c r="N725" s="25"/>
    </row>
    <row r="726" spans="3:14" ht="13">
      <c r="C726" s="51"/>
      <c r="N726" s="25"/>
    </row>
    <row r="727" spans="3:14" ht="13">
      <c r="C727" s="51"/>
      <c r="N727" s="25"/>
    </row>
    <row r="728" spans="3:14" ht="13">
      <c r="C728" s="51"/>
      <c r="N728" s="25"/>
    </row>
    <row r="729" spans="3:14" ht="13">
      <c r="C729" s="51"/>
      <c r="N729" s="25"/>
    </row>
    <row r="730" spans="3:14" ht="13">
      <c r="C730" s="51"/>
      <c r="N730" s="25"/>
    </row>
    <row r="731" spans="3:14" ht="13">
      <c r="C731" s="51"/>
      <c r="N731" s="25"/>
    </row>
    <row r="732" spans="3:14" ht="13">
      <c r="C732" s="51"/>
      <c r="N732" s="25"/>
    </row>
    <row r="733" spans="3:14" ht="13">
      <c r="C733" s="51"/>
      <c r="N733" s="25"/>
    </row>
    <row r="734" spans="3:14" ht="13">
      <c r="C734" s="51"/>
      <c r="N734" s="25"/>
    </row>
    <row r="735" spans="3:14" ht="13">
      <c r="C735" s="51"/>
      <c r="N735" s="25"/>
    </row>
    <row r="736" spans="3:14" ht="13">
      <c r="C736" s="51"/>
      <c r="N736" s="25"/>
    </row>
    <row r="737" spans="3:14" ht="13">
      <c r="C737" s="51"/>
      <c r="N737" s="25"/>
    </row>
    <row r="738" spans="3:14" ht="13">
      <c r="C738" s="51"/>
      <c r="N738" s="25"/>
    </row>
    <row r="739" spans="3:14" ht="13">
      <c r="C739" s="51"/>
      <c r="N739" s="25"/>
    </row>
    <row r="740" spans="3:14" ht="13">
      <c r="C740" s="51"/>
      <c r="N740" s="25"/>
    </row>
    <row r="741" spans="3:14" ht="13">
      <c r="C741" s="51"/>
      <c r="N741" s="25"/>
    </row>
    <row r="742" spans="3:14" ht="13">
      <c r="C742" s="51"/>
      <c r="N742" s="25"/>
    </row>
    <row r="743" spans="3:14" ht="13">
      <c r="C743" s="51"/>
      <c r="N743" s="25"/>
    </row>
    <row r="744" spans="3:14" ht="13">
      <c r="C744" s="51"/>
      <c r="N744" s="25"/>
    </row>
    <row r="745" spans="3:14" ht="13">
      <c r="C745" s="51"/>
      <c r="N745" s="25"/>
    </row>
    <row r="746" spans="3:14" ht="13">
      <c r="C746" s="51"/>
      <c r="N746" s="25"/>
    </row>
    <row r="747" spans="3:14" ht="13">
      <c r="C747" s="51"/>
      <c r="N747" s="25"/>
    </row>
    <row r="748" spans="3:14" ht="13">
      <c r="C748" s="51"/>
      <c r="N748" s="25"/>
    </row>
    <row r="749" spans="3:14" ht="13">
      <c r="C749" s="51"/>
      <c r="N749" s="25"/>
    </row>
    <row r="750" spans="3:14" ht="13">
      <c r="C750" s="51"/>
      <c r="N750" s="25"/>
    </row>
    <row r="751" spans="3:14" ht="13">
      <c r="C751" s="51"/>
      <c r="N751" s="25"/>
    </row>
    <row r="752" spans="3:14" ht="13">
      <c r="C752" s="51"/>
      <c r="N752" s="25"/>
    </row>
    <row r="753" spans="3:14" ht="13">
      <c r="C753" s="51"/>
      <c r="N753" s="25"/>
    </row>
    <row r="754" spans="3:14" ht="13">
      <c r="C754" s="51"/>
      <c r="N754" s="25"/>
    </row>
    <row r="755" spans="3:14" ht="13">
      <c r="C755" s="51"/>
      <c r="N755" s="25"/>
    </row>
    <row r="756" spans="3:14" ht="13">
      <c r="C756" s="51"/>
      <c r="N756" s="25"/>
    </row>
    <row r="757" spans="3:14" ht="13">
      <c r="C757" s="51"/>
      <c r="N757" s="25"/>
    </row>
    <row r="758" spans="3:14" ht="13">
      <c r="C758" s="51"/>
      <c r="N758" s="25"/>
    </row>
    <row r="759" spans="3:14" ht="13">
      <c r="C759" s="51"/>
      <c r="N759" s="25"/>
    </row>
    <row r="760" spans="3:14" ht="13">
      <c r="C760" s="51"/>
      <c r="N760" s="25"/>
    </row>
    <row r="761" spans="3:14" ht="13">
      <c r="C761" s="51"/>
      <c r="N761" s="25"/>
    </row>
    <row r="762" spans="3:14" ht="13">
      <c r="C762" s="51"/>
      <c r="N762" s="25"/>
    </row>
    <row r="763" spans="3:14" ht="13">
      <c r="C763" s="51"/>
      <c r="N763" s="25"/>
    </row>
    <row r="764" spans="3:14" ht="13">
      <c r="C764" s="51"/>
      <c r="N764" s="25"/>
    </row>
    <row r="765" spans="3:14" ht="13">
      <c r="C765" s="51"/>
      <c r="N765" s="25"/>
    </row>
    <row r="766" spans="3:14" ht="13">
      <c r="C766" s="51"/>
      <c r="N766" s="25"/>
    </row>
    <row r="767" spans="3:14" ht="13">
      <c r="C767" s="51"/>
      <c r="N767" s="25"/>
    </row>
    <row r="768" spans="3:14" ht="13">
      <c r="C768" s="51"/>
      <c r="N768" s="25"/>
    </row>
    <row r="769" spans="3:14" ht="13">
      <c r="C769" s="51"/>
      <c r="N769" s="25"/>
    </row>
    <row r="770" spans="3:14" ht="13">
      <c r="C770" s="51"/>
      <c r="N770" s="25"/>
    </row>
    <row r="771" spans="3:14" ht="13">
      <c r="C771" s="51"/>
      <c r="N771" s="25"/>
    </row>
    <row r="772" spans="3:14" ht="13">
      <c r="C772" s="51"/>
      <c r="N772" s="25"/>
    </row>
    <row r="773" spans="3:14" ht="13">
      <c r="C773" s="51"/>
      <c r="N773" s="25"/>
    </row>
    <row r="774" spans="3:14" ht="13">
      <c r="C774" s="51"/>
      <c r="N774" s="25"/>
    </row>
    <row r="775" spans="3:14" ht="13">
      <c r="C775" s="51"/>
      <c r="N775" s="25"/>
    </row>
    <row r="776" spans="3:14" ht="13">
      <c r="C776" s="51"/>
      <c r="N776" s="25"/>
    </row>
    <row r="777" spans="3:14" ht="13">
      <c r="C777" s="51"/>
      <c r="N777" s="25"/>
    </row>
    <row r="778" spans="3:14" ht="13">
      <c r="C778" s="51"/>
      <c r="N778" s="25"/>
    </row>
    <row r="779" spans="3:14" ht="13">
      <c r="C779" s="51"/>
      <c r="N779" s="25"/>
    </row>
    <row r="780" spans="3:14" ht="13">
      <c r="C780" s="51"/>
      <c r="N780" s="25"/>
    </row>
    <row r="781" spans="3:14" ht="13">
      <c r="C781" s="51"/>
      <c r="N781" s="25"/>
    </row>
    <row r="782" spans="3:14" ht="13">
      <c r="C782" s="51"/>
      <c r="N782" s="25"/>
    </row>
    <row r="783" spans="3:14" ht="13">
      <c r="C783" s="51"/>
      <c r="N783" s="25"/>
    </row>
    <row r="784" spans="3:14" ht="13">
      <c r="C784" s="51"/>
      <c r="N784" s="25"/>
    </row>
    <row r="785" spans="3:14" ht="13">
      <c r="C785" s="51"/>
      <c r="N785" s="25"/>
    </row>
    <row r="786" spans="3:14" ht="13">
      <c r="C786" s="51"/>
      <c r="N786" s="25"/>
    </row>
    <row r="787" spans="3:14" ht="13">
      <c r="C787" s="51"/>
      <c r="N787" s="25"/>
    </row>
    <row r="788" spans="3:14" ht="13">
      <c r="C788" s="51"/>
      <c r="N788" s="25"/>
    </row>
    <row r="789" spans="3:14" ht="13">
      <c r="C789" s="51"/>
      <c r="N789" s="25"/>
    </row>
    <row r="790" spans="3:14" ht="13">
      <c r="C790" s="51"/>
      <c r="N790" s="25"/>
    </row>
    <row r="791" spans="3:14" ht="13">
      <c r="C791" s="51"/>
      <c r="N791" s="25"/>
    </row>
    <row r="792" spans="3:14" ht="13">
      <c r="C792" s="51"/>
      <c r="N792" s="25"/>
    </row>
    <row r="793" spans="3:14" ht="13">
      <c r="C793" s="51"/>
      <c r="N793" s="25"/>
    </row>
    <row r="794" spans="3:14" ht="13">
      <c r="C794" s="51"/>
      <c r="N794" s="25"/>
    </row>
    <row r="795" spans="3:14" ht="13">
      <c r="C795" s="51"/>
      <c r="N795" s="25"/>
    </row>
    <row r="796" spans="3:14" ht="13">
      <c r="C796" s="51"/>
      <c r="N796" s="25"/>
    </row>
    <row r="797" spans="3:14" ht="13">
      <c r="C797" s="51"/>
      <c r="N797" s="25"/>
    </row>
    <row r="798" spans="3:14" ht="13">
      <c r="C798" s="51"/>
      <c r="N798" s="25"/>
    </row>
    <row r="799" spans="3:14" ht="13">
      <c r="C799" s="51"/>
      <c r="N799" s="25"/>
    </row>
    <row r="800" spans="3:14" ht="13">
      <c r="C800" s="51"/>
      <c r="N800" s="25"/>
    </row>
    <row r="801" spans="3:14" ht="13">
      <c r="C801" s="51"/>
      <c r="N801" s="25"/>
    </row>
    <row r="802" spans="3:14" ht="13">
      <c r="C802" s="51"/>
      <c r="N802" s="25"/>
    </row>
    <row r="803" spans="3:14" ht="13">
      <c r="C803" s="51"/>
      <c r="N803" s="25"/>
    </row>
    <row r="804" spans="3:14" ht="13">
      <c r="C804" s="51"/>
      <c r="N804" s="25"/>
    </row>
    <row r="805" spans="3:14" ht="13">
      <c r="C805" s="51"/>
      <c r="N805" s="25"/>
    </row>
    <row r="806" spans="3:14" ht="13">
      <c r="C806" s="51"/>
      <c r="N806" s="25"/>
    </row>
    <row r="807" spans="3:14" ht="13">
      <c r="C807" s="51"/>
      <c r="N807" s="25"/>
    </row>
    <row r="808" spans="3:14" ht="13">
      <c r="C808" s="51"/>
      <c r="N808" s="25"/>
    </row>
    <row r="809" spans="3:14" ht="13">
      <c r="C809" s="51"/>
      <c r="N809" s="25"/>
    </row>
    <row r="810" spans="3:14" ht="13">
      <c r="C810" s="51"/>
      <c r="N810" s="25"/>
    </row>
    <row r="811" spans="3:14" ht="13">
      <c r="C811" s="51"/>
      <c r="N811" s="25"/>
    </row>
    <row r="812" spans="3:14" ht="13">
      <c r="C812" s="51"/>
      <c r="N812" s="25"/>
    </row>
    <row r="813" spans="3:14" ht="13">
      <c r="C813" s="51"/>
      <c r="N813" s="25"/>
    </row>
    <row r="814" spans="3:14" ht="13">
      <c r="C814" s="51"/>
      <c r="N814" s="25"/>
    </row>
    <row r="815" spans="3:14" ht="13">
      <c r="C815" s="51"/>
      <c r="N815" s="25"/>
    </row>
    <row r="816" spans="3:14" ht="13">
      <c r="C816" s="51"/>
      <c r="N816" s="25"/>
    </row>
    <row r="817" spans="3:14" ht="13">
      <c r="C817" s="51"/>
      <c r="N817" s="25"/>
    </row>
    <row r="818" spans="3:14" ht="13">
      <c r="C818" s="51"/>
      <c r="N818" s="25"/>
    </row>
    <row r="819" spans="3:14" ht="13">
      <c r="C819" s="51"/>
      <c r="N819" s="25"/>
    </row>
    <row r="820" spans="3:14" ht="13">
      <c r="C820" s="51"/>
      <c r="N820" s="25"/>
    </row>
    <row r="821" spans="3:14" ht="13">
      <c r="C821" s="51"/>
      <c r="N821" s="25"/>
    </row>
    <row r="822" spans="3:14" ht="13">
      <c r="C822" s="51"/>
      <c r="N822" s="25"/>
    </row>
    <row r="823" spans="3:14" ht="13">
      <c r="C823" s="51"/>
      <c r="N823" s="25"/>
    </row>
    <row r="824" spans="3:14" ht="13">
      <c r="C824" s="51"/>
      <c r="N824" s="25"/>
    </row>
    <row r="825" spans="3:14" ht="13">
      <c r="C825" s="51"/>
      <c r="N825" s="25"/>
    </row>
    <row r="826" spans="3:14" ht="13">
      <c r="C826" s="51"/>
      <c r="N826" s="25"/>
    </row>
    <row r="827" spans="3:14" ht="13">
      <c r="C827" s="51"/>
      <c r="N827" s="25"/>
    </row>
    <row r="828" spans="3:14" ht="13">
      <c r="C828" s="51"/>
      <c r="N828" s="25"/>
    </row>
    <row r="829" spans="3:14" ht="13">
      <c r="C829" s="51"/>
      <c r="N829" s="25"/>
    </row>
    <row r="830" spans="3:14" ht="13">
      <c r="C830" s="51"/>
      <c r="N830" s="25"/>
    </row>
    <row r="831" spans="3:14" ht="13">
      <c r="C831" s="51"/>
      <c r="N831" s="25"/>
    </row>
    <row r="832" spans="3:14" ht="13">
      <c r="C832" s="51"/>
      <c r="N832" s="25"/>
    </row>
    <row r="833" spans="3:14" ht="13">
      <c r="C833" s="51"/>
      <c r="N833" s="25"/>
    </row>
    <row r="834" spans="3:14" ht="13">
      <c r="C834" s="51"/>
      <c r="N834" s="25"/>
    </row>
    <row r="835" spans="3:14" ht="13">
      <c r="C835" s="51"/>
      <c r="N835" s="25"/>
    </row>
    <row r="836" spans="3:14" ht="13">
      <c r="C836" s="51"/>
      <c r="N836" s="25"/>
    </row>
    <row r="837" spans="3:14" ht="13">
      <c r="C837" s="51"/>
      <c r="N837" s="25"/>
    </row>
    <row r="838" spans="3:14" ht="13">
      <c r="C838" s="51"/>
      <c r="N838" s="25"/>
    </row>
    <row r="839" spans="3:14" ht="13">
      <c r="C839" s="51"/>
      <c r="N839" s="25"/>
    </row>
    <row r="840" spans="3:14" ht="13">
      <c r="C840" s="51"/>
      <c r="N840" s="25"/>
    </row>
    <row r="841" spans="3:14" ht="13">
      <c r="C841" s="51"/>
      <c r="N841" s="25"/>
    </row>
    <row r="842" spans="3:14" ht="13">
      <c r="C842" s="51"/>
      <c r="N842" s="25"/>
    </row>
    <row r="843" spans="3:14" ht="13">
      <c r="C843" s="51"/>
      <c r="N843" s="25"/>
    </row>
    <row r="844" spans="3:14" ht="13">
      <c r="C844" s="51"/>
      <c r="N844" s="25"/>
    </row>
    <row r="845" spans="3:14" ht="13">
      <c r="C845" s="51"/>
      <c r="N845" s="25"/>
    </row>
    <row r="846" spans="3:14" ht="13">
      <c r="C846" s="51"/>
      <c r="N846" s="25"/>
    </row>
    <row r="847" spans="3:14" ht="13">
      <c r="C847" s="51"/>
      <c r="N847" s="25"/>
    </row>
    <row r="848" spans="3:14" ht="13">
      <c r="C848" s="51"/>
      <c r="N848" s="25"/>
    </row>
    <row r="849" spans="3:14" ht="13">
      <c r="C849" s="51"/>
      <c r="N849" s="25"/>
    </row>
    <row r="850" spans="3:14" ht="13">
      <c r="C850" s="51"/>
      <c r="N850" s="25"/>
    </row>
    <row r="851" spans="3:14" ht="13">
      <c r="C851" s="51"/>
      <c r="N851" s="25"/>
    </row>
    <row r="852" spans="3:14" ht="13">
      <c r="C852" s="51"/>
      <c r="N852" s="25"/>
    </row>
    <row r="853" spans="3:14" ht="13">
      <c r="C853" s="51"/>
      <c r="N853" s="25"/>
    </row>
    <row r="854" spans="3:14" ht="13">
      <c r="C854" s="51"/>
      <c r="N854" s="25"/>
    </row>
    <row r="855" spans="3:14" ht="13">
      <c r="C855" s="51"/>
      <c r="N855" s="25"/>
    </row>
    <row r="856" spans="3:14" ht="13">
      <c r="C856" s="51"/>
      <c r="N856" s="25"/>
    </row>
    <row r="857" spans="3:14" ht="13">
      <c r="C857" s="51"/>
      <c r="N857" s="25"/>
    </row>
    <row r="858" spans="3:14" ht="13">
      <c r="C858" s="51"/>
      <c r="N858" s="25"/>
    </row>
    <row r="859" spans="3:14" ht="13">
      <c r="C859" s="51"/>
      <c r="N859" s="25"/>
    </row>
    <row r="860" spans="3:14" ht="13">
      <c r="C860" s="51"/>
      <c r="N860" s="25"/>
    </row>
    <row r="861" spans="3:14" ht="13">
      <c r="C861" s="51"/>
      <c r="N861" s="25"/>
    </row>
    <row r="862" spans="3:14" ht="13">
      <c r="C862" s="51"/>
      <c r="N862" s="25"/>
    </row>
    <row r="863" spans="3:14" ht="13">
      <c r="C863" s="51"/>
      <c r="N863" s="25"/>
    </row>
    <row r="864" spans="3:14" ht="13">
      <c r="C864" s="51"/>
      <c r="N864" s="25"/>
    </row>
    <row r="865" spans="3:14" ht="13">
      <c r="C865" s="51"/>
      <c r="N865" s="25"/>
    </row>
    <row r="866" spans="3:14" ht="13">
      <c r="C866" s="51"/>
      <c r="N866" s="25"/>
    </row>
    <row r="867" spans="3:14" ht="13">
      <c r="C867" s="51"/>
      <c r="N867" s="25"/>
    </row>
    <row r="868" spans="3:14" ht="13">
      <c r="C868" s="51"/>
      <c r="N868" s="25"/>
    </row>
    <row r="869" spans="3:14" ht="13">
      <c r="C869" s="51"/>
      <c r="N869" s="25"/>
    </row>
    <row r="870" spans="3:14" ht="13">
      <c r="C870" s="51"/>
      <c r="N870" s="25"/>
    </row>
    <row r="871" spans="3:14" ht="13">
      <c r="C871" s="51"/>
      <c r="N871" s="25"/>
    </row>
    <row r="872" spans="3:14" ht="13">
      <c r="C872" s="51"/>
      <c r="N872" s="25"/>
    </row>
    <row r="873" spans="3:14" ht="13">
      <c r="C873" s="51"/>
      <c r="N873" s="25"/>
    </row>
    <row r="874" spans="3:14" ht="13">
      <c r="C874" s="51"/>
      <c r="N874" s="25"/>
    </row>
    <row r="875" spans="3:14" ht="13">
      <c r="C875" s="51"/>
      <c r="N875" s="25"/>
    </row>
    <row r="876" spans="3:14" ht="13">
      <c r="C876" s="51"/>
      <c r="N876" s="25"/>
    </row>
    <row r="877" spans="3:14" ht="13">
      <c r="C877" s="51"/>
      <c r="N877" s="25"/>
    </row>
    <row r="878" spans="3:14" ht="13">
      <c r="C878" s="51"/>
      <c r="N878" s="25"/>
    </row>
    <row r="879" spans="3:14" ht="13">
      <c r="C879" s="51"/>
      <c r="N879" s="25"/>
    </row>
    <row r="880" spans="3:14" ht="13">
      <c r="C880" s="51"/>
      <c r="N880" s="25"/>
    </row>
    <row r="881" spans="3:14" ht="13">
      <c r="C881" s="51"/>
      <c r="N881" s="25"/>
    </row>
    <row r="882" spans="3:14" ht="13">
      <c r="C882" s="51"/>
      <c r="N882" s="25"/>
    </row>
    <row r="883" spans="3:14" ht="13">
      <c r="C883" s="51"/>
      <c r="N883" s="25"/>
    </row>
    <row r="884" spans="3:14" ht="13">
      <c r="C884" s="51"/>
      <c r="N884" s="25"/>
    </row>
    <row r="885" spans="3:14" ht="13">
      <c r="C885" s="51"/>
      <c r="N885" s="25"/>
    </row>
    <row r="886" spans="3:14" ht="13">
      <c r="C886" s="51"/>
      <c r="N886" s="25"/>
    </row>
    <row r="887" spans="3:14" ht="13">
      <c r="C887" s="51"/>
      <c r="N887" s="25"/>
    </row>
    <row r="888" spans="3:14" ht="13">
      <c r="C888" s="51"/>
      <c r="N888" s="25"/>
    </row>
    <row r="889" spans="3:14" ht="13">
      <c r="C889" s="51"/>
      <c r="N889" s="25"/>
    </row>
    <row r="890" spans="3:14" ht="13">
      <c r="C890" s="51"/>
      <c r="N890" s="25"/>
    </row>
    <row r="891" spans="3:14" ht="13">
      <c r="C891" s="51"/>
      <c r="N891" s="25"/>
    </row>
    <row r="892" spans="3:14" ht="13">
      <c r="C892" s="51"/>
      <c r="N892" s="25"/>
    </row>
    <row r="893" spans="3:14" ht="13">
      <c r="C893" s="51"/>
      <c r="N893" s="25"/>
    </row>
    <row r="894" spans="3:14" ht="13">
      <c r="C894" s="51"/>
      <c r="N894" s="25"/>
    </row>
    <row r="895" spans="3:14" ht="13">
      <c r="C895" s="51"/>
      <c r="N895" s="25"/>
    </row>
    <row r="896" spans="3:14" ht="13">
      <c r="C896" s="51"/>
      <c r="N896" s="25"/>
    </row>
    <row r="897" spans="3:14" ht="13">
      <c r="C897" s="51"/>
      <c r="N897" s="25"/>
    </row>
    <row r="898" spans="3:14" ht="13">
      <c r="C898" s="51"/>
      <c r="N898" s="25"/>
    </row>
    <row r="899" spans="3:14" ht="13">
      <c r="C899" s="51"/>
      <c r="N899" s="25"/>
    </row>
    <row r="900" spans="3:14" ht="13">
      <c r="C900" s="51"/>
      <c r="N900" s="25"/>
    </row>
    <row r="901" spans="3:14" ht="13">
      <c r="C901" s="51"/>
      <c r="N901" s="25"/>
    </row>
    <row r="902" spans="3:14" ht="13">
      <c r="C902" s="51"/>
      <c r="N902" s="25"/>
    </row>
    <row r="903" spans="3:14" ht="13">
      <c r="C903" s="51"/>
      <c r="N903" s="25"/>
    </row>
    <row r="904" spans="3:14" ht="13">
      <c r="C904" s="51"/>
      <c r="N904" s="25"/>
    </row>
    <row r="905" spans="3:14" ht="13">
      <c r="C905" s="51"/>
      <c r="N905" s="25"/>
    </row>
    <row r="906" spans="3:14" ht="13">
      <c r="C906" s="51"/>
      <c r="N906" s="25"/>
    </row>
    <row r="907" spans="3:14" ht="13">
      <c r="C907" s="51"/>
      <c r="N907" s="25"/>
    </row>
    <row r="908" spans="3:14" ht="13">
      <c r="C908" s="51"/>
      <c r="N908" s="25"/>
    </row>
    <row r="909" spans="3:14" ht="13">
      <c r="C909" s="51"/>
      <c r="N909" s="25"/>
    </row>
    <row r="910" spans="3:14" ht="13">
      <c r="C910" s="51"/>
      <c r="N910" s="25"/>
    </row>
    <row r="911" spans="3:14" ht="13">
      <c r="C911" s="51"/>
      <c r="N911" s="25"/>
    </row>
    <row r="912" spans="3:14" ht="13">
      <c r="C912" s="51"/>
      <c r="N912" s="25"/>
    </row>
    <row r="913" spans="3:14" ht="13">
      <c r="C913" s="51"/>
      <c r="N913" s="25"/>
    </row>
    <row r="914" spans="3:14" ht="13">
      <c r="C914" s="51"/>
      <c r="N914" s="25"/>
    </row>
    <row r="915" spans="3:14" ht="13">
      <c r="C915" s="51"/>
      <c r="N915" s="25"/>
    </row>
    <row r="916" spans="3:14" ht="13">
      <c r="C916" s="51"/>
      <c r="N916" s="25"/>
    </row>
    <row r="917" spans="3:14" ht="13">
      <c r="C917" s="51"/>
      <c r="N917" s="25"/>
    </row>
    <row r="918" spans="3:14" ht="13">
      <c r="C918" s="51"/>
      <c r="N918" s="25"/>
    </row>
    <row r="919" spans="3:14" ht="13">
      <c r="C919" s="51"/>
      <c r="N919" s="25"/>
    </row>
    <row r="920" spans="3:14" ht="13">
      <c r="C920" s="51"/>
      <c r="N920" s="25"/>
    </row>
    <row r="921" spans="3:14" ht="13">
      <c r="C921" s="51"/>
      <c r="N921" s="25"/>
    </row>
    <row r="922" spans="3:14" ht="13">
      <c r="C922" s="51"/>
      <c r="N922" s="25"/>
    </row>
    <row r="923" spans="3:14" ht="13">
      <c r="C923" s="51"/>
      <c r="N923" s="25"/>
    </row>
    <row r="924" spans="3:14" ht="13">
      <c r="C924" s="51"/>
      <c r="N924" s="25"/>
    </row>
    <row r="925" spans="3:14" ht="13">
      <c r="C925" s="51"/>
      <c r="N925" s="25"/>
    </row>
    <row r="926" spans="3:14" ht="13">
      <c r="C926" s="51"/>
      <c r="N926" s="25"/>
    </row>
    <row r="927" spans="3:14" ht="13">
      <c r="C927" s="51"/>
      <c r="N927" s="25"/>
    </row>
    <row r="928" spans="3:14" ht="13">
      <c r="C928" s="51"/>
      <c r="N928" s="25"/>
    </row>
    <row r="929" spans="3:14" ht="13">
      <c r="C929" s="51"/>
      <c r="N929" s="25"/>
    </row>
    <row r="930" spans="3:14" ht="13">
      <c r="C930" s="51"/>
      <c r="N930" s="25"/>
    </row>
    <row r="931" spans="3:14" ht="13">
      <c r="C931" s="51"/>
      <c r="N931" s="25"/>
    </row>
    <row r="932" spans="3:14" ht="13">
      <c r="C932" s="51"/>
      <c r="N932" s="25"/>
    </row>
    <row r="933" spans="3:14" ht="13">
      <c r="C933" s="51"/>
      <c r="N933" s="25"/>
    </row>
    <row r="934" spans="3:14" ht="13">
      <c r="C934" s="51"/>
      <c r="N934" s="25"/>
    </row>
    <row r="935" spans="3:14" ht="13">
      <c r="C935" s="51"/>
      <c r="N935" s="25"/>
    </row>
    <row r="936" spans="3:14" ht="13">
      <c r="C936" s="51"/>
      <c r="N936" s="25"/>
    </row>
    <row r="937" spans="3:14" ht="13">
      <c r="C937" s="51"/>
      <c r="N937" s="25"/>
    </row>
    <row r="938" spans="3:14" ht="13">
      <c r="C938" s="51"/>
      <c r="N938" s="25"/>
    </row>
    <row r="939" spans="3:14" ht="13">
      <c r="C939" s="51"/>
      <c r="N939" s="25"/>
    </row>
    <row r="940" spans="3:14" ht="13">
      <c r="C940" s="51"/>
      <c r="N940" s="25"/>
    </row>
    <row r="941" spans="3:14" ht="13">
      <c r="C941" s="51"/>
      <c r="N941" s="25"/>
    </row>
    <row r="942" spans="3:14" ht="13">
      <c r="C942" s="51"/>
      <c r="N942" s="25"/>
    </row>
    <row r="943" spans="3:14" ht="13">
      <c r="C943" s="51"/>
      <c r="N943" s="25"/>
    </row>
    <row r="944" spans="3:14" ht="13">
      <c r="C944" s="51"/>
      <c r="N944" s="25"/>
    </row>
    <row r="945" spans="3:14" ht="13">
      <c r="C945" s="51"/>
      <c r="N945" s="25"/>
    </row>
    <row r="946" spans="3:14" ht="13">
      <c r="C946" s="51"/>
      <c r="N946" s="25"/>
    </row>
    <row r="947" spans="3:14" ht="13">
      <c r="C947" s="51"/>
      <c r="N947" s="25"/>
    </row>
    <row r="948" spans="3:14" ht="13">
      <c r="C948" s="51"/>
      <c r="N948" s="25"/>
    </row>
    <row r="949" spans="3:14" ht="13">
      <c r="C949" s="51"/>
      <c r="N949" s="25"/>
    </row>
    <row r="950" spans="3:14" ht="13">
      <c r="C950" s="51"/>
      <c r="N950" s="25"/>
    </row>
    <row r="951" spans="3:14" ht="13">
      <c r="C951" s="51"/>
      <c r="N951" s="25"/>
    </row>
    <row r="952" spans="3:14" ht="13">
      <c r="C952" s="51"/>
      <c r="N952" s="25"/>
    </row>
    <row r="953" spans="3:14" ht="13">
      <c r="C953" s="51"/>
      <c r="N953" s="25"/>
    </row>
    <row r="954" spans="3:14" ht="13">
      <c r="C954" s="51"/>
      <c r="N954" s="25"/>
    </row>
    <row r="955" spans="3:14" ht="13">
      <c r="C955" s="51"/>
      <c r="N955" s="25"/>
    </row>
    <row r="956" spans="3:14" ht="13">
      <c r="C956" s="51"/>
      <c r="N956" s="25"/>
    </row>
    <row r="957" spans="3:14" ht="13">
      <c r="C957" s="51"/>
      <c r="N957" s="25"/>
    </row>
    <row r="958" spans="3:14" ht="13">
      <c r="C958" s="51"/>
      <c r="N958" s="25"/>
    </row>
    <row r="959" spans="3:14" ht="13">
      <c r="C959" s="51"/>
      <c r="N959" s="25"/>
    </row>
    <row r="960" spans="3:14" ht="13">
      <c r="C960" s="51"/>
      <c r="N960" s="25"/>
    </row>
    <row r="961" spans="3:14" ht="13">
      <c r="C961" s="51"/>
      <c r="N961" s="25"/>
    </row>
    <row r="962" spans="3:14" ht="13">
      <c r="C962" s="51"/>
      <c r="N962" s="25"/>
    </row>
    <row r="963" spans="3:14" ht="13">
      <c r="C963" s="51"/>
      <c r="N963" s="25"/>
    </row>
    <row r="964" spans="3:14" ht="13">
      <c r="C964" s="51"/>
      <c r="N964" s="25"/>
    </row>
    <row r="965" spans="3:14" ht="13">
      <c r="C965" s="51"/>
      <c r="N965" s="25"/>
    </row>
    <row r="966" spans="3:14" ht="13">
      <c r="C966" s="51"/>
      <c r="N966" s="25"/>
    </row>
    <row r="967" spans="3:14" ht="13">
      <c r="C967" s="51"/>
      <c r="N967" s="25"/>
    </row>
    <row r="968" spans="3:14" ht="13">
      <c r="C968" s="51"/>
      <c r="N968" s="25"/>
    </row>
    <row r="969" spans="3:14" ht="13">
      <c r="C969" s="51"/>
      <c r="N969" s="25"/>
    </row>
    <row r="970" spans="3:14" ht="13">
      <c r="C970" s="51"/>
      <c r="N970" s="25"/>
    </row>
    <row r="971" spans="3:14" ht="13">
      <c r="C971" s="51"/>
      <c r="N971" s="25"/>
    </row>
    <row r="972" spans="3:14" ht="13">
      <c r="C972" s="51"/>
      <c r="N972" s="25"/>
    </row>
    <row r="973" spans="3:14" ht="13">
      <c r="C973" s="51"/>
      <c r="N973" s="25"/>
    </row>
    <row r="974" spans="3:14" ht="13">
      <c r="C974" s="51"/>
      <c r="N974" s="25"/>
    </row>
    <row r="975" spans="3:14" ht="13">
      <c r="C975" s="51"/>
      <c r="N975" s="25"/>
    </row>
    <row r="976" spans="3:14" ht="13">
      <c r="C976" s="51"/>
      <c r="N976" s="25"/>
    </row>
    <row r="977" spans="3:14" ht="13">
      <c r="C977" s="51"/>
      <c r="N977" s="25"/>
    </row>
    <row r="978" spans="3:14" ht="13">
      <c r="C978" s="51"/>
      <c r="N978" s="25"/>
    </row>
    <row r="979" spans="3:14" ht="13">
      <c r="C979" s="51"/>
      <c r="N979" s="25"/>
    </row>
  </sheetData>
  <mergeCells count="1">
    <mergeCell ref="J175:K175"/>
  </mergeCells>
  <conditionalFormatting sqref="Q1:Q979 S1:S979">
    <cfRule type="containsText" dxfId="4" priority="1" operator="containsText" text="&quot;Bad&quot;">
      <formula>NOT(ISERROR(SEARCH(("""Bad"""),(Q1))))</formula>
    </cfRule>
  </conditionalFormatting>
  <conditionalFormatting sqref="Q2:Q323">
    <cfRule type="containsText" dxfId="3" priority="2" operator="containsText" text="Bad">
      <formula>NOT(ISERROR(SEARCH(("Bad"),(Q2))))</formula>
    </cfRule>
  </conditionalFormatting>
  <conditionalFormatting sqref="S2:S323">
    <cfRule type="containsText" dxfId="2" priority="3" operator="containsText" text="Bad">
      <formula>NOT(ISERROR(SEARCH(("Bad"),(S2))))</formula>
    </cfRule>
  </conditionalFormatting>
  <conditionalFormatting sqref="T2:T323">
    <cfRule type="containsText" dxfId="1" priority="4" operator="containsText" text="No Trade Off">
      <formula>NOT(ISERROR(SEARCH(("No Trade Off"),(T2))))</formula>
    </cfRule>
  </conditionalFormatting>
  <conditionalFormatting sqref="W144">
    <cfRule type="notContainsBlanks" dxfId="0" priority="5">
      <formula>LEN(TRIM(W144))&gt;0</formula>
    </cfRule>
  </conditionalFormatting>
  <hyperlinks>
    <hyperlink ref="J2" r:id="rId1" xr:uid="{00000000-0004-0000-0100-000000000000}"/>
    <hyperlink ref="K2" r:id="rId2" xr:uid="{00000000-0004-0000-0100-000001000000}"/>
    <hyperlink ref="J3" r:id="rId3" xr:uid="{00000000-0004-0000-0100-000002000000}"/>
    <hyperlink ref="K3" r:id="rId4" xr:uid="{00000000-0004-0000-0100-000003000000}"/>
    <hyperlink ref="J4" r:id="rId5" xr:uid="{00000000-0004-0000-0100-000004000000}"/>
    <hyperlink ref="K4" r:id="rId6" xr:uid="{00000000-0004-0000-0100-000005000000}"/>
    <hyperlink ref="I5" r:id="rId7" xr:uid="{00000000-0004-0000-0100-000006000000}"/>
    <hyperlink ref="J5" r:id="rId8" xr:uid="{00000000-0004-0000-0100-000007000000}"/>
    <hyperlink ref="K5" r:id="rId9" xr:uid="{00000000-0004-0000-0100-000008000000}"/>
    <hyperlink ref="I6" r:id="rId10" xr:uid="{00000000-0004-0000-0100-000009000000}"/>
    <hyperlink ref="J6" r:id="rId11" xr:uid="{00000000-0004-0000-0100-00000A000000}"/>
    <hyperlink ref="K6" r:id="rId12" xr:uid="{00000000-0004-0000-0100-00000B000000}"/>
    <hyperlink ref="J7" r:id="rId13" xr:uid="{00000000-0004-0000-0100-00000C000000}"/>
    <hyperlink ref="K7" r:id="rId14" xr:uid="{00000000-0004-0000-0100-00000D000000}"/>
    <hyperlink ref="J8" r:id="rId15" xr:uid="{00000000-0004-0000-0100-00000E000000}"/>
    <hyperlink ref="K8" r:id="rId16" xr:uid="{00000000-0004-0000-0100-00000F000000}"/>
    <hyperlink ref="J9" r:id="rId17" xr:uid="{00000000-0004-0000-0100-000010000000}"/>
    <hyperlink ref="K9" r:id="rId18" xr:uid="{00000000-0004-0000-0100-000011000000}"/>
    <hyperlink ref="J10" r:id="rId19" xr:uid="{00000000-0004-0000-0100-000012000000}"/>
    <hyperlink ref="K10" r:id="rId20" xr:uid="{00000000-0004-0000-0100-000013000000}"/>
    <hyperlink ref="J11" r:id="rId21" xr:uid="{00000000-0004-0000-0100-000014000000}"/>
    <hyperlink ref="K11" r:id="rId22" xr:uid="{00000000-0004-0000-0100-000015000000}"/>
    <hyperlink ref="J12" r:id="rId23" xr:uid="{00000000-0004-0000-0100-000016000000}"/>
    <hyperlink ref="K12" r:id="rId24" xr:uid="{00000000-0004-0000-0100-000017000000}"/>
    <hyperlink ref="J13" r:id="rId25" xr:uid="{00000000-0004-0000-0100-000018000000}"/>
    <hyperlink ref="K13" r:id="rId26" xr:uid="{00000000-0004-0000-0100-000019000000}"/>
    <hyperlink ref="J14" r:id="rId27" xr:uid="{00000000-0004-0000-0100-00001A000000}"/>
    <hyperlink ref="K14" r:id="rId28" xr:uid="{00000000-0004-0000-0100-00001B000000}"/>
    <hyperlink ref="J15" r:id="rId29" xr:uid="{00000000-0004-0000-0100-00001C000000}"/>
    <hyperlink ref="K15" r:id="rId30" xr:uid="{00000000-0004-0000-0100-00001D000000}"/>
    <hyperlink ref="J16" r:id="rId31" xr:uid="{00000000-0004-0000-0100-00001E000000}"/>
    <hyperlink ref="K16" r:id="rId32" xr:uid="{00000000-0004-0000-0100-00001F000000}"/>
    <hyperlink ref="J17" r:id="rId33" xr:uid="{00000000-0004-0000-0100-000020000000}"/>
    <hyperlink ref="K17" r:id="rId34" xr:uid="{00000000-0004-0000-0100-000021000000}"/>
    <hyperlink ref="J18" r:id="rId35" xr:uid="{00000000-0004-0000-0100-000022000000}"/>
    <hyperlink ref="K18" r:id="rId36" xr:uid="{00000000-0004-0000-0100-000023000000}"/>
    <hyperlink ref="J19" r:id="rId37" xr:uid="{00000000-0004-0000-0100-000024000000}"/>
    <hyperlink ref="K19" r:id="rId38" xr:uid="{00000000-0004-0000-0100-000025000000}"/>
    <hyperlink ref="J20" r:id="rId39" xr:uid="{00000000-0004-0000-0100-000026000000}"/>
    <hyperlink ref="K20" r:id="rId40" xr:uid="{00000000-0004-0000-0100-000027000000}"/>
    <hyperlink ref="J21" r:id="rId41" xr:uid="{00000000-0004-0000-0100-000028000000}"/>
    <hyperlink ref="K21" r:id="rId42" xr:uid="{00000000-0004-0000-0100-000029000000}"/>
    <hyperlink ref="J22" r:id="rId43" xr:uid="{00000000-0004-0000-0100-00002A000000}"/>
    <hyperlink ref="K22" r:id="rId44" xr:uid="{00000000-0004-0000-0100-00002B000000}"/>
    <hyperlink ref="J23" r:id="rId45" xr:uid="{00000000-0004-0000-0100-00002C000000}"/>
    <hyperlink ref="K23" r:id="rId46" xr:uid="{00000000-0004-0000-0100-00002D000000}"/>
    <hyperlink ref="J24" r:id="rId47" xr:uid="{00000000-0004-0000-0100-00002E000000}"/>
    <hyperlink ref="K24" r:id="rId48" xr:uid="{00000000-0004-0000-0100-00002F000000}"/>
    <hyperlink ref="J25" r:id="rId49" xr:uid="{00000000-0004-0000-0100-000030000000}"/>
    <hyperlink ref="K25" r:id="rId50" xr:uid="{00000000-0004-0000-0100-000031000000}"/>
    <hyperlink ref="J26" r:id="rId51" xr:uid="{00000000-0004-0000-0100-000032000000}"/>
    <hyperlink ref="K26" r:id="rId52" xr:uid="{00000000-0004-0000-0100-000033000000}"/>
    <hyperlink ref="J27" r:id="rId53" xr:uid="{00000000-0004-0000-0100-000034000000}"/>
    <hyperlink ref="K27" r:id="rId54" xr:uid="{00000000-0004-0000-0100-000035000000}"/>
    <hyperlink ref="J28" r:id="rId55" xr:uid="{00000000-0004-0000-0100-000036000000}"/>
    <hyperlink ref="K28" r:id="rId56" xr:uid="{00000000-0004-0000-0100-000037000000}"/>
    <hyperlink ref="J29" r:id="rId57" xr:uid="{00000000-0004-0000-0100-000038000000}"/>
    <hyperlink ref="K29" r:id="rId58" xr:uid="{00000000-0004-0000-0100-000039000000}"/>
    <hyperlink ref="J30" r:id="rId59" xr:uid="{00000000-0004-0000-0100-00003A000000}"/>
    <hyperlink ref="K30" r:id="rId60" xr:uid="{00000000-0004-0000-0100-00003B000000}"/>
    <hyperlink ref="J31" r:id="rId61" xr:uid="{00000000-0004-0000-0100-00003C000000}"/>
    <hyperlink ref="K31" r:id="rId62" xr:uid="{00000000-0004-0000-0100-00003D000000}"/>
    <hyperlink ref="J32" r:id="rId63" xr:uid="{00000000-0004-0000-0100-00003E000000}"/>
    <hyperlink ref="K32" r:id="rId64" xr:uid="{00000000-0004-0000-0100-00003F000000}"/>
    <hyperlink ref="J33" r:id="rId65" xr:uid="{00000000-0004-0000-0100-000040000000}"/>
    <hyperlink ref="K33" r:id="rId66" xr:uid="{00000000-0004-0000-0100-000041000000}"/>
    <hyperlink ref="I34" r:id="rId67" xr:uid="{00000000-0004-0000-0100-000042000000}"/>
    <hyperlink ref="J34" r:id="rId68" xr:uid="{00000000-0004-0000-0100-000043000000}"/>
    <hyperlink ref="K34" r:id="rId69" xr:uid="{00000000-0004-0000-0100-000044000000}"/>
    <hyperlink ref="I35" r:id="rId70" xr:uid="{00000000-0004-0000-0100-000045000000}"/>
    <hyperlink ref="J35" r:id="rId71" xr:uid="{00000000-0004-0000-0100-000046000000}"/>
    <hyperlink ref="K35" r:id="rId72" xr:uid="{00000000-0004-0000-0100-000047000000}"/>
    <hyperlink ref="I36" r:id="rId73" xr:uid="{00000000-0004-0000-0100-000048000000}"/>
    <hyperlink ref="J36" r:id="rId74" xr:uid="{00000000-0004-0000-0100-000049000000}"/>
    <hyperlink ref="K36" r:id="rId75" xr:uid="{00000000-0004-0000-0100-00004A000000}"/>
    <hyperlink ref="I37" r:id="rId76" xr:uid="{00000000-0004-0000-0100-00004B000000}"/>
    <hyperlink ref="J37" r:id="rId77" xr:uid="{00000000-0004-0000-0100-00004C000000}"/>
    <hyperlink ref="K37" r:id="rId78" xr:uid="{00000000-0004-0000-0100-00004D000000}"/>
    <hyperlink ref="I38" r:id="rId79" xr:uid="{00000000-0004-0000-0100-00004E000000}"/>
    <hyperlink ref="J38" r:id="rId80" xr:uid="{00000000-0004-0000-0100-00004F000000}"/>
    <hyperlink ref="K38" r:id="rId81" xr:uid="{00000000-0004-0000-0100-000050000000}"/>
    <hyperlink ref="I39" r:id="rId82" xr:uid="{00000000-0004-0000-0100-000051000000}"/>
    <hyperlink ref="J39" r:id="rId83" xr:uid="{00000000-0004-0000-0100-000052000000}"/>
    <hyperlink ref="K39" r:id="rId84" xr:uid="{00000000-0004-0000-0100-000053000000}"/>
    <hyperlink ref="I40" r:id="rId85" xr:uid="{00000000-0004-0000-0100-000054000000}"/>
    <hyperlink ref="J40" r:id="rId86" xr:uid="{00000000-0004-0000-0100-000055000000}"/>
    <hyperlink ref="K40" r:id="rId87" xr:uid="{00000000-0004-0000-0100-000056000000}"/>
    <hyperlink ref="I41" r:id="rId88" xr:uid="{00000000-0004-0000-0100-000057000000}"/>
    <hyperlink ref="J41" r:id="rId89" xr:uid="{00000000-0004-0000-0100-000058000000}"/>
    <hyperlink ref="K41" r:id="rId90" xr:uid="{00000000-0004-0000-0100-000059000000}"/>
    <hyperlink ref="J42" r:id="rId91" xr:uid="{00000000-0004-0000-0100-00005A000000}"/>
    <hyperlink ref="K42" r:id="rId92" xr:uid="{00000000-0004-0000-0100-00005B000000}"/>
    <hyperlink ref="J43" r:id="rId93" xr:uid="{00000000-0004-0000-0100-00005C000000}"/>
    <hyperlink ref="K43" r:id="rId94" xr:uid="{00000000-0004-0000-0100-00005D000000}"/>
    <hyperlink ref="J44" r:id="rId95" xr:uid="{00000000-0004-0000-0100-00005E000000}"/>
    <hyperlink ref="K44" r:id="rId96" xr:uid="{00000000-0004-0000-0100-00005F000000}"/>
    <hyperlink ref="J45" r:id="rId97" xr:uid="{00000000-0004-0000-0100-000060000000}"/>
    <hyperlink ref="K45" r:id="rId98" xr:uid="{00000000-0004-0000-0100-000061000000}"/>
    <hyperlink ref="J46" r:id="rId99" xr:uid="{00000000-0004-0000-0100-000062000000}"/>
    <hyperlink ref="K46" r:id="rId100" xr:uid="{00000000-0004-0000-0100-000063000000}"/>
    <hyperlink ref="J47" r:id="rId101" xr:uid="{00000000-0004-0000-0100-000064000000}"/>
    <hyperlink ref="K47" r:id="rId102" xr:uid="{00000000-0004-0000-0100-000065000000}"/>
    <hyperlink ref="J48" r:id="rId103" xr:uid="{00000000-0004-0000-0100-000066000000}"/>
    <hyperlink ref="K48" r:id="rId104" xr:uid="{00000000-0004-0000-0100-000067000000}"/>
    <hyperlink ref="J49" r:id="rId105" xr:uid="{00000000-0004-0000-0100-000068000000}"/>
    <hyperlink ref="K49" r:id="rId106" xr:uid="{00000000-0004-0000-0100-000069000000}"/>
    <hyperlink ref="J50" r:id="rId107" xr:uid="{00000000-0004-0000-0100-00006A000000}"/>
    <hyperlink ref="K50" r:id="rId108" xr:uid="{00000000-0004-0000-0100-00006B000000}"/>
    <hyperlink ref="J51" r:id="rId109" xr:uid="{00000000-0004-0000-0100-00006C000000}"/>
    <hyperlink ref="K51" r:id="rId110" xr:uid="{00000000-0004-0000-0100-00006D000000}"/>
    <hyperlink ref="J52" r:id="rId111" xr:uid="{00000000-0004-0000-0100-00006E000000}"/>
    <hyperlink ref="K52" r:id="rId112" xr:uid="{00000000-0004-0000-0100-00006F000000}"/>
    <hyperlink ref="J53" r:id="rId113" xr:uid="{00000000-0004-0000-0100-000070000000}"/>
    <hyperlink ref="K53" r:id="rId114" xr:uid="{00000000-0004-0000-0100-000071000000}"/>
    <hyperlink ref="J54" r:id="rId115" xr:uid="{00000000-0004-0000-0100-000072000000}"/>
    <hyperlink ref="K54" r:id="rId116" xr:uid="{00000000-0004-0000-0100-000073000000}"/>
    <hyperlink ref="J55" r:id="rId117" xr:uid="{00000000-0004-0000-0100-000074000000}"/>
    <hyperlink ref="K55" r:id="rId118" xr:uid="{00000000-0004-0000-0100-000075000000}"/>
    <hyperlink ref="J56" r:id="rId119" xr:uid="{00000000-0004-0000-0100-000076000000}"/>
    <hyperlink ref="K56" r:id="rId120" xr:uid="{00000000-0004-0000-0100-000077000000}"/>
    <hyperlink ref="J57" r:id="rId121" xr:uid="{00000000-0004-0000-0100-000078000000}"/>
    <hyperlink ref="K57" r:id="rId122" xr:uid="{00000000-0004-0000-0100-000079000000}"/>
    <hyperlink ref="J58" r:id="rId123" xr:uid="{00000000-0004-0000-0100-00007A000000}"/>
    <hyperlink ref="K58" r:id="rId124" xr:uid="{00000000-0004-0000-0100-00007B000000}"/>
    <hyperlink ref="J59" r:id="rId125" xr:uid="{00000000-0004-0000-0100-00007C000000}"/>
    <hyperlink ref="K59" r:id="rId126" xr:uid="{00000000-0004-0000-0100-00007D000000}"/>
    <hyperlink ref="J60" r:id="rId127" xr:uid="{00000000-0004-0000-0100-00007E000000}"/>
    <hyperlink ref="K60" r:id="rId128" xr:uid="{00000000-0004-0000-0100-00007F000000}"/>
    <hyperlink ref="J61" r:id="rId129" xr:uid="{00000000-0004-0000-0100-000080000000}"/>
    <hyperlink ref="K61" r:id="rId130" xr:uid="{00000000-0004-0000-0100-000081000000}"/>
    <hyperlink ref="J62" r:id="rId131" xr:uid="{00000000-0004-0000-0100-000082000000}"/>
    <hyperlink ref="K62" r:id="rId132" xr:uid="{00000000-0004-0000-0100-000083000000}"/>
    <hyperlink ref="J63" r:id="rId133" xr:uid="{00000000-0004-0000-0100-000084000000}"/>
    <hyperlink ref="K63" r:id="rId134" xr:uid="{00000000-0004-0000-0100-000085000000}"/>
    <hyperlink ref="J64" r:id="rId135" xr:uid="{00000000-0004-0000-0100-000086000000}"/>
    <hyperlink ref="K64" r:id="rId136" xr:uid="{00000000-0004-0000-0100-000087000000}"/>
    <hyperlink ref="J65" r:id="rId137" xr:uid="{00000000-0004-0000-0100-000088000000}"/>
    <hyperlink ref="K65" r:id="rId138" xr:uid="{00000000-0004-0000-0100-000089000000}"/>
    <hyperlink ref="J66" r:id="rId139" xr:uid="{00000000-0004-0000-0100-00008A000000}"/>
    <hyperlink ref="K66" r:id="rId140" xr:uid="{00000000-0004-0000-0100-00008B000000}"/>
    <hyperlink ref="J67" r:id="rId141" xr:uid="{00000000-0004-0000-0100-00008C000000}"/>
    <hyperlink ref="K67" r:id="rId142" xr:uid="{00000000-0004-0000-0100-00008D000000}"/>
    <hyperlink ref="J68" r:id="rId143" xr:uid="{00000000-0004-0000-0100-00008E000000}"/>
    <hyperlink ref="K68" r:id="rId144" xr:uid="{00000000-0004-0000-0100-00008F000000}"/>
    <hyperlink ref="J69" r:id="rId145" xr:uid="{00000000-0004-0000-0100-000090000000}"/>
    <hyperlink ref="K69" r:id="rId146" xr:uid="{00000000-0004-0000-0100-000091000000}"/>
    <hyperlink ref="J70" r:id="rId147" xr:uid="{00000000-0004-0000-0100-000092000000}"/>
    <hyperlink ref="K70" r:id="rId148" xr:uid="{00000000-0004-0000-0100-000093000000}"/>
    <hyperlink ref="I71" r:id="rId149" xr:uid="{00000000-0004-0000-0100-000094000000}"/>
    <hyperlink ref="J71" r:id="rId150" xr:uid="{00000000-0004-0000-0100-000095000000}"/>
    <hyperlink ref="K71" r:id="rId151" xr:uid="{00000000-0004-0000-0100-000096000000}"/>
    <hyperlink ref="J72" r:id="rId152" xr:uid="{00000000-0004-0000-0100-000097000000}"/>
    <hyperlink ref="K72" r:id="rId153" xr:uid="{00000000-0004-0000-0100-000098000000}"/>
    <hyperlink ref="J73" r:id="rId154" xr:uid="{00000000-0004-0000-0100-000099000000}"/>
    <hyperlink ref="K73" r:id="rId155" xr:uid="{00000000-0004-0000-0100-00009A000000}"/>
    <hyperlink ref="J74" r:id="rId156" xr:uid="{00000000-0004-0000-0100-00009B000000}"/>
    <hyperlink ref="K74" r:id="rId157" xr:uid="{00000000-0004-0000-0100-00009C000000}"/>
    <hyperlink ref="J75" r:id="rId158" xr:uid="{00000000-0004-0000-0100-00009D000000}"/>
    <hyperlink ref="K75" r:id="rId159" xr:uid="{00000000-0004-0000-0100-00009E000000}"/>
    <hyperlink ref="J76" r:id="rId160" xr:uid="{00000000-0004-0000-0100-00009F000000}"/>
    <hyperlink ref="K76" r:id="rId161" xr:uid="{00000000-0004-0000-0100-0000A0000000}"/>
    <hyperlink ref="J77" r:id="rId162" xr:uid="{00000000-0004-0000-0100-0000A1000000}"/>
    <hyperlink ref="K77" r:id="rId163" xr:uid="{00000000-0004-0000-0100-0000A2000000}"/>
    <hyperlink ref="J78" r:id="rId164" xr:uid="{00000000-0004-0000-0100-0000A3000000}"/>
    <hyperlink ref="K78" r:id="rId165" xr:uid="{00000000-0004-0000-0100-0000A4000000}"/>
    <hyperlink ref="I79" r:id="rId166" xr:uid="{00000000-0004-0000-0100-0000A5000000}"/>
    <hyperlink ref="J79" r:id="rId167" xr:uid="{00000000-0004-0000-0100-0000A6000000}"/>
    <hyperlink ref="K79" r:id="rId168" xr:uid="{00000000-0004-0000-0100-0000A7000000}"/>
    <hyperlink ref="J80" r:id="rId169" xr:uid="{00000000-0004-0000-0100-0000A8000000}"/>
    <hyperlink ref="K80" r:id="rId170" xr:uid="{00000000-0004-0000-0100-0000A9000000}"/>
    <hyperlink ref="I81" r:id="rId171" xr:uid="{00000000-0004-0000-0100-0000AA000000}"/>
    <hyperlink ref="J81" r:id="rId172" xr:uid="{00000000-0004-0000-0100-0000AB000000}"/>
    <hyperlink ref="K81" r:id="rId173" xr:uid="{00000000-0004-0000-0100-0000AC000000}"/>
    <hyperlink ref="J82" r:id="rId174" xr:uid="{00000000-0004-0000-0100-0000AD000000}"/>
    <hyperlink ref="K82" r:id="rId175" xr:uid="{00000000-0004-0000-0100-0000AE000000}"/>
    <hyperlink ref="J83" r:id="rId176" xr:uid="{00000000-0004-0000-0100-0000AF000000}"/>
    <hyperlink ref="K83" r:id="rId177" xr:uid="{00000000-0004-0000-0100-0000B0000000}"/>
    <hyperlink ref="J84" r:id="rId178" xr:uid="{00000000-0004-0000-0100-0000B1000000}"/>
    <hyperlink ref="K84" r:id="rId179" xr:uid="{00000000-0004-0000-0100-0000B2000000}"/>
    <hyperlink ref="J85" r:id="rId180" xr:uid="{00000000-0004-0000-0100-0000B3000000}"/>
    <hyperlink ref="K85" r:id="rId181" xr:uid="{00000000-0004-0000-0100-0000B4000000}"/>
    <hyperlink ref="J86" r:id="rId182" xr:uid="{00000000-0004-0000-0100-0000B5000000}"/>
    <hyperlink ref="K86" r:id="rId183" xr:uid="{00000000-0004-0000-0100-0000B6000000}"/>
    <hyperlink ref="J87" r:id="rId184" xr:uid="{00000000-0004-0000-0100-0000B7000000}"/>
    <hyperlink ref="K87" r:id="rId185" xr:uid="{00000000-0004-0000-0100-0000B8000000}"/>
    <hyperlink ref="J88" r:id="rId186" xr:uid="{00000000-0004-0000-0100-0000B9000000}"/>
    <hyperlink ref="K88" r:id="rId187" xr:uid="{00000000-0004-0000-0100-0000BA000000}"/>
    <hyperlink ref="J89" r:id="rId188" xr:uid="{00000000-0004-0000-0100-0000BB000000}"/>
    <hyperlink ref="K89" r:id="rId189" xr:uid="{00000000-0004-0000-0100-0000BC000000}"/>
    <hyperlink ref="J90" r:id="rId190" xr:uid="{00000000-0004-0000-0100-0000BD000000}"/>
    <hyperlink ref="K90" r:id="rId191" xr:uid="{00000000-0004-0000-0100-0000BE000000}"/>
    <hyperlink ref="J91" r:id="rId192" xr:uid="{00000000-0004-0000-0100-0000BF000000}"/>
    <hyperlink ref="K91" r:id="rId193" xr:uid="{00000000-0004-0000-0100-0000C0000000}"/>
    <hyperlink ref="J92" r:id="rId194" xr:uid="{00000000-0004-0000-0100-0000C1000000}"/>
    <hyperlink ref="K92" r:id="rId195" xr:uid="{00000000-0004-0000-0100-0000C2000000}"/>
    <hyperlink ref="J93" r:id="rId196" xr:uid="{00000000-0004-0000-0100-0000C3000000}"/>
    <hyperlink ref="K93" r:id="rId197" xr:uid="{00000000-0004-0000-0100-0000C4000000}"/>
    <hyperlink ref="J94" r:id="rId198" xr:uid="{00000000-0004-0000-0100-0000C5000000}"/>
    <hyperlink ref="K94" r:id="rId199" xr:uid="{00000000-0004-0000-0100-0000C6000000}"/>
    <hyperlink ref="J95" r:id="rId200" xr:uid="{00000000-0004-0000-0100-0000C7000000}"/>
    <hyperlink ref="K95" r:id="rId201" xr:uid="{00000000-0004-0000-0100-0000C8000000}"/>
    <hyperlink ref="J96" r:id="rId202" xr:uid="{00000000-0004-0000-0100-0000C9000000}"/>
    <hyperlink ref="K96" r:id="rId203" xr:uid="{00000000-0004-0000-0100-0000CA000000}"/>
    <hyperlink ref="J97" r:id="rId204" xr:uid="{00000000-0004-0000-0100-0000CB000000}"/>
    <hyperlink ref="K97" r:id="rId205" xr:uid="{00000000-0004-0000-0100-0000CC000000}"/>
    <hyperlink ref="J98" r:id="rId206" xr:uid="{00000000-0004-0000-0100-0000CD000000}"/>
    <hyperlink ref="K98" r:id="rId207" xr:uid="{00000000-0004-0000-0100-0000CE000000}"/>
    <hyperlink ref="J99" r:id="rId208" xr:uid="{00000000-0004-0000-0100-0000CF000000}"/>
    <hyperlink ref="K99" r:id="rId209" xr:uid="{00000000-0004-0000-0100-0000D0000000}"/>
    <hyperlink ref="J100" r:id="rId210" xr:uid="{00000000-0004-0000-0100-0000D1000000}"/>
    <hyperlink ref="K100" r:id="rId211" xr:uid="{00000000-0004-0000-0100-0000D2000000}"/>
    <hyperlink ref="J101" r:id="rId212" xr:uid="{00000000-0004-0000-0100-0000D3000000}"/>
    <hyperlink ref="K101" r:id="rId213" xr:uid="{00000000-0004-0000-0100-0000D4000000}"/>
    <hyperlink ref="J102" r:id="rId214" xr:uid="{00000000-0004-0000-0100-0000D5000000}"/>
    <hyperlink ref="K102" r:id="rId215" xr:uid="{00000000-0004-0000-0100-0000D6000000}"/>
    <hyperlink ref="J103" r:id="rId216" xr:uid="{00000000-0004-0000-0100-0000D7000000}"/>
    <hyperlink ref="K103" r:id="rId217" xr:uid="{00000000-0004-0000-0100-0000D8000000}"/>
    <hyperlink ref="J104" r:id="rId218" xr:uid="{00000000-0004-0000-0100-0000D9000000}"/>
    <hyperlink ref="K104" r:id="rId219" xr:uid="{00000000-0004-0000-0100-0000DA000000}"/>
    <hyperlink ref="J105" r:id="rId220" xr:uid="{00000000-0004-0000-0100-0000DB000000}"/>
    <hyperlink ref="K105" r:id="rId221" xr:uid="{00000000-0004-0000-0100-0000DC000000}"/>
    <hyperlink ref="J106" r:id="rId222" xr:uid="{00000000-0004-0000-0100-0000DD000000}"/>
    <hyperlink ref="K106" r:id="rId223" xr:uid="{00000000-0004-0000-0100-0000DE000000}"/>
    <hyperlink ref="J107" r:id="rId224" xr:uid="{00000000-0004-0000-0100-0000DF000000}"/>
    <hyperlink ref="K107" r:id="rId225" xr:uid="{00000000-0004-0000-0100-0000E0000000}"/>
    <hyperlink ref="J108" r:id="rId226" xr:uid="{00000000-0004-0000-0100-0000E1000000}"/>
    <hyperlink ref="K108" r:id="rId227" xr:uid="{00000000-0004-0000-0100-0000E2000000}"/>
    <hyperlink ref="J109" r:id="rId228" xr:uid="{00000000-0004-0000-0100-0000E3000000}"/>
    <hyperlink ref="K109" r:id="rId229" xr:uid="{00000000-0004-0000-0100-0000E4000000}"/>
    <hyperlink ref="J110" r:id="rId230" xr:uid="{00000000-0004-0000-0100-0000E5000000}"/>
    <hyperlink ref="K110" r:id="rId231" xr:uid="{00000000-0004-0000-0100-0000E6000000}"/>
    <hyperlink ref="I111" r:id="rId232" xr:uid="{00000000-0004-0000-0100-0000E7000000}"/>
    <hyperlink ref="J111" r:id="rId233" xr:uid="{00000000-0004-0000-0100-0000E8000000}"/>
    <hyperlink ref="K111" r:id="rId234" xr:uid="{00000000-0004-0000-0100-0000E9000000}"/>
    <hyperlink ref="J112" r:id="rId235" xr:uid="{00000000-0004-0000-0100-0000EA000000}"/>
    <hyperlink ref="K112" r:id="rId236" xr:uid="{00000000-0004-0000-0100-0000EB000000}"/>
    <hyperlink ref="J113" r:id="rId237" xr:uid="{00000000-0004-0000-0100-0000EC000000}"/>
    <hyperlink ref="K113" r:id="rId238" xr:uid="{00000000-0004-0000-0100-0000ED000000}"/>
    <hyperlink ref="J114" r:id="rId239" xr:uid="{00000000-0004-0000-0100-0000EE000000}"/>
    <hyperlink ref="K114" r:id="rId240" xr:uid="{00000000-0004-0000-0100-0000EF000000}"/>
    <hyperlink ref="J115" r:id="rId241" xr:uid="{00000000-0004-0000-0100-0000F0000000}"/>
    <hyperlink ref="K115" r:id="rId242" xr:uid="{00000000-0004-0000-0100-0000F1000000}"/>
    <hyperlink ref="J116" r:id="rId243" xr:uid="{00000000-0004-0000-0100-0000F2000000}"/>
    <hyperlink ref="K116" r:id="rId244" xr:uid="{00000000-0004-0000-0100-0000F3000000}"/>
    <hyperlink ref="I117" r:id="rId245" xr:uid="{00000000-0004-0000-0100-0000F4000000}"/>
    <hyperlink ref="J117" r:id="rId246" xr:uid="{00000000-0004-0000-0100-0000F5000000}"/>
    <hyperlink ref="K117" r:id="rId247" xr:uid="{00000000-0004-0000-0100-0000F6000000}"/>
    <hyperlink ref="I118" r:id="rId248" xr:uid="{00000000-0004-0000-0100-0000F7000000}"/>
    <hyperlink ref="J118" r:id="rId249" xr:uid="{00000000-0004-0000-0100-0000F8000000}"/>
    <hyperlink ref="K118" r:id="rId250" xr:uid="{00000000-0004-0000-0100-0000F9000000}"/>
    <hyperlink ref="I119" r:id="rId251" xr:uid="{00000000-0004-0000-0100-0000FA000000}"/>
    <hyperlink ref="J119" r:id="rId252" xr:uid="{00000000-0004-0000-0100-0000FB000000}"/>
    <hyperlink ref="K119" r:id="rId253" xr:uid="{00000000-0004-0000-0100-0000FC000000}"/>
    <hyperlink ref="I120" r:id="rId254" xr:uid="{00000000-0004-0000-0100-0000FD000000}"/>
    <hyperlink ref="J120" r:id="rId255" xr:uid="{00000000-0004-0000-0100-0000FE000000}"/>
    <hyperlink ref="K120" r:id="rId256" xr:uid="{00000000-0004-0000-0100-0000FF000000}"/>
    <hyperlink ref="I121" r:id="rId257" xr:uid="{00000000-0004-0000-0100-000000010000}"/>
    <hyperlink ref="J121" r:id="rId258" xr:uid="{00000000-0004-0000-0100-000001010000}"/>
    <hyperlink ref="K121" r:id="rId259" xr:uid="{00000000-0004-0000-0100-000002010000}"/>
    <hyperlink ref="I122" r:id="rId260" xr:uid="{00000000-0004-0000-0100-000003010000}"/>
    <hyperlink ref="J122" r:id="rId261" xr:uid="{00000000-0004-0000-0100-000004010000}"/>
    <hyperlink ref="K122" r:id="rId262" xr:uid="{00000000-0004-0000-0100-000005010000}"/>
    <hyperlink ref="I123" r:id="rId263" xr:uid="{00000000-0004-0000-0100-000006010000}"/>
    <hyperlink ref="J123" r:id="rId264" xr:uid="{00000000-0004-0000-0100-000007010000}"/>
    <hyperlink ref="K123" r:id="rId265" xr:uid="{00000000-0004-0000-0100-000008010000}"/>
    <hyperlink ref="I124" r:id="rId266" xr:uid="{00000000-0004-0000-0100-000009010000}"/>
    <hyperlink ref="J124" r:id="rId267" xr:uid="{00000000-0004-0000-0100-00000A010000}"/>
    <hyperlink ref="K124" r:id="rId268" xr:uid="{00000000-0004-0000-0100-00000B010000}"/>
    <hyperlink ref="J125" r:id="rId269" xr:uid="{00000000-0004-0000-0100-00000C010000}"/>
    <hyperlink ref="K125" r:id="rId270" xr:uid="{00000000-0004-0000-0100-00000D010000}"/>
    <hyperlink ref="J126" r:id="rId271" xr:uid="{00000000-0004-0000-0100-00000E010000}"/>
    <hyperlink ref="K126" r:id="rId272" xr:uid="{00000000-0004-0000-0100-00000F010000}"/>
    <hyperlink ref="J127" r:id="rId273" xr:uid="{00000000-0004-0000-0100-000010010000}"/>
    <hyperlink ref="K127" r:id="rId274" xr:uid="{00000000-0004-0000-0100-000011010000}"/>
    <hyperlink ref="J128" r:id="rId275" xr:uid="{00000000-0004-0000-0100-000012010000}"/>
    <hyperlink ref="K128" r:id="rId276" xr:uid="{00000000-0004-0000-0100-000013010000}"/>
    <hyperlink ref="J129" r:id="rId277" xr:uid="{00000000-0004-0000-0100-000014010000}"/>
    <hyperlink ref="K129" r:id="rId278" xr:uid="{00000000-0004-0000-0100-000015010000}"/>
    <hyperlink ref="J130" r:id="rId279" xr:uid="{00000000-0004-0000-0100-000016010000}"/>
    <hyperlink ref="K130" r:id="rId280" xr:uid="{00000000-0004-0000-0100-000017010000}"/>
    <hyperlink ref="J131" r:id="rId281" xr:uid="{00000000-0004-0000-0100-000018010000}"/>
    <hyperlink ref="K131" r:id="rId282" xr:uid="{00000000-0004-0000-0100-000019010000}"/>
    <hyperlink ref="J132" r:id="rId283" xr:uid="{00000000-0004-0000-0100-00001A010000}"/>
    <hyperlink ref="K132" r:id="rId284" xr:uid="{00000000-0004-0000-0100-00001B010000}"/>
    <hyperlink ref="J133" r:id="rId285" xr:uid="{00000000-0004-0000-0100-00001C010000}"/>
    <hyperlink ref="K133" r:id="rId286" xr:uid="{00000000-0004-0000-0100-00001D010000}"/>
    <hyperlink ref="J134" r:id="rId287" xr:uid="{00000000-0004-0000-0100-00001E010000}"/>
    <hyperlink ref="K134" r:id="rId288" xr:uid="{00000000-0004-0000-0100-00001F010000}"/>
    <hyperlink ref="J135" r:id="rId289" xr:uid="{00000000-0004-0000-0100-000020010000}"/>
    <hyperlink ref="K135" r:id="rId290" xr:uid="{00000000-0004-0000-0100-000021010000}"/>
    <hyperlink ref="J136" r:id="rId291" xr:uid="{00000000-0004-0000-0100-000022010000}"/>
    <hyperlink ref="K136" r:id="rId292" xr:uid="{00000000-0004-0000-0100-000023010000}"/>
    <hyperlink ref="J137" r:id="rId293" xr:uid="{00000000-0004-0000-0100-000024010000}"/>
    <hyperlink ref="K137" r:id="rId294" xr:uid="{00000000-0004-0000-0100-000025010000}"/>
    <hyperlink ref="J138" r:id="rId295" xr:uid="{00000000-0004-0000-0100-000026010000}"/>
    <hyperlink ref="K138" r:id="rId296" xr:uid="{00000000-0004-0000-0100-000027010000}"/>
    <hyperlink ref="J139" r:id="rId297" xr:uid="{00000000-0004-0000-0100-000028010000}"/>
    <hyperlink ref="K139" r:id="rId298" xr:uid="{00000000-0004-0000-0100-000029010000}"/>
    <hyperlink ref="J140" r:id="rId299" xr:uid="{00000000-0004-0000-0100-00002A010000}"/>
    <hyperlink ref="K140" r:id="rId300" xr:uid="{00000000-0004-0000-0100-00002B010000}"/>
    <hyperlink ref="J141" r:id="rId301" xr:uid="{00000000-0004-0000-0100-00002C010000}"/>
    <hyperlink ref="K141" r:id="rId302" xr:uid="{00000000-0004-0000-0100-00002D010000}"/>
    <hyperlink ref="J142" r:id="rId303" xr:uid="{00000000-0004-0000-0100-00002E010000}"/>
    <hyperlink ref="K142" r:id="rId304" xr:uid="{00000000-0004-0000-0100-00002F010000}"/>
    <hyperlink ref="J143" r:id="rId305" xr:uid="{00000000-0004-0000-0100-000030010000}"/>
    <hyperlink ref="K143" r:id="rId306" xr:uid="{00000000-0004-0000-0100-000031010000}"/>
    <hyperlink ref="J144" r:id="rId307" xr:uid="{00000000-0004-0000-0100-000032010000}"/>
    <hyperlink ref="K144" r:id="rId308" xr:uid="{00000000-0004-0000-0100-000033010000}"/>
    <hyperlink ref="J145" r:id="rId309" xr:uid="{00000000-0004-0000-0100-000034010000}"/>
    <hyperlink ref="K145" r:id="rId310" xr:uid="{00000000-0004-0000-0100-000035010000}"/>
    <hyperlink ref="J146" r:id="rId311" xr:uid="{00000000-0004-0000-0100-000036010000}"/>
    <hyperlink ref="K146" r:id="rId312" xr:uid="{00000000-0004-0000-0100-000037010000}"/>
    <hyperlink ref="J147" r:id="rId313" xr:uid="{00000000-0004-0000-0100-000038010000}"/>
    <hyperlink ref="K147" r:id="rId314" xr:uid="{00000000-0004-0000-0100-000039010000}"/>
    <hyperlink ref="I148" r:id="rId315" xr:uid="{00000000-0004-0000-0100-00003A010000}"/>
    <hyperlink ref="J148" r:id="rId316" xr:uid="{00000000-0004-0000-0100-00003B010000}"/>
    <hyperlink ref="K148" r:id="rId317" xr:uid="{00000000-0004-0000-0100-00003C010000}"/>
    <hyperlink ref="J149" r:id="rId318" xr:uid="{00000000-0004-0000-0100-00003D010000}"/>
    <hyperlink ref="K149" r:id="rId319" xr:uid="{00000000-0004-0000-0100-00003E010000}"/>
    <hyperlink ref="I150" r:id="rId320" xr:uid="{00000000-0004-0000-0100-00003F010000}"/>
    <hyperlink ref="J150" r:id="rId321" xr:uid="{00000000-0004-0000-0100-000040010000}"/>
    <hyperlink ref="K150" r:id="rId322" xr:uid="{00000000-0004-0000-0100-000041010000}"/>
    <hyperlink ref="I151" r:id="rId323" xr:uid="{00000000-0004-0000-0100-000042010000}"/>
    <hyperlink ref="J151" r:id="rId324" xr:uid="{00000000-0004-0000-0100-000043010000}"/>
    <hyperlink ref="K151" r:id="rId325" xr:uid="{00000000-0004-0000-0100-000044010000}"/>
    <hyperlink ref="I152" r:id="rId326" xr:uid="{00000000-0004-0000-0100-000045010000}"/>
    <hyperlink ref="J152" r:id="rId327" xr:uid="{00000000-0004-0000-0100-000046010000}"/>
    <hyperlink ref="K152" r:id="rId328" xr:uid="{00000000-0004-0000-0100-000047010000}"/>
    <hyperlink ref="I153" r:id="rId329" xr:uid="{00000000-0004-0000-0100-000048010000}"/>
    <hyperlink ref="J153" r:id="rId330" xr:uid="{00000000-0004-0000-0100-000049010000}"/>
    <hyperlink ref="K153" r:id="rId331" xr:uid="{00000000-0004-0000-0100-00004A010000}"/>
    <hyperlink ref="J154" r:id="rId332" xr:uid="{00000000-0004-0000-0100-00004B010000}"/>
    <hyperlink ref="K154" r:id="rId333" xr:uid="{00000000-0004-0000-0100-00004C010000}"/>
    <hyperlink ref="J155" r:id="rId334" xr:uid="{00000000-0004-0000-0100-00004D010000}"/>
    <hyperlink ref="K155" r:id="rId335" xr:uid="{00000000-0004-0000-0100-00004E010000}"/>
    <hyperlink ref="J156" r:id="rId336" xr:uid="{00000000-0004-0000-0100-00004F010000}"/>
    <hyperlink ref="K156" r:id="rId337" xr:uid="{00000000-0004-0000-0100-000050010000}"/>
    <hyperlink ref="J157" r:id="rId338" xr:uid="{00000000-0004-0000-0100-000051010000}"/>
    <hyperlink ref="K157" r:id="rId339" xr:uid="{00000000-0004-0000-0100-000052010000}"/>
    <hyperlink ref="J158" r:id="rId340" xr:uid="{00000000-0004-0000-0100-000053010000}"/>
    <hyperlink ref="K158" r:id="rId341" xr:uid="{00000000-0004-0000-0100-000054010000}"/>
    <hyperlink ref="J159" r:id="rId342" xr:uid="{00000000-0004-0000-0100-000055010000}"/>
    <hyperlink ref="K159" r:id="rId343" xr:uid="{00000000-0004-0000-0100-000056010000}"/>
    <hyperlink ref="J160" r:id="rId344" xr:uid="{00000000-0004-0000-0100-000057010000}"/>
    <hyperlink ref="K160" r:id="rId345" xr:uid="{00000000-0004-0000-0100-000058010000}"/>
    <hyperlink ref="J161" r:id="rId346" xr:uid="{00000000-0004-0000-0100-000059010000}"/>
    <hyperlink ref="K161" r:id="rId347" xr:uid="{00000000-0004-0000-0100-00005A010000}"/>
    <hyperlink ref="J162" r:id="rId348" xr:uid="{00000000-0004-0000-0100-00005B010000}"/>
    <hyperlink ref="K162" r:id="rId349" xr:uid="{00000000-0004-0000-0100-00005C010000}"/>
    <hyperlink ref="J163" r:id="rId350" xr:uid="{00000000-0004-0000-0100-00005D010000}"/>
    <hyperlink ref="K163" r:id="rId351" xr:uid="{00000000-0004-0000-0100-00005E010000}"/>
    <hyperlink ref="J164" r:id="rId352" xr:uid="{00000000-0004-0000-0100-00005F010000}"/>
    <hyperlink ref="K164" r:id="rId353" xr:uid="{00000000-0004-0000-0100-000060010000}"/>
    <hyperlink ref="J165" r:id="rId354" xr:uid="{00000000-0004-0000-0100-000061010000}"/>
    <hyperlink ref="K165" r:id="rId355" xr:uid="{00000000-0004-0000-0100-000062010000}"/>
    <hyperlink ref="J166" r:id="rId356" xr:uid="{00000000-0004-0000-0100-000063010000}"/>
    <hyperlink ref="K166" r:id="rId357" xr:uid="{00000000-0004-0000-0100-000064010000}"/>
    <hyperlink ref="J167" r:id="rId358" xr:uid="{00000000-0004-0000-0100-000065010000}"/>
    <hyperlink ref="K167" r:id="rId359" xr:uid="{00000000-0004-0000-0100-000066010000}"/>
    <hyperlink ref="J168" r:id="rId360" xr:uid="{00000000-0004-0000-0100-000067010000}"/>
    <hyperlink ref="K168" r:id="rId361" xr:uid="{00000000-0004-0000-0100-000068010000}"/>
    <hyperlink ref="J169" r:id="rId362" xr:uid="{00000000-0004-0000-0100-000069010000}"/>
    <hyperlink ref="K169" r:id="rId363" xr:uid="{00000000-0004-0000-0100-00006A010000}"/>
    <hyperlink ref="I170" r:id="rId364" xr:uid="{00000000-0004-0000-0100-00006B010000}"/>
    <hyperlink ref="J170" r:id="rId365" xr:uid="{00000000-0004-0000-0100-00006C010000}"/>
    <hyperlink ref="K170" r:id="rId366" xr:uid="{00000000-0004-0000-0100-00006D010000}"/>
    <hyperlink ref="I171" r:id="rId367" xr:uid="{00000000-0004-0000-0100-00006E010000}"/>
    <hyperlink ref="J171" r:id="rId368" xr:uid="{00000000-0004-0000-0100-00006F010000}"/>
    <hyperlink ref="K171" r:id="rId369" xr:uid="{00000000-0004-0000-0100-000070010000}"/>
    <hyperlink ref="J172" r:id="rId370" xr:uid="{00000000-0004-0000-0100-000071010000}"/>
    <hyperlink ref="K172" r:id="rId371" xr:uid="{00000000-0004-0000-0100-000072010000}"/>
    <hyperlink ref="J173" r:id="rId372" xr:uid="{00000000-0004-0000-0100-000073010000}"/>
    <hyperlink ref="K173" r:id="rId373" xr:uid="{00000000-0004-0000-0100-000074010000}"/>
    <hyperlink ref="J174" r:id="rId374" xr:uid="{00000000-0004-0000-0100-000075010000}"/>
    <hyperlink ref="K174" r:id="rId375" xr:uid="{00000000-0004-0000-0100-000076010000}"/>
    <hyperlink ref="I175" r:id="rId376" xr:uid="{00000000-0004-0000-0100-000077010000}"/>
    <hyperlink ref="J175" r:id="rId377" xr:uid="{00000000-0004-0000-0100-000078010000}"/>
    <hyperlink ref="J176" r:id="rId378" xr:uid="{00000000-0004-0000-0100-000079010000}"/>
    <hyperlink ref="K176" r:id="rId379" xr:uid="{00000000-0004-0000-0100-00007A010000}"/>
    <hyperlink ref="J177" r:id="rId380" xr:uid="{00000000-0004-0000-0100-00007B010000}"/>
    <hyperlink ref="K177" r:id="rId381" xr:uid="{00000000-0004-0000-0100-00007C010000}"/>
    <hyperlink ref="J178" r:id="rId382" xr:uid="{00000000-0004-0000-0100-00007D010000}"/>
    <hyperlink ref="K178" r:id="rId383" xr:uid="{00000000-0004-0000-0100-00007E010000}"/>
    <hyperlink ref="J179" r:id="rId384" xr:uid="{00000000-0004-0000-0100-00007F010000}"/>
    <hyperlink ref="K179" r:id="rId385" xr:uid="{00000000-0004-0000-0100-000080010000}"/>
    <hyperlink ref="J180" r:id="rId386" xr:uid="{00000000-0004-0000-0100-000081010000}"/>
    <hyperlink ref="K180" r:id="rId387" xr:uid="{00000000-0004-0000-0100-000082010000}"/>
    <hyperlink ref="I181" r:id="rId388" xr:uid="{00000000-0004-0000-0100-000083010000}"/>
    <hyperlink ref="J181" r:id="rId389" xr:uid="{00000000-0004-0000-0100-000084010000}"/>
    <hyperlink ref="K181" r:id="rId390" xr:uid="{00000000-0004-0000-0100-000085010000}"/>
    <hyperlink ref="J182" r:id="rId391" xr:uid="{00000000-0004-0000-0100-000086010000}"/>
    <hyperlink ref="K182" r:id="rId392" xr:uid="{00000000-0004-0000-0100-000087010000}"/>
    <hyperlink ref="J183" r:id="rId393" xr:uid="{00000000-0004-0000-0100-000088010000}"/>
    <hyperlink ref="K183" r:id="rId394" xr:uid="{00000000-0004-0000-0100-000089010000}"/>
    <hyperlink ref="J184" r:id="rId395" xr:uid="{00000000-0004-0000-0100-00008A010000}"/>
    <hyperlink ref="K184" r:id="rId396" xr:uid="{00000000-0004-0000-0100-00008B010000}"/>
    <hyperlink ref="J185" r:id="rId397" xr:uid="{00000000-0004-0000-0100-00008C010000}"/>
    <hyperlink ref="K185" r:id="rId398" xr:uid="{00000000-0004-0000-0100-00008D010000}"/>
    <hyperlink ref="J186" r:id="rId399" xr:uid="{00000000-0004-0000-0100-00008E010000}"/>
    <hyperlink ref="K186" r:id="rId400" xr:uid="{00000000-0004-0000-0100-00008F010000}"/>
    <hyperlink ref="I187" r:id="rId401" xr:uid="{00000000-0004-0000-0100-000090010000}"/>
    <hyperlink ref="J187" r:id="rId402" xr:uid="{00000000-0004-0000-0100-000091010000}"/>
    <hyperlink ref="K187" r:id="rId403" xr:uid="{00000000-0004-0000-0100-000092010000}"/>
    <hyperlink ref="J188" r:id="rId404" xr:uid="{00000000-0004-0000-0100-000093010000}"/>
    <hyperlink ref="K188" r:id="rId405" xr:uid="{00000000-0004-0000-0100-000094010000}"/>
    <hyperlink ref="J189" r:id="rId406" xr:uid="{00000000-0004-0000-0100-000095010000}"/>
    <hyperlink ref="K189" r:id="rId407" xr:uid="{00000000-0004-0000-0100-000096010000}"/>
    <hyperlink ref="J190" r:id="rId408" xr:uid="{00000000-0004-0000-0100-000097010000}"/>
    <hyperlink ref="K190" r:id="rId409" xr:uid="{00000000-0004-0000-0100-000098010000}"/>
    <hyperlink ref="J191" r:id="rId410" xr:uid="{00000000-0004-0000-0100-000099010000}"/>
    <hyperlink ref="K191" r:id="rId411" xr:uid="{00000000-0004-0000-0100-00009A010000}"/>
    <hyperlink ref="J192" r:id="rId412" xr:uid="{00000000-0004-0000-0100-00009B010000}"/>
    <hyperlink ref="K192" r:id="rId413" xr:uid="{00000000-0004-0000-0100-00009C010000}"/>
    <hyperlink ref="J193" r:id="rId414" xr:uid="{00000000-0004-0000-0100-00009D010000}"/>
    <hyperlink ref="K193" r:id="rId415" xr:uid="{00000000-0004-0000-0100-00009E010000}"/>
    <hyperlink ref="J194" r:id="rId416" xr:uid="{00000000-0004-0000-0100-00009F010000}"/>
    <hyperlink ref="K194" r:id="rId417" xr:uid="{00000000-0004-0000-0100-0000A0010000}"/>
    <hyperlink ref="J195" r:id="rId418" xr:uid="{00000000-0004-0000-0100-0000A1010000}"/>
    <hyperlink ref="K195" r:id="rId419" xr:uid="{00000000-0004-0000-0100-0000A2010000}"/>
    <hyperlink ref="J196" r:id="rId420" xr:uid="{00000000-0004-0000-0100-0000A3010000}"/>
    <hyperlink ref="K196" r:id="rId421" xr:uid="{00000000-0004-0000-0100-0000A4010000}"/>
    <hyperlink ref="J197" r:id="rId422" xr:uid="{00000000-0004-0000-0100-0000A5010000}"/>
    <hyperlink ref="K197" r:id="rId423" xr:uid="{00000000-0004-0000-0100-0000A6010000}"/>
    <hyperlink ref="J198" r:id="rId424" xr:uid="{00000000-0004-0000-0100-0000A7010000}"/>
    <hyperlink ref="K198" r:id="rId425" xr:uid="{00000000-0004-0000-0100-0000A8010000}"/>
    <hyperlink ref="J199" r:id="rId426" xr:uid="{00000000-0004-0000-0100-0000A9010000}"/>
    <hyperlink ref="K199" r:id="rId427" xr:uid="{00000000-0004-0000-0100-0000AA010000}"/>
    <hyperlink ref="J200" r:id="rId428" xr:uid="{00000000-0004-0000-0100-0000AB010000}"/>
    <hyperlink ref="K200" r:id="rId429" xr:uid="{00000000-0004-0000-0100-0000AC010000}"/>
    <hyperlink ref="J201" r:id="rId430" xr:uid="{00000000-0004-0000-0100-0000AD010000}"/>
    <hyperlink ref="K201" r:id="rId431" xr:uid="{00000000-0004-0000-0100-0000AE010000}"/>
    <hyperlink ref="J202" r:id="rId432" xr:uid="{00000000-0004-0000-0100-0000AF010000}"/>
    <hyperlink ref="K202" r:id="rId433" xr:uid="{00000000-0004-0000-0100-0000B0010000}"/>
    <hyperlink ref="J203" r:id="rId434" xr:uid="{00000000-0004-0000-0100-0000B1010000}"/>
    <hyperlink ref="K203" r:id="rId435" xr:uid="{00000000-0004-0000-0100-0000B2010000}"/>
    <hyperlink ref="J204" r:id="rId436" xr:uid="{00000000-0004-0000-0100-0000B3010000}"/>
    <hyperlink ref="K204" r:id="rId437" xr:uid="{00000000-0004-0000-0100-0000B4010000}"/>
    <hyperlink ref="J205" r:id="rId438" xr:uid="{00000000-0004-0000-0100-0000B5010000}"/>
    <hyperlink ref="K205" r:id="rId439" xr:uid="{00000000-0004-0000-0100-0000B6010000}"/>
    <hyperlink ref="J206" r:id="rId440" xr:uid="{00000000-0004-0000-0100-0000B7010000}"/>
    <hyperlink ref="K206" r:id="rId441" xr:uid="{00000000-0004-0000-0100-0000B8010000}"/>
    <hyperlink ref="J207" r:id="rId442" xr:uid="{00000000-0004-0000-0100-0000B9010000}"/>
    <hyperlink ref="K207" r:id="rId443" xr:uid="{00000000-0004-0000-0100-0000BA010000}"/>
    <hyperlink ref="J208" r:id="rId444" xr:uid="{00000000-0004-0000-0100-0000BB010000}"/>
    <hyperlink ref="K208" r:id="rId445" xr:uid="{00000000-0004-0000-0100-0000BC010000}"/>
    <hyperlink ref="J209" r:id="rId446" xr:uid="{00000000-0004-0000-0100-0000BD010000}"/>
    <hyperlink ref="K209" r:id="rId447" xr:uid="{00000000-0004-0000-0100-0000BE010000}"/>
    <hyperlink ref="J210" r:id="rId448" xr:uid="{00000000-0004-0000-0100-0000BF010000}"/>
    <hyperlink ref="K210" r:id="rId449" xr:uid="{00000000-0004-0000-0100-0000C0010000}"/>
    <hyperlink ref="J211" r:id="rId450" xr:uid="{00000000-0004-0000-0100-0000C1010000}"/>
    <hyperlink ref="K211" r:id="rId451" xr:uid="{00000000-0004-0000-0100-0000C2010000}"/>
    <hyperlink ref="J212" r:id="rId452" xr:uid="{00000000-0004-0000-0100-0000C3010000}"/>
    <hyperlink ref="K212" r:id="rId453" xr:uid="{00000000-0004-0000-0100-0000C4010000}"/>
    <hyperlink ref="J213" r:id="rId454" xr:uid="{00000000-0004-0000-0100-0000C5010000}"/>
    <hyperlink ref="K213" r:id="rId455" xr:uid="{00000000-0004-0000-0100-0000C6010000}"/>
    <hyperlink ref="J214" r:id="rId456" xr:uid="{00000000-0004-0000-0100-0000C7010000}"/>
    <hyperlink ref="K214" r:id="rId457" xr:uid="{00000000-0004-0000-0100-0000C8010000}"/>
    <hyperlink ref="J215" r:id="rId458" xr:uid="{00000000-0004-0000-0100-0000C9010000}"/>
    <hyperlink ref="K215" r:id="rId459" xr:uid="{00000000-0004-0000-0100-0000CA010000}"/>
    <hyperlink ref="J216" r:id="rId460" xr:uid="{00000000-0004-0000-0100-0000CB010000}"/>
    <hyperlink ref="K216" r:id="rId461" xr:uid="{00000000-0004-0000-0100-0000CC010000}"/>
    <hyperlink ref="J217" r:id="rId462" xr:uid="{00000000-0004-0000-0100-0000CD010000}"/>
    <hyperlink ref="K217" r:id="rId463" xr:uid="{00000000-0004-0000-0100-0000CE010000}"/>
    <hyperlink ref="J218" r:id="rId464" xr:uid="{00000000-0004-0000-0100-0000CF010000}"/>
    <hyperlink ref="K218" r:id="rId465" xr:uid="{00000000-0004-0000-0100-0000D0010000}"/>
    <hyperlink ref="J219" r:id="rId466" xr:uid="{00000000-0004-0000-0100-0000D1010000}"/>
    <hyperlink ref="K219" r:id="rId467" xr:uid="{00000000-0004-0000-0100-0000D2010000}"/>
    <hyperlink ref="J220" r:id="rId468" xr:uid="{00000000-0004-0000-0100-0000D3010000}"/>
    <hyperlink ref="K220" r:id="rId469" xr:uid="{00000000-0004-0000-0100-0000D4010000}"/>
    <hyperlink ref="J221" r:id="rId470" xr:uid="{00000000-0004-0000-0100-0000D5010000}"/>
    <hyperlink ref="K221" r:id="rId471" xr:uid="{00000000-0004-0000-0100-0000D6010000}"/>
    <hyperlink ref="J222" r:id="rId472" xr:uid="{00000000-0004-0000-0100-0000D7010000}"/>
    <hyperlink ref="K222" r:id="rId473" xr:uid="{00000000-0004-0000-0100-0000D8010000}"/>
    <hyperlink ref="J223" r:id="rId474" xr:uid="{00000000-0004-0000-0100-0000D9010000}"/>
    <hyperlink ref="K223" r:id="rId475" xr:uid="{00000000-0004-0000-0100-0000DA010000}"/>
    <hyperlink ref="J224" r:id="rId476" xr:uid="{00000000-0004-0000-0100-0000DB010000}"/>
    <hyperlink ref="K224" r:id="rId477" xr:uid="{00000000-0004-0000-0100-0000DC010000}"/>
    <hyperlink ref="J225" r:id="rId478" xr:uid="{00000000-0004-0000-0100-0000DD010000}"/>
    <hyperlink ref="K225" r:id="rId479" xr:uid="{00000000-0004-0000-0100-0000DE010000}"/>
    <hyperlink ref="I226" r:id="rId480" xr:uid="{00000000-0004-0000-0100-0000DF010000}"/>
    <hyperlink ref="J226" r:id="rId481" xr:uid="{00000000-0004-0000-0100-0000E0010000}"/>
    <hyperlink ref="K226" r:id="rId482" xr:uid="{00000000-0004-0000-0100-0000E1010000}"/>
    <hyperlink ref="I227" r:id="rId483" xr:uid="{00000000-0004-0000-0100-0000E2010000}"/>
    <hyperlink ref="J227" r:id="rId484" xr:uid="{00000000-0004-0000-0100-0000E3010000}"/>
    <hyperlink ref="K227" r:id="rId485" xr:uid="{00000000-0004-0000-0100-0000E4010000}"/>
    <hyperlink ref="J228" r:id="rId486" xr:uid="{00000000-0004-0000-0100-0000E5010000}"/>
    <hyperlink ref="K228" r:id="rId487" xr:uid="{00000000-0004-0000-0100-0000E6010000}"/>
    <hyperlink ref="J229" r:id="rId488" xr:uid="{00000000-0004-0000-0100-0000E7010000}"/>
    <hyperlink ref="K229" r:id="rId489" xr:uid="{00000000-0004-0000-0100-0000E8010000}"/>
    <hyperlink ref="J230" r:id="rId490" xr:uid="{00000000-0004-0000-0100-0000E9010000}"/>
    <hyperlink ref="K230" r:id="rId491" xr:uid="{00000000-0004-0000-0100-0000EA010000}"/>
    <hyperlink ref="J231" r:id="rId492" xr:uid="{00000000-0004-0000-0100-0000EB010000}"/>
    <hyperlink ref="K231" r:id="rId493" xr:uid="{00000000-0004-0000-0100-0000EC010000}"/>
    <hyperlink ref="J232" r:id="rId494" xr:uid="{00000000-0004-0000-0100-0000ED010000}"/>
    <hyperlink ref="K232" r:id="rId495" xr:uid="{00000000-0004-0000-0100-0000EE010000}"/>
    <hyperlink ref="J233" r:id="rId496" xr:uid="{00000000-0004-0000-0100-0000EF010000}"/>
    <hyperlink ref="K233" r:id="rId497" xr:uid="{00000000-0004-0000-0100-0000F0010000}"/>
    <hyperlink ref="J234" r:id="rId498" xr:uid="{00000000-0004-0000-0100-0000F1010000}"/>
    <hyperlink ref="K234" r:id="rId499" xr:uid="{00000000-0004-0000-0100-0000F2010000}"/>
    <hyperlink ref="J235" r:id="rId500" xr:uid="{00000000-0004-0000-0100-0000F3010000}"/>
    <hyperlink ref="K235" r:id="rId501" xr:uid="{00000000-0004-0000-0100-0000F4010000}"/>
    <hyperlink ref="J236" r:id="rId502" xr:uid="{00000000-0004-0000-0100-0000F5010000}"/>
    <hyperlink ref="K236" r:id="rId503" xr:uid="{00000000-0004-0000-0100-0000F6010000}"/>
    <hyperlink ref="J237" r:id="rId504" xr:uid="{00000000-0004-0000-0100-0000F7010000}"/>
    <hyperlink ref="K237" r:id="rId505" xr:uid="{00000000-0004-0000-0100-0000F8010000}"/>
    <hyperlink ref="J238" r:id="rId506" xr:uid="{00000000-0004-0000-0100-0000F9010000}"/>
    <hyperlink ref="K238" r:id="rId507" xr:uid="{00000000-0004-0000-0100-0000FA010000}"/>
    <hyperlink ref="I239" r:id="rId508" xr:uid="{00000000-0004-0000-0100-0000FB010000}"/>
    <hyperlink ref="J239" r:id="rId509" xr:uid="{00000000-0004-0000-0100-0000FC010000}"/>
    <hyperlink ref="K239" r:id="rId510" xr:uid="{00000000-0004-0000-0100-0000FD010000}"/>
    <hyperlink ref="I240" r:id="rId511" xr:uid="{00000000-0004-0000-0100-0000FE010000}"/>
    <hyperlink ref="J240" r:id="rId512" xr:uid="{00000000-0004-0000-0100-0000FF010000}"/>
    <hyperlink ref="K240" r:id="rId513" xr:uid="{00000000-0004-0000-0100-000000020000}"/>
    <hyperlink ref="I241" r:id="rId514" xr:uid="{00000000-0004-0000-0100-000001020000}"/>
    <hyperlink ref="J241" r:id="rId515" xr:uid="{00000000-0004-0000-0100-000002020000}"/>
    <hyperlink ref="K241" r:id="rId516" xr:uid="{00000000-0004-0000-0100-000003020000}"/>
    <hyperlink ref="I242" r:id="rId517" xr:uid="{00000000-0004-0000-0100-000004020000}"/>
    <hyperlink ref="J242" r:id="rId518" xr:uid="{00000000-0004-0000-0100-000005020000}"/>
    <hyperlink ref="J243" r:id="rId519" xr:uid="{00000000-0004-0000-0100-000006020000}"/>
    <hyperlink ref="K243" r:id="rId520" xr:uid="{00000000-0004-0000-0100-000007020000}"/>
    <hyperlink ref="J244" r:id="rId521" xr:uid="{00000000-0004-0000-0100-000008020000}"/>
    <hyperlink ref="K244" r:id="rId522" xr:uid="{00000000-0004-0000-0100-000009020000}"/>
    <hyperlink ref="J245" r:id="rId523" xr:uid="{00000000-0004-0000-0100-00000A020000}"/>
    <hyperlink ref="K245" r:id="rId524" xr:uid="{00000000-0004-0000-0100-00000B020000}"/>
    <hyperlink ref="I246" r:id="rId525" xr:uid="{00000000-0004-0000-0100-00000C020000}"/>
    <hyperlink ref="J246" r:id="rId526" xr:uid="{00000000-0004-0000-0100-00000D020000}"/>
    <hyperlink ref="K246" r:id="rId527" xr:uid="{00000000-0004-0000-0100-00000E020000}"/>
    <hyperlink ref="I247" r:id="rId528" xr:uid="{00000000-0004-0000-0100-00000F020000}"/>
    <hyperlink ref="J247" r:id="rId529" xr:uid="{00000000-0004-0000-0100-000010020000}"/>
    <hyperlink ref="K247" r:id="rId530" xr:uid="{00000000-0004-0000-0100-000011020000}"/>
    <hyperlink ref="J248" r:id="rId531" xr:uid="{00000000-0004-0000-0100-000012020000}"/>
    <hyperlink ref="K248" r:id="rId532" xr:uid="{00000000-0004-0000-0100-000013020000}"/>
    <hyperlink ref="I249" r:id="rId533" xr:uid="{00000000-0004-0000-0100-000014020000}"/>
    <hyperlink ref="J249" r:id="rId534" xr:uid="{00000000-0004-0000-0100-000015020000}"/>
    <hyperlink ref="K249" r:id="rId535" xr:uid="{00000000-0004-0000-0100-000016020000}"/>
    <hyperlink ref="I250" r:id="rId536" xr:uid="{00000000-0004-0000-0100-000017020000}"/>
    <hyperlink ref="J250" r:id="rId537" xr:uid="{00000000-0004-0000-0100-000018020000}"/>
    <hyperlink ref="K250" r:id="rId538" xr:uid="{00000000-0004-0000-0100-000019020000}"/>
    <hyperlink ref="I251" r:id="rId539" xr:uid="{00000000-0004-0000-0100-00001A020000}"/>
    <hyperlink ref="J251" r:id="rId540" xr:uid="{00000000-0004-0000-0100-00001B020000}"/>
    <hyperlink ref="K251" r:id="rId541" xr:uid="{00000000-0004-0000-0100-00001C020000}"/>
    <hyperlink ref="I252" r:id="rId542" xr:uid="{00000000-0004-0000-0100-00001D020000}"/>
    <hyperlink ref="J252" r:id="rId543" xr:uid="{00000000-0004-0000-0100-00001E020000}"/>
    <hyperlink ref="K252" r:id="rId544" xr:uid="{00000000-0004-0000-0100-00001F020000}"/>
    <hyperlink ref="J253" r:id="rId545" xr:uid="{00000000-0004-0000-0100-000020020000}"/>
    <hyperlink ref="K253" r:id="rId546" xr:uid="{00000000-0004-0000-0100-000021020000}"/>
    <hyperlink ref="J254" r:id="rId547" xr:uid="{00000000-0004-0000-0100-000022020000}"/>
    <hyperlink ref="K254" r:id="rId548" xr:uid="{00000000-0004-0000-0100-000023020000}"/>
    <hyperlink ref="J255" r:id="rId549" xr:uid="{00000000-0004-0000-0100-000024020000}"/>
    <hyperlink ref="K255" r:id="rId550" xr:uid="{00000000-0004-0000-0100-000025020000}"/>
    <hyperlink ref="J256" r:id="rId551" xr:uid="{00000000-0004-0000-0100-000026020000}"/>
    <hyperlink ref="K256" r:id="rId552" xr:uid="{00000000-0004-0000-0100-000027020000}"/>
    <hyperlink ref="J257" r:id="rId553" xr:uid="{00000000-0004-0000-0100-000028020000}"/>
    <hyperlink ref="K257" r:id="rId554" xr:uid="{00000000-0004-0000-0100-000029020000}"/>
    <hyperlink ref="J258" r:id="rId555" xr:uid="{00000000-0004-0000-0100-00002A020000}"/>
    <hyperlink ref="K258" r:id="rId556" xr:uid="{00000000-0004-0000-0100-00002B020000}"/>
    <hyperlink ref="I259" r:id="rId557" xr:uid="{00000000-0004-0000-0100-00002C020000}"/>
    <hyperlink ref="J259" r:id="rId558" xr:uid="{00000000-0004-0000-0100-00002D020000}"/>
    <hyperlink ref="K259" r:id="rId559" xr:uid="{00000000-0004-0000-0100-00002E020000}"/>
    <hyperlink ref="I260" r:id="rId560" xr:uid="{00000000-0004-0000-0100-00002F020000}"/>
    <hyperlink ref="J260" r:id="rId561" xr:uid="{00000000-0004-0000-0100-000030020000}"/>
    <hyperlink ref="K260" r:id="rId562" xr:uid="{00000000-0004-0000-0100-000031020000}"/>
    <hyperlink ref="I261" r:id="rId563" xr:uid="{00000000-0004-0000-0100-000032020000}"/>
    <hyperlink ref="J261" r:id="rId564" xr:uid="{00000000-0004-0000-0100-000033020000}"/>
    <hyperlink ref="K261" r:id="rId565" xr:uid="{00000000-0004-0000-0100-000034020000}"/>
    <hyperlink ref="I262" r:id="rId566" xr:uid="{00000000-0004-0000-0100-000035020000}"/>
    <hyperlink ref="J262" r:id="rId567" xr:uid="{00000000-0004-0000-0100-000036020000}"/>
    <hyperlink ref="K262" r:id="rId568" xr:uid="{00000000-0004-0000-0100-000037020000}"/>
    <hyperlink ref="I263" r:id="rId569" xr:uid="{00000000-0004-0000-0100-000038020000}"/>
    <hyperlink ref="J263" r:id="rId570" xr:uid="{00000000-0004-0000-0100-000039020000}"/>
    <hyperlink ref="K263" r:id="rId571" xr:uid="{00000000-0004-0000-0100-00003A020000}"/>
    <hyperlink ref="J264" r:id="rId572" xr:uid="{00000000-0004-0000-0100-00003B020000}"/>
    <hyperlink ref="K264" r:id="rId573" xr:uid="{00000000-0004-0000-0100-00003C020000}"/>
    <hyperlink ref="J265" r:id="rId574" xr:uid="{00000000-0004-0000-0100-00003D020000}"/>
    <hyperlink ref="K265" r:id="rId575" xr:uid="{00000000-0004-0000-0100-00003E020000}"/>
    <hyperlink ref="J266" r:id="rId576" xr:uid="{00000000-0004-0000-0100-00003F020000}"/>
    <hyperlink ref="K266" r:id="rId577" xr:uid="{00000000-0004-0000-0100-000040020000}"/>
    <hyperlink ref="J267" r:id="rId578" xr:uid="{00000000-0004-0000-0100-000041020000}"/>
    <hyperlink ref="K267" r:id="rId579" xr:uid="{00000000-0004-0000-0100-000042020000}"/>
    <hyperlink ref="J268" r:id="rId580" xr:uid="{00000000-0004-0000-0100-000043020000}"/>
    <hyperlink ref="K268" r:id="rId581" xr:uid="{00000000-0004-0000-0100-000044020000}"/>
    <hyperlink ref="J269" r:id="rId582" xr:uid="{00000000-0004-0000-0100-000045020000}"/>
    <hyperlink ref="K269" r:id="rId583" xr:uid="{00000000-0004-0000-0100-000046020000}"/>
    <hyperlink ref="I270" r:id="rId584" xr:uid="{00000000-0004-0000-0100-000047020000}"/>
    <hyperlink ref="J270" r:id="rId585" xr:uid="{00000000-0004-0000-0100-000048020000}"/>
    <hyperlink ref="K270" r:id="rId586" xr:uid="{00000000-0004-0000-0100-000049020000}"/>
    <hyperlink ref="I271" r:id="rId587" xr:uid="{00000000-0004-0000-0100-00004A020000}"/>
    <hyperlink ref="J271" r:id="rId588" xr:uid="{00000000-0004-0000-0100-00004B020000}"/>
    <hyperlink ref="K271" r:id="rId589" xr:uid="{00000000-0004-0000-0100-00004C020000}"/>
    <hyperlink ref="I272" r:id="rId590" xr:uid="{00000000-0004-0000-0100-00004D020000}"/>
    <hyperlink ref="J272" r:id="rId591" xr:uid="{00000000-0004-0000-0100-00004E020000}"/>
    <hyperlink ref="K272" r:id="rId592" xr:uid="{00000000-0004-0000-0100-00004F020000}"/>
    <hyperlink ref="I273" r:id="rId593" xr:uid="{00000000-0004-0000-0100-000050020000}"/>
    <hyperlink ref="J273" r:id="rId594" xr:uid="{00000000-0004-0000-0100-000051020000}"/>
    <hyperlink ref="K273" r:id="rId595" xr:uid="{00000000-0004-0000-0100-000052020000}"/>
    <hyperlink ref="I274" r:id="rId596" xr:uid="{00000000-0004-0000-0100-000053020000}"/>
    <hyperlink ref="J274" r:id="rId597" xr:uid="{00000000-0004-0000-0100-000054020000}"/>
    <hyperlink ref="K274" r:id="rId598" xr:uid="{00000000-0004-0000-0100-000055020000}"/>
    <hyperlink ref="I275" r:id="rId599" xr:uid="{00000000-0004-0000-0100-000056020000}"/>
    <hyperlink ref="J275" r:id="rId600" xr:uid="{00000000-0004-0000-0100-000057020000}"/>
    <hyperlink ref="K275" r:id="rId601" xr:uid="{00000000-0004-0000-0100-000058020000}"/>
    <hyperlink ref="I276" r:id="rId602" xr:uid="{00000000-0004-0000-0100-000059020000}"/>
    <hyperlink ref="J276" r:id="rId603" xr:uid="{00000000-0004-0000-0100-00005A020000}"/>
    <hyperlink ref="K276" r:id="rId604" xr:uid="{00000000-0004-0000-0100-00005B020000}"/>
    <hyperlink ref="I277" r:id="rId605" xr:uid="{00000000-0004-0000-0100-00005C020000}"/>
    <hyperlink ref="J277" r:id="rId606" xr:uid="{00000000-0004-0000-0100-00005D020000}"/>
    <hyperlink ref="K277" r:id="rId607" xr:uid="{00000000-0004-0000-0100-00005E020000}"/>
    <hyperlink ref="I278" r:id="rId608" xr:uid="{00000000-0004-0000-0100-00005F020000}"/>
    <hyperlink ref="J278" r:id="rId609" xr:uid="{00000000-0004-0000-0100-000060020000}"/>
    <hyperlink ref="K278" r:id="rId610" xr:uid="{00000000-0004-0000-0100-000061020000}"/>
    <hyperlink ref="I279" r:id="rId611" xr:uid="{00000000-0004-0000-0100-000062020000}"/>
    <hyperlink ref="J279" r:id="rId612" xr:uid="{00000000-0004-0000-0100-000063020000}"/>
    <hyperlink ref="K279" r:id="rId613" xr:uid="{00000000-0004-0000-0100-000064020000}"/>
    <hyperlink ref="I280" r:id="rId614" xr:uid="{00000000-0004-0000-0100-000065020000}"/>
    <hyperlink ref="J280" r:id="rId615" xr:uid="{00000000-0004-0000-0100-000066020000}"/>
    <hyperlink ref="K280" r:id="rId616" xr:uid="{00000000-0004-0000-0100-000067020000}"/>
    <hyperlink ref="I281" r:id="rId617" xr:uid="{00000000-0004-0000-0100-000068020000}"/>
    <hyperlink ref="J281" r:id="rId618" xr:uid="{00000000-0004-0000-0100-000069020000}"/>
    <hyperlink ref="K281" r:id="rId619" xr:uid="{00000000-0004-0000-0100-00006A020000}"/>
    <hyperlink ref="I282" r:id="rId620" xr:uid="{00000000-0004-0000-0100-00006B020000}"/>
    <hyperlink ref="J282" r:id="rId621" xr:uid="{00000000-0004-0000-0100-00006C020000}"/>
    <hyperlink ref="K282" r:id="rId622" xr:uid="{00000000-0004-0000-0100-00006D020000}"/>
    <hyperlink ref="I283" r:id="rId623" xr:uid="{00000000-0004-0000-0100-00006E020000}"/>
    <hyperlink ref="J283" r:id="rId624" xr:uid="{00000000-0004-0000-0100-00006F020000}"/>
    <hyperlink ref="K283" r:id="rId625" xr:uid="{00000000-0004-0000-0100-000070020000}"/>
    <hyperlink ref="I284" r:id="rId626" xr:uid="{00000000-0004-0000-0100-000071020000}"/>
    <hyperlink ref="J284" r:id="rId627" xr:uid="{00000000-0004-0000-0100-000072020000}"/>
    <hyperlink ref="K284" r:id="rId628" xr:uid="{00000000-0004-0000-0100-000073020000}"/>
    <hyperlink ref="I285" r:id="rId629" xr:uid="{00000000-0004-0000-0100-000074020000}"/>
    <hyperlink ref="J285" r:id="rId630" xr:uid="{00000000-0004-0000-0100-000075020000}"/>
    <hyperlink ref="K285" r:id="rId631" xr:uid="{00000000-0004-0000-0100-000076020000}"/>
    <hyperlink ref="I286" r:id="rId632" xr:uid="{00000000-0004-0000-0100-000077020000}"/>
    <hyperlink ref="J286" r:id="rId633" xr:uid="{00000000-0004-0000-0100-000078020000}"/>
    <hyperlink ref="K286" r:id="rId634" xr:uid="{00000000-0004-0000-0100-000079020000}"/>
    <hyperlink ref="I287" r:id="rId635" xr:uid="{00000000-0004-0000-0100-00007A020000}"/>
    <hyperlink ref="J287" r:id="rId636" xr:uid="{00000000-0004-0000-0100-00007B020000}"/>
    <hyperlink ref="K287" r:id="rId637" xr:uid="{00000000-0004-0000-0100-00007C020000}"/>
    <hyperlink ref="I288" r:id="rId638" xr:uid="{00000000-0004-0000-0100-00007D020000}"/>
    <hyperlink ref="J288" r:id="rId639" xr:uid="{00000000-0004-0000-0100-00007E020000}"/>
    <hyperlink ref="K288" r:id="rId640" xr:uid="{00000000-0004-0000-0100-00007F020000}"/>
    <hyperlink ref="I289" r:id="rId641" xr:uid="{00000000-0004-0000-0100-000080020000}"/>
    <hyperlink ref="J289" r:id="rId642" xr:uid="{00000000-0004-0000-0100-000081020000}"/>
    <hyperlink ref="K289" r:id="rId643" xr:uid="{00000000-0004-0000-0100-000082020000}"/>
    <hyperlink ref="I290" r:id="rId644" xr:uid="{00000000-0004-0000-0100-000083020000}"/>
    <hyperlink ref="J290" r:id="rId645" xr:uid="{00000000-0004-0000-0100-000084020000}"/>
    <hyperlink ref="K290" r:id="rId646" xr:uid="{00000000-0004-0000-0100-000085020000}"/>
    <hyperlink ref="I291" r:id="rId647" xr:uid="{00000000-0004-0000-0100-000086020000}"/>
    <hyperlink ref="J291" r:id="rId648" xr:uid="{00000000-0004-0000-0100-000087020000}"/>
    <hyperlink ref="K291" r:id="rId649" xr:uid="{00000000-0004-0000-0100-000088020000}"/>
    <hyperlink ref="I292" r:id="rId650" xr:uid="{00000000-0004-0000-0100-000089020000}"/>
    <hyperlink ref="J292" r:id="rId651" xr:uid="{00000000-0004-0000-0100-00008A020000}"/>
    <hyperlink ref="K292" r:id="rId652" xr:uid="{00000000-0004-0000-0100-00008B020000}"/>
    <hyperlink ref="I293" r:id="rId653" xr:uid="{00000000-0004-0000-0100-00008C020000}"/>
    <hyperlink ref="J293" r:id="rId654" xr:uid="{00000000-0004-0000-0100-00008D020000}"/>
    <hyperlink ref="K293" r:id="rId655" xr:uid="{00000000-0004-0000-0100-00008E020000}"/>
    <hyperlink ref="I294" r:id="rId656" xr:uid="{00000000-0004-0000-0100-00008F020000}"/>
    <hyperlink ref="J294" r:id="rId657" xr:uid="{00000000-0004-0000-0100-000090020000}"/>
    <hyperlink ref="K294" r:id="rId658" xr:uid="{00000000-0004-0000-0100-000091020000}"/>
    <hyperlink ref="I295" r:id="rId659" xr:uid="{00000000-0004-0000-0100-000092020000}"/>
    <hyperlink ref="J295" r:id="rId660" xr:uid="{00000000-0004-0000-0100-000093020000}"/>
    <hyperlink ref="K295" r:id="rId661" xr:uid="{00000000-0004-0000-0100-000094020000}"/>
    <hyperlink ref="I296" r:id="rId662" xr:uid="{00000000-0004-0000-0100-000095020000}"/>
    <hyperlink ref="J296" r:id="rId663" xr:uid="{00000000-0004-0000-0100-000096020000}"/>
    <hyperlink ref="K296" r:id="rId664" xr:uid="{00000000-0004-0000-0100-000097020000}"/>
    <hyperlink ref="J297" r:id="rId665" xr:uid="{00000000-0004-0000-0100-000098020000}"/>
    <hyperlink ref="K297" r:id="rId666" xr:uid="{00000000-0004-0000-0100-000099020000}"/>
    <hyperlink ref="J298" r:id="rId667" xr:uid="{00000000-0004-0000-0100-00009A020000}"/>
    <hyperlink ref="K298" r:id="rId668" xr:uid="{00000000-0004-0000-0100-00009B020000}"/>
    <hyperlink ref="J299" r:id="rId669" xr:uid="{00000000-0004-0000-0100-00009C020000}"/>
    <hyperlink ref="K299" r:id="rId670" xr:uid="{00000000-0004-0000-0100-00009D020000}"/>
    <hyperlink ref="J300" r:id="rId671" xr:uid="{00000000-0004-0000-0100-00009E020000}"/>
    <hyperlink ref="K300" r:id="rId672" xr:uid="{00000000-0004-0000-0100-00009F020000}"/>
    <hyperlink ref="J301" r:id="rId673" xr:uid="{00000000-0004-0000-0100-0000A0020000}"/>
    <hyperlink ref="K301" r:id="rId674" xr:uid="{00000000-0004-0000-0100-0000A1020000}"/>
    <hyperlink ref="J302" r:id="rId675" xr:uid="{00000000-0004-0000-0100-0000A2020000}"/>
    <hyperlink ref="K302" r:id="rId676" xr:uid="{00000000-0004-0000-0100-0000A3020000}"/>
    <hyperlink ref="J303" r:id="rId677" xr:uid="{00000000-0004-0000-0100-0000A4020000}"/>
    <hyperlink ref="K303" r:id="rId678" xr:uid="{00000000-0004-0000-0100-0000A5020000}"/>
    <hyperlink ref="J304" r:id="rId679" xr:uid="{00000000-0004-0000-0100-0000A6020000}"/>
    <hyperlink ref="K304" r:id="rId680" xr:uid="{00000000-0004-0000-0100-0000A7020000}"/>
    <hyperlink ref="J305" r:id="rId681" xr:uid="{00000000-0004-0000-0100-0000A8020000}"/>
    <hyperlink ref="K305" r:id="rId682" xr:uid="{00000000-0004-0000-0100-0000A9020000}"/>
    <hyperlink ref="J306" r:id="rId683" xr:uid="{00000000-0004-0000-0100-0000AA020000}"/>
    <hyperlink ref="K306" r:id="rId684" xr:uid="{00000000-0004-0000-0100-0000AB020000}"/>
    <hyperlink ref="J307" r:id="rId685" xr:uid="{00000000-0004-0000-0100-0000AC020000}"/>
    <hyperlink ref="K307" r:id="rId686" xr:uid="{00000000-0004-0000-0100-0000AD020000}"/>
    <hyperlink ref="J308" r:id="rId687" xr:uid="{00000000-0004-0000-0100-0000AE020000}"/>
    <hyperlink ref="K308" r:id="rId688" xr:uid="{00000000-0004-0000-0100-0000AF020000}"/>
    <hyperlink ref="J309" r:id="rId689" xr:uid="{00000000-0004-0000-0100-0000B0020000}"/>
    <hyperlink ref="K309" r:id="rId690" xr:uid="{00000000-0004-0000-0100-0000B1020000}"/>
    <hyperlink ref="J310" r:id="rId691" xr:uid="{00000000-0004-0000-0100-0000B2020000}"/>
    <hyperlink ref="K310" r:id="rId692" xr:uid="{00000000-0004-0000-0100-0000B3020000}"/>
    <hyperlink ref="J311" r:id="rId693" xr:uid="{00000000-0004-0000-0100-0000B4020000}"/>
    <hyperlink ref="K311" r:id="rId694" xr:uid="{00000000-0004-0000-0100-0000B5020000}"/>
    <hyperlink ref="J312" r:id="rId695" xr:uid="{00000000-0004-0000-0100-0000B6020000}"/>
    <hyperlink ref="K312" r:id="rId696" xr:uid="{00000000-0004-0000-0100-0000B7020000}"/>
    <hyperlink ref="J313" r:id="rId697" xr:uid="{00000000-0004-0000-0100-0000B8020000}"/>
    <hyperlink ref="K313" r:id="rId698" xr:uid="{00000000-0004-0000-0100-0000B9020000}"/>
    <hyperlink ref="J314" r:id="rId699" xr:uid="{00000000-0004-0000-0100-0000BA020000}"/>
    <hyperlink ref="K314" r:id="rId700" xr:uid="{00000000-0004-0000-0100-0000BB020000}"/>
    <hyperlink ref="I315" r:id="rId701" xr:uid="{00000000-0004-0000-0100-0000BC020000}"/>
    <hyperlink ref="J315" r:id="rId702" xr:uid="{00000000-0004-0000-0100-0000BD020000}"/>
    <hyperlink ref="K315" r:id="rId703" xr:uid="{00000000-0004-0000-0100-0000BE020000}"/>
    <hyperlink ref="I316" r:id="rId704" xr:uid="{00000000-0004-0000-0100-0000BF020000}"/>
    <hyperlink ref="J316" r:id="rId705" xr:uid="{00000000-0004-0000-0100-0000C0020000}"/>
    <hyperlink ref="K316" r:id="rId706" xr:uid="{00000000-0004-0000-0100-0000C1020000}"/>
    <hyperlink ref="I317" r:id="rId707" xr:uid="{00000000-0004-0000-0100-0000C2020000}"/>
    <hyperlink ref="J317" r:id="rId708" xr:uid="{00000000-0004-0000-0100-0000C3020000}"/>
    <hyperlink ref="K317" r:id="rId709" xr:uid="{00000000-0004-0000-0100-0000C4020000}"/>
    <hyperlink ref="I318" r:id="rId710" xr:uid="{00000000-0004-0000-0100-0000C5020000}"/>
    <hyperlink ref="J318" r:id="rId711" xr:uid="{00000000-0004-0000-0100-0000C6020000}"/>
    <hyperlink ref="K318" r:id="rId712" xr:uid="{00000000-0004-0000-0100-0000C7020000}"/>
    <hyperlink ref="J319" r:id="rId713" xr:uid="{00000000-0004-0000-0100-0000C8020000}"/>
    <hyperlink ref="K319" r:id="rId714" xr:uid="{00000000-0004-0000-0100-0000C9020000}"/>
    <hyperlink ref="J320" r:id="rId715" xr:uid="{00000000-0004-0000-0100-0000CA020000}"/>
    <hyperlink ref="K320" r:id="rId716" xr:uid="{00000000-0004-0000-0100-0000CB020000}"/>
    <hyperlink ref="J321" r:id="rId717" xr:uid="{00000000-0004-0000-0100-0000CC020000}"/>
    <hyperlink ref="K321" r:id="rId718" xr:uid="{00000000-0004-0000-0100-0000CD020000}"/>
    <hyperlink ref="J322" r:id="rId719" xr:uid="{00000000-0004-0000-0100-0000CE020000}"/>
    <hyperlink ref="K322" r:id="rId720" xr:uid="{00000000-0004-0000-0100-0000CF020000}"/>
    <hyperlink ref="J323" r:id="rId721" xr:uid="{00000000-0004-0000-0100-0000D0020000}"/>
    <hyperlink ref="K323" r:id="rId722" xr:uid="{00000000-0004-0000-0100-0000D1020000}"/>
  </hyperlinks>
  <pageMargins left="0.7" right="0.7" top="0.75" bottom="0.75" header="0.3" footer="0.3"/>
  <legacyDrawing r:id="rId72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Final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Burgess</cp:lastModifiedBy>
  <dcterms:modified xsi:type="dcterms:W3CDTF">2021-01-26T16:06:38Z</dcterms:modified>
</cp:coreProperties>
</file>