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yler\Documents\000_Michigan\Laboratory Data Files\Data Reduction Procedure\0000_LabFileFormatting\000_Reactor Spreadsheet Raw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definedNames>
    <definedName name="Type" localSheetId="0">[1]!Table1[Type]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1" l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4" i="1"/>
  <c r="AI94" i="1" l="1"/>
  <c r="AH94" i="1"/>
  <c r="AI106" i="1"/>
  <c r="AH106" i="1"/>
  <c r="AI92" i="1"/>
  <c r="AH92" i="1"/>
  <c r="AI104" i="1"/>
  <c r="AH104" i="1"/>
  <c r="AH102" i="1"/>
  <c r="AI102" i="1"/>
  <c r="AH107" i="1"/>
  <c r="AI107" i="1"/>
  <c r="AI100" i="1"/>
  <c r="AH100" i="1"/>
  <c r="AH129" i="1"/>
  <c r="AI145" i="1"/>
  <c r="AH145" i="1"/>
  <c r="AI114" i="1"/>
  <c r="AH122" i="1"/>
  <c r="AI122" i="1"/>
  <c r="AI129" i="1"/>
  <c r="AI116" i="1"/>
  <c r="AH116" i="1"/>
  <c r="AH127" i="1"/>
  <c r="AI127" i="1"/>
  <c r="AI137" i="1"/>
  <c r="AH98" i="1" l="1"/>
  <c r="AI98" i="1"/>
  <c r="AH114" i="1"/>
  <c r="AH137" i="1"/>
  <c r="AH90" i="1"/>
  <c r="AI90" i="1"/>
  <c r="AI110" i="1"/>
  <c r="AH110" i="1"/>
  <c r="AI135" i="1"/>
  <c r="AH135" i="1"/>
  <c r="AI120" i="1"/>
  <c r="AH120" i="1"/>
  <c r="AH96" i="1"/>
  <c r="AI96" i="1"/>
  <c r="AI142" i="1"/>
  <c r="AH142" i="1"/>
  <c r="AI118" i="1"/>
  <c r="AH118" i="1"/>
  <c r="AH131" i="1"/>
  <c r="AI131" i="1"/>
  <c r="AI112" i="1"/>
  <c r="AH112" i="1"/>
  <c r="AI3" i="1" l="1"/>
  <c r="AH3" i="1"/>
  <c r="AH8" i="1"/>
  <c r="AI8" i="1"/>
  <c r="AI44" i="1"/>
  <c r="AH44" i="1"/>
  <c r="AI74" i="1"/>
  <c r="AH74" i="1"/>
  <c r="AI5" i="1"/>
  <c r="AH5" i="1"/>
  <c r="AI66" i="1"/>
  <c r="AH66" i="1"/>
  <c r="AI68" i="1"/>
  <c r="AH68" i="1"/>
  <c r="AI30" i="1"/>
  <c r="AH83" i="1"/>
  <c r="AI83" i="1"/>
  <c r="AH54" i="1"/>
  <c r="AH58" i="1"/>
  <c r="AI41" i="1"/>
  <c r="AI70" i="1"/>
  <c r="AH30" i="1" l="1"/>
  <c r="AH77" i="1"/>
  <c r="AI77" i="1"/>
  <c r="AH70" i="1"/>
  <c r="AI58" i="1"/>
  <c r="AI72" i="1"/>
  <c r="AH72" i="1"/>
  <c r="AI60" i="1"/>
  <c r="AH60" i="1"/>
  <c r="AH85" i="1"/>
  <c r="AI85" i="1"/>
  <c r="AI11" i="1"/>
  <c r="AH11" i="1"/>
  <c r="AI56" i="1"/>
  <c r="AH56" i="1"/>
  <c r="AI27" i="1"/>
  <c r="AH27" i="1"/>
  <c r="AH41" i="1"/>
  <c r="AI63" i="1"/>
  <c r="AH63" i="1"/>
  <c r="AH51" i="1"/>
  <c r="AI51" i="1"/>
  <c r="AH81" i="1"/>
  <c r="AI81" i="1"/>
  <c r="AH79" i="1"/>
  <c r="AI79" i="1"/>
  <c r="AI54" i="1"/>
  <c r="AI25" i="1"/>
  <c r="AH25" i="1"/>
</calcChain>
</file>

<file path=xl/sharedStrings.xml><?xml version="1.0" encoding="utf-8"?>
<sst xmlns="http://schemas.openxmlformats.org/spreadsheetml/2006/main" count="485" uniqueCount="207">
  <si>
    <t>IPL num</t>
  </si>
  <si>
    <t>User</t>
  </si>
  <si>
    <t xml:space="preserve">Type 1 </t>
  </si>
  <si>
    <t>Type 2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</si>
  <si>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</si>
  <si>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</si>
  <si>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</si>
  <si>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</si>
  <si>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</si>
  <si>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</si>
  <si>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</si>
  <si>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</si>
  <si>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</si>
  <si>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</si>
  <si>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</si>
  <si>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</si>
  <si>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</si>
  <si>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</si>
  <si>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</si>
  <si>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</si>
  <si>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</si>
  <si>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</si>
  <si>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</si>
  <si>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</si>
  <si>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</si>
  <si>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d33 SMOW-REF</t>
  </si>
  <si>
    <t>d34 SMOW-REF</t>
  </si>
  <si>
    <t>d17O SLAP</t>
    <phoneticPr fontId="0" type="noConversion"/>
  </si>
  <si>
    <t>d18O SLAP</t>
    <phoneticPr fontId="0" type="noConversion"/>
  </si>
  <si>
    <t>d'17O Final</t>
  </si>
  <si>
    <t>d'18O Final</t>
  </si>
  <si>
    <t>D17O Final</t>
  </si>
  <si>
    <t>D17O per meg</t>
  </si>
  <si>
    <t>Average</t>
  </si>
  <si>
    <t>Stdev</t>
  </si>
  <si>
    <t>Comments</t>
  </si>
  <si>
    <t>ReactorID</t>
  </si>
  <si>
    <t>primes</t>
  </si>
  <si>
    <t>flag.major</t>
  </si>
  <si>
    <t>flag.analysis</t>
  </si>
  <si>
    <t>***changed CoF3 Reactor***</t>
  </si>
  <si>
    <t>WaterStd</t>
  </si>
  <si>
    <t>USGS45</t>
  </si>
  <si>
    <t>Data_316 IPL-17O-345 USGS45-12</t>
  </si>
  <si>
    <t>Data_317 IPL-17O-346 USGS45-13</t>
  </si>
  <si>
    <t>SMOW</t>
  </si>
  <si>
    <t>Data_318 IPL-17O-347 VSMOW2-A1-42</t>
  </si>
  <si>
    <t>Data_319 IPL-17O-348 VSMOW2-A1-43</t>
  </si>
  <si>
    <t>Data_320 IPL-17O-349 VSMOW2-A1-44</t>
  </si>
  <si>
    <t>SLAP</t>
  </si>
  <si>
    <t>Data_321 IPL-17O-350 SLAP-A1-40</t>
  </si>
  <si>
    <t>FIRST SLAP</t>
  </si>
  <si>
    <t>Data_322 IPL-17O-351 SLAP-A1-41</t>
  </si>
  <si>
    <t>Data_323 IPL-17O-352 SLAP-A1-42</t>
  </si>
  <si>
    <t>Water</t>
  </si>
  <si>
    <t>Uncategorized</t>
  </si>
  <si>
    <t>Data_324 IPL-17O-353 TaylorMelt-1</t>
  </si>
  <si>
    <t>Data_325 IPL-17O-354 TaylorMelt-2</t>
  </si>
  <si>
    <t>Data_326 IPL-17O-355 Tahoe30-2</t>
  </si>
  <si>
    <t>Data_327 IPL-17O-356 Tahoe11-1</t>
  </si>
  <si>
    <t>Data_330 IPL-17O-357 Tahoe3-1</t>
  </si>
  <si>
    <t>Data_332 IPL-17O-359 Tahoe22-1</t>
  </si>
  <si>
    <t>***heater restored, HF vent cleared***</t>
  </si>
  <si>
    <t>Data_333 IPL-17O-360 Tahoe17-1</t>
  </si>
  <si>
    <t>Data_334 IPL-17O-361 Tahoe1-1</t>
  </si>
  <si>
    <t>Data_335 IPL-17O-362 Tahoe26-1</t>
  </si>
  <si>
    <t>Data_336 IPL-17O-363 Tahoe14-1</t>
  </si>
  <si>
    <t>Data_337 IPL-17O-364 Tahoe20-1</t>
  </si>
  <si>
    <t>Data_338 IPL-17O-365 TahoeRiver47-1</t>
  </si>
  <si>
    <t>Data_339 IPL-17O-366 TahoeRiver55-1</t>
  </si>
  <si>
    <t>Data_340 IPL-17O-367 TahoeRiver38-1</t>
  </si>
  <si>
    <t>GISP</t>
  </si>
  <si>
    <t>Data_341 IPL-17O-368 GISP-A-3</t>
  </si>
  <si>
    <t>Data_342 IPL-17O-369 GISP-A-4</t>
  </si>
  <si>
    <t>Data_343 IPL-17O-370 SLAP-A1-43</t>
  </si>
  <si>
    <t>Data_344 IPL-17O-371 SLAP-A1-44</t>
  </si>
  <si>
    <t>Data_345 IPL-17O-372 SLAP-A1-45</t>
  </si>
  <si>
    <t>Data_346 IPL-17O-373 SMOW2-A1-45</t>
  </si>
  <si>
    <t>Data_347 IPL-17O-374 SMOW2-A1-46</t>
  </si>
  <si>
    <t>Data_348 IPL-17O-375 SMOW2-A1-47</t>
  </si>
  <si>
    <t>Data_350 IPL-17O-376 Tahoe14-2</t>
  </si>
  <si>
    <t>Data_349 IPL-17O-377 Tahoe9-1</t>
  </si>
  <si>
    <t>Data_351 IPL-17O-378 Tahoe18-1</t>
  </si>
  <si>
    <t>Data_352 IPL-17O-379 Tahoe24-1</t>
  </si>
  <si>
    <t>Data_353 IPL-17O-380 TahoeRiver53-1</t>
  </si>
  <si>
    <t>Data_354 IPL-17O-381 TahoeRiver46-1</t>
  </si>
  <si>
    <t>Data_355 IPL-17O-382 TahoeRiver40-1</t>
  </si>
  <si>
    <t>Data_356 IPL-17O-383 TahoeRiver39-1</t>
  </si>
  <si>
    <t>Data_357 IPL-17O-385 FurnaceH2O-10</t>
  </si>
  <si>
    <t>Data_358 IPL-17O-384 TahoeRiver47-2</t>
  </si>
  <si>
    <t>Data_359 IPL-17O-386 FurnaceH2O-11</t>
  </si>
  <si>
    <t>CarbonateStd</t>
  </si>
  <si>
    <t>102-GC-AZ01</t>
  </si>
  <si>
    <t>Data_360 IPL-17O-387 102GCAZ-14</t>
  </si>
  <si>
    <t>Data_361 IPL-17O-388 102GCAZ-15</t>
  </si>
  <si>
    <t>Carbonate</t>
  </si>
  <si>
    <t>K-Pg</t>
  </si>
  <si>
    <t>Data_362 IPL-17O-389 364-77A-40R-59-60cm-1</t>
  </si>
  <si>
    <t>Data_363 IPL-17O-390 364-77D-40R-10-11cm-1</t>
  </si>
  <si>
    <t>Ian's Samples</t>
  </si>
  <si>
    <t>Data_364 IPL-17O-391 CC4-1-3</t>
  </si>
  <si>
    <t>Data_365 IPL-17O-392 CC4-1-4</t>
  </si>
  <si>
    <t>Data_366 IPL-17O-393 CC4-6-3</t>
  </si>
  <si>
    <t>Data_367 IPL-17O-394 CC4-14-3</t>
  </si>
  <si>
    <t>Data_368 IPL-17O-395 CC4-14-4</t>
  </si>
  <si>
    <t>Data_369 IPL-17O-396 CC4-13-3</t>
  </si>
  <si>
    <t>NBS-18</t>
  </si>
  <si>
    <t>Data_371 IPL-17O-398 NBS18-7</t>
  </si>
  <si>
    <t>Data_372 IPL-17O-399 NBS18-8</t>
  </si>
  <si>
    <t>Data_373 IPL-17O-400 SMOW2-A1-48</t>
  </si>
  <si>
    <t>Data_374 IPL-17O-401 SMOW2-A1-49</t>
  </si>
  <si>
    <t>Data_375 IPL-17O-402 Tahoe Snow 64-1</t>
  </si>
  <si>
    <t>Data_376 IPL-17O-403 Tahoe Snow 64-2</t>
  </si>
  <si>
    <t>Data_377 IPL-17O-404 SLAP-2-A-1</t>
  </si>
  <si>
    <t>Data_378 IPL-17O-405 SLAP-2-A-2</t>
  </si>
  <si>
    <t>Data_379 IPL-17O-406 SLAP-2-A-3</t>
  </si>
  <si>
    <t>Data_380 IPL-17O-407 LakeVic1-1</t>
  </si>
  <si>
    <t>Data_381 IPL-17O-408 LakeVic1-2</t>
  </si>
  <si>
    <t>Data_382 IPL-17O-409 TahoeRiver42-1</t>
  </si>
  <si>
    <t>Data_383 IPL-17O-410 SimbaDam-1</t>
  </si>
  <si>
    <t>Data_384 IPL-17O-411 SimbaDam-2</t>
  </si>
  <si>
    <t>Data_385 IPL-17O-412 Olbalbal Sump-1</t>
  </si>
  <si>
    <t>Data_386 IPL-17O-413 Olbalbal Sump-2</t>
  </si>
  <si>
    <t>Data_387 IPL-17O-414 SeroneraRiver1-1</t>
  </si>
  <si>
    <t>Data_388 IPL-17O-415 SeroneraRiver1-2</t>
  </si>
  <si>
    <t>Data_391 IPL-17O-416 102GCAZ-16</t>
  </si>
  <si>
    <t>Data_392 IPL-17O-417 102GCAZ-17</t>
  </si>
  <si>
    <t>Data_393 IPL-17O-418 PV60-1</t>
  </si>
  <si>
    <t>Data_394 IPL-17O-419 PV60-2</t>
  </si>
  <si>
    <t>Data_395 IPL-17O-420 PV55-1</t>
  </si>
  <si>
    <t>Data_397 IPL-17O-422 PV50-1</t>
  </si>
  <si>
    <t>Data_398 IPL-17O-423 PV50-2</t>
  </si>
  <si>
    <t>Data_399 IPL-17O-424 PV29-1</t>
  </si>
  <si>
    <t>Data_400 IPL-17O-425 PV29-2</t>
  </si>
  <si>
    <t>Data_401 IPL-17O-426 PV22-1</t>
  </si>
  <si>
    <t>Data_402 IPL-17O-427 PV22-2</t>
  </si>
  <si>
    <t>Serengeti Soils</t>
  </si>
  <si>
    <t>Data_403 IPL-17O-428 18-55-49A-1</t>
  </si>
  <si>
    <t>Data_404 IPL-17O-429 18-55-49A-2</t>
  </si>
  <si>
    <t>sample reacted in acid bath &gt;20min (left V1 closed)</t>
  </si>
  <si>
    <t>Data_405 IPL-17O-430 18-55-236AC-1</t>
  </si>
  <si>
    <t>Data_406 IPL-17O-431 18-55-236AC-2</t>
  </si>
  <si>
    <t>Data_407 IPL-17O-432 NBS18-9</t>
  </si>
  <si>
    <t>***reactor 4 split into two spreadsheets because changed ref gas midway through reactor***</t>
  </si>
  <si>
    <t>Furnace</t>
  </si>
  <si>
    <t>Data_409 IPL-17O-433 FurnaceH2O-12</t>
  </si>
  <si>
    <t>Data_410 IPL-17O-434 SMOW2-A1-50</t>
  </si>
  <si>
    <t>Data_411 IPL-17O-435 SMOW2-A1-51</t>
  </si>
  <si>
    <t>Data_412 IPL-17O-436 TumbiliCampRain2-1</t>
  </si>
  <si>
    <t>Data_413 IPL-17O-437 TumbiliCampRain2-2</t>
  </si>
  <si>
    <t>Data_414 IPL-17O-438 OlduvaiRiverBottom-1</t>
  </si>
  <si>
    <t>Data_415 IPL-17O-439 OlduvaiRiverBottom-2</t>
  </si>
  <si>
    <t>Data_416 IPL-17O-440 TwiggaRestHouseRain-1</t>
  </si>
  <si>
    <t>Data_417 IPL-17O-441 TwiggaRestHouseRain-2</t>
  </si>
  <si>
    <t>Data_418 IPL-17O-442 RuwanaRiver-1</t>
  </si>
  <si>
    <t>Data_419 IPL-17O-443 RuwanaRiver-2</t>
  </si>
  <si>
    <t>Data_420 IPL-17O-444 SeroneraRiver2-1</t>
  </si>
  <si>
    <t>Data_421 IPL-17O-445 SeroneraRiver2-2</t>
  </si>
  <si>
    <t>Data_422 IPL-17O-446 NjoroSpring-1</t>
  </si>
  <si>
    <t>Data_423 IPL-17O-447 NjoroSpring-2</t>
  </si>
  <si>
    <t>Data_424 IPL-17O-448 SekeiSpring-1</t>
  </si>
  <si>
    <t>Data_425 IPL-17O-449 SekeiSpring-2</t>
  </si>
  <si>
    <t>Data_426 IPL-17O-450 TumbiliCampRain1-1</t>
  </si>
  <si>
    <t>Data_427 IPL-17O-451 SMOW2-A1-52</t>
  </si>
  <si>
    <t>Data_428 IPL-17O-452 SMOW2-A1-53</t>
  </si>
  <si>
    <t>Data_429 IPL-17O-453 TumbiliCampRain1-2</t>
  </si>
  <si>
    <t>Data_430 IPL-17O-454 GrumetiRiver1-1</t>
  </si>
  <si>
    <t>Data_431 IPL-17O-455 GrumetiRiver1-2</t>
  </si>
  <si>
    <t>Data_432 IPL-17O-456 SMOW2-A1-54</t>
  </si>
  <si>
    <t>Data_433 IPL-17O-457 SMOW2-A1-55</t>
  </si>
  <si>
    <t>Data_434 IPL-17O-458 Lake Victoria 2-1</t>
  </si>
  <si>
    <t>Data_435 IPL-17O-459 Lake Victoria 2-2</t>
  </si>
  <si>
    <t>Data_436 IPL-17O-460 Kundayo Rain-1</t>
  </si>
  <si>
    <t>Data_437 IPL-17O-461 Kundayo Rain-2</t>
  </si>
  <si>
    <t>Data_438 IPL-17O-462 Mokasi River-1</t>
  </si>
  <si>
    <t>Data_439 IPL-17O-463 Mokasi River-2</t>
  </si>
  <si>
    <t>Data_440 IPL-17O-464 SMOW2-A1-56</t>
  </si>
  <si>
    <t>Data_441 IPL-17O-465 SMOW2-A1-57</t>
  </si>
  <si>
    <t>Data_442 IPL-17O-466 SLAP2-A1-4</t>
  </si>
  <si>
    <t>Data_443 IPL-17O-467 SLAP2-A1-5</t>
  </si>
  <si>
    <t>Data_444 IPL-17O-468 TahoeRiver55-2</t>
  </si>
  <si>
    <t>Data_445 IPL-17O-469 TahoeRiver51-1</t>
  </si>
  <si>
    <t>Data_446 IPL-17O-470 TahoeRiver49-1</t>
  </si>
  <si>
    <t>Data_447 IPL-17O-471 SLAP2-A1-6</t>
  </si>
  <si>
    <t>Data_448 IPL-17O-472 SLAP2-A1-7</t>
  </si>
  <si>
    <t>Data_449 IPL-17O-473 GrumetiRiver2-1</t>
  </si>
  <si>
    <t>Data_450 IPL-17O-474 GrumetiRiver2-2</t>
  </si>
  <si>
    <t>Data_451 IPL-17O-475 Mbalageti River 1-1</t>
  </si>
  <si>
    <t>Data_452 IPL-17O-476 Mbalageti River 1-2</t>
  </si>
  <si>
    <t>Data_453 IPL-17O-477 GrumetiRiver2-3</t>
  </si>
  <si>
    <t>Data_454 IPL-17O-478 SeroneraRiver2-3</t>
  </si>
  <si>
    <t>Data_455 IPL-17O-479 Lake Masek 2-1</t>
  </si>
  <si>
    <t>Data_456 IPL-17O-480 Lake Masek 2-2</t>
  </si>
  <si>
    <t>Data_457 IPL-17O-481 Nyabogati River 1-1</t>
  </si>
  <si>
    <t>Data_458 IPL-17O-482 Nyabogati River 1-2</t>
  </si>
  <si>
    <t>Data_459 IPL-17O-483 SimbaKopjes-1</t>
  </si>
  <si>
    <t>Data_460 IPL-17O-484 SMOW2-A1-58</t>
  </si>
  <si>
    <t>Data_463 IPL-17O-486 SimbaKopjes-2</t>
  </si>
  <si>
    <t>Data_464 IPL-17O-487 Lake Ndutu-1</t>
  </si>
  <si>
    <t>Data_465 IPL-17O-488 Lake Ndutu-2</t>
  </si>
  <si>
    <t>Data_466 IPL-17O-489 Lake Ndutu-3</t>
  </si>
  <si>
    <t>Data_467 IPL-17O-490 FurnaceH20-13</t>
  </si>
  <si>
    <t>Data_468 IPL-17O-491 FurnaceH20-14</t>
  </si>
  <si>
    <t>Data_469 IPL-17O-492 Tahoe7-1</t>
  </si>
  <si>
    <t>Data_471 IPL-17O-493 Tahoe9-1</t>
  </si>
  <si>
    <t>Data_470 IPL-17O-494 Tahoe12-1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</si>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</sst>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Font="1"/>
    <xf numFmtId="0" fontId="5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4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5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5" fillId="0" borderId="0" xfId="0" applyFont="1"/>
    <xf numFmtId="0" fontId="5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 applyAlignment="1">
      <alignment horizontal="right"/>
    </xf>
    <xf numFmtId="0" fontId="5" fillId="0" borderId="0" xfId="0" applyFont="1" applyFill="1"/>
    <xf numFmtId="164" fontId="5" fillId="0" borderId="0" xfId="0" applyNumberFormat="1" applyFont="1" applyFill="1"/>
    <xf numFmtId="165" fontId="5" fillId="0" borderId="0" xfId="0" applyNumberFormat="1" applyFont="1" applyFill="1"/>
    <xf numFmtId="0" fontId="0" fillId="0" borderId="0" xfId="0" quotePrefix="1" applyFont="1" applyAlignment="1">
      <alignment horizontal="right"/>
    </xf>
  </cellXfs>
  <cellStyles count="2">
    <cellStyle name="Normal" xfId="0" builtinId="0"/>
    <cellStyle name="Normal 2" xfId="1"/>
  </cellStyles>
  <dxfs count="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o-isopaleo/Documents/Reactor%20Spreadsheets%20For%20Updates/Cap17O%20Compiled%20REACTOR%20FOUR_Part_1_181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SMOW"/>
      <sheetName val="SLAP"/>
      <sheetName val="Standards"/>
      <sheetName val="Data sorting"/>
      <sheetName val="Cap17O Compiled REACTOR FOUR_Pa"/>
    </sheetNames>
    <sheetDataSet>
      <sheetData sheetId="0"/>
      <sheetData sheetId="1">
        <row r="4">
          <cell r="Z4">
            <v>-17.52044338400415</v>
          </cell>
        </row>
      </sheetData>
      <sheetData sheetId="2"/>
      <sheetData sheetId="3"/>
      <sheetData sheetId="4"/>
      <sheetData sheetId="5" refreshError="1"/>
    </sheetDataSet>
  </externalBook>
</externalLink>
</file>

<file path=xl/tables/table1.xml><?xml version="1.0" encoding="utf-8"?>
<table xmlns="http://schemas.openxmlformats.org/spreadsheetml/2006/main" id="1" name="Table7106" displayName="Table7106" ref="C1:D15" totalsRowShown="0">
  <autoFilter ref="C1:D15"/>
  <tableColumns count="2">
    <tableColumn id="1" name="Type 1 " dataDxfId="1"/>
    <tableColumn id="2" name="Type 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9"/>
  <sheetViews>
    <sheetView tabSelected="1" topLeftCell="T1" workbookViewId="0">
      <selection activeCell="W1" sqref="W1:AG1048576"/>
    </sheetView>
  </sheetViews>
  <sheetFormatPr defaultRowHeight="15" x14ac:dyDescent="0.25"/>
  <cols>
    <col min="1" max="1" width="9.28515625" bestFit="1" customWidth="1"/>
    <col min="2" max="2" width="7" style="22" customWidth="1"/>
    <col min="3" max="3" width="13.5703125" style="3" customWidth="1"/>
    <col min="4" max="4" width="16.5703125" style="3" customWidth="1"/>
    <col min="5" max="5" width="42.28515625" customWidth="1"/>
    <col min="6" max="7" width="10.28515625" bestFit="1" customWidth="1"/>
    <col min="8" max="8" width="9.85546875" bestFit="1" customWidth="1"/>
    <col min="9" max="10" width="10.28515625" bestFit="1" customWidth="1"/>
    <col min="11" max="11" width="9.85546875" bestFit="1" customWidth="1"/>
    <col min="12" max="12" width="10.28515625" bestFit="1" customWidth="1"/>
    <col min="13" max="13" width="10.140625" bestFit="1" customWidth="1"/>
    <col min="14" max="14" width="11.28515625" bestFit="1" customWidth="1"/>
    <col min="15" max="15" width="9.85546875" bestFit="1" customWidth="1"/>
    <col min="16" max="16" width="11.28515625" bestFit="1" customWidth="1"/>
    <col min="17" max="17" width="9.85546875" bestFit="1" customWidth="1"/>
    <col min="18" max="18" width="11.28515625" bestFit="1" customWidth="1"/>
    <col min="19" max="19" width="9.85546875" bestFit="1" customWidth="1"/>
    <col min="20" max="20" width="12.5703125" bestFit="1" customWidth="1"/>
    <col min="21" max="21" width="9.85546875" bestFit="1" customWidth="1"/>
    <col min="22" max="22" width="15.85546875" bestFit="1" customWidth="1"/>
    <col min="23" max="23" width="9.28515625" bestFit="1" customWidth="1"/>
    <col min="24" max="24" width="14.7109375" customWidth="1"/>
    <col min="25" max="25" width="14.42578125" customWidth="1"/>
    <col min="26" max="27" width="15.140625" bestFit="1" customWidth="1"/>
    <col min="28" max="29" width="11.140625" bestFit="1" customWidth="1"/>
    <col min="30" max="31" width="10.85546875" bestFit="1" customWidth="1"/>
    <col min="32" max="32" width="10.42578125" bestFit="1" customWidth="1"/>
    <col min="33" max="33" width="13.5703125" bestFit="1" customWidth="1"/>
    <col min="34" max="34" width="8.28515625" bestFit="1" customWidth="1"/>
    <col min="35" max="35" width="7.7109375" style="23" bestFit="1" customWidth="1"/>
  </cols>
  <sheetData>
    <row r="1" spans="1:41" s="1" customFormat="1" x14ac:dyDescent="0.25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5" t="s">
        <v>33</v>
      </c>
      <c r="AI1" s="6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1" s="1" customFormat="1" x14ac:dyDescent="0.25">
      <c r="A2" s="7" t="s">
        <v>40</v>
      </c>
      <c r="B2" s="2"/>
      <c r="C2" s="3"/>
      <c r="D2" s="3"/>
      <c r="Z2" s="4"/>
      <c r="AA2" s="4"/>
      <c r="AB2" s="4"/>
      <c r="AC2" s="4"/>
      <c r="AH2" s="5"/>
      <c r="AI2" s="6"/>
    </row>
    <row r="3" spans="1:41" x14ac:dyDescent="0.25">
      <c r="A3">
        <v>345</v>
      </c>
      <c r="B3"/>
      <c r="C3" s="8" t="s">
        <v>41</v>
      </c>
      <c r="D3" s="9" t="s">
        <v>42</v>
      </c>
      <c r="E3" t="s">
        <v>43</v>
      </c>
      <c r="F3" s="10">
        <v>-0.84771091072607896</v>
      </c>
      <c r="G3" s="10">
        <v>-0.84807076113975899</v>
      </c>
      <c r="H3" s="10">
        <v>4.1741149448629999E-3</v>
      </c>
      <c r="I3" s="10">
        <v>-1.65465527728147</v>
      </c>
      <c r="J3" s="10">
        <v>-1.6560260172825401</v>
      </c>
      <c r="K3" s="10">
        <v>3.8233265190402198E-3</v>
      </c>
      <c r="L3" s="10">
        <v>2.6310975985423798E-2</v>
      </c>
      <c r="M3" s="10">
        <v>3.4239181333896702E-3</v>
      </c>
      <c r="N3" s="10">
        <v>-18.822875825600999</v>
      </c>
      <c r="O3" s="10">
        <v>4.0990208822986197E-3</v>
      </c>
      <c r="P3" s="10">
        <v>-36.001907319488197</v>
      </c>
      <c r="Q3" s="10">
        <v>3.6917881087273501E-3</v>
      </c>
      <c r="R3" s="10">
        <v>-48.979248520039903</v>
      </c>
      <c r="S3" s="10">
        <v>0.137874041350973</v>
      </c>
      <c r="T3" s="10">
        <v>38.397717398449402</v>
      </c>
      <c r="U3" s="10">
        <v>0.16587920650908999</v>
      </c>
      <c r="V3" s="11">
        <v>43264.358113425929</v>
      </c>
      <c r="W3">
        <v>1.9</v>
      </c>
      <c r="X3" s="10">
        <v>1.7151559501612401E-2</v>
      </c>
      <c r="Y3" s="10">
        <v>1.9582081717530599E-2</v>
      </c>
      <c r="Z3" s="12">
        <v>-1.3256585674749077</v>
      </c>
      <c r="AA3" s="12">
        <v>-2.5224837900629238</v>
      </c>
      <c r="AB3" s="12">
        <v>-1.392365486863653</v>
      </c>
      <c r="AC3" s="12">
        <v>-2.6446179843983795</v>
      </c>
      <c r="AD3" s="12">
        <v>-1.3933357284132581</v>
      </c>
      <c r="AE3" s="12">
        <v>-2.6481211642849045</v>
      </c>
      <c r="AF3" s="10">
        <v>4.8722463291714924E-3</v>
      </c>
      <c r="AG3" s="13">
        <v>4.8722463291714924</v>
      </c>
      <c r="AH3" s="13">
        <f>AVERAGE(AG3:AG4)</f>
        <v>16.399367492607176</v>
      </c>
      <c r="AI3" s="13">
        <f>STDEV(AG3:AG4)</f>
        <v>16.301811084448666</v>
      </c>
      <c r="AK3" s="32" t="s">
        <v>206</v>
      </c>
      <c r="AN3">
        <v>0</v>
      </c>
      <c r="AO3" s="7"/>
    </row>
    <row r="4" spans="1:41" x14ac:dyDescent="0.25">
      <c r="A4">
        <v>346</v>
      </c>
      <c r="B4"/>
      <c r="C4" s="8" t="s">
        <v>41</v>
      </c>
      <c r="D4" s="9" t="s">
        <v>42</v>
      </c>
      <c r="E4" t="s">
        <v>44</v>
      </c>
      <c r="F4" s="10">
        <v>-0.81838441480465196</v>
      </c>
      <c r="G4" s="10">
        <v>-0.81871982620848904</v>
      </c>
      <c r="H4" s="10">
        <v>4.24558029897511E-3</v>
      </c>
      <c r="I4" s="10">
        <v>-1.6406335839645101</v>
      </c>
      <c r="J4" s="10">
        <v>-1.6419809591665899</v>
      </c>
      <c r="K4" s="10">
        <v>1.7814815911890601E-3</v>
      </c>
      <c r="L4" s="10">
        <v>4.8246120231468702E-2</v>
      </c>
      <c r="M4" s="10">
        <v>4.2049275279230896E-3</v>
      </c>
      <c r="N4" s="10">
        <v>-18.794076925528898</v>
      </c>
      <c r="O4" s="10">
        <v>4.1692005449888896E-3</v>
      </c>
      <c r="P4" s="10">
        <v>-35.988368031019299</v>
      </c>
      <c r="Q4" s="10">
        <v>1.72019117946406E-3</v>
      </c>
      <c r="R4" s="10">
        <v>-49.539001027943598</v>
      </c>
      <c r="S4" s="10">
        <v>0.12276067298719601</v>
      </c>
      <c r="T4" s="10">
        <v>10.1866417227218</v>
      </c>
      <c r="U4" s="10">
        <v>0.14373689537075399</v>
      </c>
      <c r="V4" s="11">
        <v>43264.431041666663</v>
      </c>
      <c r="W4">
        <v>1.9</v>
      </c>
      <c r="X4" s="10">
        <v>2.59689962662897E-2</v>
      </c>
      <c r="Y4" s="10">
        <v>2.8954852785928398E-2</v>
      </c>
      <c r="Z4" s="12">
        <v>-1.2963460999754206</v>
      </c>
      <c r="AA4" s="12">
        <v>-2.5084742853391795</v>
      </c>
      <c r="AB4" s="12">
        <v>-1.3615780208581041</v>
      </c>
      <c r="AC4" s="12">
        <v>-2.6299301642859638</v>
      </c>
      <c r="AD4" s="12">
        <v>-1.3625058104791619</v>
      </c>
      <c r="AE4" s="12">
        <v>-2.6333945059378876</v>
      </c>
      <c r="AF4" s="10">
        <v>2.7926488656042858E-2</v>
      </c>
      <c r="AG4" s="13">
        <v>27.926488656042856</v>
      </c>
      <c r="AI4"/>
      <c r="AK4" s="32" t="str">
        <f>AK3</f>
        <v>04</v>
      </c>
      <c r="AN4" s="7">
        <v>0</v>
      </c>
    </row>
    <row r="5" spans="1:41" x14ac:dyDescent="0.25">
      <c r="A5">
        <v>347</v>
      </c>
      <c r="B5"/>
      <c r="C5" s="8" t="s">
        <v>41</v>
      </c>
      <c r="D5" s="9" t="s">
        <v>45</v>
      </c>
      <c r="E5" t="s">
        <v>46</v>
      </c>
      <c r="F5" s="10">
        <v>0.51147538961366401</v>
      </c>
      <c r="G5" s="10">
        <v>0.51134407909726298</v>
      </c>
      <c r="H5" s="10">
        <v>5.32119157345273E-3</v>
      </c>
      <c r="I5" s="10">
        <v>0.92447390034016097</v>
      </c>
      <c r="J5" s="10">
        <v>0.924046787657548</v>
      </c>
      <c r="K5" s="10">
        <v>1.60070269398164E-3</v>
      </c>
      <c r="L5" s="10">
        <v>2.3447375214077699E-2</v>
      </c>
      <c r="M5" s="10">
        <v>5.4781035140682704E-3</v>
      </c>
      <c r="N5" s="10">
        <v>-17.488141851663698</v>
      </c>
      <c r="O5" s="10">
        <v>5.2254611256314504E-3</v>
      </c>
      <c r="P5" s="10">
        <v>-33.511510964012103</v>
      </c>
      <c r="Q5" s="10">
        <v>1.5456318318140499E-3</v>
      </c>
      <c r="R5" s="10">
        <v>-46.899491666419898</v>
      </c>
      <c r="S5" s="10">
        <v>0.104571243974047</v>
      </c>
      <c r="T5" s="10">
        <v>-8.5017660418470804</v>
      </c>
      <c r="U5" s="10">
        <v>9.3388047756568504E-2</v>
      </c>
      <c r="V5" s="11">
        <v>43264.504479166666</v>
      </c>
      <c r="W5">
        <v>1.9</v>
      </c>
      <c r="X5" s="10">
        <v>3.8576775902802399E-3</v>
      </c>
      <c r="Y5" s="10">
        <v>2.2845042161449901E-3</v>
      </c>
      <c r="Z5" s="12">
        <v>3.2877561800592758E-2</v>
      </c>
      <c r="AA5" s="12">
        <v>5.4403436063443777E-2</v>
      </c>
      <c r="AB5" s="12">
        <v>3.4531955260975342E-2</v>
      </c>
      <c r="AC5" s="12">
        <v>5.7037554014514311E-2</v>
      </c>
      <c r="AD5" s="12">
        <v>3.4531359046799763E-2</v>
      </c>
      <c r="AE5" s="12">
        <v>5.7035927435104938E-2</v>
      </c>
      <c r="AF5" s="10">
        <v>4.4163893610643552E-3</v>
      </c>
      <c r="AG5" s="13">
        <v>4.416389361064355</v>
      </c>
      <c r="AH5" s="13">
        <f>AVERAGE(AG5:AG7)</f>
        <v>4.7849917230328058</v>
      </c>
      <c r="AI5" s="13">
        <f>STDEV(AG5:AG7)</f>
        <v>5.1217620041544407</v>
      </c>
      <c r="AK5" s="32" t="str">
        <f t="shared" ref="AK5:AK68" si="0">AK4</f>
        <v>04</v>
      </c>
      <c r="AL5">
        <v>1</v>
      </c>
      <c r="AN5" s="7">
        <v>0</v>
      </c>
    </row>
    <row r="6" spans="1:41" x14ac:dyDescent="0.25">
      <c r="A6">
        <v>348</v>
      </c>
      <c r="B6"/>
      <c r="C6" s="8" t="s">
        <v>41</v>
      </c>
      <c r="D6" s="9" t="s">
        <v>45</v>
      </c>
      <c r="E6" t="s">
        <v>47</v>
      </c>
      <c r="F6" s="10">
        <v>0.621918721586739</v>
      </c>
      <c r="G6" s="10">
        <v>0.62172500223612603</v>
      </c>
      <c r="H6" s="10">
        <v>4.57726967068237E-3</v>
      </c>
      <c r="I6" s="10">
        <v>1.14236885577417</v>
      </c>
      <c r="J6" s="10">
        <v>1.1417168037429499</v>
      </c>
      <c r="K6" s="10">
        <v>1.52485227178974E-3</v>
      </c>
      <c r="L6" s="10">
        <v>1.8898529859847898E-2</v>
      </c>
      <c r="M6" s="10">
        <v>4.4591608838624001E-3</v>
      </c>
      <c r="N6" s="10">
        <v>-17.379685441131599</v>
      </c>
      <c r="O6" s="10">
        <v>4.4949226870558299E-3</v>
      </c>
      <c r="P6" s="10">
        <v>-33.301112505649598</v>
      </c>
      <c r="Q6" s="10">
        <v>1.4723909811322101E-3</v>
      </c>
      <c r="R6" s="10">
        <v>-47.217323404515099</v>
      </c>
      <c r="S6" s="10">
        <v>0.11834102489347301</v>
      </c>
      <c r="T6" s="10">
        <v>2.7560225384033101</v>
      </c>
      <c r="U6" s="10">
        <v>0.11933342480514</v>
      </c>
      <c r="V6" s="11">
        <v>43264.577627314815</v>
      </c>
      <c r="W6">
        <v>1.9</v>
      </c>
      <c r="X6" s="10">
        <v>5.28846666115192E-2</v>
      </c>
      <c r="Y6" s="10">
        <v>4.3689599991472303E-2</v>
      </c>
      <c r="Z6" s="12">
        <v>0.143268062856583</v>
      </c>
      <c r="AA6" s="12">
        <v>0.2721089826358547</v>
      </c>
      <c r="AB6" s="12">
        <v>0.15047728803298699</v>
      </c>
      <c r="AC6" s="12">
        <v>0.28528401729676789</v>
      </c>
      <c r="AD6" s="12">
        <v>0.1504659674615067</v>
      </c>
      <c r="AE6" s="12">
        <v>0.28524333154921017</v>
      </c>
      <c r="AF6" s="10">
        <v>-1.425115964762691E-4</v>
      </c>
      <c r="AG6" s="13">
        <v>-0.1425115964762691</v>
      </c>
      <c r="AI6"/>
      <c r="AK6" s="32" t="str">
        <f t="shared" si="0"/>
        <v>04</v>
      </c>
      <c r="AN6" s="7">
        <v>0</v>
      </c>
    </row>
    <row r="7" spans="1:41" x14ac:dyDescent="0.25">
      <c r="A7">
        <v>349</v>
      </c>
      <c r="B7"/>
      <c r="C7" s="8" t="s">
        <v>41</v>
      </c>
      <c r="D7" s="9" t="s">
        <v>45</v>
      </c>
      <c r="E7" t="s">
        <v>48</v>
      </c>
      <c r="F7" s="10">
        <v>0.52274674526105502</v>
      </c>
      <c r="G7" s="10">
        <v>0.52260979776660699</v>
      </c>
      <c r="H7" s="10">
        <v>4.3168792848100202E-3</v>
      </c>
      <c r="I7" s="10">
        <v>0.93562604126148896</v>
      </c>
      <c r="J7" s="10">
        <v>0.93518832750922998</v>
      </c>
      <c r="K7" s="10">
        <v>3.8502449946438001E-3</v>
      </c>
      <c r="L7" s="10">
        <v>2.8830360841733401E-2</v>
      </c>
      <c r="M7" s="10">
        <v>3.85998941027057E-3</v>
      </c>
      <c r="N7" s="10">
        <v>-17.477073272388701</v>
      </c>
      <c r="O7" s="10">
        <v>4.2392168324416396E-3</v>
      </c>
      <c r="P7" s="10">
        <v>-33.500742503344398</v>
      </c>
      <c r="Q7" s="10">
        <v>3.7177804762738701E-3</v>
      </c>
      <c r="R7" s="10">
        <v>-47.574480797111697</v>
      </c>
      <c r="S7" s="10">
        <v>0.14073780105063999</v>
      </c>
      <c r="T7" s="10">
        <v>-4.1775345756623299</v>
      </c>
      <c r="U7" s="10">
        <v>0.123074241142029</v>
      </c>
      <c r="V7" s="11">
        <v>43264.650266203702</v>
      </c>
      <c r="W7">
        <v>1.9</v>
      </c>
      <c r="X7" s="10">
        <v>0.101019313529203</v>
      </c>
      <c r="Y7" s="10">
        <v>0.105359245128961</v>
      </c>
      <c r="Z7" s="12">
        <v>4.4143525759210434E-2</v>
      </c>
      <c r="AA7" s="12">
        <v>6.5545882798279109E-2</v>
      </c>
      <c r="AB7" s="12">
        <v>4.6364820658668308E-2</v>
      </c>
      <c r="AC7" s="12">
        <v>6.8719498271690868E-2</v>
      </c>
      <c r="AD7" s="12">
        <v>4.6363745843486993E-2</v>
      </c>
      <c r="AE7" s="12">
        <v>6.8717137195031558E-2</v>
      </c>
      <c r="AF7" s="10">
        <v>1.0081097404510332E-2</v>
      </c>
      <c r="AG7" s="13">
        <v>10.081097404510333</v>
      </c>
      <c r="AI7"/>
      <c r="AK7" s="32" t="str">
        <f t="shared" si="0"/>
        <v>04</v>
      </c>
      <c r="AN7">
        <v>0</v>
      </c>
    </row>
    <row r="8" spans="1:41" x14ac:dyDescent="0.25">
      <c r="A8">
        <v>350</v>
      </c>
      <c r="B8"/>
      <c r="C8" s="8" t="s">
        <v>41</v>
      </c>
      <c r="D8" s="9" t="s">
        <v>49</v>
      </c>
      <c r="E8" t="s">
        <v>50</v>
      </c>
      <c r="F8" s="10">
        <v>-27.801603241121501</v>
      </c>
      <c r="G8" s="10">
        <v>-28.195383722285499</v>
      </c>
      <c r="H8" s="10">
        <v>3.5801480963533199E-3</v>
      </c>
      <c r="I8" s="10">
        <v>-52.113008506259497</v>
      </c>
      <c r="J8" s="10">
        <v>-53.519991149266502</v>
      </c>
      <c r="K8" s="10">
        <v>1.20118712353396E-3</v>
      </c>
      <c r="L8" s="10">
        <v>6.3171604527194294E-2</v>
      </c>
      <c r="M8" s="10">
        <v>3.7283250676730601E-3</v>
      </c>
      <c r="N8" s="10">
        <v>-45.291856431299998</v>
      </c>
      <c r="O8" s="10">
        <v>3.5157397442385201E-3</v>
      </c>
      <c r="P8" s="10">
        <v>-84.724282326950302</v>
      </c>
      <c r="Q8" s="10">
        <v>1.1598612666048E-3</v>
      </c>
      <c r="R8" s="10">
        <v>-117.223570298205</v>
      </c>
      <c r="S8" s="10">
        <v>0.12542341155988199</v>
      </c>
      <c r="T8" s="10">
        <v>-107.156035932235</v>
      </c>
      <c r="U8" s="10">
        <v>0.14734520395540401</v>
      </c>
      <c r="V8" s="11">
        <v>43264.723252314812</v>
      </c>
      <c r="W8">
        <v>1.9</v>
      </c>
      <c r="X8" s="10">
        <v>1.7862741770736199E-2</v>
      </c>
      <c r="Y8" s="10">
        <v>1.89808278825301E-2</v>
      </c>
      <c r="Z8" s="12">
        <v>-28.266657418247188</v>
      </c>
      <c r="AA8" s="12">
        <v>-52.936975245285403</v>
      </c>
      <c r="AB8" s="12">
        <v>-29.689030934362968</v>
      </c>
      <c r="AC8" s="12">
        <v>-55.500089762654653</v>
      </c>
      <c r="AD8" s="12">
        <v>-30.138672196028185</v>
      </c>
      <c r="AE8" s="12">
        <v>-57.099687077797697</v>
      </c>
      <c r="AF8" s="10">
        <v>9.9625810489989419E-3</v>
      </c>
      <c r="AG8" s="13">
        <v>9.9625810489989419</v>
      </c>
      <c r="AH8" s="13">
        <f>AVERAGE(AG8:AG10)</f>
        <v>-10.093623393355955</v>
      </c>
      <c r="AI8" s="13">
        <f>STDEV(AG8:AG10)</f>
        <v>20.416142803540591</v>
      </c>
      <c r="AJ8" t="s">
        <v>51</v>
      </c>
      <c r="AK8" s="32" t="str">
        <f t="shared" si="0"/>
        <v>04</v>
      </c>
      <c r="AL8">
        <v>1</v>
      </c>
      <c r="AN8" s="7">
        <v>1</v>
      </c>
    </row>
    <row r="9" spans="1:41" x14ac:dyDescent="0.25">
      <c r="A9">
        <v>351</v>
      </c>
      <c r="B9"/>
      <c r="C9" s="8" t="s">
        <v>41</v>
      </c>
      <c r="D9" s="9" t="s">
        <v>49</v>
      </c>
      <c r="E9" t="s">
        <v>52</v>
      </c>
      <c r="F9" s="10">
        <v>-27.413758430886102</v>
      </c>
      <c r="G9" s="10">
        <v>-27.796527490796201</v>
      </c>
      <c r="H9" s="10">
        <v>4.0975461636844502E-3</v>
      </c>
      <c r="I9" s="10">
        <v>-51.326525727285798</v>
      </c>
      <c r="J9" s="10">
        <v>-52.690613255311497</v>
      </c>
      <c r="K9" s="10">
        <v>3.0514784618891999E-3</v>
      </c>
      <c r="L9" s="10">
        <v>2.4116308008332699E-2</v>
      </c>
      <c r="M9" s="10">
        <v>3.6170356465369401E-3</v>
      </c>
      <c r="N9" s="10">
        <v>-44.910989110383802</v>
      </c>
      <c r="O9" s="10">
        <v>4.0238296053155898E-3</v>
      </c>
      <c r="P9" s="10">
        <v>-83.964857842362406</v>
      </c>
      <c r="Q9" s="10">
        <v>2.9464948503703302E-3</v>
      </c>
      <c r="R9" s="10">
        <v>-116.643661761337</v>
      </c>
      <c r="S9" s="10">
        <v>0.13383168971203799</v>
      </c>
      <c r="T9" s="10">
        <v>-104.912471221058</v>
      </c>
      <c r="U9" s="10">
        <v>0.10973304521883</v>
      </c>
      <c r="V9" s="11">
        <v>43265.346087962964</v>
      </c>
      <c r="W9">
        <v>1.9</v>
      </c>
      <c r="X9" s="10">
        <v>5.6675548095285098E-2</v>
      </c>
      <c r="Y9" s="10">
        <v>5.0553976760896797E-2</v>
      </c>
      <c r="Z9" s="12">
        <v>-27.878998134803211</v>
      </c>
      <c r="AA9" s="12">
        <v>-52.151176129719424</v>
      </c>
      <c r="AB9" s="12">
        <v>-29.281864700030233</v>
      </c>
      <c r="AC9" s="12">
        <v>-54.676243646641247</v>
      </c>
      <c r="AD9" s="12">
        <v>-29.719135735303251</v>
      </c>
      <c r="AE9" s="12">
        <v>-56.22781084641565</v>
      </c>
      <c r="AF9" s="10">
        <v>-3.085160839578549E-2</v>
      </c>
      <c r="AG9" s="13">
        <v>-30.85160839578549</v>
      </c>
      <c r="AI9"/>
      <c r="AK9" s="32" t="str">
        <f t="shared" si="0"/>
        <v>04</v>
      </c>
      <c r="AN9">
        <v>0</v>
      </c>
    </row>
    <row r="10" spans="1:41" x14ac:dyDescent="0.25">
      <c r="A10">
        <v>352</v>
      </c>
      <c r="B10"/>
      <c r="C10" s="8" t="s">
        <v>41</v>
      </c>
      <c r="D10" s="9" t="s">
        <v>49</v>
      </c>
      <c r="E10" t="s">
        <v>53</v>
      </c>
      <c r="F10" s="10">
        <v>-27.677810454886099</v>
      </c>
      <c r="G10" s="10">
        <v>-28.068059054831199</v>
      </c>
      <c r="H10" s="10">
        <v>4.0257468535469399E-3</v>
      </c>
      <c r="I10" s="10">
        <v>-51.851211600096399</v>
      </c>
      <c r="J10" s="10">
        <v>-53.243839357699599</v>
      </c>
      <c r="K10" s="10">
        <v>2.19158376073608E-3</v>
      </c>
      <c r="L10" s="10">
        <v>4.4688126034208103E-2</v>
      </c>
      <c r="M10" s="10">
        <v>4.1355309743903602E-3</v>
      </c>
      <c r="N10" s="10">
        <v>-45.170290728735601</v>
      </c>
      <c r="O10" s="10">
        <v>3.9533219946050599E-3</v>
      </c>
      <c r="P10" s="10">
        <v>-84.471492328434294</v>
      </c>
      <c r="Q10" s="10">
        <v>2.1161841205216501E-3</v>
      </c>
      <c r="R10" s="10">
        <v>-118.27626996343299</v>
      </c>
      <c r="S10" s="10">
        <v>0.12544083072148199</v>
      </c>
      <c r="T10" s="10">
        <v>-91.957784876946306</v>
      </c>
      <c r="U10" s="10">
        <v>0.13812774698621899</v>
      </c>
      <c r="V10" s="11">
        <v>43265.418252314812</v>
      </c>
      <c r="W10">
        <v>1.9</v>
      </c>
      <c r="X10" s="10">
        <v>1.08416723519389E-2</v>
      </c>
      <c r="Y10" s="10">
        <v>6.8433193608086499E-3</v>
      </c>
      <c r="Z10" s="12">
        <v>-28.142923848682557</v>
      </c>
      <c r="AA10" s="12">
        <v>-52.675405910494241</v>
      </c>
      <c r="AB10" s="12">
        <v>-29.55907111208656</v>
      </c>
      <c r="AC10" s="12">
        <v>-55.225855704271048</v>
      </c>
      <c r="AD10" s="12">
        <v>-30.004744904644198</v>
      </c>
      <c r="AE10" s="12">
        <v>-56.809380798884312</v>
      </c>
      <c r="AF10" s="10">
        <v>-9.3918428332813164E-3</v>
      </c>
      <c r="AG10" s="13">
        <v>-9.3918428332813164</v>
      </c>
      <c r="AI10"/>
      <c r="AK10" s="32" t="str">
        <f t="shared" si="0"/>
        <v>04</v>
      </c>
      <c r="AN10" s="7">
        <v>0</v>
      </c>
    </row>
    <row r="11" spans="1:41" x14ac:dyDescent="0.25">
      <c r="A11">
        <v>353</v>
      </c>
      <c r="B11"/>
      <c r="C11" s="8" t="s">
        <v>54</v>
      </c>
      <c r="D11" s="9" t="s">
        <v>55</v>
      </c>
      <c r="E11" t="s">
        <v>56</v>
      </c>
      <c r="F11" s="10">
        <v>-20.4221073265355</v>
      </c>
      <c r="G11" s="10">
        <v>-20.633522216812501</v>
      </c>
      <c r="H11" s="10">
        <v>4.15161827995941E-3</v>
      </c>
      <c r="I11" s="10">
        <v>-38.5072612700897</v>
      </c>
      <c r="J11" s="10">
        <v>-39.268266068085701</v>
      </c>
      <c r="K11" s="10">
        <v>1.7322209281449301E-3</v>
      </c>
      <c r="L11" s="10">
        <v>0.100122267136749</v>
      </c>
      <c r="M11" s="10">
        <v>4.0257052752907E-3</v>
      </c>
      <c r="N11" s="10">
        <v>-38.045120715035999</v>
      </c>
      <c r="O11" s="10">
        <v>4.0769289417461598E-3</v>
      </c>
      <c r="P11" s="10">
        <v>-71.586629655465501</v>
      </c>
      <c r="Q11" s="10">
        <v>1.6726252890931501E-3</v>
      </c>
      <c r="R11" s="10">
        <v>-100.673892968077</v>
      </c>
      <c r="S11" s="10">
        <v>0.13415920441240101</v>
      </c>
      <c r="T11" s="10">
        <v>-59.971911979531903</v>
      </c>
      <c r="U11" s="10">
        <v>0.14598577633509</v>
      </c>
      <c r="V11" s="11">
        <v>43265.493043981478</v>
      </c>
      <c r="W11">
        <v>1.9</v>
      </c>
      <c r="X11" s="10">
        <v>1.30411153254566E-2</v>
      </c>
      <c r="Y11" s="10">
        <v>1.17325894642724E-2</v>
      </c>
      <c r="Z11" s="12">
        <v>-20.890691508865579</v>
      </c>
      <c r="AA11" s="12">
        <v>-39.343055034154247</v>
      </c>
      <c r="AB11" s="12">
        <v>-21.941907642980308</v>
      </c>
      <c r="AC11" s="12">
        <v>-41.247976028382737</v>
      </c>
      <c r="AD11" s="12">
        <v>-22.186211573321728</v>
      </c>
      <c r="AE11" s="12">
        <v>-42.122815250365043</v>
      </c>
      <c r="AF11" s="10">
        <v>5.4634878871016923E-2</v>
      </c>
      <c r="AG11" s="13">
        <v>54.634878871016923</v>
      </c>
      <c r="AH11" s="13">
        <f>AVERAGE(AG11:AG12)</f>
        <v>39.514715680274648</v>
      </c>
      <c r="AI11" s="13">
        <f>STDEV(AG11:AG12)</f>
        <v>21.383139849642177</v>
      </c>
      <c r="AK11" s="32" t="str">
        <f t="shared" si="0"/>
        <v>04</v>
      </c>
      <c r="AL11">
        <v>2</v>
      </c>
      <c r="AN11">
        <v>0</v>
      </c>
    </row>
    <row r="12" spans="1:41" x14ac:dyDescent="0.25">
      <c r="A12">
        <v>354</v>
      </c>
      <c r="B12"/>
      <c r="C12" s="8" t="s">
        <v>54</v>
      </c>
      <c r="D12" s="9" t="s">
        <v>55</v>
      </c>
      <c r="E12" t="s">
        <v>57</v>
      </c>
      <c r="F12" s="10">
        <v>-20.403956170000001</v>
      </c>
      <c r="G12" s="10">
        <v>-20.614992829999998</v>
      </c>
      <c r="H12" s="10">
        <v>4.2016309999999999E-3</v>
      </c>
      <c r="I12" s="10">
        <v>-38.421064010000002</v>
      </c>
      <c r="J12" s="10">
        <v>-39.178620680000002</v>
      </c>
      <c r="K12" s="10">
        <v>1.7348520000000001E-3</v>
      </c>
      <c r="L12" s="10">
        <v>7.1318883999999999E-2</v>
      </c>
      <c r="M12" s="10">
        <v>4.2622099999999998E-3</v>
      </c>
      <c r="N12" s="10">
        <v>-38.027296110000002</v>
      </c>
      <c r="O12" s="10">
        <v>4.1260419999999999E-3</v>
      </c>
      <c r="P12" s="10">
        <v>-71.503397939999999</v>
      </c>
      <c r="Q12" s="10">
        <v>1.6751660000000001E-3</v>
      </c>
      <c r="R12" s="10">
        <v>-100.642769</v>
      </c>
      <c r="S12" s="10">
        <v>0.134025704</v>
      </c>
      <c r="T12" s="10">
        <v>-45.109448270000001</v>
      </c>
      <c r="U12" s="10">
        <v>0.135063822</v>
      </c>
      <c r="V12" s="11">
        <v>43265.566666666666</v>
      </c>
      <c r="W12">
        <v>1.9</v>
      </c>
      <c r="X12" s="10">
        <v>3.7150200000000001E-4</v>
      </c>
      <c r="Y12" s="10">
        <v>6.8903900000000001E-4</v>
      </c>
      <c r="Z12" s="12">
        <v>-20.872549039726241</v>
      </c>
      <c r="AA12" s="12">
        <v>-39.256932701088765</v>
      </c>
      <c r="AB12" s="12">
        <v>-21.922852247800975</v>
      </c>
      <c r="AC12" s="12">
        <v>-41.157683804591031</v>
      </c>
      <c r="AD12" s="12">
        <v>-22.166728876226756</v>
      </c>
      <c r="AE12" s="12">
        <v>-42.028642857417211</v>
      </c>
      <c r="AF12" s="10">
        <v>2.4394552489532373E-2</v>
      </c>
      <c r="AG12" s="13">
        <v>24.394552489532373</v>
      </c>
      <c r="AI12"/>
      <c r="AK12" s="32" t="str">
        <f t="shared" si="0"/>
        <v>04</v>
      </c>
      <c r="AL12">
        <v>2</v>
      </c>
      <c r="AN12" s="7">
        <v>0</v>
      </c>
    </row>
    <row r="13" spans="1:41" x14ac:dyDescent="0.25">
      <c r="A13">
        <v>355</v>
      </c>
      <c r="B13"/>
      <c r="C13" s="8" t="s">
        <v>54</v>
      </c>
      <c r="D13" s="9" t="s">
        <v>55</v>
      </c>
      <c r="E13" t="s">
        <v>58</v>
      </c>
      <c r="F13" s="10">
        <v>-2.5924624719999998</v>
      </c>
      <c r="G13" s="10">
        <v>-2.5958290669999999</v>
      </c>
      <c r="H13" s="10">
        <v>4.1938710000000001E-3</v>
      </c>
      <c r="I13" s="10">
        <v>-5.0485486880000003</v>
      </c>
      <c r="J13" s="10">
        <v>-5.0613357219999999</v>
      </c>
      <c r="K13" s="10">
        <v>1.6915260000000001E-3</v>
      </c>
      <c r="L13" s="10">
        <v>7.6556193999999994E-2</v>
      </c>
      <c r="M13" s="10">
        <v>4.215445E-3</v>
      </c>
      <c r="N13" s="10">
        <v>-20.536238579999999</v>
      </c>
      <c r="O13" s="10">
        <v>4.1184209999999997E-3</v>
      </c>
      <c r="P13" s="10">
        <v>-39.279036609999999</v>
      </c>
      <c r="Q13" s="10">
        <v>1.6333299999999999E-3</v>
      </c>
      <c r="R13" s="10">
        <v>-56.494912050000003</v>
      </c>
      <c r="S13" s="10">
        <v>0.15845722700000001</v>
      </c>
      <c r="T13" s="10">
        <v>37.829199780000003</v>
      </c>
      <c r="U13" s="10">
        <v>0.114457542</v>
      </c>
      <c r="V13" s="11">
        <v>43265.640277777777</v>
      </c>
      <c r="W13">
        <v>1.9</v>
      </c>
      <c r="X13" s="10">
        <v>6.9032006000000007E-2</v>
      </c>
      <c r="Y13" s="10">
        <v>6.3730244000000005E-2</v>
      </c>
      <c r="Z13" s="12">
        <v>-3.0695755201087804</v>
      </c>
      <c r="AA13" s="12">
        <v>-5.9134269981653276</v>
      </c>
      <c r="AB13" s="12">
        <v>-3.2240360515015576</v>
      </c>
      <c r="AC13" s="12">
        <v>-6.1997446526246405</v>
      </c>
      <c r="AD13" s="12">
        <v>-3.2292444534622486</v>
      </c>
      <c r="AE13" s="12">
        <v>-6.2190428735439696</v>
      </c>
      <c r="AF13" s="10">
        <v>5.4410183768967446E-2</v>
      </c>
      <c r="AG13" s="13">
        <v>54.410183768967443</v>
      </c>
      <c r="AI13"/>
      <c r="AK13" s="32" t="str">
        <f t="shared" si="0"/>
        <v>04</v>
      </c>
      <c r="AL13">
        <v>1</v>
      </c>
      <c r="AN13">
        <v>0</v>
      </c>
    </row>
    <row r="14" spans="1:41" x14ac:dyDescent="0.25">
      <c r="A14">
        <v>356</v>
      </c>
      <c r="B14"/>
      <c r="C14" s="8" t="s">
        <v>54</v>
      </c>
      <c r="D14" s="9" t="s">
        <v>55</v>
      </c>
      <c r="E14" t="s">
        <v>59</v>
      </c>
      <c r="F14" s="10">
        <v>-2.3312812740000002</v>
      </c>
      <c r="G14" s="10">
        <v>-2.3340033230000001</v>
      </c>
      <c r="H14" s="10">
        <v>4.4149230000000003E-3</v>
      </c>
      <c r="I14" s="10">
        <v>-4.6428496020000001</v>
      </c>
      <c r="J14" s="10">
        <v>-4.6536611600000004</v>
      </c>
      <c r="K14" s="10">
        <v>1.654773E-3</v>
      </c>
      <c r="L14" s="10">
        <v>0.123129769</v>
      </c>
      <c r="M14" s="10">
        <v>4.2620219999999999E-3</v>
      </c>
      <c r="N14" s="10">
        <v>-20.27975614</v>
      </c>
      <c r="O14" s="10">
        <v>4.3354960000000003E-3</v>
      </c>
      <c r="P14" s="10">
        <v>-38.887295270000003</v>
      </c>
      <c r="Q14" s="10">
        <v>1.5978419999999999E-3</v>
      </c>
      <c r="R14" s="10">
        <v>-53.629964770000001</v>
      </c>
      <c r="S14" s="10">
        <v>0.124180866</v>
      </c>
      <c r="T14" s="10">
        <v>43.138774849999997</v>
      </c>
      <c r="U14" s="10">
        <v>0.138813138</v>
      </c>
      <c r="V14" s="11">
        <v>43265.740972222222</v>
      </c>
      <c r="W14">
        <v>1.9</v>
      </c>
      <c r="X14" s="10">
        <v>1.14416E-4</v>
      </c>
      <c r="Y14" s="10">
        <v>5.14026E-4</v>
      </c>
      <c r="Z14" s="12">
        <v>-2.8085192586601027</v>
      </c>
      <c r="AA14" s="12">
        <v>-5.508080574985752</v>
      </c>
      <c r="AB14" s="12">
        <v>-2.9498434822465986</v>
      </c>
      <c r="AC14" s="12">
        <v>-5.7747720740593209</v>
      </c>
      <c r="AD14" s="12">
        <v>-2.9542028456019098</v>
      </c>
      <c r="AE14" s="12">
        <v>-5.7915105419776927</v>
      </c>
      <c r="AF14" s="10">
        <v>0.10371472056231212</v>
      </c>
      <c r="AG14" s="13">
        <v>103.71472056231212</v>
      </c>
      <c r="AI14"/>
      <c r="AK14" s="32" t="str">
        <f t="shared" si="0"/>
        <v>04</v>
      </c>
      <c r="AL14">
        <v>1</v>
      </c>
      <c r="AN14" s="7">
        <v>0</v>
      </c>
    </row>
    <row r="15" spans="1:41" x14ac:dyDescent="0.25">
      <c r="A15">
        <v>357</v>
      </c>
      <c r="B15"/>
      <c r="C15" s="8" t="s">
        <v>54</v>
      </c>
      <c r="D15" s="9" t="s">
        <v>55</v>
      </c>
      <c r="E15" t="s">
        <v>60</v>
      </c>
      <c r="F15" s="10">
        <v>-2.1774337350000001</v>
      </c>
      <c r="G15" s="10">
        <v>-2.179808081</v>
      </c>
      <c r="H15" s="10">
        <v>3.8498199999999999E-3</v>
      </c>
      <c r="I15" s="10">
        <v>-4.1023769769999996</v>
      </c>
      <c r="J15" s="10">
        <v>-4.110814854</v>
      </c>
      <c r="K15" s="10">
        <v>1.4980379999999999E-3</v>
      </c>
      <c r="L15" s="10">
        <v>-9.2978379999999992E-3</v>
      </c>
      <c r="M15" s="10">
        <v>4.0911849999999998E-3</v>
      </c>
      <c r="N15" s="10">
        <v>-20.128676380000002</v>
      </c>
      <c r="O15" s="10">
        <v>3.7805600000000001E-3</v>
      </c>
      <c r="P15" s="10">
        <v>-38.36541716</v>
      </c>
      <c r="Q15" s="10">
        <v>1.446499E-3</v>
      </c>
      <c r="R15" s="10">
        <v>-51.353409759999998</v>
      </c>
      <c r="S15" s="10">
        <v>0.14662668500000001</v>
      </c>
      <c r="T15" s="10">
        <v>82.120027550000003</v>
      </c>
      <c r="U15" s="10">
        <v>8.5436569000000004E-2</v>
      </c>
      <c r="V15" s="11">
        <v>43266.432638888888</v>
      </c>
      <c r="W15">
        <v>1.9</v>
      </c>
      <c r="X15" s="10">
        <v>1.681196E-3</v>
      </c>
      <c r="Y15" s="10">
        <v>3.1025010000000001E-3</v>
      </c>
      <c r="Z15" s="12">
        <v>-2.6547453109146968</v>
      </c>
      <c r="AA15" s="12">
        <v>-4.9680777628643424</v>
      </c>
      <c r="AB15" s="12">
        <v>-2.7883316549385233</v>
      </c>
      <c r="AC15" s="12">
        <v>-5.2086232828608034</v>
      </c>
      <c r="AD15" s="12">
        <v>-2.7922262930273316</v>
      </c>
      <c r="AE15" s="12">
        <v>-5.2222354487819294</v>
      </c>
      <c r="AF15" s="10">
        <v>-3.4885976070472946E-2</v>
      </c>
      <c r="AG15" s="13">
        <v>-34.88597607047295</v>
      </c>
      <c r="AI15"/>
      <c r="AK15" s="32" t="str">
        <f t="shared" si="0"/>
        <v>04</v>
      </c>
      <c r="AL15">
        <v>1</v>
      </c>
      <c r="AN15">
        <v>0</v>
      </c>
    </row>
    <row r="16" spans="1:41" x14ac:dyDescent="0.25">
      <c r="A16">
        <v>359</v>
      </c>
      <c r="B16"/>
      <c r="C16" s="14" t="s">
        <v>54</v>
      </c>
      <c r="D16" s="15" t="s">
        <v>55</v>
      </c>
      <c r="E16" t="s">
        <v>61</v>
      </c>
      <c r="F16" s="10">
        <v>-3.14268749741544</v>
      </c>
      <c r="G16" s="10">
        <v>-3.1476365808251701</v>
      </c>
      <c r="H16" s="10">
        <v>4.8959565604331902E-3</v>
      </c>
      <c r="I16" s="10">
        <v>-6.1341586567521302</v>
      </c>
      <c r="J16" s="10">
        <v>-6.1530501374506299</v>
      </c>
      <c r="K16" s="10">
        <v>3.4521454102632702E-3</v>
      </c>
      <c r="L16" s="10">
        <v>0.101173891748758</v>
      </c>
      <c r="M16" s="10">
        <v>4.1784819485096297E-3</v>
      </c>
      <c r="N16" s="10">
        <v>-21.0765648297346</v>
      </c>
      <c r="O16" s="10">
        <v>4.8078762672172301E-3</v>
      </c>
      <c r="P16" s="10">
        <v>-40.327297062418197</v>
      </c>
      <c r="Q16" s="10">
        <v>3.3333771812931899E-3</v>
      </c>
      <c r="R16" s="10">
        <v>-52.129995879492398</v>
      </c>
      <c r="S16" s="10">
        <v>0.15280176850656599</v>
      </c>
      <c r="T16" s="10">
        <v>74.987324069553196</v>
      </c>
      <c r="U16" s="10">
        <v>0.136898016575138</v>
      </c>
      <c r="V16" s="11">
        <v>43269.604745370372</v>
      </c>
      <c r="W16">
        <v>1.9</v>
      </c>
      <c r="X16" s="10">
        <v>2.3760016482064699E-2</v>
      </c>
      <c r="Y16" s="10">
        <v>2.5372792979188801E-2</v>
      </c>
      <c r="Z16" s="12">
        <v>-3.6195373448573154</v>
      </c>
      <c r="AA16" s="12">
        <v>-6.9980932857424127</v>
      </c>
      <c r="AB16" s="12">
        <v>-3.801671864115812</v>
      </c>
      <c r="AC16" s="12">
        <v>-7.336928559414158</v>
      </c>
      <c r="AD16" s="12">
        <v>-3.8089165857955765</v>
      </c>
      <c r="AE16" s="12">
        <v>-7.3639761986947976</v>
      </c>
      <c r="AF16" s="10">
        <v>7.926284711527698E-2</v>
      </c>
      <c r="AG16" s="13">
        <v>79.262847115276983</v>
      </c>
      <c r="AI16"/>
      <c r="AJ16" s="16" t="s">
        <v>62</v>
      </c>
      <c r="AK16" s="32" t="str">
        <f t="shared" si="0"/>
        <v>04</v>
      </c>
      <c r="AN16">
        <v>0</v>
      </c>
    </row>
    <row r="17" spans="1:40" x14ac:dyDescent="0.25">
      <c r="A17">
        <v>360</v>
      </c>
      <c r="B17"/>
      <c r="C17" s="17" t="s">
        <v>54</v>
      </c>
      <c r="D17" s="18" t="s">
        <v>55</v>
      </c>
      <c r="E17" t="s">
        <v>63</v>
      </c>
      <c r="F17" s="10">
        <v>-2.18899497581919</v>
      </c>
      <c r="G17" s="10">
        <v>-2.1913947596255201</v>
      </c>
      <c r="H17" s="10">
        <v>4.6976905876588296E-3</v>
      </c>
      <c r="I17" s="10">
        <v>-4.2992716689363704</v>
      </c>
      <c r="J17" s="10">
        <v>-4.30854018210864</v>
      </c>
      <c r="K17" s="10">
        <v>1.88860153265478E-3</v>
      </c>
      <c r="L17" s="10">
        <v>8.3514456527843894E-2</v>
      </c>
      <c r="M17" s="10">
        <v>4.7687010806370996E-3</v>
      </c>
      <c r="N17" s="10">
        <v>-20.140029632943602</v>
      </c>
      <c r="O17" s="10">
        <v>4.6131771816905398E-3</v>
      </c>
      <c r="P17" s="10">
        <v>-38.555537855157198</v>
      </c>
      <c r="Q17" s="10">
        <v>1.82362574728025E-3</v>
      </c>
      <c r="R17" s="10">
        <v>-52.324107951179897</v>
      </c>
      <c r="S17" s="10">
        <v>0.13892361684596399</v>
      </c>
      <c r="T17" s="10">
        <v>-26.102155006500301</v>
      </c>
      <c r="U17" s="10">
        <v>7.3633725624651897E-2</v>
      </c>
      <c r="V17" s="11">
        <v>43269.677037037036</v>
      </c>
      <c r="W17">
        <v>1.9</v>
      </c>
      <c r="X17" s="10">
        <v>4.5935142857185397E-2</v>
      </c>
      <c r="Y17" s="10">
        <v>3.2925975147220898E-2</v>
      </c>
      <c r="Z17" s="12">
        <v>-2.6663010250943531</v>
      </c>
      <c r="AA17" s="12">
        <v>-5.1648013043582575</v>
      </c>
      <c r="AB17" s="12">
        <v>-2.8004688507403519</v>
      </c>
      <c r="AC17" s="12">
        <v>-5.4148718295665761</v>
      </c>
      <c r="AD17" s="12">
        <v>-2.8043975000533146</v>
      </c>
      <c r="AE17" s="12">
        <v>-5.4295853867529944</v>
      </c>
      <c r="AF17" s="10">
        <v>6.2423584152266454E-2</v>
      </c>
      <c r="AG17" s="13">
        <v>62.423584152266457</v>
      </c>
      <c r="AI17"/>
      <c r="AK17" s="32" t="str">
        <f t="shared" si="0"/>
        <v>04</v>
      </c>
      <c r="AL17">
        <v>1</v>
      </c>
      <c r="AN17" s="7">
        <v>0</v>
      </c>
    </row>
    <row r="18" spans="1:40" x14ac:dyDescent="0.25">
      <c r="A18">
        <v>361</v>
      </c>
      <c r="B18"/>
      <c r="C18" s="14" t="s">
        <v>54</v>
      </c>
      <c r="D18" s="15" t="s">
        <v>55</v>
      </c>
      <c r="E18" t="s">
        <v>64</v>
      </c>
      <c r="F18" s="10">
        <v>-2.2580231085509701</v>
      </c>
      <c r="G18" s="10">
        <v>-2.26057692814154</v>
      </c>
      <c r="H18" s="10">
        <v>5.8741958640852803E-3</v>
      </c>
      <c r="I18" s="10">
        <v>-4.4863734416009304</v>
      </c>
      <c r="J18" s="10">
        <v>-4.4964674545062202</v>
      </c>
      <c r="K18" s="10">
        <v>1.4274282441934E-3</v>
      </c>
      <c r="L18" s="10">
        <v>0.11355788783774801</v>
      </c>
      <c r="M18" s="10">
        <v>5.8146889343460902E-3</v>
      </c>
      <c r="N18" s="10">
        <v>-20.2078159208803</v>
      </c>
      <c r="O18" s="10">
        <v>5.76851663925419E-3</v>
      </c>
      <c r="P18" s="10">
        <v>-38.736202544925298</v>
      </c>
      <c r="Q18" s="10">
        <v>1.3783187472301501E-3</v>
      </c>
      <c r="R18" s="10">
        <v>-53.217230995994498</v>
      </c>
      <c r="S18" s="10">
        <v>9.0300931613265398E-2</v>
      </c>
      <c r="T18" s="10">
        <v>13.0733380886993</v>
      </c>
      <c r="U18" s="10">
        <v>0.107566306385981</v>
      </c>
      <c r="V18" s="11">
        <v>43269.749224537038</v>
      </c>
      <c r="W18">
        <v>1.9</v>
      </c>
      <c r="X18" s="10">
        <v>0.120988997414664</v>
      </c>
      <c r="Y18" s="10">
        <v>0.33866410658155799</v>
      </c>
      <c r="Z18" s="12">
        <v>-2.7352961380003871</v>
      </c>
      <c r="AA18" s="12">
        <v>-5.3517404356543397</v>
      </c>
      <c r="AB18" s="12">
        <v>-2.8729357862919458</v>
      </c>
      <c r="AC18" s="12">
        <v>-5.6108622222743518</v>
      </c>
      <c r="AD18" s="12">
        <v>-2.877070587552641</v>
      </c>
      <c r="AE18" s="12">
        <v>-5.6266622385730996</v>
      </c>
      <c r="AF18" s="10">
        <v>9.380707441395586E-2</v>
      </c>
      <c r="AG18" s="13">
        <v>93.80707441395586</v>
      </c>
      <c r="AI18"/>
      <c r="AK18" s="32" t="str">
        <f t="shared" si="0"/>
        <v>04</v>
      </c>
      <c r="AL18">
        <v>1</v>
      </c>
      <c r="AN18">
        <v>0</v>
      </c>
    </row>
    <row r="19" spans="1:40" x14ac:dyDescent="0.25">
      <c r="A19">
        <v>362</v>
      </c>
      <c r="B19"/>
      <c r="C19" s="17" t="s">
        <v>54</v>
      </c>
      <c r="D19" s="18" t="s">
        <v>55</v>
      </c>
      <c r="E19" t="s">
        <v>65</v>
      </c>
      <c r="F19" s="10">
        <v>-2.1829962670087402</v>
      </c>
      <c r="G19" s="10">
        <v>-2.1853830676577801</v>
      </c>
      <c r="H19" s="10">
        <v>5.4929463715179903E-3</v>
      </c>
      <c r="I19" s="10">
        <v>-4.36311000074092</v>
      </c>
      <c r="J19" s="10">
        <v>-4.3726562040438699</v>
      </c>
      <c r="K19" s="10">
        <v>1.7681456576835099E-3</v>
      </c>
      <c r="L19" s="10">
        <v>0.123379408077382</v>
      </c>
      <c r="M19" s="10">
        <v>5.32181756513001E-3</v>
      </c>
      <c r="N19" s="10">
        <v>-20.134138843397601</v>
      </c>
      <c r="O19" s="10">
        <v>5.3941259834999799E-3</v>
      </c>
      <c r="P19" s="10">
        <v>-38.617179881561</v>
      </c>
      <c r="Q19" s="10">
        <v>1.70731405780348E-3</v>
      </c>
      <c r="R19" s="10">
        <v>-53.0817034451822</v>
      </c>
      <c r="S19" s="10">
        <v>0.12151182623776099</v>
      </c>
      <c r="T19" s="10">
        <v>-18.7333459707584</v>
      </c>
      <c r="U19" s="10">
        <v>6.2772566880421002E-2</v>
      </c>
      <c r="V19" s="11">
        <v>43269.834490740737</v>
      </c>
      <c r="W19">
        <v>1.9</v>
      </c>
      <c r="X19" s="10">
        <v>2.3879640552600501E-2</v>
      </c>
      <c r="Y19" s="10">
        <v>2.6986751953015201E-2</v>
      </c>
      <c r="Z19" s="12">
        <v>-2.6603051857851945</v>
      </c>
      <c r="AA19" s="12">
        <v>-5.2285841436172653</v>
      </c>
      <c r="AB19" s="12">
        <v>-2.7941713017909606</v>
      </c>
      <c r="AC19" s="12">
        <v>-5.4817429208555932</v>
      </c>
      <c r="AD19" s="12">
        <v>-2.7980822854272045</v>
      </c>
      <c r="AE19" s="12">
        <v>-5.4968228082063826</v>
      </c>
      <c r="AF19" s="10">
        <v>0.10424015730576563</v>
      </c>
      <c r="AG19" s="13">
        <v>104.24015730576563</v>
      </c>
      <c r="AI19"/>
      <c r="AK19" s="32" t="str">
        <f t="shared" si="0"/>
        <v>04</v>
      </c>
      <c r="AL19">
        <v>1</v>
      </c>
      <c r="AN19" s="7">
        <v>0</v>
      </c>
    </row>
    <row r="20" spans="1:40" x14ac:dyDescent="0.25">
      <c r="A20">
        <v>363</v>
      </c>
      <c r="B20"/>
      <c r="C20" s="19" t="s">
        <v>54</v>
      </c>
      <c r="D20" s="20" t="s">
        <v>55</v>
      </c>
      <c r="E20" t="s">
        <v>66</v>
      </c>
      <c r="F20" s="10">
        <v>-2.2269378327030598</v>
      </c>
      <c r="G20" s="10">
        <v>-2.2294219232953201</v>
      </c>
      <c r="H20" s="10">
        <v>6.2985746879606697E-3</v>
      </c>
      <c r="I20" s="10">
        <v>-4.5166599747176699</v>
      </c>
      <c r="J20" s="10">
        <v>-4.5268909675773497</v>
      </c>
      <c r="K20" s="10">
        <v>1.8336559313150899E-3</v>
      </c>
      <c r="L20" s="10">
        <v>0.16077650758552101</v>
      </c>
      <c r="M20" s="10">
        <v>6.0255255695058898E-3</v>
      </c>
      <c r="N20" s="10">
        <v>-20.177289882063601</v>
      </c>
      <c r="O20" s="10">
        <v>6.1852607117214098E-3</v>
      </c>
      <c r="P20" s="10">
        <v>-38.765447094732401</v>
      </c>
      <c r="Q20" s="10">
        <v>1.7705705042473899E-3</v>
      </c>
      <c r="R20" s="10">
        <v>-53.326169458964202</v>
      </c>
      <c r="S20" s="10">
        <v>0.12098238119862</v>
      </c>
      <c r="T20" s="10">
        <v>-13.7617171475202</v>
      </c>
      <c r="U20" s="10">
        <v>6.2911888506055003E-2</v>
      </c>
      <c r="V20" s="11">
        <v>43269.986608796295</v>
      </c>
      <c r="W20">
        <v>1.9</v>
      </c>
      <c r="X20" s="10">
        <v>0.14321716039537299</v>
      </c>
      <c r="Y20" s="10">
        <v>0.16693645246668101</v>
      </c>
      <c r="Z20" s="12">
        <v>-2.7042257318926621</v>
      </c>
      <c r="AA20" s="12">
        <v>-5.3820006416918087</v>
      </c>
      <c r="AB20" s="12">
        <v>-2.8403019224987691</v>
      </c>
      <c r="AC20" s="12">
        <v>-5.642587573855816</v>
      </c>
      <c r="AD20" s="12">
        <v>-2.8443432341817712</v>
      </c>
      <c r="AE20" s="12">
        <v>-5.6585671100922053</v>
      </c>
      <c r="AF20" s="10">
        <v>0.14338019994691331</v>
      </c>
      <c r="AG20" s="13">
        <v>143.38019994691331</v>
      </c>
      <c r="AI20"/>
      <c r="AK20" s="32" t="str">
        <f t="shared" si="0"/>
        <v>04</v>
      </c>
      <c r="AL20">
        <v>1</v>
      </c>
      <c r="AN20">
        <v>0</v>
      </c>
    </row>
    <row r="21" spans="1:40" x14ac:dyDescent="0.25">
      <c r="A21">
        <v>364</v>
      </c>
      <c r="B21"/>
      <c r="C21" s="14" t="s">
        <v>54</v>
      </c>
      <c r="D21" s="15" t="s">
        <v>55</v>
      </c>
      <c r="E21" t="s">
        <v>67</v>
      </c>
      <c r="F21" s="10">
        <v>-2.30838023024255</v>
      </c>
      <c r="G21" s="10">
        <v>-2.3110490957248802</v>
      </c>
      <c r="H21" s="10">
        <v>4.7851122790330903E-3</v>
      </c>
      <c r="I21" s="10">
        <v>-4.4468976214347897</v>
      </c>
      <c r="J21" s="10">
        <v>-4.4568145478946803</v>
      </c>
      <c r="K21" s="10">
        <v>1.8426787915048601E-3</v>
      </c>
      <c r="L21" s="10">
        <v>4.2148985563513403E-2</v>
      </c>
      <c r="M21" s="10">
        <v>4.4213869289979899E-3</v>
      </c>
      <c r="N21" s="10">
        <v>-20.257267097024901</v>
      </c>
      <c r="O21" s="10">
        <v>4.6990261205051001E-3</v>
      </c>
      <c r="P21" s="10">
        <v>-38.698084857946199</v>
      </c>
      <c r="Q21" s="10">
        <v>1.7792829403402001E-3</v>
      </c>
      <c r="R21" s="10">
        <v>-53.557126145755099</v>
      </c>
      <c r="S21" s="10">
        <v>0.14512890360529099</v>
      </c>
      <c r="T21" s="10">
        <v>-18.9825213229966</v>
      </c>
      <c r="U21" s="10">
        <v>6.8990230690403706E-2</v>
      </c>
      <c r="V21" s="11">
        <v>43270.377638888887</v>
      </c>
      <c r="W21">
        <v>1.9</v>
      </c>
      <c r="X21" s="10">
        <v>4.1289371939553197E-2</v>
      </c>
      <c r="Y21" s="10">
        <v>4.6801094423566003E-2</v>
      </c>
      <c r="Z21" s="12">
        <v>-2.7856291712036185</v>
      </c>
      <c r="AA21" s="12">
        <v>-5.3122989305099955</v>
      </c>
      <c r="AB21" s="12">
        <v>-2.9258015693833137</v>
      </c>
      <c r="AC21" s="12">
        <v>-5.5695110293559331</v>
      </c>
      <c r="AD21" s="12">
        <v>-2.9300900937518848</v>
      </c>
      <c r="AE21" s="12">
        <v>-5.5850785852660891</v>
      </c>
      <c r="AF21" s="10">
        <v>1.8831399268610216E-2</v>
      </c>
      <c r="AG21" s="13">
        <v>18.831399268610216</v>
      </c>
      <c r="AI21"/>
      <c r="AK21" s="32" t="str">
        <f t="shared" si="0"/>
        <v>04</v>
      </c>
      <c r="AL21">
        <v>1</v>
      </c>
      <c r="AN21" s="7">
        <v>0</v>
      </c>
    </row>
    <row r="22" spans="1:40" x14ac:dyDescent="0.25">
      <c r="A22">
        <v>365</v>
      </c>
      <c r="B22"/>
      <c r="C22" s="17" t="s">
        <v>54</v>
      </c>
      <c r="D22" s="18" t="s">
        <v>55</v>
      </c>
      <c r="E22" t="s">
        <v>68</v>
      </c>
      <c r="F22" s="10">
        <v>-4.8971831190663204</v>
      </c>
      <c r="G22" s="10">
        <v>-4.9092139328166899</v>
      </c>
      <c r="H22" s="10">
        <v>4.0800444677200603E-3</v>
      </c>
      <c r="I22" s="10">
        <v>-9.3816448200657305</v>
      </c>
      <c r="J22" s="10">
        <v>-9.4259296986690408</v>
      </c>
      <c r="K22" s="10">
        <v>1.68362331681142E-3</v>
      </c>
      <c r="L22" s="10">
        <v>6.7676948080567206E-2</v>
      </c>
      <c r="M22" s="10">
        <v>3.9103563522489698E-3</v>
      </c>
      <c r="N22" s="10">
        <v>-22.799496346007398</v>
      </c>
      <c r="O22" s="10">
        <v>4.0066427721362199E-3</v>
      </c>
      <c r="P22" s="10">
        <v>-43.463056130148601</v>
      </c>
      <c r="Q22" s="10">
        <v>1.6256996386827299E-3</v>
      </c>
      <c r="R22" s="10">
        <v>-60.266204398978701</v>
      </c>
      <c r="S22" s="10">
        <v>0.125632959061137</v>
      </c>
      <c r="T22" s="10">
        <v>-18.540404725515401</v>
      </c>
      <c r="U22" s="10">
        <v>0.173546221763307</v>
      </c>
      <c r="V22" s="11">
        <v>43270.46162037037</v>
      </c>
      <c r="W22">
        <v>1.9</v>
      </c>
      <c r="X22" s="10">
        <v>6.6189680278135293E-2</v>
      </c>
      <c r="Y22" s="10">
        <v>0.18540368409181501</v>
      </c>
      <c r="Z22" s="12">
        <v>-5.373193697980061</v>
      </c>
      <c r="AA22" s="12">
        <v>-10.24275651698925</v>
      </c>
      <c r="AB22" s="12">
        <v>-5.6435719142608942</v>
      </c>
      <c r="AC22" s="12">
        <v>-10.738692633568027</v>
      </c>
      <c r="AD22" s="12">
        <v>-5.6595570367322505</v>
      </c>
      <c r="AE22" s="12">
        <v>-10.796768540399746</v>
      </c>
      <c r="AF22" s="10">
        <v>4.1136752598815995E-2</v>
      </c>
      <c r="AG22" s="13">
        <v>41.136752598815995</v>
      </c>
      <c r="AI22"/>
      <c r="AK22" s="32" t="str">
        <f t="shared" si="0"/>
        <v>04</v>
      </c>
      <c r="AL22">
        <v>2</v>
      </c>
      <c r="AN22">
        <v>0</v>
      </c>
    </row>
    <row r="23" spans="1:40" x14ac:dyDescent="0.25">
      <c r="A23">
        <v>366</v>
      </c>
      <c r="B23"/>
      <c r="C23" s="14" t="s">
        <v>54</v>
      </c>
      <c r="D23" s="15" t="s">
        <v>55</v>
      </c>
      <c r="E23" t="s">
        <v>69</v>
      </c>
      <c r="F23" s="10">
        <v>-6.4033124934005503</v>
      </c>
      <c r="G23" s="10">
        <v>-6.4239018874019802</v>
      </c>
      <c r="H23" s="10">
        <v>3.55059843910861E-3</v>
      </c>
      <c r="I23" s="10">
        <v>-12.294897980797099</v>
      </c>
      <c r="J23" s="10">
        <v>-12.371105569025699</v>
      </c>
      <c r="K23" s="10">
        <v>1.46952060143403E-3</v>
      </c>
      <c r="L23" s="10">
        <v>0.108041853043608</v>
      </c>
      <c r="M23" s="10">
        <v>3.7352943501155001E-3</v>
      </c>
      <c r="N23" s="10">
        <v>-24.278529826970299</v>
      </c>
      <c r="O23" s="10">
        <v>3.4867216976084401E-3</v>
      </c>
      <c r="P23" s="10">
        <v>-46.276081207378198</v>
      </c>
      <c r="Q23" s="10">
        <v>1.4189629514742401E-3</v>
      </c>
      <c r="R23" s="10">
        <v>-64.358894085661703</v>
      </c>
      <c r="S23" s="10">
        <v>0.14149505526615999</v>
      </c>
      <c r="T23" s="10">
        <v>-31.113809581640801</v>
      </c>
      <c r="U23" s="10">
        <v>5.2910714462679101E-2</v>
      </c>
      <c r="V23" s="11">
        <v>43270.537534722222</v>
      </c>
      <c r="W23">
        <v>1.9</v>
      </c>
      <c r="X23" s="10">
        <v>1.4555520446199399E-2</v>
      </c>
      <c r="Y23" s="10">
        <v>1.33224277934343E-2</v>
      </c>
      <c r="Z23" s="12">
        <v>-6.8786026105656095</v>
      </c>
      <c r="AA23" s="12">
        <v>-13.153477283322834</v>
      </c>
      <c r="AB23" s="12">
        <v>-7.2247327538077135</v>
      </c>
      <c r="AC23" s="12">
        <v>-13.790345340527784</v>
      </c>
      <c r="AD23" s="12">
        <v>-7.2509575231311629</v>
      </c>
      <c r="AE23" s="12">
        <v>-13.88631548189624</v>
      </c>
      <c r="AF23" s="10">
        <v>8.1017051310052324E-2</v>
      </c>
      <c r="AG23" s="13">
        <v>81.017051310052324</v>
      </c>
      <c r="AI23"/>
      <c r="AK23" s="32" t="str">
        <f t="shared" si="0"/>
        <v>04</v>
      </c>
      <c r="AL23">
        <v>2</v>
      </c>
      <c r="AN23" s="7">
        <v>0</v>
      </c>
    </row>
    <row r="24" spans="1:40" x14ac:dyDescent="0.25">
      <c r="A24">
        <v>367</v>
      </c>
      <c r="B24"/>
      <c r="C24" s="17" t="s">
        <v>54</v>
      </c>
      <c r="D24" s="18" t="s">
        <v>55</v>
      </c>
      <c r="E24" t="s">
        <v>70</v>
      </c>
      <c r="F24" s="10">
        <v>-5.1617415492340397</v>
      </c>
      <c r="G24" s="10">
        <v>-5.1751097506645198</v>
      </c>
      <c r="H24" s="10">
        <v>4.4655412533096302E-3</v>
      </c>
      <c r="I24" s="10">
        <v>-9.9349111412502609</v>
      </c>
      <c r="J24" s="10">
        <v>-9.9845917352773093</v>
      </c>
      <c r="K24" s="10">
        <v>1.46250852884248E-3</v>
      </c>
      <c r="L24" s="10">
        <v>9.6754685561897799E-2</v>
      </c>
      <c r="M24" s="10">
        <v>4.20073963927053E-3</v>
      </c>
      <c r="N24" s="10">
        <v>-23.059295260069501</v>
      </c>
      <c r="O24" s="10">
        <v>4.3852043103454396E-3</v>
      </c>
      <c r="P24" s="10">
        <v>-43.997287777729802</v>
      </c>
      <c r="Q24" s="10">
        <v>1.41219212348356E-3</v>
      </c>
      <c r="R24" s="10">
        <v>-61.231485124029902</v>
      </c>
      <c r="S24" s="10">
        <v>0.11276541083621899</v>
      </c>
      <c r="T24" s="10">
        <v>-43.069487023673602</v>
      </c>
      <c r="U24" s="10">
        <v>8.0118710274134294E-2</v>
      </c>
      <c r="V24" s="11">
        <v>43270.610648148147</v>
      </c>
      <c r="W24">
        <v>1.9</v>
      </c>
      <c r="X24" s="10">
        <v>1.40645736749029E-2</v>
      </c>
      <c r="Y24" s="10">
        <v>1.05945766668582E-2</v>
      </c>
      <c r="Z24" s="12">
        <v>-5.6376255757860649</v>
      </c>
      <c r="AA24" s="12">
        <v>-10.795541902101636</v>
      </c>
      <c r="AB24" s="12">
        <v>-5.9213099603287747</v>
      </c>
      <c r="AC24" s="12">
        <v>-11.318242907286271</v>
      </c>
      <c r="AD24" s="12">
        <v>-5.938910429098323</v>
      </c>
      <c r="AE24" s="12">
        <v>-11.382781657477979</v>
      </c>
      <c r="AF24" s="10">
        <v>7.1198286050050186E-2</v>
      </c>
      <c r="AG24" s="13">
        <v>71.198286050050186</v>
      </c>
      <c r="AI24"/>
      <c r="AK24" s="32" t="str">
        <f t="shared" si="0"/>
        <v>04</v>
      </c>
      <c r="AL24">
        <v>1</v>
      </c>
      <c r="AN24">
        <v>0</v>
      </c>
    </row>
    <row r="25" spans="1:40" x14ac:dyDescent="0.25">
      <c r="A25">
        <v>368</v>
      </c>
      <c r="B25"/>
      <c r="C25" s="14" t="s">
        <v>41</v>
      </c>
      <c r="D25" s="15" t="s">
        <v>71</v>
      </c>
      <c r="E25" t="s">
        <v>72</v>
      </c>
      <c r="F25" s="10">
        <v>-12.3470415294725</v>
      </c>
      <c r="G25" s="10">
        <v>-12.423900027270401</v>
      </c>
      <c r="H25" s="10">
        <v>4.8958660362818504E-3</v>
      </c>
      <c r="I25" s="10">
        <v>-23.474791734978101</v>
      </c>
      <c r="J25" s="10">
        <v>-23.754714152417399</v>
      </c>
      <c r="K25" s="10">
        <v>1.84159235340882E-3</v>
      </c>
      <c r="L25" s="10">
        <v>0.118589045206022</v>
      </c>
      <c r="M25" s="10">
        <v>4.8050277226742997E-3</v>
      </c>
      <c r="N25" s="10">
        <v>-30.115328707550098</v>
      </c>
      <c r="O25" s="10">
        <v>4.8077873716338001E-3</v>
      </c>
      <c r="P25" s="10">
        <v>-57.071339894535797</v>
      </c>
      <c r="Q25" s="10">
        <v>1.77823388025503E-3</v>
      </c>
      <c r="R25" s="10">
        <v>-79.1133967493504</v>
      </c>
      <c r="S25" s="10">
        <v>0.12527955208835001</v>
      </c>
      <c r="T25" s="10">
        <v>-62.131237000962201</v>
      </c>
      <c r="U25" s="10">
        <v>5.6323288006566101E-2</v>
      </c>
      <c r="V25" s="11">
        <v>43270.68482638889</v>
      </c>
      <c r="W25">
        <v>1.9</v>
      </c>
      <c r="X25" s="10">
        <v>8.5941106490801403E-2</v>
      </c>
      <c r="Y25" s="10">
        <v>7.5070134327006294E-2</v>
      </c>
      <c r="Z25" s="12">
        <v>-12.819488445059424</v>
      </c>
      <c r="AA25" s="12">
        <v>-24.323652726479629</v>
      </c>
      <c r="AB25" s="12">
        <v>-13.464562978797325</v>
      </c>
      <c r="AC25" s="12">
        <v>-25.501360880937142</v>
      </c>
      <c r="AD25" s="12">
        <v>-13.556032196877865</v>
      </c>
      <c r="AE25" s="12">
        <v>-25.832156526966251</v>
      </c>
      <c r="AF25" s="10">
        <v>8.3346449360316655E-2</v>
      </c>
      <c r="AG25" s="13">
        <v>83.346449360316655</v>
      </c>
      <c r="AH25" s="13">
        <f>AVERAGE(AG25:AG26)</f>
        <v>95.043644885238976</v>
      </c>
      <c r="AI25" s="13">
        <f>STDEV(AG25:AG26)</f>
        <v>16.542332553075049</v>
      </c>
      <c r="AK25" s="32" t="str">
        <f t="shared" si="0"/>
        <v>04</v>
      </c>
      <c r="AL25">
        <v>2</v>
      </c>
      <c r="AN25" s="7">
        <v>0</v>
      </c>
    </row>
    <row r="26" spans="1:40" x14ac:dyDescent="0.25">
      <c r="A26">
        <v>369</v>
      </c>
      <c r="B26"/>
      <c r="C26" s="17" t="s">
        <v>41</v>
      </c>
      <c r="D26" s="18" t="s">
        <v>71</v>
      </c>
      <c r="E26" t="s">
        <v>73</v>
      </c>
      <c r="F26" s="10">
        <v>-12.3360903303579</v>
      </c>
      <c r="G26" s="10">
        <v>-12.4128118847865</v>
      </c>
      <c r="H26" s="10">
        <v>4.3577537575814297E-3</v>
      </c>
      <c r="I26" s="10">
        <v>-23.495478036293601</v>
      </c>
      <c r="J26" s="10">
        <v>-23.775897944553702</v>
      </c>
      <c r="K26" s="10">
        <v>1.6493986425260201E-3</v>
      </c>
      <c r="L26" s="10">
        <v>0.14086222993788799</v>
      </c>
      <c r="M26" s="10">
        <v>4.2621056229308696E-3</v>
      </c>
      <c r="N26" s="10">
        <v>-30.104574525058698</v>
      </c>
      <c r="O26" s="10">
        <v>4.2793559564585203E-3</v>
      </c>
      <c r="P26" s="10">
        <v>-57.091314500635903</v>
      </c>
      <c r="Q26" s="10">
        <v>1.59265243622265E-3</v>
      </c>
      <c r="R26" s="10">
        <v>-79.319506676058893</v>
      </c>
      <c r="S26" s="10">
        <v>0.117687448599892</v>
      </c>
      <c r="T26" s="10">
        <v>-57.408796851110203</v>
      </c>
      <c r="U26" s="10">
        <v>4.4193884726715899E-2</v>
      </c>
      <c r="V26" s="11">
        <v>43270.903043981481</v>
      </c>
      <c r="W26">
        <v>1.9</v>
      </c>
      <c r="X26" s="10">
        <v>8.1162366081368696E-3</v>
      </c>
      <c r="Y26" s="10">
        <v>6.7684730154499604E-3</v>
      </c>
      <c r="Z26" s="12">
        <v>-12.808542484485486</v>
      </c>
      <c r="AA26" s="12">
        <v>-24.344321045879024</v>
      </c>
      <c r="AB26" s="12">
        <v>-13.453066219301588</v>
      </c>
      <c r="AC26" s="12">
        <v>-25.523029923729908</v>
      </c>
      <c r="AD26" s="12">
        <v>-13.544378593697374</v>
      </c>
      <c r="AE26" s="12">
        <v>-25.854392867627908</v>
      </c>
      <c r="AF26" s="10">
        <v>0.1067408404101613</v>
      </c>
      <c r="AG26" s="13">
        <v>106.7408404101613</v>
      </c>
      <c r="AI26"/>
      <c r="AK26" s="32" t="str">
        <f t="shared" si="0"/>
        <v>04</v>
      </c>
      <c r="AN26">
        <v>0</v>
      </c>
    </row>
    <row r="27" spans="1:40" x14ac:dyDescent="0.25">
      <c r="A27">
        <v>370</v>
      </c>
      <c r="B27"/>
      <c r="C27" s="14" t="s">
        <v>41</v>
      </c>
      <c r="D27" s="15" t="s">
        <v>49</v>
      </c>
      <c r="E27" t="s">
        <v>74</v>
      </c>
      <c r="F27" s="10">
        <v>-27.0581388452275</v>
      </c>
      <c r="G27" s="10">
        <v>-27.430951073214398</v>
      </c>
      <c r="H27" s="10">
        <v>4.0535667900656403E-3</v>
      </c>
      <c r="I27" s="10">
        <v>-50.691017419748903</v>
      </c>
      <c r="J27" s="10">
        <v>-52.020945873582598</v>
      </c>
      <c r="K27" s="10">
        <v>1.5841143416712999E-3</v>
      </c>
      <c r="L27" s="10">
        <v>3.6108348037240202E-2</v>
      </c>
      <c r="M27" s="10">
        <v>3.8471842101864902E-3</v>
      </c>
      <c r="N27" s="10">
        <v>-44.5617672688618</v>
      </c>
      <c r="O27" s="10">
        <v>3.9806414389041596E-3</v>
      </c>
      <c r="P27" s="10">
        <v>-83.351213676456794</v>
      </c>
      <c r="Q27" s="10">
        <v>1.5296141881472099E-3</v>
      </c>
      <c r="R27" s="10">
        <v>-114.746868551788</v>
      </c>
      <c r="S27" s="10">
        <v>0.13826557892342001</v>
      </c>
      <c r="T27" s="10">
        <v>-121.65852785648499</v>
      </c>
      <c r="U27" s="10">
        <v>5.9485018357350199E-2</v>
      </c>
      <c r="V27" s="11">
        <v>43271.380960648145</v>
      </c>
      <c r="W27">
        <v>1.9</v>
      </c>
      <c r="X27" s="10">
        <v>6.6095885395629197E-4</v>
      </c>
      <c r="Y27" s="10">
        <v>4.6089683442142297E-6</v>
      </c>
      <c r="Z27" s="12">
        <v>-27.523548660897788</v>
      </c>
      <c r="AA27" s="12">
        <v>-51.516220248487009</v>
      </c>
      <c r="AB27" s="12">
        <v>-28.908529067513285</v>
      </c>
      <c r="AC27" s="12">
        <v>-54.01054432701752</v>
      </c>
      <c r="AD27" s="12">
        <v>-29.334612313523113</v>
      </c>
      <c r="AE27" s="12">
        <v>-55.523856215441356</v>
      </c>
      <c r="AF27" s="10">
        <v>-1.8016231770076274E-2</v>
      </c>
      <c r="AG27" s="13">
        <v>-18.016231770076274</v>
      </c>
      <c r="AH27" s="13">
        <f>AVERAGE(AG27:AG29)</f>
        <v>11.999460568905107</v>
      </c>
      <c r="AI27" s="13">
        <f>STDEV(AG27:AG29)</f>
        <v>25.996242292108615</v>
      </c>
      <c r="AK27" s="32" t="str">
        <f t="shared" si="0"/>
        <v>04</v>
      </c>
      <c r="AL27">
        <v>2</v>
      </c>
      <c r="AN27" s="7">
        <v>0</v>
      </c>
    </row>
    <row r="28" spans="1:40" x14ac:dyDescent="0.25">
      <c r="A28">
        <v>371</v>
      </c>
      <c r="B28"/>
      <c r="C28" s="17" t="s">
        <v>41</v>
      </c>
      <c r="D28" s="18" t="s">
        <v>49</v>
      </c>
      <c r="E28" t="s">
        <v>75</v>
      </c>
      <c r="F28" s="10">
        <v>-27.958350363496201</v>
      </c>
      <c r="G28" s="10">
        <v>-28.356626244227101</v>
      </c>
      <c r="H28" s="10">
        <v>3.3003116046096698E-3</v>
      </c>
      <c r="I28" s="10">
        <v>-52.431158812419199</v>
      </c>
      <c r="J28" s="10">
        <v>-53.855689188298001</v>
      </c>
      <c r="K28" s="10">
        <v>2.4503292688809698E-3</v>
      </c>
      <c r="L28" s="10">
        <v>7.9177647194189293E-2</v>
      </c>
      <c r="M28" s="10">
        <v>2.8162162135160602E-3</v>
      </c>
      <c r="N28" s="10">
        <v>-45.445783607801197</v>
      </c>
      <c r="O28" s="10">
        <v>3.2409376272771002E-3</v>
      </c>
      <c r="P28" s="10">
        <v>-85.0314869329966</v>
      </c>
      <c r="Q28" s="10">
        <v>2.3660277018623201E-3</v>
      </c>
      <c r="R28" s="10">
        <v>-117.44726422204801</v>
      </c>
      <c r="S28" s="10">
        <v>0.13579147058368801</v>
      </c>
      <c r="T28" s="10">
        <v>-113.01262763691</v>
      </c>
      <c r="U28" s="10">
        <v>6.6826022214447001E-2</v>
      </c>
      <c r="V28" s="11">
        <v>43271.465543981481</v>
      </c>
      <c r="W28">
        <v>1.9</v>
      </c>
      <c r="X28" s="10">
        <v>0.13635808960444201</v>
      </c>
      <c r="Y28" s="10">
        <v>0.13885990423334299</v>
      </c>
      <c r="Z28" s="12">
        <v>-28.423329560140374</v>
      </c>
      <c r="AA28" s="12">
        <v>-53.254848993930736</v>
      </c>
      <c r="AB28" s="12">
        <v>-29.853586792467969</v>
      </c>
      <c r="AC28" s="12">
        <v>-55.833354394818898</v>
      </c>
      <c r="AD28" s="12">
        <v>-30.308277424159233</v>
      </c>
      <c r="AE28" s="12">
        <v>-57.452597055042908</v>
      </c>
      <c r="AF28" s="10">
        <v>2.6693820903425092E-2</v>
      </c>
      <c r="AG28" s="13">
        <v>26.693820903425092</v>
      </c>
      <c r="AI28"/>
      <c r="AK28" s="32" t="str">
        <f t="shared" si="0"/>
        <v>04</v>
      </c>
      <c r="AN28">
        <v>0</v>
      </c>
    </row>
    <row r="29" spans="1:40" x14ac:dyDescent="0.25">
      <c r="A29">
        <v>372</v>
      </c>
      <c r="B29"/>
      <c r="C29" s="14" t="s">
        <v>41</v>
      </c>
      <c r="D29" s="15" t="s">
        <v>49</v>
      </c>
      <c r="E29" t="s">
        <v>76</v>
      </c>
      <c r="F29" s="10">
        <v>-28.118711636748799</v>
      </c>
      <c r="G29" s="10">
        <v>-28.521613557013001</v>
      </c>
      <c r="H29" s="10">
        <v>3.57026655244594E-3</v>
      </c>
      <c r="I29" s="10">
        <v>-52.728439055489503</v>
      </c>
      <c r="J29" s="10">
        <v>-54.169467812524502</v>
      </c>
      <c r="K29" s="10">
        <v>2.0352809002290701E-3</v>
      </c>
      <c r="L29" s="10">
        <v>7.9865447999897698E-2</v>
      </c>
      <c r="M29" s="10">
        <v>3.3721505711745499E-3</v>
      </c>
      <c r="N29" s="10">
        <v>-45.603259915103997</v>
      </c>
      <c r="O29" s="10">
        <v>3.50603597341325E-3</v>
      </c>
      <c r="P29" s="10">
        <v>-85.318539493341802</v>
      </c>
      <c r="Q29" s="10">
        <v>1.9652587316224498E-3</v>
      </c>
      <c r="R29" s="10">
        <v>-117.590199311349</v>
      </c>
      <c r="S29" s="10">
        <v>0.12383359588867</v>
      </c>
      <c r="T29" s="10">
        <v>-106.856463757063</v>
      </c>
      <c r="U29" s="10">
        <v>6.06691978801083E-2</v>
      </c>
      <c r="V29" s="11">
        <v>43271.544479166667</v>
      </c>
      <c r="W29">
        <v>1.9</v>
      </c>
      <c r="X29" s="10">
        <v>4.2092458607649999E-2</v>
      </c>
      <c r="Y29" s="10">
        <v>4.0784458077984899E-2</v>
      </c>
      <c r="Z29" s="12">
        <v>-28.583614124070845</v>
      </c>
      <c r="AA29" s="12">
        <v>-53.551870821140653</v>
      </c>
      <c r="AB29" s="12">
        <v>-30.021936849088412</v>
      </c>
      <c r="AC29" s="12">
        <v>-56.144757492469175</v>
      </c>
      <c r="AD29" s="12">
        <v>-30.481823048777027</v>
      </c>
      <c r="AE29" s="12">
        <v>-57.782469396496957</v>
      </c>
      <c r="AF29" s="10">
        <v>2.7320792573366504E-2</v>
      </c>
      <c r="AG29" s="13">
        <v>27.320792573366504</v>
      </c>
      <c r="AI29"/>
      <c r="AK29" s="32" t="str">
        <f t="shared" si="0"/>
        <v>04</v>
      </c>
      <c r="AN29" s="7">
        <v>0</v>
      </c>
    </row>
    <row r="30" spans="1:40" x14ac:dyDescent="0.25">
      <c r="A30">
        <v>373</v>
      </c>
      <c r="B30"/>
      <c r="C30" s="17" t="s">
        <v>41</v>
      </c>
      <c r="D30" s="18" t="s">
        <v>45</v>
      </c>
      <c r="E30" t="s">
        <v>77</v>
      </c>
      <c r="F30" s="10">
        <v>0.300382376910592</v>
      </c>
      <c r="G30" s="10">
        <v>0.30033712561042403</v>
      </c>
      <c r="H30" s="10">
        <v>2.7685658033099101E-3</v>
      </c>
      <c r="I30" s="10">
        <v>0.52626699746632799</v>
      </c>
      <c r="J30" s="10">
        <v>0.52612852262810506</v>
      </c>
      <c r="K30" s="10">
        <v>1.5385321414786699E-3</v>
      </c>
      <c r="L30" s="10">
        <v>2.2541265662783899E-2</v>
      </c>
      <c r="M30" s="10">
        <v>2.7723425096488198E-3</v>
      </c>
      <c r="N30" s="10">
        <v>-17.695437213340899</v>
      </c>
      <c r="O30" s="10">
        <v>2.7187581539332602E-3</v>
      </c>
      <c r="P30" s="10">
        <v>-33.896017885281204</v>
      </c>
      <c r="Q30" s="10">
        <v>1.4856002061332701E-3</v>
      </c>
      <c r="R30" s="10">
        <v>-47.922338226322601</v>
      </c>
      <c r="S30" s="10">
        <v>0.12559788786091999</v>
      </c>
      <c r="T30" s="10">
        <v>-8.4033012514057095</v>
      </c>
      <c r="U30" s="10">
        <v>8.1931542747513797E-2</v>
      </c>
      <c r="V30" s="11">
        <v>43271.622349537036</v>
      </c>
      <c r="W30">
        <v>1.9</v>
      </c>
      <c r="X30" s="10">
        <v>8.0227233426627298E-2</v>
      </c>
      <c r="Y30" s="10">
        <v>0.23141363109573601</v>
      </c>
      <c r="Z30" s="12">
        <v>-0.17811447389237678</v>
      </c>
      <c r="AA30" s="12">
        <v>-0.34345731875051744</v>
      </c>
      <c r="AB30" s="12">
        <v>-0.18707716469634386</v>
      </c>
      <c r="AC30" s="12">
        <v>-0.36008691339031645</v>
      </c>
      <c r="AD30" s="12">
        <v>-0.1870946658118631</v>
      </c>
      <c r="AE30" s="12">
        <v>-0.360151760250358</v>
      </c>
      <c r="AF30" s="10">
        <v>3.0654636003259461E-3</v>
      </c>
      <c r="AG30" s="13">
        <v>3.0654636003259461</v>
      </c>
      <c r="AH30" s="13">
        <f>AVERAGE(AG30:AG32)</f>
        <v>15.973178157835747</v>
      </c>
      <c r="AI30" s="13">
        <f>STDEV(AG30:AG32)</f>
        <v>13.405107672940176</v>
      </c>
      <c r="AK30" s="32" t="str">
        <f t="shared" si="0"/>
        <v>04</v>
      </c>
      <c r="AL30">
        <v>3</v>
      </c>
      <c r="AN30">
        <v>0</v>
      </c>
    </row>
    <row r="31" spans="1:40" x14ac:dyDescent="0.25">
      <c r="A31">
        <v>374</v>
      </c>
      <c r="B31"/>
      <c r="C31" s="14" t="s">
        <v>41</v>
      </c>
      <c r="D31" s="15" t="s">
        <v>45</v>
      </c>
      <c r="E31" t="s">
        <v>78</v>
      </c>
      <c r="F31" s="10">
        <v>0.40547382154600398</v>
      </c>
      <c r="G31" s="10">
        <v>0.40539116405077602</v>
      </c>
      <c r="H31" s="10">
        <v>4.9385162329472999E-3</v>
      </c>
      <c r="I31" s="10">
        <v>0.704092192750572</v>
      </c>
      <c r="J31" s="10">
        <v>0.70384437387756904</v>
      </c>
      <c r="K31" s="10">
        <v>1.78801429668704E-3</v>
      </c>
      <c r="L31" s="10">
        <v>3.3761334643419502E-2</v>
      </c>
      <c r="M31" s="10">
        <v>4.6482299732396601E-3</v>
      </c>
      <c r="N31" s="10">
        <v>-17.592236407468999</v>
      </c>
      <c r="O31" s="10">
        <v>4.8496702735376096E-3</v>
      </c>
      <c r="P31" s="10">
        <v>-33.724310619863701</v>
      </c>
      <c r="Q31" s="10">
        <v>1.72649913259241E-3</v>
      </c>
      <c r="R31" s="10">
        <v>-47.892422089436501</v>
      </c>
      <c r="S31" s="10">
        <v>0.125979513738986</v>
      </c>
      <c r="T31" s="10">
        <v>-15.7874460322261</v>
      </c>
      <c r="U31" s="10">
        <v>6.6367096847159496E-2</v>
      </c>
      <c r="V31" s="11">
        <v>43271.694826388892</v>
      </c>
      <c r="W31">
        <v>1.9</v>
      </c>
      <c r="X31" s="10">
        <v>6.6569019383902805E-2</v>
      </c>
      <c r="Y31" s="10">
        <v>6.35851789608015E-2</v>
      </c>
      <c r="Z31" s="12">
        <v>-7.3073300081771819E-2</v>
      </c>
      <c r="AA31" s="12">
        <v>-0.16578670101352611</v>
      </c>
      <c r="AB31" s="12">
        <v>-7.6750336430059601E-2</v>
      </c>
      <c r="AC31" s="12">
        <v>-0.17381379924091056</v>
      </c>
      <c r="AD31" s="12">
        <v>-7.6753281887846733E-2</v>
      </c>
      <c r="AE31" s="12">
        <v>-0.17382890660987091</v>
      </c>
      <c r="AF31" s="10">
        <v>1.5028380802165106E-2</v>
      </c>
      <c r="AG31" s="13">
        <v>15.028380802165106</v>
      </c>
      <c r="AI31"/>
      <c r="AK31" s="32" t="str">
        <f t="shared" si="0"/>
        <v>04</v>
      </c>
      <c r="AN31" s="7">
        <v>0</v>
      </c>
    </row>
    <row r="32" spans="1:40" x14ac:dyDescent="0.25">
      <c r="A32">
        <v>375</v>
      </c>
      <c r="B32"/>
      <c r="C32" s="17" t="s">
        <v>41</v>
      </c>
      <c r="D32" s="18" t="s">
        <v>45</v>
      </c>
      <c r="E32" t="s">
        <v>79</v>
      </c>
      <c r="F32" s="10">
        <v>0.48327321940451201</v>
      </c>
      <c r="G32" s="10">
        <v>0.48315625748313001</v>
      </c>
      <c r="H32" s="10">
        <v>3.3835519623735999E-3</v>
      </c>
      <c r="I32" s="10">
        <v>0.82500229289604299</v>
      </c>
      <c r="J32" s="10">
        <v>0.82466211911842202</v>
      </c>
      <c r="K32" s="10">
        <v>1.54455489597335E-3</v>
      </c>
      <c r="L32" s="10">
        <v>4.7734658588603603E-2</v>
      </c>
      <c r="M32" s="10">
        <v>3.3234704407463299E-3</v>
      </c>
      <c r="N32" s="10">
        <v>-17.515836653110401</v>
      </c>
      <c r="O32" s="10">
        <v>3.3226804564142798E-3</v>
      </c>
      <c r="P32" s="10">
        <v>-33.607560332458497</v>
      </c>
      <c r="Q32" s="10">
        <v>1.49141575270428E-3</v>
      </c>
      <c r="R32" s="10">
        <v>-47.452630617703399</v>
      </c>
      <c r="S32" s="10">
        <v>0.116564561834145</v>
      </c>
      <c r="T32" s="10">
        <v>-14.5007240777086</v>
      </c>
      <c r="U32" s="10">
        <v>7.1094423651981695E-2</v>
      </c>
      <c r="V32" s="11">
        <v>43271.767442129632</v>
      </c>
      <c r="W32">
        <v>1.9</v>
      </c>
      <c r="X32" s="10">
        <v>6.2593426976115998E-3</v>
      </c>
      <c r="Y32" s="10">
        <v>8.9036195485088405E-3</v>
      </c>
      <c r="Z32" s="12">
        <v>4.6888821887414167E-3</v>
      </c>
      <c r="AA32" s="12">
        <v>-4.4981704009905421E-2</v>
      </c>
      <c r="AB32" s="12">
        <v>4.9248259633013144E-3</v>
      </c>
      <c r="AC32" s="12">
        <v>-4.7159638393756781E-2</v>
      </c>
      <c r="AD32" s="12">
        <v>4.9248138363439248E-3</v>
      </c>
      <c r="AE32" s="12">
        <v>-4.7160750444455057E-2</v>
      </c>
      <c r="AF32" s="10">
        <v>2.9825690071016195E-2</v>
      </c>
      <c r="AG32" s="13">
        <v>29.825690071016194</v>
      </c>
      <c r="AI32"/>
      <c r="AK32" s="32" t="str">
        <f t="shared" si="0"/>
        <v>04</v>
      </c>
      <c r="AN32">
        <v>0</v>
      </c>
    </row>
    <row r="33" spans="1:40" x14ac:dyDescent="0.25">
      <c r="A33">
        <v>376</v>
      </c>
      <c r="B33"/>
      <c r="C33" s="17" t="s">
        <v>54</v>
      </c>
      <c r="D33" s="18" t="s">
        <v>55</v>
      </c>
      <c r="E33" t="s">
        <v>80</v>
      </c>
      <c r="F33" s="10">
        <v>-2.3380054339999998</v>
      </c>
      <c r="G33" s="10">
        <v>-2.340743271</v>
      </c>
      <c r="H33" s="10">
        <v>4.7126929999999996E-3</v>
      </c>
      <c r="I33" s="10">
        <v>-4.5324257960000001</v>
      </c>
      <c r="J33" s="10">
        <v>-4.5427284300000004</v>
      </c>
      <c r="K33" s="10">
        <v>1.5932120000000001E-3</v>
      </c>
      <c r="L33" s="10">
        <v>5.7817340000000002E-2</v>
      </c>
      <c r="M33" s="10">
        <v>4.7589490000000002E-3</v>
      </c>
      <c r="N33" s="10">
        <v>-20.28635933</v>
      </c>
      <c r="O33" s="10">
        <v>4.6279099999999998E-3</v>
      </c>
      <c r="P33" s="10">
        <v>-38.78067051</v>
      </c>
      <c r="Q33" s="10">
        <v>1.538399E-3</v>
      </c>
      <c r="R33" s="10">
        <v>-54.596896889999996</v>
      </c>
      <c r="S33" s="10">
        <v>0.14248602099999999</v>
      </c>
      <c r="T33" s="10">
        <v>-24.739262350000001</v>
      </c>
      <c r="U33" s="10">
        <v>6.3039097000000002E-2</v>
      </c>
      <c r="V33" s="11">
        <v>43271.916666666664</v>
      </c>
      <c r="W33">
        <v>1.9</v>
      </c>
      <c r="X33" s="10">
        <v>7.1420184999999997E-2</v>
      </c>
      <c r="Y33" s="10">
        <v>7.1760239000000003E-2</v>
      </c>
      <c r="Z33" s="12">
        <v>-2.815240202577507</v>
      </c>
      <c r="AA33" s="12">
        <v>-5.3977527625358457</v>
      </c>
      <c r="AB33" s="12">
        <v>-2.9569026229479372</v>
      </c>
      <c r="AC33" s="12">
        <v>-5.6591023844725044</v>
      </c>
      <c r="AD33" s="12">
        <v>-2.9612828963342985</v>
      </c>
      <c r="AE33" s="12">
        <v>-5.6751757736926098</v>
      </c>
      <c r="AF33" s="10">
        <v>3.5209912175399705E-2</v>
      </c>
      <c r="AG33" s="13">
        <v>35.209912175399708</v>
      </c>
      <c r="AI33"/>
      <c r="AK33" s="32" t="str">
        <f t="shared" si="0"/>
        <v>04</v>
      </c>
      <c r="AL33">
        <v>2</v>
      </c>
      <c r="AN33" s="7">
        <v>0</v>
      </c>
    </row>
    <row r="34" spans="1:40" x14ac:dyDescent="0.25">
      <c r="A34">
        <v>377</v>
      </c>
      <c r="B34"/>
      <c r="C34" s="14" t="s">
        <v>54</v>
      </c>
      <c r="D34" s="15" t="s">
        <v>55</v>
      </c>
      <c r="E34" t="s">
        <v>81</v>
      </c>
      <c r="F34" s="10">
        <v>-2.3528443068190699</v>
      </c>
      <c r="G34" s="10">
        <v>-2.3556169667330802</v>
      </c>
      <c r="H34" s="10">
        <v>4.3596786842841299E-3</v>
      </c>
      <c r="I34" s="10">
        <v>-4.54875467875571</v>
      </c>
      <c r="J34" s="10">
        <v>-4.5591319673970796</v>
      </c>
      <c r="K34" s="10">
        <v>3.371241357065E-3</v>
      </c>
      <c r="L34" s="10">
        <v>5.1604712052579299E-2</v>
      </c>
      <c r="M34" s="10">
        <v>5.1705946020831599E-3</v>
      </c>
      <c r="N34" s="10">
        <v>-20.300931246385201</v>
      </c>
      <c r="O34" s="10">
        <v>4.2812462529291696E-3</v>
      </c>
      <c r="P34" s="10">
        <v>-38.796437606824597</v>
      </c>
      <c r="Q34" s="10">
        <v>3.2552565656307399E-3</v>
      </c>
      <c r="R34" s="10">
        <v>-54.8385697286297</v>
      </c>
      <c r="S34" s="10">
        <v>0.123253489412887</v>
      </c>
      <c r="T34" s="10">
        <v>-28.131749944854199</v>
      </c>
      <c r="U34" s="10">
        <v>7.4489151278546606E-2</v>
      </c>
      <c r="V34" s="11">
        <v>43271.843287037038</v>
      </c>
      <c r="W34">
        <v>1.9</v>
      </c>
      <c r="X34" s="10">
        <v>0.20527525298291499</v>
      </c>
      <c r="Y34" s="10">
        <v>0.207613384724952</v>
      </c>
      <c r="Z34" s="12">
        <v>-2.8300719782485828</v>
      </c>
      <c r="AA34" s="12">
        <v>-5.4140674468675654</v>
      </c>
      <c r="AB34" s="12">
        <v>-2.9724807311124293</v>
      </c>
      <c r="AC34" s="12">
        <v>-5.6762069969038782</v>
      </c>
      <c r="AD34" s="12">
        <v>-2.976907326116097</v>
      </c>
      <c r="AE34" s="12">
        <v>-5.6923778817326722</v>
      </c>
      <c r="AF34" s="10">
        <v>2.8668195438754207E-2</v>
      </c>
      <c r="AG34" s="13">
        <v>28.668195438754207</v>
      </c>
      <c r="AI34"/>
      <c r="AK34" s="32" t="str">
        <f t="shared" si="0"/>
        <v>04</v>
      </c>
      <c r="AL34">
        <v>1</v>
      </c>
      <c r="AN34">
        <v>0</v>
      </c>
    </row>
    <row r="35" spans="1:40" x14ac:dyDescent="0.25">
      <c r="A35">
        <v>378</v>
      </c>
      <c r="B35"/>
      <c r="C35" s="14" t="s">
        <v>54</v>
      </c>
      <c r="D35" s="15" t="s">
        <v>55</v>
      </c>
      <c r="E35" t="s">
        <v>82</v>
      </c>
      <c r="F35" s="10">
        <v>-2.1763011109999999</v>
      </c>
      <c r="G35" s="10">
        <v>-2.17867297</v>
      </c>
      <c r="H35" s="10">
        <v>3.7425750000000002E-3</v>
      </c>
      <c r="I35" s="10">
        <v>-4.1392924039999999</v>
      </c>
      <c r="J35" s="10">
        <v>-4.1478830579999997</v>
      </c>
      <c r="K35" s="10">
        <v>1.869384E-3</v>
      </c>
      <c r="L35" s="10">
        <v>1.1409285E-2</v>
      </c>
      <c r="M35" s="10">
        <v>3.6812339999999998E-3</v>
      </c>
      <c r="N35" s="10">
        <v>-20.12756414</v>
      </c>
      <c r="O35" s="10">
        <v>3.6752450000000002E-3</v>
      </c>
      <c r="P35" s="10">
        <v>-38.401062549999999</v>
      </c>
      <c r="Q35" s="10">
        <v>1.8050690000000001E-3</v>
      </c>
      <c r="R35" s="10">
        <v>-53.948923350000001</v>
      </c>
      <c r="S35" s="10">
        <v>0.163384366</v>
      </c>
      <c r="T35" s="10">
        <v>-28.371688420000002</v>
      </c>
      <c r="U35" s="10">
        <v>7.7495228999999999E-2</v>
      </c>
      <c r="V35" s="11">
        <v>43272.392361111109</v>
      </c>
      <c r="W35">
        <v>1.9</v>
      </c>
      <c r="X35" s="10">
        <v>7.8523600000000003E-4</v>
      </c>
      <c r="Y35" s="10">
        <v>1.179523E-3</v>
      </c>
      <c r="Z35" s="12">
        <v>-2.6536132364685106</v>
      </c>
      <c r="AA35" s="12">
        <v>-5.0049611087459311</v>
      </c>
      <c r="AB35" s="12">
        <v>-2.7871426146938454</v>
      </c>
      <c r="AC35" s="12">
        <v>-5.2472924549789726</v>
      </c>
      <c r="AD35" s="12">
        <v>-2.7910339287845445</v>
      </c>
      <c r="AE35" s="12">
        <v>-5.2611078441503034</v>
      </c>
      <c r="AF35" s="10">
        <v>-1.3168987073184368E-2</v>
      </c>
      <c r="AG35" s="13">
        <v>-13.168987073184368</v>
      </c>
      <c r="AI35"/>
      <c r="AK35" s="32" t="str">
        <f t="shared" si="0"/>
        <v>04</v>
      </c>
      <c r="AL35">
        <v>1</v>
      </c>
      <c r="AN35" s="7">
        <v>0</v>
      </c>
    </row>
    <row r="36" spans="1:40" x14ac:dyDescent="0.25">
      <c r="A36">
        <v>379</v>
      </c>
      <c r="B36"/>
      <c r="C36" s="17" t="s">
        <v>54</v>
      </c>
      <c r="D36" s="18" t="s">
        <v>55</v>
      </c>
      <c r="E36" t="s">
        <v>83</v>
      </c>
      <c r="F36" s="10">
        <v>-2.3136816119999999</v>
      </c>
      <c r="G36" s="10">
        <v>-2.3163626490000002</v>
      </c>
      <c r="H36" s="10">
        <v>4.2759800000000004E-3</v>
      </c>
      <c r="I36" s="10">
        <v>-4.4487583989999999</v>
      </c>
      <c r="J36" s="10">
        <v>-4.4586836109999997</v>
      </c>
      <c r="K36" s="10">
        <v>1.441283E-3</v>
      </c>
      <c r="L36" s="10">
        <v>3.7822297999999997E-2</v>
      </c>
      <c r="M36" s="10">
        <v>4.3908489999999996E-3</v>
      </c>
      <c r="N36" s="10">
        <v>-20.262473100000001</v>
      </c>
      <c r="O36" s="10">
        <v>4.1990539999999998E-3</v>
      </c>
      <c r="P36" s="10">
        <v>-38.699881619999999</v>
      </c>
      <c r="Q36" s="10">
        <v>1.391696E-3</v>
      </c>
      <c r="R36" s="10">
        <v>-54.679024390000002</v>
      </c>
      <c r="S36" s="10">
        <v>0.15815716399999999</v>
      </c>
      <c r="T36" s="10">
        <v>-26.892295570000002</v>
      </c>
      <c r="U36" s="10">
        <v>0.15271358900000001</v>
      </c>
      <c r="V36" s="11">
        <v>43272.464583333334</v>
      </c>
      <c r="W36">
        <v>1.9</v>
      </c>
      <c r="X36" s="10">
        <v>5.7302407E-2</v>
      </c>
      <c r="Y36" s="10">
        <v>0.17825696799999999</v>
      </c>
      <c r="Z36" s="12">
        <v>-2.7909280122228042</v>
      </c>
      <c r="AA36" s="12">
        <v>-5.3141580936808541</v>
      </c>
      <c r="AB36" s="12">
        <v>-2.931367047204307</v>
      </c>
      <c r="AC36" s="12">
        <v>-5.5714602099123969</v>
      </c>
      <c r="AD36" s="12">
        <v>-2.935671918417071</v>
      </c>
      <c r="AE36" s="12">
        <v>-5.5870386845273527</v>
      </c>
      <c r="AF36" s="10">
        <v>1.428450701337125E-2</v>
      </c>
      <c r="AG36" s="13">
        <v>14.28450701337125</v>
      </c>
      <c r="AI36"/>
      <c r="AK36" s="32" t="str">
        <f t="shared" si="0"/>
        <v>04</v>
      </c>
      <c r="AL36">
        <v>1</v>
      </c>
      <c r="AN36">
        <v>0</v>
      </c>
    </row>
    <row r="37" spans="1:40" x14ac:dyDescent="0.25">
      <c r="A37">
        <v>380</v>
      </c>
      <c r="B37"/>
      <c r="C37" s="14" t="s">
        <v>54</v>
      </c>
      <c r="D37" s="15" t="s">
        <v>55</v>
      </c>
      <c r="E37" t="s">
        <v>84</v>
      </c>
      <c r="F37" s="10">
        <v>-7.2201768040000003</v>
      </c>
      <c r="G37" s="10">
        <v>-7.2463686770000004</v>
      </c>
      <c r="H37" s="10">
        <v>3.5431680000000002E-3</v>
      </c>
      <c r="I37" s="10">
        <v>-13.75845822</v>
      </c>
      <c r="J37" s="10">
        <v>-13.85398305</v>
      </c>
      <c r="K37" s="10">
        <v>1.6009850000000001E-3</v>
      </c>
      <c r="L37" s="10">
        <v>6.8534371999999996E-2</v>
      </c>
      <c r="M37" s="10">
        <v>3.6666889999999999E-3</v>
      </c>
      <c r="N37" s="10">
        <v>-25.08069841</v>
      </c>
      <c r="O37" s="10">
        <v>3.479425E-3</v>
      </c>
      <c r="P37" s="10">
        <v>-47.689288849999997</v>
      </c>
      <c r="Q37" s="10">
        <v>1.545905E-3</v>
      </c>
      <c r="R37" s="10">
        <v>-66.952540650000003</v>
      </c>
      <c r="S37" s="10">
        <v>0.11521453500000001</v>
      </c>
      <c r="T37" s="10">
        <v>-30.94037449</v>
      </c>
      <c r="U37" s="10">
        <v>6.5046231999999995E-2</v>
      </c>
      <c r="V37" s="11">
        <v>43272.539583333331</v>
      </c>
      <c r="W37">
        <v>1.9</v>
      </c>
      <c r="X37" s="10">
        <v>1.5915502000000002E-2</v>
      </c>
      <c r="Y37" s="10">
        <v>1.4564096E-2</v>
      </c>
      <c r="Z37" s="12">
        <v>-7.6950761724101646</v>
      </c>
      <c r="AA37" s="12">
        <v>-14.615765289859972</v>
      </c>
      <c r="AB37" s="12">
        <v>-8.082291129954605</v>
      </c>
      <c r="AC37" s="12">
        <v>-15.323434740623275</v>
      </c>
      <c r="AD37" s="12">
        <v>-8.115129906300746</v>
      </c>
      <c r="AE37" s="12">
        <v>-15.442051874808786</v>
      </c>
      <c r="AF37" s="10">
        <v>3.8273483598294078E-2</v>
      </c>
      <c r="AG37" s="13">
        <v>38.273483598294078</v>
      </c>
      <c r="AI37"/>
      <c r="AK37" s="32" t="str">
        <f t="shared" si="0"/>
        <v>04</v>
      </c>
      <c r="AL37">
        <v>2</v>
      </c>
      <c r="AN37" s="7">
        <v>0</v>
      </c>
    </row>
    <row r="38" spans="1:40" x14ac:dyDescent="0.25">
      <c r="A38">
        <v>381</v>
      </c>
      <c r="B38"/>
      <c r="C38" s="17" t="s">
        <v>54</v>
      </c>
      <c r="D38" s="18" t="s">
        <v>55</v>
      </c>
      <c r="E38" t="s">
        <v>85</v>
      </c>
      <c r="F38" s="10">
        <v>-5.6054571314035204</v>
      </c>
      <c r="G38" s="10">
        <v>-5.6212269212765902</v>
      </c>
      <c r="H38" s="10">
        <v>3.6110201418716099E-3</v>
      </c>
      <c r="I38" s="10">
        <v>-10.6874017280537</v>
      </c>
      <c r="J38" s="10">
        <v>-10.7449222470821</v>
      </c>
      <c r="K38" s="10">
        <v>1.49401436554747E-3</v>
      </c>
      <c r="L38" s="10">
        <v>5.2092025182765303E-2</v>
      </c>
      <c r="M38" s="10">
        <v>3.5316106535636699E-3</v>
      </c>
      <c r="N38" s="10">
        <v>-23.4950282145135</v>
      </c>
      <c r="O38" s="10">
        <v>3.5460563888285702E-3</v>
      </c>
      <c r="P38" s="10">
        <v>-44.723889543614703</v>
      </c>
      <c r="Q38" s="10">
        <v>1.44261402773974E-3</v>
      </c>
      <c r="R38" s="10">
        <v>-62.834487004497397</v>
      </c>
      <c r="S38" s="10">
        <v>0.136369328967822</v>
      </c>
      <c r="T38" s="10">
        <v>-38.923678227032802</v>
      </c>
      <c r="U38" s="10">
        <v>5.8624974341713397E-2</v>
      </c>
      <c r="V38" s="11">
        <v>43272.612974537034</v>
      </c>
      <c r="W38">
        <v>1.9</v>
      </c>
      <c r="X38" s="10">
        <v>4.2874775327393201E-3</v>
      </c>
      <c r="Y38" s="10">
        <v>2.1556198563717102E-3</v>
      </c>
      <c r="Z38" s="12">
        <v>-6.0811289052038475</v>
      </c>
      <c r="AA38" s="12">
        <v>-11.547378373783168</v>
      </c>
      <c r="AB38" s="12">
        <v>-6.387130303772623</v>
      </c>
      <c r="AC38" s="12">
        <v>-12.106481968392785</v>
      </c>
      <c r="AD38" s="12">
        <v>-6.407615293985363</v>
      </c>
      <c r="AE38" s="12">
        <v>-12.180362314093793</v>
      </c>
      <c r="AF38" s="10">
        <v>2.3616007856159804E-2</v>
      </c>
      <c r="AG38" s="13">
        <v>23.616007856159804</v>
      </c>
      <c r="AI38"/>
      <c r="AK38" s="32" t="str">
        <f t="shared" si="0"/>
        <v>04</v>
      </c>
      <c r="AL38">
        <v>1</v>
      </c>
      <c r="AN38">
        <v>0</v>
      </c>
    </row>
    <row r="39" spans="1:40" x14ac:dyDescent="0.25">
      <c r="A39">
        <v>382</v>
      </c>
      <c r="B39"/>
      <c r="C39" s="14" t="s">
        <v>54</v>
      </c>
      <c r="D39" s="15" t="s">
        <v>55</v>
      </c>
      <c r="E39" t="s">
        <v>86</v>
      </c>
      <c r="F39" s="10">
        <v>-5.8281728222454898</v>
      </c>
      <c r="G39" s="10">
        <v>-5.8452232958954102</v>
      </c>
      <c r="H39" s="10">
        <v>4.4741897114415098E-3</v>
      </c>
      <c r="I39" s="10">
        <v>-11.132710650482499</v>
      </c>
      <c r="J39" s="10">
        <v>-11.1951431226893</v>
      </c>
      <c r="K39" s="10">
        <v>1.66365911613727E-3</v>
      </c>
      <c r="L39" s="10">
        <v>6.5812272884525999E-2</v>
      </c>
      <c r="M39" s="10">
        <v>4.60888239877428E-3</v>
      </c>
      <c r="N39" s="10">
        <v>-23.713737157519599</v>
      </c>
      <c r="O39" s="10">
        <v>4.3936971791191503E-3</v>
      </c>
      <c r="P39" s="10">
        <v>-45.153877978122097</v>
      </c>
      <c r="Q39" s="10">
        <v>1.60642228994646E-3</v>
      </c>
      <c r="R39" s="10">
        <v>-63.826474455856598</v>
      </c>
      <c r="S39" s="10">
        <v>0.113260425910381</v>
      </c>
      <c r="T39" s="10">
        <v>-39.542427182673499</v>
      </c>
      <c r="U39" s="10">
        <v>5.1834775056909199E-2</v>
      </c>
      <c r="V39" s="11">
        <v>43272.685624999998</v>
      </c>
      <c r="W39">
        <v>1.9</v>
      </c>
      <c r="X39" s="10">
        <v>1.49144048809647E-2</v>
      </c>
      <c r="Y39" s="10">
        <v>1.9502356700722999E-2</v>
      </c>
      <c r="Z39" s="12">
        <v>-6.3037380592908532</v>
      </c>
      <c r="AA39" s="12">
        <v>-11.992300203927941</v>
      </c>
      <c r="AB39" s="12">
        <v>-6.6209411135960403</v>
      </c>
      <c r="AC39" s="12">
        <v>-12.572946124986219</v>
      </c>
      <c r="AD39" s="12">
        <v>-6.6429567742795088</v>
      </c>
      <c r="AE39" s="12">
        <v>-12.652654429002519</v>
      </c>
      <c r="AF39" s="10">
        <v>3.7644764233821348E-2</v>
      </c>
      <c r="AG39" s="13">
        <v>37.644764233821348</v>
      </c>
      <c r="AI39"/>
      <c r="AK39" s="32" t="str">
        <f t="shared" si="0"/>
        <v>04</v>
      </c>
      <c r="AL39">
        <v>1</v>
      </c>
      <c r="AN39" s="7">
        <v>0</v>
      </c>
    </row>
    <row r="40" spans="1:40" x14ac:dyDescent="0.25">
      <c r="A40">
        <v>383</v>
      </c>
      <c r="B40"/>
      <c r="C40" s="17" t="s">
        <v>54</v>
      </c>
      <c r="D40" s="18" t="s">
        <v>55</v>
      </c>
      <c r="E40" t="s">
        <v>87</v>
      </c>
      <c r="F40" s="10">
        <v>-6.05337937148545</v>
      </c>
      <c r="G40" s="10">
        <v>-6.0717756128341698</v>
      </c>
      <c r="H40" s="10">
        <v>3.6593783795213701E-3</v>
      </c>
      <c r="I40" s="10">
        <v>-11.577553198262899</v>
      </c>
      <c r="J40" s="10">
        <v>-11.6450949531097</v>
      </c>
      <c r="K40" s="10">
        <v>1.8468731221092599E-3</v>
      </c>
      <c r="L40" s="10">
        <v>7.6834522407736403E-2</v>
      </c>
      <c r="M40" s="10">
        <v>3.93777922545464E-3</v>
      </c>
      <c r="N40" s="10">
        <v>-23.934892147346002</v>
      </c>
      <c r="O40" s="10">
        <v>3.5935446416852498E-3</v>
      </c>
      <c r="P40" s="10">
        <v>-45.583416083217898</v>
      </c>
      <c r="Q40" s="10">
        <v>1.78333296844493E-3</v>
      </c>
      <c r="R40" s="10">
        <v>-64.466366606753695</v>
      </c>
      <c r="S40" s="10">
        <v>0.11929867679061699</v>
      </c>
      <c r="T40" s="10">
        <v>-34.041814748366797</v>
      </c>
      <c r="U40" s="10">
        <v>5.7997440299501803E-2</v>
      </c>
      <c r="V40" s="11">
        <v>43272.758587962962</v>
      </c>
      <c r="W40">
        <v>1.9</v>
      </c>
      <c r="X40" s="10">
        <v>7.6804043982749398E-2</v>
      </c>
      <c r="Y40" s="10">
        <v>7.9315632044130502E-2</v>
      </c>
      <c r="Z40" s="12">
        <v>-6.5288368802659535</v>
      </c>
      <c r="AA40" s="12">
        <v>-12.436756064828192</v>
      </c>
      <c r="AB40" s="12">
        <v>-6.8573668699327017</v>
      </c>
      <c r="AC40" s="12">
        <v>-13.03892175093018</v>
      </c>
      <c r="AD40" s="12">
        <v>-6.8809866517312299</v>
      </c>
      <c r="AE40" s="12">
        <v>-13.124674724317291</v>
      </c>
      <c r="AF40" s="10">
        <v>4.8841602708300513E-2</v>
      </c>
      <c r="AG40" s="13">
        <v>48.841602708300513</v>
      </c>
      <c r="AI40"/>
      <c r="AK40" s="32" t="str">
        <f t="shared" si="0"/>
        <v>04</v>
      </c>
      <c r="AL40">
        <v>1</v>
      </c>
      <c r="AN40">
        <v>0</v>
      </c>
    </row>
    <row r="41" spans="1:40" x14ac:dyDescent="0.25">
      <c r="A41">
        <v>384</v>
      </c>
      <c r="B41"/>
      <c r="C41" s="14" t="s">
        <v>54</v>
      </c>
      <c r="D41" s="15" t="s">
        <v>55</v>
      </c>
      <c r="E41" t="s">
        <v>88</v>
      </c>
      <c r="F41" s="10">
        <v>11.658978379708399</v>
      </c>
      <c r="G41" s="10">
        <v>11.591535912648199</v>
      </c>
      <c r="H41" s="10">
        <v>3.81399215086731E-3</v>
      </c>
      <c r="I41" s="10">
        <v>22.903457251783902</v>
      </c>
      <c r="J41" s="10">
        <v>22.645110278173298</v>
      </c>
      <c r="K41" s="10">
        <v>1.63937679391055E-3</v>
      </c>
      <c r="L41" s="10">
        <v>-0.36508231422735099</v>
      </c>
      <c r="M41" s="10">
        <v>4.0588952938122001E-3</v>
      </c>
      <c r="N41" s="10">
        <v>-6.5411870731120896</v>
      </c>
      <c r="O41" s="10">
        <v>3.7453768470340999E-3</v>
      </c>
      <c r="P41" s="10">
        <v>-12.288696492199101</v>
      </c>
      <c r="Q41" s="10">
        <v>1.58297538108512E-3</v>
      </c>
      <c r="R41" s="10">
        <v>-18.330413171957598</v>
      </c>
      <c r="S41" s="10">
        <v>0.10551679392740999</v>
      </c>
      <c r="T41" s="10">
        <v>21.4849425629614</v>
      </c>
      <c r="U41" s="10">
        <v>6.7461052757394099E-2</v>
      </c>
      <c r="V41" s="11">
        <v>43272.854895833334</v>
      </c>
      <c r="W41">
        <v>1.9</v>
      </c>
      <c r="X41" s="10">
        <v>1.4196896424793101E-2</v>
      </c>
      <c r="Y41" s="10">
        <v>1.6598663274284199E-2</v>
      </c>
      <c r="Z41" s="12">
        <v>11.175048108592156</v>
      </c>
      <c r="AA41" s="12">
        <v>22.014281185888109</v>
      </c>
      <c r="AB41" s="12">
        <v>11.737374677163379</v>
      </c>
      <c r="AC41" s="12">
        <v>23.080173663415408</v>
      </c>
      <c r="AD41" s="12">
        <v>11.669025997844773</v>
      </c>
      <c r="AE41" s="12">
        <v>22.817855026116362</v>
      </c>
      <c r="AF41" s="10">
        <v>-0.37880145594466619</v>
      </c>
      <c r="AG41" s="13">
        <v>-378.8014559446662</v>
      </c>
      <c r="AH41" s="13">
        <f>AVERAGE(AG41:AG43)</f>
        <v>-245.85124469627485</v>
      </c>
      <c r="AI41" s="13">
        <f>STDEV(AG41:AG43)</f>
        <v>254.34062356734799</v>
      </c>
      <c r="AK41" s="32" t="str">
        <f t="shared" si="0"/>
        <v>04</v>
      </c>
      <c r="AL41">
        <v>1</v>
      </c>
      <c r="AN41">
        <v>0</v>
      </c>
    </row>
    <row r="42" spans="1:40" x14ac:dyDescent="0.25">
      <c r="A42">
        <v>385</v>
      </c>
      <c r="B42"/>
      <c r="C42" s="17" t="s">
        <v>54</v>
      </c>
      <c r="D42" s="18" t="s">
        <v>55</v>
      </c>
      <c r="E42" t="s">
        <v>89</v>
      </c>
      <c r="F42" s="10">
        <v>-5.3963759934313202</v>
      </c>
      <c r="G42" s="10">
        <v>-5.4109892852977302</v>
      </c>
      <c r="H42" s="10">
        <v>3.6290733940537502E-3</v>
      </c>
      <c r="I42" s="10">
        <v>-10.335304793553201</v>
      </c>
      <c r="J42" s="10">
        <v>-10.389084957739</v>
      </c>
      <c r="K42" s="10">
        <v>1.11126399131203E-3</v>
      </c>
      <c r="L42" s="10">
        <v>7.4447572388471495E-2</v>
      </c>
      <c r="M42" s="10">
        <v>3.78676235737355E-3</v>
      </c>
      <c r="N42" s="10">
        <v>-23.289708533104701</v>
      </c>
      <c r="O42" s="10">
        <v>3.5637848555001E-3</v>
      </c>
      <c r="P42" s="10">
        <v>-44.383906215108901</v>
      </c>
      <c r="Q42" s="10">
        <v>1.07303186592895E-3</v>
      </c>
      <c r="R42" s="10">
        <v>-62.9577144585311</v>
      </c>
      <c r="S42" s="10">
        <v>0.122318305179694</v>
      </c>
      <c r="T42" s="10">
        <v>-39.378334015935003</v>
      </c>
      <c r="U42" s="10">
        <v>7.1900764069462303E-2</v>
      </c>
      <c r="V42" s="11">
        <v>43272.938252314816</v>
      </c>
      <c r="W42">
        <v>1.9</v>
      </c>
      <c r="X42" s="10">
        <v>2.07197362491779E-2</v>
      </c>
      <c r="Y42" s="10">
        <v>2.1235069966022001E-2</v>
      </c>
      <c r="Z42" s="12">
        <v>-5.8721477818550749</v>
      </c>
      <c r="AA42" s="12">
        <v>-11.195587505475778</v>
      </c>
      <c r="AB42" s="12">
        <v>-6.1676332849353539</v>
      </c>
      <c r="AC42" s="12">
        <v>-11.737658009746202</v>
      </c>
      <c r="AD42" s="12">
        <v>-6.186731703626867</v>
      </c>
      <c r="AE42" s="12">
        <v>-11.807088150460816</v>
      </c>
      <c r="AF42" s="10">
        <v>4.7410839816444117E-2</v>
      </c>
      <c r="AG42" s="13">
        <v>47.410839816444117</v>
      </c>
      <c r="AI42"/>
      <c r="AK42" s="32" t="str">
        <f t="shared" si="0"/>
        <v>04</v>
      </c>
      <c r="AL42">
        <v>1</v>
      </c>
      <c r="AN42" s="7">
        <v>0</v>
      </c>
    </row>
    <row r="43" spans="1:40" x14ac:dyDescent="0.25">
      <c r="A43">
        <v>386</v>
      </c>
      <c r="B43"/>
      <c r="C43" s="14" t="s">
        <v>54</v>
      </c>
      <c r="D43" s="15" t="s">
        <v>55</v>
      </c>
      <c r="E43" t="s">
        <v>90</v>
      </c>
      <c r="F43" s="10">
        <v>10.187062129999999</v>
      </c>
      <c r="G43" s="10">
        <v>10.1355235</v>
      </c>
      <c r="H43" s="10">
        <v>3.5585019999999998E-3</v>
      </c>
      <c r="I43" s="10">
        <v>20.12113235</v>
      </c>
      <c r="J43" s="10">
        <v>19.921377419999999</v>
      </c>
      <c r="K43" s="10">
        <v>1.3754660000000001E-3</v>
      </c>
      <c r="L43" s="10">
        <v>-0.38296377599999998</v>
      </c>
      <c r="M43" s="10">
        <v>3.5594189999999999E-3</v>
      </c>
      <c r="N43" s="10">
        <v>-7.9920664769999998</v>
      </c>
      <c r="O43" s="10">
        <v>6.4212929999999998E-3</v>
      </c>
      <c r="P43" s="10">
        <v>-14.976356060000001</v>
      </c>
      <c r="Q43" s="10">
        <v>1.6720369999999999E-3</v>
      </c>
      <c r="R43" s="10">
        <v>-21.7585406</v>
      </c>
      <c r="S43" s="10">
        <v>0.13653348700000001</v>
      </c>
      <c r="T43" s="10">
        <v>6.1993512009999998</v>
      </c>
      <c r="U43" s="10">
        <v>6.1006594999999997E-2</v>
      </c>
      <c r="V43" s="11">
        <v>43273.388194444444</v>
      </c>
      <c r="W43">
        <v>1.9</v>
      </c>
      <c r="X43" s="10">
        <v>0.71658666000000004</v>
      </c>
      <c r="Y43" s="10">
        <v>0.71681645299999996</v>
      </c>
      <c r="Z43" s="12">
        <v>9.6982953414554984</v>
      </c>
      <c r="AA43" s="12">
        <v>19.233279843184903</v>
      </c>
      <c r="AB43" s="12">
        <v>10.186311955554709</v>
      </c>
      <c r="AC43" s="12">
        <v>20.16452116466715</v>
      </c>
      <c r="AD43" s="12">
        <v>10.134781123898431</v>
      </c>
      <c r="AE43" s="12">
        <v>19.96390954897544</v>
      </c>
      <c r="AF43" s="10">
        <v>-0.40616311796060245</v>
      </c>
      <c r="AG43" s="13">
        <v>-406.16311796060245</v>
      </c>
      <c r="AI43"/>
      <c r="AK43" s="32" t="str">
        <f t="shared" si="0"/>
        <v>04</v>
      </c>
      <c r="AL43">
        <v>2</v>
      </c>
      <c r="AN43" s="7">
        <v>0</v>
      </c>
    </row>
    <row r="44" spans="1:40" x14ac:dyDescent="0.25">
      <c r="A44">
        <v>387</v>
      </c>
      <c r="B44"/>
      <c r="C44" s="17" t="s">
        <v>91</v>
      </c>
      <c r="D44" s="18" t="s">
        <v>92</v>
      </c>
      <c r="E44" t="s">
        <v>93</v>
      </c>
      <c r="F44" s="10">
        <v>10.2522287405756</v>
      </c>
      <c r="G44" s="10">
        <v>10.20003089021</v>
      </c>
      <c r="H44" s="10">
        <v>3.3276544419319899E-3</v>
      </c>
      <c r="I44" s="10">
        <v>19.777808663224199</v>
      </c>
      <c r="J44" s="10">
        <v>19.584768874054198</v>
      </c>
      <c r="K44" s="10">
        <v>1.61349365539421E-3</v>
      </c>
      <c r="L44" s="10">
        <v>-0.14072707529060199</v>
      </c>
      <c r="M44" s="10">
        <v>3.4620571499830899E-3</v>
      </c>
      <c r="N44" s="10">
        <v>-7.9226287016107699</v>
      </c>
      <c r="O44" s="10">
        <v>3.26778855559205E-3</v>
      </c>
      <c r="P44" s="10">
        <v>-15.306809706918401</v>
      </c>
      <c r="Q44" s="10">
        <v>1.55798273069894E-3</v>
      </c>
      <c r="R44" s="10">
        <v>-22.3620115421271</v>
      </c>
      <c r="S44" s="10">
        <v>0.12516437080152301</v>
      </c>
      <c r="T44" s="10">
        <v>30.877916803765</v>
      </c>
      <c r="U44" s="10">
        <v>6.7906564018926405E-2</v>
      </c>
      <c r="V44" s="11">
        <v>43273.460914351854</v>
      </c>
      <c r="W44">
        <v>1.9</v>
      </c>
      <c r="X44" s="10">
        <v>8.4028559399397396E-3</v>
      </c>
      <c r="Y44" s="10">
        <v>6.2530066424519E-3</v>
      </c>
      <c r="Z44" s="12">
        <v>9.7689713925974697</v>
      </c>
      <c r="AA44" s="12">
        <v>18.891349620030475</v>
      </c>
      <c r="AB44" s="12">
        <v>10.26054441387566</v>
      </c>
      <c r="AC44" s="12">
        <v>19.806035286135106</v>
      </c>
      <c r="AD44" s="12">
        <v>10.208262352192389</v>
      </c>
      <c r="AE44" s="12">
        <v>19.612447729010928</v>
      </c>
      <c r="AF44" s="10">
        <v>-0.14711004872538247</v>
      </c>
      <c r="AG44" s="13">
        <v>-147.11004872538246</v>
      </c>
      <c r="AH44" s="13">
        <f>AVERAGE(AG44:AG45)</f>
        <v>-131.352043603993</v>
      </c>
      <c r="AI44" s="13">
        <f>STDEV(AG44:AG45)</f>
        <v>22.285184558613675</v>
      </c>
      <c r="AK44" s="32" t="str">
        <f t="shared" si="0"/>
        <v>04</v>
      </c>
      <c r="AN44">
        <v>0</v>
      </c>
    </row>
    <row r="45" spans="1:40" x14ac:dyDescent="0.25">
      <c r="A45">
        <v>388</v>
      </c>
      <c r="B45"/>
      <c r="C45" s="14" t="s">
        <v>91</v>
      </c>
      <c r="D45" s="15" t="s">
        <v>92</v>
      </c>
      <c r="E45" t="s">
        <v>94</v>
      </c>
      <c r="F45" s="10">
        <v>10.5091442182439</v>
      </c>
      <c r="G45" s="10">
        <v>10.4543067395352</v>
      </c>
      <c r="H45" s="10">
        <v>3.8474790440057899E-3</v>
      </c>
      <c r="I45" s="10">
        <v>20.211992057182201</v>
      </c>
      <c r="J45" s="10">
        <v>20.010441005834299</v>
      </c>
      <c r="K45" s="10">
        <v>1.5626647266151199E-3</v>
      </c>
      <c r="L45" s="10">
        <v>-0.11120611154529</v>
      </c>
      <c r="M45" s="10">
        <v>3.6414009845529699E-3</v>
      </c>
      <c r="N45" s="10">
        <v>-7.6703352401563603</v>
      </c>
      <c r="O45" s="10">
        <v>3.7782612970455702E-3</v>
      </c>
      <c r="P45" s="10">
        <v>-14.887564036207801</v>
      </c>
      <c r="Q45" s="10">
        <v>1.5089025294881401E-3</v>
      </c>
      <c r="R45" s="10">
        <v>-21.546829838166602</v>
      </c>
      <c r="S45" s="10">
        <v>0.13705074282168</v>
      </c>
      <c r="T45" s="10">
        <v>23.7300951989609</v>
      </c>
      <c r="U45" s="10">
        <v>6.8155951481075797E-2</v>
      </c>
      <c r="V45" s="11">
        <v>43273.535833333335</v>
      </c>
      <c r="W45">
        <v>1.9</v>
      </c>
      <c r="X45" s="10">
        <v>2.8517124047141998E-3</v>
      </c>
      <c r="Y45" s="10">
        <v>1.8331931646639601E-3</v>
      </c>
      <c r="Z45" s="12">
        <v>10.025763973934509</v>
      </c>
      <c r="AA45" s="12">
        <v>19.325155592757383</v>
      </c>
      <c r="AB45" s="12">
        <v>10.530258755342464</v>
      </c>
      <c r="AC45" s="12">
        <v>20.260845375195935</v>
      </c>
      <c r="AD45" s="12">
        <v>10.475201752990635</v>
      </c>
      <c r="AE45" s="12">
        <v>20.058325362638708</v>
      </c>
      <c r="AF45" s="10">
        <v>-0.11559403848260352</v>
      </c>
      <c r="AG45" s="13">
        <v>-115.59403848260352</v>
      </c>
      <c r="AI45"/>
      <c r="AK45" s="32" t="str">
        <f t="shared" si="0"/>
        <v>04</v>
      </c>
      <c r="AN45" s="7">
        <v>0</v>
      </c>
    </row>
    <row r="46" spans="1:40" x14ac:dyDescent="0.25">
      <c r="A46">
        <v>389</v>
      </c>
      <c r="B46"/>
      <c r="C46" s="17" t="s">
        <v>95</v>
      </c>
      <c r="D46" s="18" t="s">
        <v>96</v>
      </c>
      <c r="E46" t="s">
        <v>97</v>
      </c>
      <c r="F46" s="10">
        <v>14.494536377696001</v>
      </c>
      <c r="G46" s="10">
        <v>14.390494502771</v>
      </c>
      <c r="H46" s="10">
        <v>3.6108947737576399E-3</v>
      </c>
      <c r="I46" s="10">
        <v>27.908984814760299</v>
      </c>
      <c r="J46" s="10">
        <v>27.5266269080516</v>
      </c>
      <c r="K46" s="10">
        <v>1.3718450756409399E-3</v>
      </c>
      <c r="L46" s="10">
        <v>-0.14356450468023399</v>
      </c>
      <c r="M46" s="10">
        <v>3.5552747261188302E-3</v>
      </c>
      <c r="N46" s="10">
        <v>-3.7566419419277399</v>
      </c>
      <c r="O46" s="10">
        <v>3.5459332761385198E-3</v>
      </c>
      <c r="P46" s="10">
        <v>-7.4553799959828702</v>
      </c>
      <c r="Q46" s="10">
        <v>1.32464787196301E-3</v>
      </c>
      <c r="R46" s="10">
        <v>-11.4112766306986</v>
      </c>
      <c r="S46" s="10">
        <v>0.14378417204468</v>
      </c>
      <c r="T46" s="10">
        <v>44.3085140397814</v>
      </c>
      <c r="U46" s="10">
        <v>5.4617317309903199E-2</v>
      </c>
      <c r="V46" s="11">
        <v>43273.608796296299</v>
      </c>
      <c r="W46">
        <v>1.9</v>
      </c>
      <c r="X46" s="10">
        <v>8.1054782753300201E-7</v>
      </c>
      <c r="Y46" s="10">
        <v>3.1119261635455899E-3</v>
      </c>
      <c r="Z46" s="12">
        <v>14.009249708445637</v>
      </c>
      <c r="AA46" s="12">
        <v>27.015457609688596</v>
      </c>
      <c r="AB46" s="12">
        <v>14.714192831755383</v>
      </c>
      <c r="AC46" s="12">
        <v>28.323498185711749</v>
      </c>
      <c r="AD46" s="12">
        <v>14.606989424706738</v>
      </c>
      <c r="AE46" s="12">
        <v>27.929804480501307</v>
      </c>
      <c r="AF46" s="10">
        <v>-0.13994734099795281</v>
      </c>
      <c r="AG46" s="13">
        <v>-139.94734099795281</v>
      </c>
      <c r="AI46"/>
      <c r="AK46" s="32" t="str">
        <f t="shared" si="0"/>
        <v>04</v>
      </c>
      <c r="AN46">
        <v>0</v>
      </c>
    </row>
    <row r="47" spans="1:40" x14ac:dyDescent="0.25">
      <c r="A47">
        <v>390</v>
      </c>
      <c r="B47"/>
      <c r="C47" s="17" t="s">
        <v>95</v>
      </c>
      <c r="D47" s="15" t="s">
        <v>96</v>
      </c>
      <c r="E47" t="s">
        <v>98</v>
      </c>
      <c r="F47" s="10">
        <v>16.899828360000001</v>
      </c>
      <c r="G47" s="10">
        <v>16.75861471</v>
      </c>
      <c r="H47" s="10">
        <v>4.0979559999999998E-3</v>
      </c>
      <c r="I47" s="10">
        <v>32.551337240000002</v>
      </c>
      <c r="J47" s="10">
        <v>32.032765869999999</v>
      </c>
      <c r="K47" s="10">
        <v>1.466628E-3</v>
      </c>
      <c r="L47" s="10">
        <v>-0.154685672</v>
      </c>
      <c r="M47" s="10">
        <v>4.3932449999999996E-3</v>
      </c>
      <c r="N47" s="10">
        <v>-1.3946221640000001</v>
      </c>
      <c r="O47" s="10">
        <v>4.024232E-3</v>
      </c>
      <c r="P47" s="10">
        <v>-2.9727438990000001</v>
      </c>
      <c r="Q47" s="10">
        <v>1.41617E-3</v>
      </c>
      <c r="R47" s="10">
        <v>-5.1753570829999997</v>
      </c>
      <c r="S47" s="10">
        <v>0.15376672199999999</v>
      </c>
      <c r="T47" s="10">
        <v>43.894086819999998</v>
      </c>
      <c r="U47" s="10">
        <v>6.4669367000000005E-2</v>
      </c>
      <c r="V47" s="11">
        <v>43273.681944444441</v>
      </c>
      <c r="W47">
        <v>1.9</v>
      </c>
      <c r="X47" s="10">
        <v>0.14477863599999999</v>
      </c>
      <c r="Y47" s="10">
        <v>0.145728997</v>
      </c>
      <c r="Z47" s="12">
        <v>16.413391109680873</v>
      </c>
      <c r="AA47" s="12">
        <v>31.653774587742323</v>
      </c>
      <c r="AB47" s="12">
        <v>17.239310229816724</v>
      </c>
      <c r="AC47" s="12">
        <v>33.186394251020154</v>
      </c>
      <c r="AD47" s="12">
        <v>17.092399345864905</v>
      </c>
      <c r="AE47" s="12">
        <v>32.647613599822684</v>
      </c>
      <c r="AF47" s="10">
        <v>-0.14554063484147406</v>
      </c>
      <c r="AG47" s="13">
        <v>-145.54063484147406</v>
      </c>
      <c r="AI47"/>
      <c r="AK47" s="32" t="str">
        <f t="shared" si="0"/>
        <v>04</v>
      </c>
      <c r="AN47" s="7">
        <v>0</v>
      </c>
    </row>
    <row r="48" spans="1:40" x14ac:dyDescent="0.25">
      <c r="A48">
        <v>391</v>
      </c>
      <c r="B48"/>
      <c r="C48" s="17" t="s">
        <v>95</v>
      </c>
      <c r="D48" s="18" t="s">
        <v>99</v>
      </c>
      <c r="E48" t="s">
        <v>100</v>
      </c>
      <c r="F48" s="10">
        <v>16.635811440000001</v>
      </c>
      <c r="G48" s="10">
        <v>16.4989515</v>
      </c>
      <c r="H48" s="10">
        <v>5.5627280000000003E-3</v>
      </c>
      <c r="I48" s="10">
        <v>32.060737289999999</v>
      </c>
      <c r="J48" s="10">
        <v>31.557519249999999</v>
      </c>
      <c r="K48" s="10">
        <v>1.459089E-3</v>
      </c>
      <c r="L48" s="10">
        <v>-0.16341866499999999</v>
      </c>
      <c r="M48" s="10">
        <v>5.5740010000000003E-3</v>
      </c>
      <c r="N48" s="10">
        <v>-1.653889312</v>
      </c>
      <c r="O48" s="10">
        <v>5.4626520000000001E-3</v>
      </c>
      <c r="P48" s="10">
        <v>-3.446465157</v>
      </c>
      <c r="Q48" s="10">
        <v>1.408891E-3</v>
      </c>
      <c r="R48" s="10">
        <v>-6.7664184629999999</v>
      </c>
      <c r="S48" s="10">
        <v>0.17601984700000001</v>
      </c>
      <c r="T48" s="10">
        <v>157.01632280000001</v>
      </c>
      <c r="U48" s="10">
        <v>9.5275769999999996E-2</v>
      </c>
      <c r="V48" s="11">
        <v>43273.756249999999</v>
      </c>
      <c r="W48">
        <v>1.9</v>
      </c>
      <c r="X48" s="10">
        <v>6.0623470999999998E-2</v>
      </c>
      <c r="Y48" s="10">
        <v>5.5848106000000002E-2</v>
      </c>
      <c r="Z48" s="12">
        <v>16.149500480858947</v>
      </c>
      <c r="AA48" s="12">
        <v>31.16360110358962</v>
      </c>
      <c r="AB48" s="12">
        <v>16.96214066829209</v>
      </c>
      <c r="AC48" s="12">
        <v>32.672487435534492</v>
      </c>
      <c r="AD48" s="12">
        <v>16.819889891978164</v>
      </c>
      <c r="AE48" s="12">
        <v>32.150089949352569</v>
      </c>
      <c r="AF48" s="10">
        <v>-0.15535760127999509</v>
      </c>
      <c r="AG48" s="13">
        <v>-155.35760127999509</v>
      </c>
      <c r="AI48"/>
      <c r="AK48" s="32" t="str">
        <f t="shared" si="0"/>
        <v>04</v>
      </c>
      <c r="AN48">
        <v>0</v>
      </c>
    </row>
    <row r="49" spans="1:40" x14ac:dyDescent="0.25">
      <c r="A49">
        <v>392</v>
      </c>
      <c r="B49"/>
      <c r="C49" s="17" t="s">
        <v>95</v>
      </c>
      <c r="D49" s="18" t="s">
        <v>99</v>
      </c>
      <c r="E49" t="s">
        <v>101</v>
      </c>
      <c r="F49" s="10">
        <v>16.245834429999999</v>
      </c>
      <c r="G49" s="10">
        <v>16.11528246</v>
      </c>
      <c r="H49" s="10">
        <v>4.8571810000000003E-3</v>
      </c>
      <c r="I49" s="10">
        <v>31.303810120000001</v>
      </c>
      <c r="J49" s="10">
        <v>30.823836759999999</v>
      </c>
      <c r="K49" s="10">
        <v>1.7309280000000001E-3</v>
      </c>
      <c r="L49" s="10">
        <v>-0.159703347</v>
      </c>
      <c r="M49" s="10">
        <v>4.7986529999999999E-3</v>
      </c>
      <c r="N49" s="10">
        <v>-2.0368504700000001</v>
      </c>
      <c r="O49" s="10">
        <v>4.7697979999999996E-3</v>
      </c>
      <c r="P49" s="10">
        <v>-4.1773508680000004</v>
      </c>
      <c r="Q49" s="10">
        <v>1.6713769999999999E-3</v>
      </c>
      <c r="R49" s="10">
        <v>-7.4596482970000002</v>
      </c>
      <c r="S49" s="10">
        <v>0.220646854</v>
      </c>
      <c r="T49" s="10">
        <v>153.36833920000001</v>
      </c>
      <c r="U49" s="10">
        <v>0.17263644</v>
      </c>
      <c r="V49" s="11">
        <v>43273.845138888886</v>
      </c>
      <c r="W49">
        <v>1.9</v>
      </c>
      <c r="X49" s="10">
        <v>3.4119799999999998E-3</v>
      </c>
      <c r="Y49" s="10">
        <v>3.0252399999999998E-3</v>
      </c>
      <c r="Z49" s="12">
        <v>15.759710021178597</v>
      </c>
      <c r="AA49" s="12">
        <v>30.407331906402433</v>
      </c>
      <c r="AB49" s="12">
        <v>16.552736017288005</v>
      </c>
      <c r="AC49" s="12">
        <v>31.879601024209773</v>
      </c>
      <c r="AD49" s="12">
        <v>16.417232737875686</v>
      </c>
      <c r="AE49" s="12">
        <v>31.381994579186486</v>
      </c>
      <c r="AF49" s="10">
        <v>-0.15246039993477822</v>
      </c>
      <c r="AG49" s="13">
        <v>-152.46039993477822</v>
      </c>
      <c r="AI49"/>
      <c r="AK49" s="32" t="str">
        <f t="shared" si="0"/>
        <v>04</v>
      </c>
      <c r="AN49" s="7">
        <v>0</v>
      </c>
    </row>
    <row r="50" spans="1:40" x14ac:dyDescent="0.25">
      <c r="A50">
        <v>393</v>
      </c>
      <c r="B50"/>
      <c r="C50" s="17" t="s">
        <v>95</v>
      </c>
      <c r="D50" s="18" t="s">
        <v>99</v>
      </c>
      <c r="E50" t="s">
        <v>102</v>
      </c>
      <c r="F50" s="10">
        <v>14.95372835</v>
      </c>
      <c r="G50" s="10">
        <v>14.843023349999999</v>
      </c>
      <c r="H50" s="10">
        <v>3.8277620000000002E-3</v>
      </c>
      <c r="I50" s="10">
        <v>28.932615980000001</v>
      </c>
      <c r="J50" s="10">
        <v>28.52196971</v>
      </c>
      <c r="K50" s="10">
        <v>1.591975E-3</v>
      </c>
      <c r="L50" s="10">
        <v>-0.21657665700000001</v>
      </c>
      <c r="M50" s="10">
        <v>3.786794E-3</v>
      </c>
      <c r="N50" s="10">
        <v>-3.305711021</v>
      </c>
      <c r="O50" s="10">
        <v>3.758899E-3</v>
      </c>
      <c r="P50" s="10">
        <v>-6.466966019</v>
      </c>
      <c r="Q50" s="10">
        <v>1.537205E-3</v>
      </c>
      <c r="R50" s="10">
        <v>-9.9408762740000007</v>
      </c>
      <c r="S50" s="10">
        <v>0.16472529799999999</v>
      </c>
      <c r="T50" s="10">
        <v>38.163184979999997</v>
      </c>
      <c r="U50" s="10">
        <v>6.8447715000000006E-2</v>
      </c>
      <c r="V50" s="11">
        <v>43276.456944444442</v>
      </c>
      <c r="W50">
        <v>1.9</v>
      </c>
      <c r="X50" s="10">
        <v>3.2421486999999999E-2</v>
      </c>
      <c r="Y50" s="10">
        <v>3.3055946000000003E-2</v>
      </c>
      <c r="Z50" s="12">
        <v>14.468222027911315</v>
      </c>
      <c r="AA50" s="12">
        <v>28.038198968031391</v>
      </c>
      <c r="AB50" s="12">
        <v>15.196260562262367</v>
      </c>
      <c r="AC50" s="12">
        <v>29.395758867947457</v>
      </c>
      <c r="AD50" s="12">
        <v>15.081953961948841</v>
      </c>
      <c r="AE50" s="12">
        <v>28.971988224093032</v>
      </c>
      <c r="AF50" s="10">
        <v>-0.21525582037228119</v>
      </c>
      <c r="AG50" s="13">
        <v>-215.25582037228119</v>
      </c>
      <c r="AI50"/>
      <c r="AK50" s="32" t="str">
        <f t="shared" si="0"/>
        <v>04</v>
      </c>
      <c r="AN50">
        <v>0</v>
      </c>
    </row>
    <row r="51" spans="1:40" x14ac:dyDescent="0.25">
      <c r="A51">
        <v>394</v>
      </c>
      <c r="B51"/>
      <c r="C51" s="17" t="s">
        <v>95</v>
      </c>
      <c r="D51" s="18" t="s">
        <v>99</v>
      </c>
      <c r="E51" t="s">
        <v>103</v>
      </c>
      <c r="F51" s="10">
        <v>16.377547509999999</v>
      </c>
      <c r="G51" s="10">
        <v>16.24488169</v>
      </c>
      <c r="H51" s="10">
        <v>4.164488E-3</v>
      </c>
      <c r="I51" s="10">
        <v>31.63468778</v>
      </c>
      <c r="J51" s="10">
        <v>31.144619599999999</v>
      </c>
      <c r="K51" s="10">
        <v>2.06858E-3</v>
      </c>
      <c r="L51" s="10">
        <v>-0.19947746499999999</v>
      </c>
      <c r="M51" s="10">
        <v>3.9018619999999999E-3</v>
      </c>
      <c r="N51" s="10">
        <v>-1.9075069579999999</v>
      </c>
      <c r="O51" s="10">
        <v>4.0895669999999997E-3</v>
      </c>
      <c r="P51" s="10">
        <v>-3.857856784</v>
      </c>
      <c r="Q51" s="10">
        <v>1.9974120000000001E-3</v>
      </c>
      <c r="R51" s="10">
        <v>-6.3303940230000002</v>
      </c>
      <c r="S51" s="10">
        <v>0.129355365</v>
      </c>
      <c r="T51" s="10">
        <v>74.604154609999995</v>
      </c>
      <c r="U51" s="10">
        <v>7.1004192999999993E-2</v>
      </c>
      <c r="V51" s="11">
        <v>43276.52847222222</v>
      </c>
      <c r="W51">
        <v>1.9</v>
      </c>
      <c r="X51" s="10">
        <v>5.1448359999999999E-3</v>
      </c>
      <c r="Y51" s="10">
        <v>4.168499E-3</v>
      </c>
      <c r="Z51" s="12">
        <v>15.891360100947605</v>
      </c>
      <c r="AA51" s="12">
        <v>30.737921943635669</v>
      </c>
      <c r="AB51" s="12">
        <v>16.691010707250122</v>
      </c>
      <c r="AC51" s="12">
        <v>32.226197645117352</v>
      </c>
      <c r="AD51" s="12">
        <v>16.553246622485659</v>
      </c>
      <c r="AE51" s="12">
        <v>31.717826806767548</v>
      </c>
      <c r="AF51" s="10">
        <v>-0.1937659314876079</v>
      </c>
      <c r="AG51" s="13">
        <v>-193.7659314876079</v>
      </c>
      <c r="AH51" s="13">
        <f>AVERAGE(AG51:AG52)</f>
        <v>-172.94139501898087</v>
      </c>
      <c r="AI51" s="13">
        <f>STDEV(AG51:AG52)</f>
        <v>29.450341904065496</v>
      </c>
      <c r="AK51" s="32" t="str">
        <f t="shared" si="0"/>
        <v>04</v>
      </c>
      <c r="AN51" s="7">
        <v>0</v>
      </c>
    </row>
    <row r="52" spans="1:40" x14ac:dyDescent="0.25">
      <c r="A52">
        <v>395</v>
      </c>
      <c r="B52"/>
      <c r="C52" s="17" t="s">
        <v>95</v>
      </c>
      <c r="D52" s="18" t="s">
        <v>99</v>
      </c>
      <c r="E52" t="s">
        <v>104</v>
      </c>
      <c r="F52" s="10">
        <v>14.905804939999999</v>
      </c>
      <c r="G52" s="10">
        <v>14.795804499999999</v>
      </c>
      <c r="H52" s="10">
        <v>5.9546440000000003E-3</v>
      </c>
      <c r="I52" s="10">
        <v>28.722885689999998</v>
      </c>
      <c r="J52" s="10">
        <v>28.318116020000001</v>
      </c>
      <c r="K52" s="10">
        <v>2.2127399999999999E-3</v>
      </c>
      <c r="L52" s="10">
        <v>-0.15616075200000001</v>
      </c>
      <c r="M52" s="10">
        <v>5.9026130000000001E-3</v>
      </c>
      <c r="N52" s="10">
        <v>-3.3527722689999999</v>
      </c>
      <c r="O52" s="10">
        <v>5.8475180000000003E-3</v>
      </c>
      <c r="P52" s="10">
        <v>-6.6694807090000001</v>
      </c>
      <c r="Q52" s="10">
        <v>2.136612E-3</v>
      </c>
      <c r="R52" s="10">
        <v>-9.8481800170000007</v>
      </c>
      <c r="S52" s="10">
        <v>0.16895426699999999</v>
      </c>
      <c r="T52" s="10">
        <v>189.61340419999999</v>
      </c>
      <c r="U52" s="10">
        <v>0.113627335</v>
      </c>
      <c r="V52" s="11">
        <v>43276.604861111111</v>
      </c>
      <c r="W52">
        <v>1.9</v>
      </c>
      <c r="X52" s="10">
        <v>6.0524241999999999E-2</v>
      </c>
      <c r="Y52" s="10">
        <v>6.4123083999999997E-2</v>
      </c>
      <c r="Z52" s="12">
        <v>14.420321542162773</v>
      </c>
      <c r="AA52" s="12">
        <v>27.828650991213788</v>
      </c>
      <c r="AB52" s="12">
        <v>15.145949732010417</v>
      </c>
      <c r="AC52" s="12">
        <v>29.176064949489291</v>
      </c>
      <c r="AD52" s="12">
        <v>15.0323949959703</v>
      </c>
      <c r="AE52" s="12">
        <v>28.758545179016387</v>
      </c>
      <c r="AF52" s="10">
        <v>-0.15211685855035384</v>
      </c>
      <c r="AG52" s="13">
        <v>-152.11685855035384</v>
      </c>
      <c r="AI52"/>
      <c r="AK52" s="32" t="str">
        <f t="shared" si="0"/>
        <v>04</v>
      </c>
      <c r="AN52">
        <v>0</v>
      </c>
    </row>
    <row r="53" spans="1:40" x14ac:dyDescent="0.25">
      <c r="A53">
        <v>396</v>
      </c>
      <c r="B53"/>
      <c r="C53" s="17" t="s">
        <v>95</v>
      </c>
      <c r="D53" s="18" t="s">
        <v>99</v>
      </c>
      <c r="E53" t="s">
        <v>105</v>
      </c>
      <c r="F53" s="10">
        <v>12.972335960000001</v>
      </c>
      <c r="G53" s="10">
        <v>12.88891566</v>
      </c>
      <c r="H53" s="10">
        <v>3.32628E-3</v>
      </c>
      <c r="I53" s="10">
        <v>24.91907909</v>
      </c>
      <c r="J53" s="10">
        <v>24.613661749999999</v>
      </c>
      <c r="K53" s="10">
        <v>5.1897489999999996E-3</v>
      </c>
      <c r="L53" s="10">
        <v>-0.107097741</v>
      </c>
      <c r="M53" s="10">
        <v>4.1522690000000001E-3</v>
      </c>
      <c r="N53" s="10">
        <v>-5.2514573410000001</v>
      </c>
      <c r="O53" s="10">
        <v>3.2664389999999999E-3</v>
      </c>
      <c r="P53" s="10">
        <v>-10.34242047</v>
      </c>
      <c r="Q53" s="10">
        <v>5.0112000000000004E-3</v>
      </c>
      <c r="R53" s="10">
        <v>-15.17411263</v>
      </c>
      <c r="S53" s="10">
        <v>0.12983681</v>
      </c>
      <c r="T53" s="10">
        <v>85.844136230000004</v>
      </c>
      <c r="U53" s="10">
        <v>6.9199571000000001E-2</v>
      </c>
      <c r="V53" s="11">
        <v>43276.679166666669</v>
      </c>
      <c r="W53">
        <v>1.9</v>
      </c>
      <c r="X53" s="10">
        <v>3.6953099999999998E-4</v>
      </c>
      <c r="Y53" s="10">
        <v>3.4621499999999998E-4</v>
      </c>
      <c r="Z53" s="12">
        <v>12.487777440645109</v>
      </c>
      <c r="AA53" s="12">
        <v>24.028150909513712</v>
      </c>
      <c r="AB53" s="12">
        <v>13.116160331621652</v>
      </c>
      <c r="AC53" s="12">
        <v>25.191551389732854</v>
      </c>
      <c r="AD53" s="12">
        <v>13.030888318964724</v>
      </c>
      <c r="AE53" s="12">
        <v>24.879474535208288</v>
      </c>
      <c r="AF53" s="10">
        <v>-0.1054742356252536</v>
      </c>
      <c r="AG53" s="13">
        <v>-105.4742356252536</v>
      </c>
      <c r="AI53"/>
      <c r="AK53" s="32" t="str">
        <f t="shared" si="0"/>
        <v>04</v>
      </c>
      <c r="AN53" s="7">
        <v>0</v>
      </c>
    </row>
    <row r="54" spans="1:40" x14ac:dyDescent="0.25">
      <c r="A54">
        <v>398</v>
      </c>
      <c r="B54"/>
      <c r="C54" s="17" t="s">
        <v>91</v>
      </c>
      <c r="D54" s="18" t="s">
        <v>106</v>
      </c>
      <c r="E54" t="s">
        <v>107</v>
      </c>
      <c r="F54" s="10">
        <v>5.882824158</v>
      </c>
      <c r="G54" s="10">
        <v>5.8655876649999996</v>
      </c>
      <c r="H54" s="10">
        <v>3.591187E-3</v>
      </c>
      <c r="I54" s="10">
        <v>11.362878719999999</v>
      </c>
      <c r="J54" s="10">
        <v>11.29880608</v>
      </c>
      <c r="K54" s="10">
        <v>1.4958759999999999E-3</v>
      </c>
      <c r="L54" s="10">
        <v>-0.10018194499999999</v>
      </c>
      <c r="M54" s="10">
        <v>3.5608380000000002E-3</v>
      </c>
      <c r="N54" s="10">
        <v>-12.213425880000001</v>
      </c>
      <c r="O54" s="10">
        <v>3.5265800000000001E-3</v>
      </c>
      <c r="P54" s="10">
        <v>-23.43223089</v>
      </c>
      <c r="Q54" s="10">
        <v>1.444412E-3</v>
      </c>
      <c r="R54" s="10">
        <v>-34.191231170000002</v>
      </c>
      <c r="S54" s="10">
        <v>0.129282797</v>
      </c>
      <c r="T54" s="10">
        <v>11.31645106</v>
      </c>
      <c r="U54" s="10">
        <v>5.8527075999999997E-2</v>
      </c>
      <c r="V54" s="11">
        <v>43277.544444444444</v>
      </c>
      <c r="W54">
        <v>1.9</v>
      </c>
      <c r="X54" s="10">
        <v>1.8329327999999999E-2</v>
      </c>
      <c r="Y54" s="10">
        <v>2.0706121000000001E-2</v>
      </c>
      <c r="Z54" s="12">
        <v>5.4016569283981131</v>
      </c>
      <c r="AA54" s="12">
        <v>10.483734499835418</v>
      </c>
      <c r="AB54" s="12">
        <v>5.6734674097158306</v>
      </c>
      <c r="AC54" s="12">
        <v>10.991338343241001</v>
      </c>
      <c r="AD54" s="12">
        <v>5.6574339086034255</v>
      </c>
      <c r="AE54" s="12">
        <v>10.931372586441917</v>
      </c>
      <c r="AF54" s="10">
        <v>-0.11433081703790648</v>
      </c>
      <c r="AG54" s="13">
        <v>-114.33081703790648</v>
      </c>
      <c r="AH54" s="13">
        <f>AVERAGE(AG54:AG55)</f>
        <v>-132.18730472703209</v>
      </c>
      <c r="AI54" s="13">
        <f>STDEV(AG54:AG55)</f>
        <v>25.252887066309825</v>
      </c>
      <c r="AK54" s="32" t="str">
        <f t="shared" si="0"/>
        <v>04</v>
      </c>
      <c r="AN54">
        <v>0</v>
      </c>
    </row>
    <row r="55" spans="1:40" x14ac:dyDescent="0.25">
      <c r="A55">
        <v>399</v>
      </c>
      <c r="B55"/>
      <c r="C55" s="14" t="s">
        <v>91</v>
      </c>
      <c r="D55" s="15" t="s">
        <v>106</v>
      </c>
      <c r="E55" t="s">
        <v>108</v>
      </c>
      <c r="F55" s="10">
        <v>8.2579009729999999</v>
      </c>
      <c r="G55" s="10">
        <v>8.2239906059999992</v>
      </c>
      <c r="H55" s="10">
        <v>4.8862050000000002E-3</v>
      </c>
      <c r="I55" s="10">
        <v>15.96550227</v>
      </c>
      <c r="J55" s="10">
        <v>15.83939408</v>
      </c>
      <c r="K55" s="10">
        <v>1.4075470000000001E-3</v>
      </c>
      <c r="L55" s="10">
        <v>-0.139209468</v>
      </c>
      <c r="M55" s="10">
        <v>4.8691070000000001E-3</v>
      </c>
      <c r="N55" s="10">
        <v>-9.8810776829999991</v>
      </c>
      <c r="O55" s="10">
        <v>4.7983000000000001E-3</v>
      </c>
      <c r="P55" s="10">
        <v>-18.987956830000002</v>
      </c>
      <c r="Q55" s="10">
        <v>1.3591219999999999E-3</v>
      </c>
      <c r="R55" s="10">
        <v>-28.469214610000002</v>
      </c>
      <c r="S55" s="10">
        <v>0.15071899599999999</v>
      </c>
      <c r="T55" s="10">
        <v>20.43518259</v>
      </c>
      <c r="U55" s="10">
        <v>4.9188494999999999E-2</v>
      </c>
      <c r="V55" s="11">
        <v>43277.655555555553</v>
      </c>
      <c r="W55">
        <v>1.9</v>
      </c>
      <c r="X55" s="10">
        <v>7.5843110000000005E-2</v>
      </c>
      <c r="Y55" s="10">
        <v>7.9143446000000006E-2</v>
      </c>
      <c r="Z55" s="12">
        <v>7.7755976188622622</v>
      </c>
      <c r="AA55" s="12">
        <v>15.082357136523949</v>
      </c>
      <c r="AB55" s="12">
        <v>8.166864402245821</v>
      </c>
      <c r="AC55" s="12">
        <v>15.812618137528444</v>
      </c>
      <c r="AD55" s="12">
        <v>8.1336960305226604</v>
      </c>
      <c r="AE55" s="12">
        <v>15.688901179808369</v>
      </c>
      <c r="AF55" s="10">
        <v>-0.15004379241615773</v>
      </c>
      <c r="AG55" s="13">
        <v>-150.04379241615771</v>
      </c>
      <c r="AI55"/>
      <c r="AK55" s="32" t="str">
        <f t="shared" si="0"/>
        <v>04</v>
      </c>
      <c r="AN55" s="7">
        <v>0</v>
      </c>
    </row>
    <row r="56" spans="1:40" x14ac:dyDescent="0.25">
      <c r="A56">
        <v>400</v>
      </c>
      <c r="B56"/>
      <c r="C56" s="17" t="s">
        <v>41</v>
      </c>
      <c r="D56" s="18" t="s">
        <v>45</v>
      </c>
      <c r="E56" t="s">
        <v>109</v>
      </c>
      <c r="F56" s="10">
        <v>0.43238764200000002</v>
      </c>
      <c r="G56" s="10">
        <v>0.43229358000000001</v>
      </c>
      <c r="H56" s="10">
        <v>5.5944819999999996E-3</v>
      </c>
      <c r="I56" s="10">
        <v>0.81824838700000002</v>
      </c>
      <c r="J56" s="10">
        <v>0.81791377700000001</v>
      </c>
      <c r="K56" s="10">
        <v>1.180195E-3</v>
      </c>
      <c r="L56" s="10">
        <v>-3.5561989999999999E-3</v>
      </c>
      <c r="M56" s="10">
        <v>4.0175269999999999E-3</v>
      </c>
      <c r="N56" s="10">
        <v>-17.565806779999999</v>
      </c>
      <c r="O56" s="10">
        <v>5.4938349999999999E-3</v>
      </c>
      <c r="P56" s="10">
        <v>-33.614081880000001</v>
      </c>
      <c r="Q56" s="10">
        <v>1.1395909999999999E-3</v>
      </c>
      <c r="R56" s="10">
        <v>-48.781238379999998</v>
      </c>
      <c r="S56" s="10">
        <v>0.11388954699999999</v>
      </c>
      <c r="T56" s="10">
        <v>-4.6212376040000001</v>
      </c>
      <c r="U56" s="10">
        <v>8.3421906000000004E-2</v>
      </c>
      <c r="V56" s="11">
        <v>43277.85833333333</v>
      </c>
      <c r="W56">
        <v>1.9</v>
      </c>
      <c r="X56" s="10">
        <v>6.1225842000000003E-2</v>
      </c>
      <c r="Y56" s="10">
        <v>4.9032369999999999E-2</v>
      </c>
      <c r="Z56" s="12">
        <v>-4.6172356147566873E-2</v>
      </c>
      <c r="AA56" s="12">
        <v>-5.1729743340112044E-2</v>
      </c>
      <c r="AB56" s="12">
        <v>-4.8495741455890223E-2</v>
      </c>
      <c r="AC56" s="12">
        <v>-5.4234405828296708E-2</v>
      </c>
      <c r="AD56" s="12">
        <v>-4.8496917412423027E-2</v>
      </c>
      <c r="AE56" s="12">
        <v>-5.4235876566866181E-2</v>
      </c>
      <c r="AF56" s="10">
        <v>-1.986037458511768E-2</v>
      </c>
      <c r="AG56" s="13">
        <v>-19.860374585117679</v>
      </c>
      <c r="AH56" s="13">
        <f>AVERAGE(AG56:AG57)</f>
        <v>-31.11579200082064</v>
      </c>
      <c r="AI56" s="13">
        <f>STDEV(AG56:AG57)</f>
        <v>15.917563959457457</v>
      </c>
      <c r="AK56" s="32" t="str">
        <f t="shared" si="0"/>
        <v>04</v>
      </c>
      <c r="AL56">
        <v>3</v>
      </c>
      <c r="AN56">
        <v>0</v>
      </c>
    </row>
    <row r="57" spans="1:40" x14ac:dyDescent="0.25">
      <c r="A57">
        <v>401</v>
      </c>
      <c r="B57"/>
      <c r="C57" s="14" t="s">
        <v>41</v>
      </c>
      <c r="D57" s="15" t="s">
        <v>45</v>
      </c>
      <c r="E57" t="s">
        <v>110</v>
      </c>
      <c r="F57" s="10">
        <v>0.55099883149332096</v>
      </c>
      <c r="G57" s="10">
        <v>0.55084647798179298</v>
      </c>
      <c r="H57" s="10">
        <v>5.5934449846805198E-3</v>
      </c>
      <c r="I57" s="10">
        <v>1.0841063931277899</v>
      </c>
      <c r="J57" s="10">
        <v>1.08351911487365</v>
      </c>
      <c r="K57" s="10">
        <v>1.7455198425904801E-3</v>
      </c>
      <c r="L57" s="10">
        <v>-2.1251614671495202E-2</v>
      </c>
      <c r="M57" s="10">
        <v>5.7400073296453103E-3</v>
      </c>
      <c r="N57" s="10">
        <v>-17.4493294529289</v>
      </c>
      <c r="O57" s="10">
        <v>5.49281658484717E-3</v>
      </c>
      <c r="P57" s="10">
        <v>-33.357370496096301</v>
      </c>
      <c r="Q57" s="10">
        <v>1.6854666653085999E-3</v>
      </c>
      <c r="R57" s="10">
        <v>-47.8231818792109</v>
      </c>
      <c r="S57" s="10">
        <v>0.138883863615129</v>
      </c>
      <c r="T57" s="10">
        <v>0.49600136258747302</v>
      </c>
      <c r="U57" s="10">
        <v>7.2895163777908903E-2</v>
      </c>
      <c r="V57" s="11">
        <v>43278.350821759261</v>
      </c>
      <c r="W57">
        <v>1.9</v>
      </c>
      <c r="X57" s="10">
        <v>4.3457562646071098E-2</v>
      </c>
      <c r="Y57" s="10">
        <v>4.6595177937513402E-2</v>
      </c>
      <c r="Z57" s="12">
        <v>7.2382097516809907E-2</v>
      </c>
      <c r="AA57" s="12">
        <v>0.21389716561692751</v>
      </c>
      <c r="AB57" s="12">
        <v>7.6024352666594935E-2</v>
      </c>
      <c r="AC57" s="12">
        <v>0.22425368727077302</v>
      </c>
      <c r="AD57" s="12">
        <v>7.6021462961873482E-2</v>
      </c>
      <c r="AE57" s="12">
        <v>0.22422854617120658</v>
      </c>
      <c r="AF57" s="10">
        <v>-4.23712094165236E-2</v>
      </c>
      <c r="AG57" s="13">
        <v>-42.371209416523598</v>
      </c>
      <c r="AI57"/>
      <c r="AK57" s="32" t="str">
        <f t="shared" si="0"/>
        <v>04</v>
      </c>
      <c r="AN57" s="7">
        <v>0</v>
      </c>
    </row>
    <row r="58" spans="1:40" x14ac:dyDescent="0.25">
      <c r="A58">
        <v>402</v>
      </c>
      <c r="B58"/>
      <c r="C58" s="17" t="s">
        <v>54</v>
      </c>
      <c r="D58" s="18" t="s">
        <v>55</v>
      </c>
      <c r="E58" t="s">
        <v>111</v>
      </c>
      <c r="F58" s="10">
        <v>-4.7692769305858898</v>
      </c>
      <c r="G58" s="10">
        <v>-4.7806867369296704</v>
      </c>
      <c r="H58" s="10">
        <v>5.1126299051418899E-3</v>
      </c>
      <c r="I58" s="10">
        <v>-9.0977940269404307</v>
      </c>
      <c r="J58" s="10">
        <v>-9.1394317530224907</v>
      </c>
      <c r="K58" s="10">
        <v>1.80954284722051E-3</v>
      </c>
      <c r="L58" s="10">
        <v>4.4933228666205402E-2</v>
      </c>
      <c r="M58" s="10">
        <v>5.0846423870484899E-3</v>
      </c>
      <c r="N58" s="10">
        <v>-22.673891243013799</v>
      </c>
      <c r="O58" s="10">
        <v>5.0206515684097898E-3</v>
      </c>
      <c r="P58" s="10">
        <v>-43.188970990547297</v>
      </c>
      <c r="Q58" s="10">
        <v>1.7472870110175501E-3</v>
      </c>
      <c r="R58" s="10">
        <v>-62.029229308429898</v>
      </c>
      <c r="S58" s="10">
        <v>0.15868411633425999</v>
      </c>
      <c r="T58" s="10">
        <v>-17.709364408873999</v>
      </c>
      <c r="U58" s="10">
        <v>6.4774202891791602E-2</v>
      </c>
      <c r="V58" s="11">
        <v>43278.426481481481</v>
      </c>
      <c r="W58">
        <v>1.9</v>
      </c>
      <c r="X58" s="10">
        <v>3.50825381671265E-3</v>
      </c>
      <c r="Y58" s="10">
        <v>2.3821497057809099E-3</v>
      </c>
      <c r="Z58" s="12">
        <v>-5.2453486938291993</v>
      </c>
      <c r="AA58" s="12">
        <v>-9.9591524659486943</v>
      </c>
      <c r="AB58" s="12">
        <v>-5.5092937706913432</v>
      </c>
      <c r="AC58" s="12">
        <v>-10.441356977027938</v>
      </c>
      <c r="AD58" s="12">
        <v>-5.5245259008980101</v>
      </c>
      <c r="AE58" s="12">
        <v>-10.496250386922137</v>
      </c>
      <c r="AF58" s="10">
        <v>1.7494303396878408E-2</v>
      </c>
      <c r="AG58" s="13">
        <v>17.494303396878408</v>
      </c>
      <c r="AH58" s="13">
        <f>AVERAGE(AG58:AG59)</f>
        <v>22.504621442685835</v>
      </c>
      <c r="AI58" s="13">
        <f>STDEV(AG58:AG59)</f>
        <v>7.0856597321835242</v>
      </c>
      <c r="AK58" s="32" t="str">
        <f t="shared" si="0"/>
        <v>04</v>
      </c>
      <c r="AL58">
        <v>2</v>
      </c>
      <c r="AN58">
        <v>0</v>
      </c>
    </row>
    <row r="59" spans="1:40" x14ac:dyDescent="0.25">
      <c r="A59">
        <v>403</v>
      </c>
      <c r="B59"/>
      <c r="C59" s="14" t="s">
        <v>54</v>
      </c>
      <c r="D59" s="15" t="s">
        <v>55</v>
      </c>
      <c r="E59" t="s">
        <v>112</v>
      </c>
      <c r="F59" s="10">
        <v>-4.9154544973842498</v>
      </c>
      <c r="G59" s="10">
        <v>-4.9275754295859802</v>
      </c>
      <c r="H59" s="10">
        <v>4.2197231022198601E-3</v>
      </c>
      <c r="I59" s="10">
        <v>-9.3917842362036907</v>
      </c>
      <c r="J59" s="10">
        <v>-9.4361651727351497</v>
      </c>
      <c r="K59" s="10">
        <v>1.3300278982808799E-3</v>
      </c>
      <c r="L59" s="10">
        <v>5.4719781618180301E-2</v>
      </c>
      <c r="M59" s="10">
        <v>4.1521932751098197E-3</v>
      </c>
      <c r="N59" s="10">
        <v>-22.817439014636001</v>
      </c>
      <c r="O59" s="10">
        <v>4.1438085299529796E-3</v>
      </c>
      <c r="P59" s="10">
        <v>-43.472846707997803</v>
      </c>
      <c r="Q59" s="10">
        <v>1.28426938026118E-3</v>
      </c>
      <c r="R59" s="10">
        <v>-62.5573625376637</v>
      </c>
      <c r="S59" s="10">
        <v>0.12533576430547599</v>
      </c>
      <c r="T59" s="10">
        <v>42.401386126457901</v>
      </c>
      <c r="U59" s="10">
        <v>6.3577049209018299E-2</v>
      </c>
      <c r="V59" s="11">
        <v>43278.502141203702</v>
      </c>
      <c r="W59">
        <v>1.9</v>
      </c>
      <c r="X59" s="10">
        <v>8.6598425506243595E-3</v>
      </c>
      <c r="Y59" s="10">
        <v>7.3854458932619202E-3</v>
      </c>
      <c r="Z59" s="12">
        <v>-5.3914563361262546</v>
      </c>
      <c r="AA59" s="12">
        <v>-10.252887119268861</v>
      </c>
      <c r="AB59" s="12">
        <v>-5.6627535253315902</v>
      </c>
      <c r="AC59" s="12">
        <v>-10.749313741654822</v>
      </c>
      <c r="AD59" s="12">
        <v>-5.6788477010680376</v>
      </c>
      <c r="AE59" s="12">
        <v>-10.807505001054036</v>
      </c>
      <c r="AF59" s="10">
        <v>2.7514939488493262E-2</v>
      </c>
      <c r="AG59" s="13">
        <v>27.514939488493262</v>
      </c>
      <c r="AI59"/>
      <c r="AK59" s="32" t="str">
        <f t="shared" si="0"/>
        <v>04</v>
      </c>
      <c r="AN59" s="7">
        <v>0</v>
      </c>
    </row>
    <row r="60" spans="1:40" x14ac:dyDescent="0.25">
      <c r="A60">
        <v>404</v>
      </c>
      <c r="B60"/>
      <c r="C60" s="17" t="s">
        <v>41</v>
      </c>
      <c r="D60" s="18" t="s">
        <v>49</v>
      </c>
      <c r="E60" t="s">
        <v>113</v>
      </c>
      <c r="F60" s="10">
        <v>-28.334741869999998</v>
      </c>
      <c r="G60" s="10">
        <v>-28.74391876</v>
      </c>
      <c r="H60" s="10">
        <v>3.6748100000000001E-3</v>
      </c>
      <c r="I60" s="10">
        <v>-53.056806989999998</v>
      </c>
      <c r="J60" s="10">
        <v>-54.516173960000003</v>
      </c>
      <c r="K60" s="10">
        <v>2.0905239999999999E-3</v>
      </c>
      <c r="L60" s="10">
        <v>4.0621094000000003E-2</v>
      </c>
      <c r="M60" s="10">
        <v>4.0853160000000003E-3</v>
      </c>
      <c r="N60" s="10">
        <v>-45.815403680000003</v>
      </c>
      <c r="O60" s="10">
        <v>3.6086989999999999E-3</v>
      </c>
      <c r="P60" s="10">
        <v>-85.635610200000002</v>
      </c>
      <c r="Q60" s="10">
        <v>2.0186010000000001E-3</v>
      </c>
      <c r="R60" s="10">
        <v>-120.3649648</v>
      </c>
      <c r="S60" s="10">
        <v>0.131068191</v>
      </c>
      <c r="T60" s="10">
        <v>-99.372193809999999</v>
      </c>
      <c r="U60" s="10">
        <v>5.9647803999999999E-2</v>
      </c>
      <c r="V60" s="11">
        <v>43278.604861111111</v>
      </c>
      <c r="W60">
        <v>1.9</v>
      </c>
      <c r="X60" s="10">
        <v>1.8616434000000001E-2</v>
      </c>
      <c r="Y60" s="10">
        <v>1.5640206E-2</v>
      </c>
      <c r="Z60" s="12">
        <v>-28.79954102399207</v>
      </c>
      <c r="AA60" s="12">
        <v>-53.879953317715888</v>
      </c>
      <c r="AB60" s="12">
        <v>-30.248729154824005</v>
      </c>
      <c r="AC60" s="12">
        <v>-56.488725162044382</v>
      </c>
      <c r="AD60" s="12">
        <v>-30.715662175498736</v>
      </c>
      <c r="AE60" s="12">
        <v>-58.146964231201558</v>
      </c>
      <c r="AF60" s="10">
        <v>-1.4065061424311409E-2</v>
      </c>
      <c r="AG60" s="13">
        <v>-14.065061424311409</v>
      </c>
      <c r="AH60" s="13">
        <f>AVERAGE(AG60:AG62)</f>
        <v>-1.6759250435107731</v>
      </c>
      <c r="AI60" s="13">
        <f>STDEV(AG60:AG62)</f>
        <v>10.83604288988905</v>
      </c>
      <c r="AK60" s="32" t="str">
        <f t="shared" si="0"/>
        <v>04</v>
      </c>
      <c r="AN60">
        <v>0</v>
      </c>
    </row>
    <row r="61" spans="1:40" x14ac:dyDescent="0.25">
      <c r="A61">
        <v>405</v>
      </c>
      <c r="B61"/>
      <c r="C61" s="14" t="s">
        <v>41</v>
      </c>
      <c r="D61" s="15" t="s">
        <v>49</v>
      </c>
      <c r="E61" t="s">
        <v>114</v>
      </c>
      <c r="F61" s="10">
        <v>-27.977565259999999</v>
      </c>
      <c r="G61" s="10">
        <v>-28.376394090000002</v>
      </c>
      <c r="H61" s="10">
        <v>3.885117E-3</v>
      </c>
      <c r="I61" s="10">
        <v>-52.426209489999998</v>
      </c>
      <c r="J61" s="10">
        <v>-53.850465989999996</v>
      </c>
      <c r="K61" s="10">
        <v>2.0406729999999998E-3</v>
      </c>
      <c r="L61" s="10">
        <v>5.6651951999999998E-2</v>
      </c>
      <c r="M61" s="10">
        <v>3.9981319999999997E-3</v>
      </c>
      <c r="N61" s="10">
        <v>-45.464652819999998</v>
      </c>
      <c r="O61" s="10">
        <v>3.8152220000000001E-3</v>
      </c>
      <c r="P61" s="10">
        <v>-85.026707889999997</v>
      </c>
      <c r="Q61" s="10">
        <v>1.9704649999999998E-3</v>
      </c>
      <c r="R61" s="10">
        <v>-120.0716855</v>
      </c>
      <c r="S61" s="10">
        <v>0.122620513</v>
      </c>
      <c r="T61" s="10">
        <v>-77.816007159999998</v>
      </c>
      <c r="U61" s="10">
        <v>6.1520416000000001E-2</v>
      </c>
      <c r="V61" s="11">
        <v>43278.680555555555</v>
      </c>
      <c r="W61">
        <v>1.9</v>
      </c>
      <c r="X61" s="10">
        <v>5.2118981000000002E-2</v>
      </c>
      <c r="Y61" s="10">
        <v>4.7889811999999997E-2</v>
      </c>
      <c r="Z61" s="12">
        <v>-28.442535264800341</v>
      </c>
      <c r="AA61" s="12">
        <v>-53.249903975912339</v>
      </c>
      <c r="AB61" s="12">
        <v>-29.873758925003099</v>
      </c>
      <c r="AC61" s="12">
        <v>-55.82816994779246</v>
      </c>
      <c r="AD61" s="12">
        <v>-30.329070514750224</v>
      </c>
      <c r="AE61" s="12">
        <v>-57.447106040488904</v>
      </c>
      <c r="AF61" s="10">
        <v>3.0014746279185545E-3</v>
      </c>
      <c r="AG61" s="13">
        <v>3.0014746279185545</v>
      </c>
      <c r="AI61"/>
      <c r="AK61" s="32" t="str">
        <f t="shared" si="0"/>
        <v>04</v>
      </c>
      <c r="AN61" s="7">
        <v>0</v>
      </c>
    </row>
    <row r="62" spans="1:40" x14ac:dyDescent="0.25">
      <c r="A62">
        <v>406</v>
      </c>
      <c r="B62"/>
      <c r="C62" s="17" t="s">
        <v>41</v>
      </c>
      <c r="D62" s="18" t="s">
        <v>49</v>
      </c>
      <c r="E62" t="s">
        <v>115</v>
      </c>
      <c r="F62" s="10">
        <v>-27.956203949999999</v>
      </c>
      <c r="G62" s="10">
        <v>-28.35441827</v>
      </c>
      <c r="H62" s="10">
        <v>4.4093480000000004E-3</v>
      </c>
      <c r="I62" s="10">
        <v>-52.391927719999998</v>
      </c>
      <c r="J62" s="10">
        <v>-53.814288189999999</v>
      </c>
      <c r="K62" s="10">
        <v>2.2613809999999998E-3</v>
      </c>
      <c r="L62" s="10">
        <v>5.9525895000000002E-2</v>
      </c>
      <c r="M62" s="10">
        <v>4.3492440000000004E-3</v>
      </c>
      <c r="N62" s="10">
        <v>-45.443675810000002</v>
      </c>
      <c r="O62" s="10">
        <v>4.3300220000000002E-3</v>
      </c>
      <c r="P62" s="10">
        <v>-84.993605560000006</v>
      </c>
      <c r="Q62" s="10">
        <v>2.1835800000000001E-3</v>
      </c>
      <c r="R62" s="10">
        <v>-119.9046226</v>
      </c>
      <c r="S62" s="10">
        <v>0.126123403</v>
      </c>
      <c r="T62" s="10">
        <v>-72.74086312</v>
      </c>
      <c r="U62" s="10">
        <v>6.0381627E-2</v>
      </c>
      <c r="V62" s="11">
        <v>43278.754861111112</v>
      </c>
      <c r="W62">
        <v>1.9</v>
      </c>
      <c r="X62" s="10">
        <v>0.110606604</v>
      </c>
      <c r="Y62" s="10">
        <v>0.106005029</v>
      </c>
      <c r="Z62" s="12">
        <v>-28.421184174226678</v>
      </c>
      <c r="AA62" s="12">
        <v>-53.215652009897198</v>
      </c>
      <c r="AB62" s="12">
        <v>-29.851333451090689</v>
      </c>
      <c r="AC62" s="12">
        <v>-55.792259562290084</v>
      </c>
      <c r="AD62" s="12">
        <v>-30.30595474509791</v>
      </c>
      <c r="AE62" s="12">
        <v>-57.409073024173807</v>
      </c>
      <c r="AF62" s="10">
        <v>6.0358116658605354E-3</v>
      </c>
      <c r="AG62" s="13">
        <v>6.0358116658605354</v>
      </c>
      <c r="AI62"/>
      <c r="AK62" s="32" t="str">
        <f t="shared" si="0"/>
        <v>04</v>
      </c>
      <c r="AN62">
        <v>0</v>
      </c>
    </row>
    <row r="63" spans="1:40" x14ac:dyDescent="0.25">
      <c r="A63">
        <v>407</v>
      </c>
      <c r="B63"/>
      <c r="C63" s="14" t="s">
        <v>54</v>
      </c>
      <c r="D63" s="15" t="s">
        <v>55</v>
      </c>
      <c r="E63" t="s">
        <v>116</v>
      </c>
      <c r="F63" s="10">
        <v>1.7896342359999999</v>
      </c>
      <c r="G63" s="10">
        <v>1.788034406</v>
      </c>
      <c r="H63" s="10">
        <v>4.1998280000000001E-3</v>
      </c>
      <c r="I63" s="10">
        <v>3.4099244620000002</v>
      </c>
      <c r="J63" s="10">
        <v>3.4041237799999999</v>
      </c>
      <c r="K63" s="10">
        <v>1.9308940000000001E-3</v>
      </c>
      <c r="L63" s="10">
        <v>-9.3429499999999992E-3</v>
      </c>
      <c r="M63" s="10">
        <v>4.1588149999999997E-3</v>
      </c>
      <c r="N63" s="10">
        <v>-16.232977609999999</v>
      </c>
      <c r="O63" s="10">
        <v>4.124272E-3</v>
      </c>
      <c r="P63" s="10">
        <v>-31.11157029</v>
      </c>
      <c r="Q63" s="10">
        <v>1.864463E-3</v>
      </c>
      <c r="R63" s="10">
        <v>-44.984059899999998</v>
      </c>
      <c r="S63" s="10">
        <v>0.158600138</v>
      </c>
      <c r="T63" s="10">
        <v>-3.9376149489999999</v>
      </c>
      <c r="U63" s="10">
        <v>6.3702046999999998E-2</v>
      </c>
      <c r="V63" s="11">
        <v>43279.411805555559</v>
      </c>
      <c r="W63">
        <v>1.9</v>
      </c>
      <c r="X63" s="10">
        <v>1.5849865000000001E-2</v>
      </c>
      <c r="Y63" s="10">
        <v>1.4379855E-2</v>
      </c>
      <c r="Z63" s="12">
        <v>1.3104250010440577</v>
      </c>
      <c r="AA63" s="12">
        <v>2.537693476511782</v>
      </c>
      <c r="AB63" s="12">
        <v>1.376365369894951</v>
      </c>
      <c r="AC63" s="12">
        <v>2.6605640969078705</v>
      </c>
      <c r="AD63" s="12">
        <v>1.3754190473035677</v>
      </c>
      <c r="AE63" s="12">
        <v>2.657031061441872</v>
      </c>
      <c r="AF63" s="10">
        <v>-2.7493353137740817E-2</v>
      </c>
      <c r="AG63" s="13">
        <v>-27.493353137740819</v>
      </c>
      <c r="AH63" s="13">
        <f>AVERAGE(AG63:AG64)</f>
        <v>-22.36381056216219</v>
      </c>
      <c r="AI63" s="13">
        <f>STDEV(AG63:AG64)</f>
        <v>7.254268679153518</v>
      </c>
      <c r="AK63" s="32" t="str">
        <f t="shared" si="0"/>
        <v>04</v>
      </c>
      <c r="AL63">
        <v>2</v>
      </c>
      <c r="AN63" s="7">
        <v>0</v>
      </c>
    </row>
    <row r="64" spans="1:40" x14ac:dyDescent="0.25">
      <c r="A64">
        <v>408</v>
      </c>
      <c r="B64"/>
      <c r="C64" s="17" t="s">
        <v>54</v>
      </c>
      <c r="D64" s="18" t="s">
        <v>55</v>
      </c>
      <c r="E64" t="s">
        <v>117</v>
      </c>
      <c r="F64" s="10">
        <v>2.1234262639999999</v>
      </c>
      <c r="G64" s="10">
        <v>2.1211746979999999</v>
      </c>
      <c r="H64" s="10">
        <v>3.8124309999999998E-3</v>
      </c>
      <c r="I64" s="10">
        <v>4.0258021289999997</v>
      </c>
      <c r="J64" s="10">
        <v>4.0177202279999999</v>
      </c>
      <c r="K64" s="10">
        <v>1.503189E-3</v>
      </c>
      <c r="L64" s="10">
        <v>-1.8158200000000001E-4</v>
      </c>
      <c r="M64" s="10">
        <v>3.8893130000000001E-3</v>
      </c>
      <c r="N64" s="10">
        <v>-15.905190640000001</v>
      </c>
      <c r="O64" s="10">
        <v>3.7438430000000002E-3</v>
      </c>
      <c r="P64" s="10">
        <v>-30.516881390000002</v>
      </c>
      <c r="Q64" s="10">
        <v>1.451473E-3</v>
      </c>
      <c r="R64" s="10">
        <v>-43.967908610000002</v>
      </c>
      <c r="S64" s="10">
        <v>0.135276326</v>
      </c>
      <c r="T64" s="10">
        <v>13.73108616</v>
      </c>
      <c r="U64" s="10">
        <v>7.6225236000000002E-2</v>
      </c>
      <c r="V64" s="11">
        <v>43279.486111111109</v>
      </c>
      <c r="W64">
        <v>1.9</v>
      </c>
      <c r="X64" s="10">
        <v>2.4212075E-2</v>
      </c>
      <c r="Y64" s="10">
        <v>2.6285829E-2</v>
      </c>
      <c r="Z64" s="12">
        <v>1.6440573578626605</v>
      </c>
      <c r="AA64" s="12">
        <v>3.1530357799807174</v>
      </c>
      <c r="AB64" s="12">
        <v>1.726786051609434</v>
      </c>
      <c r="AC64" s="12">
        <v>3.3057001840953633</v>
      </c>
      <c r="AD64" s="12">
        <v>1.7252968706602558</v>
      </c>
      <c r="AE64" s="12">
        <v>3.3002483686493167</v>
      </c>
      <c r="AF64" s="10">
        <v>-1.7234267986583562E-2</v>
      </c>
      <c r="AG64" s="13">
        <v>-17.234267986583561</v>
      </c>
      <c r="AI64"/>
      <c r="AK64" s="32" t="str">
        <f t="shared" si="0"/>
        <v>04</v>
      </c>
      <c r="AN64">
        <v>0</v>
      </c>
    </row>
    <row r="65" spans="1:40" x14ac:dyDescent="0.25">
      <c r="A65">
        <v>409</v>
      </c>
      <c r="B65"/>
      <c r="C65" s="14" t="s">
        <v>54</v>
      </c>
      <c r="D65" s="15" t="s">
        <v>55</v>
      </c>
      <c r="E65" t="s">
        <v>118</v>
      </c>
      <c r="F65" s="10">
        <v>-4.7899867379999996</v>
      </c>
      <c r="G65" s="10">
        <v>-4.80149574</v>
      </c>
      <c r="H65" s="10">
        <v>3.560279E-3</v>
      </c>
      <c r="I65" s="10">
        <v>-9.1285741310000006</v>
      </c>
      <c r="J65" s="10">
        <v>-9.1704949360000008</v>
      </c>
      <c r="K65" s="10">
        <v>1.7149439999999999E-3</v>
      </c>
      <c r="L65" s="10">
        <v>4.0525586000000002E-2</v>
      </c>
      <c r="M65" s="10">
        <v>3.4762410000000001E-3</v>
      </c>
      <c r="N65" s="10">
        <v>-22.694228469999999</v>
      </c>
      <c r="O65" s="10">
        <v>3.4962280000000001E-3</v>
      </c>
      <c r="P65" s="10">
        <v>-43.218692130000001</v>
      </c>
      <c r="Q65" s="10">
        <v>1.655943E-3</v>
      </c>
      <c r="R65" s="10">
        <v>-62.001502850000001</v>
      </c>
      <c r="S65" s="10">
        <v>0.13866009200000001</v>
      </c>
      <c r="T65" s="10">
        <v>-3.526144376</v>
      </c>
      <c r="U65" s="10">
        <v>6.1618718000000003E-2</v>
      </c>
      <c r="V65" s="11">
        <v>43279.55972222222</v>
      </c>
      <c r="W65">
        <v>1.9</v>
      </c>
      <c r="X65" s="10">
        <v>2.0505359000000001E-2</v>
      </c>
      <c r="Y65" s="10">
        <v>1.8523799000000001E-2</v>
      </c>
      <c r="Z65" s="12">
        <v>-5.266048592213135</v>
      </c>
      <c r="AA65" s="12">
        <v>-9.989905813476252</v>
      </c>
      <c r="AB65" s="12">
        <v>-5.5310352845309714</v>
      </c>
      <c r="AC65" s="12">
        <v>-10.473599347136412</v>
      </c>
      <c r="AD65" s="12">
        <v>-5.5463880976615476</v>
      </c>
      <c r="AE65" s="12">
        <v>-10.528833494165903</v>
      </c>
      <c r="AF65" s="10">
        <v>1.2835987258049464E-2</v>
      </c>
      <c r="AG65" s="13">
        <v>12.835987258049464</v>
      </c>
      <c r="AI65"/>
      <c r="AK65" s="32" t="str">
        <f t="shared" si="0"/>
        <v>04</v>
      </c>
      <c r="AN65" s="7">
        <v>0</v>
      </c>
    </row>
    <row r="66" spans="1:40" x14ac:dyDescent="0.25">
      <c r="A66">
        <v>410</v>
      </c>
      <c r="B66"/>
      <c r="C66" s="17" t="s">
        <v>54</v>
      </c>
      <c r="D66" s="18" t="s">
        <v>55</v>
      </c>
      <c r="E66" t="s">
        <v>119</v>
      </c>
      <c r="F66" s="10">
        <v>1.8267842190000001</v>
      </c>
      <c r="G66" s="10">
        <v>1.8251173789999999</v>
      </c>
      <c r="H66" s="10">
        <v>3.9202869999999997E-3</v>
      </c>
      <c r="I66" s="10">
        <v>3.4461726050000001</v>
      </c>
      <c r="J66" s="10">
        <v>3.4402480959999999</v>
      </c>
      <c r="K66" s="10">
        <v>1.813881E-3</v>
      </c>
      <c r="L66" s="10">
        <v>8.6663850000000004E-3</v>
      </c>
      <c r="M66" s="10">
        <v>3.684667E-3</v>
      </c>
      <c r="N66" s="10">
        <v>-16.196495970000001</v>
      </c>
      <c r="O66" s="10">
        <v>3.8497599999999998E-3</v>
      </c>
      <c r="P66" s="10">
        <v>-31.07656923</v>
      </c>
      <c r="Q66" s="10">
        <v>1.7514760000000001E-3</v>
      </c>
      <c r="R66" s="10">
        <v>-44.807214219999999</v>
      </c>
      <c r="S66" s="10">
        <v>0.13279385099999999</v>
      </c>
      <c r="T66" s="10">
        <v>17.24265346</v>
      </c>
      <c r="U66" s="10">
        <v>6.9486635000000005E-2</v>
      </c>
      <c r="V66" s="11">
        <v>43279.640277777777</v>
      </c>
      <c r="W66">
        <v>1.9</v>
      </c>
      <c r="X66" s="10">
        <v>4.4473341999999999E-2</v>
      </c>
      <c r="Y66" s="10">
        <v>4.0676826999999999E-2</v>
      </c>
      <c r="Z66" s="12">
        <v>1.3475572138765823</v>
      </c>
      <c r="AA66" s="12">
        <v>2.5739101149664378</v>
      </c>
      <c r="AB66" s="12">
        <v>1.4153660695225809</v>
      </c>
      <c r="AC66" s="12">
        <v>2.6985342808071486</v>
      </c>
      <c r="AD66" s="12">
        <v>1.4143653830810665</v>
      </c>
      <c r="AE66" s="12">
        <v>2.6948997742669589</v>
      </c>
      <c r="AF66" s="10">
        <v>-8.5416977318879539E-3</v>
      </c>
      <c r="AG66" s="13">
        <v>-8.5416977318879539</v>
      </c>
      <c r="AH66" s="13">
        <f>AVERAGE(AG66:AG67)</f>
        <v>-7.7318948370580509</v>
      </c>
      <c r="AI66" s="13">
        <f>STDEV(AG66:AG67)</f>
        <v>1.1452342367174391</v>
      </c>
      <c r="AK66" s="32" t="str">
        <f t="shared" si="0"/>
        <v>04</v>
      </c>
      <c r="AL66">
        <v>1</v>
      </c>
      <c r="AN66">
        <v>0</v>
      </c>
    </row>
    <row r="67" spans="1:40" x14ac:dyDescent="0.25">
      <c r="A67">
        <v>411</v>
      </c>
      <c r="B67"/>
      <c r="C67" s="14" t="s">
        <v>54</v>
      </c>
      <c r="D67" s="15" t="s">
        <v>55</v>
      </c>
      <c r="E67" t="s">
        <v>120</v>
      </c>
      <c r="F67" s="10">
        <v>1.4756485447868899</v>
      </c>
      <c r="G67" s="10">
        <v>1.4745605576210801</v>
      </c>
      <c r="H67" s="10">
        <v>3.8471705686362601E-3</v>
      </c>
      <c r="I67" s="10">
        <v>2.77599763728435</v>
      </c>
      <c r="J67" s="10">
        <v>2.7721516370438199</v>
      </c>
      <c r="K67" s="10">
        <v>1.3386265908784201E-3</v>
      </c>
      <c r="L67" s="10">
        <v>1.08644932619368E-2</v>
      </c>
      <c r="M67" s="10">
        <v>3.87840124006074E-3</v>
      </c>
      <c r="N67" s="10">
        <v>-16.541314572249401</v>
      </c>
      <c r="O67" s="10">
        <v>3.77795837127584E-3</v>
      </c>
      <c r="P67" s="10">
        <v>-31.723687381319301</v>
      </c>
      <c r="Q67" s="10">
        <v>1.2925722418989001E-3</v>
      </c>
      <c r="R67" s="10">
        <v>-45.637261461147197</v>
      </c>
      <c r="S67" s="10">
        <v>0.121456508632813</v>
      </c>
      <c r="T67" s="10">
        <v>19.6692707630081</v>
      </c>
      <c r="U67" s="10">
        <v>6.6933606821552596E-2</v>
      </c>
      <c r="V67" s="11">
        <v>43279.713807870372</v>
      </c>
      <c r="W67">
        <v>1.9</v>
      </c>
      <c r="X67" s="10">
        <v>2.3915186507927201E-3</v>
      </c>
      <c r="Y67" s="10">
        <v>3.1273247403502502E-3</v>
      </c>
      <c r="Z67" s="12">
        <v>0.99658950169634331</v>
      </c>
      <c r="AA67" s="12">
        <v>1.9043177048014837</v>
      </c>
      <c r="AB67" s="12">
        <v>1.0467377202379824</v>
      </c>
      <c r="AC67" s="12">
        <v>1.9965213929087804</v>
      </c>
      <c r="AD67" s="12">
        <v>1.0461902723000378</v>
      </c>
      <c r="AE67" s="12">
        <v>1.9945309928830792</v>
      </c>
      <c r="AF67" s="10">
        <v>-6.9220919422281479E-3</v>
      </c>
      <c r="AG67" s="13">
        <v>-6.9220919422281479</v>
      </c>
      <c r="AI67"/>
      <c r="AK67" s="32" t="str">
        <f t="shared" si="0"/>
        <v>04</v>
      </c>
      <c r="AN67" s="7">
        <v>0</v>
      </c>
    </row>
    <row r="68" spans="1:40" x14ac:dyDescent="0.25">
      <c r="A68">
        <v>412</v>
      </c>
      <c r="B68"/>
      <c r="C68" s="17" t="s">
        <v>54</v>
      </c>
      <c r="D68" s="18" t="s">
        <v>55</v>
      </c>
      <c r="E68" t="s">
        <v>121</v>
      </c>
      <c r="F68" s="10">
        <v>2.2380815413046902</v>
      </c>
      <c r="G68" s="10">
        <v>2.2355800560183301</v>
      </c>
      <c r="H68" s="10">
        <v>6.0535866962230797E-3</v>
      </c>
      <c r="I68" s="10">
        <v>4.2340973913298097</v>
      </c>
      <c r="J68" s="10">
        <v>4.2251587482222703</v>
      </c>
      <c r="K68" s="10">
        <v>1.9700392306053098E-3</v>
      </c>
      <c r="L68" s="10">
        <v>4.6962369569732302E-3</v>
      </c>
      <c r="M68" s="10">
        <v>5.7622099221146996E-3</v>
      </c>
      <c r="N68" s="10">
        <v>-15.7925980621958</v>
      </c>
      <c r="O68" s="10">
        <v>5.9446801557695604E-3</v>
      </c>
      <c r="P68" s="10">
        <v>-30.315752352355801</v>
      </c>
      <c r="Q68" s="10">
        <v>1.9022616480848999E-3</v>
      </c>
      <c r="R68" s="10">
        <v>-43.708234008099303</v>
      </c>
      <c r="S68" s="10">
        <v>0.11277563667384299</v>
      </c>
      <c r="T68" s="10">
        <v>-2.4662840815623599</v>
      </c>
      <c r="U68" s="10">
        <v>7.1180316250878201E-2</v>
      </c>
      <c r="V68" s="11">
        <v>43280.367696759262</v>
      </c>
      <c r="W68">
        <v>1.9</v>
      </c>
      <c r="X68" s="10">
        <v>1.9889261564927001E-3</v>
      </c>
      <c r="Y68" s="10">
        <v>3.4226254026526199E-3</v>
      </c>
      <c r="Z68" s="12">
        <v>1.7586577859793895</v>
      </c>
      <c r="AA68" s="12">
        <v>3.3611499810670686</v>
      </c>
      <c r="AB68" s="12">
        <v>1.8471531542740895</v>
      </c>
      <c r="AC68" s="12">
        <v>3.5238909059425536</v>
      </c>
      <c r="AD68" s="12">
        <v>1.8454492647936354</v>
      </c>
      <c r="AE68" s="12">
        <v>3.5176965502744251</v>
      </c>
      <c r="AF68" s="10">
        <v>-1.189451375126116E-2</v>
      </c>
      <c r="AG68" s="13">
        <v>-11.89451375126116</v>
      </c>
      <c r="AH68" s="13">
        <f>AVERAGE(AG68:AG69)</f>
        <v>-5.6485705782022277</v>
      </c>
      <c r="AI68" s="13">
        <f>STDEV(AG68:AG69)</f>
        <v>8.8330975451515847</v>
      </c>
      <c r="AJ68" s="21"/>
      <c r="AK68" s="32" t="str">
        <f t="shared" si="0"/>
        <v>04</v>
      </c>
      <c r="AN68">
        <v>0</v>
      </c>
    </row>
    <row r="69" spans="1:40" s="21" customFormat="1" x14ac:dyDescent="0.25">
      <c r="A69">
        <v>413</v>
      </c>
      <c r="B69"/>
      <c r="C69" s="14" t="s">
        <v>54</v>
      </c>
      <c r="D69" s="15" t="s">
        <v>55</v>
      </c>
      <c r="E69" t="s">
        <v>122</v>
      </c>
      <c r="F69" s="10">
        <v>2.1556878718593202</v>
      </c>
      <c r="G69" s="10">
        <v>2.15336724902861</v>
      </c>
      <c r="H69" s="10">
        <v>4.8752829588129699E-3</v>
      </c>
      <c r="I69" s="10">
        <v>4.05478736330529</v>
      </c>
      <c r="J69" s="10">
        <v>4.0465888172308198</v>
      </c>
      <c r="K69" s="10">
        <v>1.61459648354819E-3</v>
      </c>
      <c r="L69" s="10">
        <v>1.6768353530736101E-2</v>
      </c>
      <c r="M69" s="10">
        <v>4.7968797047278303E-3</v>
      </c>
      <c r="N69" s="10">
        <v>-15.873509435286101</v>
      </c>
      <c r="O69" s="10">
        <v>4.7875745922824099E-3</v>
      </c>
      <c r="P69" s="10">
        <v>-30.488893366062001</v>
      </c>
      <c r="Q69" s="10">
        <v>1.5590476169554E-3</v>
      </c>
      <c r="R69" s="10">
        <v>-44.083197168569001</v>
      </c>
      <c r="S69" s="10">
        <v>0.130131531894462</v>
      </c>
      <c r="T69" s="10">
        <v>11.6692480786608</v>
      </c>
      <c r="U69" s="10">
        <v>5.8201091070749097E-2</v>
      </c>
      <c r="V69" s="11">
        <v>43280.44332175926</v>
      </c>
      <c r="W69">
        <v>1.9</v>
      </c>
      <c r="X69" s="10">
        <v>5.33761450826096E-2</v>
      </c>
      <c r="Y69" s="10">
        <v>4.8387950076452801E-2</v>
      </c>
      <c r="Z69" s="12">
        <v>1.6763035298064111</v>
      </c>
      <c r="AA69" s="12">
        <v>3.1819958213057387</v>
      </c>
      <c r="AB69" s="12">
        <v>1.760654845580623</v>
      </c>
      <c r="AC69" s="12">
        <v>3.3360624192933788</v>
      </c>
      <c r="AD69" s="12">
        <v>1.7591067097268969</v>
      </c>
      <c r="AE69" s="12">
        <v>3.3305101082046216</v>
      </c>
      <c r="AF69" s="10">
        <v>5.9737259485670435E-4</v>
      </c>
      <c r="AG69" s="13">
        <v>0.59737259485670435</v>
      </c>
      <c r="AK69" s="32" t="str">
        <f t="shared" ref="AK69:AK132" si="1">AK68</f>
        <v>04</v>
      </c>
      <c r="AN69" s="7">
        <v>0</v>
      </c>
    </row>
    <row r="70" spans="1:40" s="21" customFormat="1" x14ac:dyDescent="0.25">
      <c r="A70">
        <v>414</v>
      </c>
      <c r="B70"/>
      <c r="C70" s="17" t="s">
        <v>54</v>
      </c>
      <c r="D70" s="18" t="s">
        <v>55</v>
      </c>
      <c r="E70" t="s">
        <v>123</v>
      </c>
      <c r="F70" s="10">
        <v>2.2778376159999998</v>
      </c>
      <c r="G70" s="10">
        <v>2.2752468229999998</v>
      </c>
      <c r="H70" s="10">
        <v>4.8342369999999999E-3</v>
      </c>
      <c r="I70" s="10">
        <v>4.3190735250000003</v>
      </c>
      <c r="J70" s="10">
        <v>4.3097730189999996</v>
      </c>
      <c r="K70" s="10">
        <v>2.007156E-3</v>
      </c>
      <c r="L70" s="10">
        <v>-3.1333100000000003E-4</v>
      </c>
      <c r="M70" s="10">
        <v>5.0179910000000003E-3</v>
      </c>
      <c r="N70" s="10">
        <v>-15.753557219999999</v>
      </c>
      <c r="O70" s="10">
        <v>4.7472679999999998E-3</v>
      </c>
      <c r="P70" s="10">
        <v>-30.23369975</v>
      </c>
      <c r="Q70" s="10">
        <v>1.9381019999999999E-3</v>
      </c>
      <c r="R70" s="10">
        <v>-43.86095289</v>
      </c>
      <c r="S70" s="10">
        <v>0.118796771</v>
      </c>
      <c r="T70" s="10">
        <v>16.719301389999998</v>
      </c>
      <c r="U70" s="10">
        <v>5.7876707999999999E-2</v>
      </c>
      <c r="V70" s="11">
        <v>43280.522916666669</v>
      </c>
      <c r="W70">
        <v>1.9</v>
      </c>
      <c r="X70" s="10">
        <v>1.2972280000000001E-3</v>
      </c>
      <c r="Y70" s="10">
        <v>2.0296379999999998E-3</v>
      </c>
      <c r="Z70" s="12">
        <v>1.7983948389621585</v>
      </c>
      <c r="AA70" s="12">
        <v>3.4460522507062663</v>
      </c>
      <c r="AB70" s="12">
        <v>1.8888897691765743</v>
      </c>
      <c r="AC70" s="12">
        <v>3.6129039929992839</v>
      </c>
      <c r="AD70" s="12">
        <v>1.8871080601784109</v>
      </c>
      <c r="AE70" s="12">
        <v>3.6063931327309442</v>
      </c>
      <c r="AF70" s="10">
        <v>-1.7067513903527676E-2</v>
      </c>
      <c r="AG70" s="13">
        <v>-17.067513903527676</v>
      </c>
      <c r="AH70" s="13">
        <f>AVERAGE(AG70:AG71)</f>
        <v>-14.754228667701597</v>
      </c>
      <c r="AI70" s="13">
        <f>STDEV(AG70:AG71)</f>
        <v>3.2714793541426852</v>
      </c>
      <c r="AJ70"/>
      <c r="AK70" s="32" t="str">
        <f t="shared" si="1"/>
        <v>04</v>
      </c>
      <c r="AN70">
        <v>0</v>
      </c>
    </row>
    <row r="71" spans="1:40" x14ac:dyDescent="0.25">
      <c r="A71">
        <v>415</v>
      </c>
      <c r="B71"/>
      <c r="C71" s="14" t="s">
        <v>54</v>
      </c>
      <c r="D71" s="15" t="s">
        <v>55</v>
      </c>
      <c r="E71" t="s">
        <v>124</v>
      </c>
      <c r="F71" s="10">
        <v>2.4356722770000001</v>
      </c>
      <c r="G71" s="10">
        <v>2.4327103839999999</v>
      </c>
      <c r="H71" s="10">
        <v>4.8172739999999999E-3</v>
      </c>
      <c r="I71" s="10">
        <v>4.6108020160000001</v>
      </c>
      <c r="J71" s="10">
        <v>4.6002047450000001</v>
      </c>
      <c r="K71" s="10">
        <v>2.101515E-3</v>
      </c>
      <c r="L71" s="10">
        <v>3.802279E-3</v>
      </c>
      <c r="M71" s="10">
        <v>4.6957800000000001E-3</v>
      </c>
      <c r="N71" s="10">
        <v>-15.59856207</v>
      </c>
      <c r="O71" s="10">
        <v>4.7306090000000002E-3</v>
      </c>
      <c r="P71" s="10">
        <v>-29.952007940000001</v>
      </c>
      <c r="Q71" s="10">
        <v>2.0292140000000001E-3</v>
      </c>
      <c r="R71" s="10">
        <v>-43.340265500000001</v>
      </c>
      <c r="S71" s="10">
        <v>0.15022898100000001</v>
      </c>
      <c r="T71" s="10">
        <v>31.127599230000001</v>
      </c>
      <c r="U71" s="10">
        <v>7.2487366999999997E-2</v>
      </c>
      <c r="V71" s="11">
        <v>43280.598611111112</v>
      </c>
      <c r="W71">
        <v>1.9</v>
      </c>
      <c r="X71" s="10">
        <v>9.7261690999999997E-2</v>
      </c>
      <c r="Y71" s="10">
        <v>8.8582782999999998E-2</v>
      </c>
      <c r="Z71" s="12">
        <v>1.9561539994010779</v>
      </c>
      <c r="AA71" s="12">
        <v>3.7375271499917595</v>
      </c>
      <c r="AB71" s="12">
        <v>2.054587344420356</v>
      </c>
      <c r="AC71" s="12">
        <v>3.9184915903062594</v>
      </c>
      <c r="AD71" s="12">
        <v>2.0524795664247319</v>
      </c>
      <c r="AE71" s="12">
        <v>3.9108342989708476</v>
      </c>
      <c r="AF71" s="10">
        <v>-1.2440943431875517E-2</v>
      </c>
      <c r="AG71" s="13">
        <v>-12.440943431875517</v>
      </c>
      <c r="AI71"/>
      <c r="AK71" s="32" t="str">
        <f t="shared" si="1"/>
        <v>04</v>
      </c>
      <c r="AN71" s="7">
        <v>0</v>
      </c>
    </row>
    <row r="72" spans="1:40" x14ac:dyDescent="0.25">
      <c r="A72">
        <v>416</v>
      </c>
      <c r="B72"/>
      <c r="C72" s="17" t="s">
        <v>91</v>
      </c>
      <c r="D72" s="18" t="s">
        <v>92</v>
      </c>
      <c r="E72" t="s">
        <v>125</v>
      </c>
      <c r="F72" s="10">
        <v>9.4905790870000004</v>
      </c>
      <c r="G72" s="10">
        <v>9.4458259400000006</v>
      </c>
      <c r="H72" s="10">
        <v>5.264609E-3</v>
      </c>
      <c r="I72" s="10">
        <v>18.291959590000001</v>
      </c>
      <c r="J72" s="10">
        <v>18.126674189999999</v>
      </c>
      <c r="K72" s="10">
        <v>1.7461410000000001E-3</v>
      </c>
      <c r="L72" s="10">
        <v>-0.12891561000000001</v>
      </c>
      <c r="M72" s="10">
        <v>4.1477520000000002E-3</v>
      </c>
      <c r="N72" s="10">
        <v>-8.6705759610000008</v>
      </c>
      <c r="O72" s="10">
        <v>5.1698960000000002E-3</v>
      </c>
      <c r="P72" s="10">
        <v>-16.741539360000001</v>
      </c>
      <c r="Q72" s="10">
        <v>1.6860670000000001E-3</v>
      </c>
      <c r="R72" s="10">
        <v>-23.917646250000001</v>
      </c>
      <c r="S72" s="10">
        <v>0.12740797400000001</v>
      </c>
      <c r="T72" s="10">
        <v>26.740796499999998</v>
      </c>
      <c r="U72" s="10">
        <v>5.7628830999999998E-2</v>
      </c>
      <c r="V72" s="11">
        <v>43283.405555555553</v>
      </c>
      <c r="W72">
        <v>1.9</v>
      </c>
      <c r="X72" s="10">
        <v>1.2966772999999999E-2</v>
      </c>
      <c r="Y72" s="10">
        <v>1.6247081999999999E-2</v>
      </c>
      <c r="Z72" s="12">
        <v>9.0076860769361389</v>
      </c>
      <c r="AA72" s="12">
        <v>17.406792148750405</v>
      </c>
      <c r="AB72" s="12">
        <v>9.4609513473125357</v>
      </c>
      <c r="AC72" s="12">
        <v>18.249598173283601</v>
      </c>
      <c r="AD72" s="12">
        <v>9.4164768411553545</v>
      </c>
      <c r="AE72" s="12">
        <v>18.085072921493424</v>
      </c>
      <c r="AF72" s="10">
        <v>-0.13244166139317315</v>
      </c>
      <c r="AG72" s="13">
        <v>-132.44166139317315</v>
      </c>
      <c r="AH72" s="13">
        <f>AVERAGE(AG72:AG73)</f>
        <v>-133.68728708444789</v>
      </c>
      <c r="AI72" s="13">
        <f>STDEV(AG72:AG73)</f>
        <v>1.761580746241098</v>
      </c>
      <c r="AK72" s="32" t="str">
        <f t="shared" si="1"/>
        <v>04</v>
      </c>
      <c r="AN72">
        <v>0</v>
      </c>
    </row>
    <row r="73" spans="1:40" x14ac:dyDescent="0.25">
      <c r="A73">
        <v>417</v>
      </c>
      <c r="B73"/>
      <c r="C73" s="14" t="s">
        <v>91</v>
      </c>
      <c r="D73" s="15" t="s">
        <v>92</v>
      </c>
      <c r="E73" t="s">
        <v>126</v>
      </c>
      <c r="F73" s="10">
        <v>10.13548001</v>
      </c>
      <c r="G73" s="10">
        <v>10.08445981</v>
      </c>
      <c r="H73" s="10">
        <v>5.9090799999999997E-3</v>
      </c>
      <c r="I73" s="10">
        <v>19.53167676</v>
      </c>
      <c r="J73" s="10">
        <v>19.34338138</v>
      </c>
      <c r="K73" s="10">
        <v>1.6106390000000001E-3</v>
      </c>
      <c r="L73" s="10">
        <v>-0.13304834400000001</v>
      </c>
      <c r="M73" s="10">
        <v>4.2083270000000004E-3</v>
      </c>
      <c r="N73" s="10">
        <v>-8.0372770770000006</v>
      </c>
      <c r="O73" s="10">
        <v>5.8027729999999998E-3</v>
      </c>
      <c r="P73" s="10">
        <v>-15.54447364</v>
      </c>
      <c r="Q73" s="10">
        <v>1.555226E-3</v>
      </c>
      <c r="R73" s="10">
        <v>-22.969264970000001</v>
      </c>
      <c r="S73" s="10">
        <v>0.12794245800000001</v>
      </c>
      <c r="T73" s="10">
        <v>36.242779200000001</v>
      </c>
      <c r="U73" s="10">
        <v>6.3324817000000005E-2</v>
      </c>
      <c r="V73" s="11">
        <v>43283.484027777777</v>
      </c>
      <c r="W73">
        <v>1.9</v>
      </c>
      <c r="X73" s="10">
        <v>0.23597866100000001</v>
      </c>
      <c r="Y73" s="10">
        <v>0.186664947</v>
      </c>
      <c r="Z73" s="12">
        <v>9.6522785060968452</v>
      </c>
      <c r="AA73" s="12">
        <v>18.645431675313738</v>
      </c>
      <c r="AB73" s="12">
        <v>10.137979560668054</v>
      </c>
      <c r="AC73" s="12">
        <v>19.54821043039324</v>
      </c>
      <c r="AD73" s="12">
        <v>10.086934948807677</v>
      </c>
      <c r="AE73" s="12">
        <v>19.359598222695833</v>
      </c>
      <c r="AF73" s="10">
        <v>-0.13493291277572261</v>
      </c>
      <c r="AG73" s="13">
        <v>-134.93291277572263</v>
      </c>
      <c r="AI73"/>
      <c r="AK73" s="32" t="str">
        <f t="shared" si="1"/>
        <v>04</v>
      </c>
      <c r="AN73" s="7">
        <v>0</v>
      </c>
    </row>
    <row r="74" spans="1:40" x14ac:dyDescent="0.25">
      <c r="A74">
        <v>418</v>
      </c>
      <c r="B74"/>
      <c r="C74" s="17" t="s">
        <v>95</v>
      </c>
      <c r="D74" s="18" t="s">
        <v>99</v>
      </c>
      <c r="E74" t="s">
        <v>127</v>
      </c>
      <c r="F74" s="10">
        <v>11.748360010000001</v>
      </c>
      <c r="G74" s="10">
        <v>11.67988349</v>
      </c>
      <c r="H74" s="10">
        <v>4.2489429999999998E-3</v>
      </c>
      <c r="I74" s="10">
        <v>22.588467909999999</v>
      </c>
      <c r="J74" s="10">
        <v>22.337126340000001</v>
      </c>
      <c r="K74" s="10">
        <v>1.4249989999999999E-3</v>
      </c>
      <c r="L74" s="10">
        <v>-0.11411922300000001</v>
      </c>
      <c r="M74" s="10">
        <v>4.2774570000000001E-3</v>
      </c>
      <c r="N74" s="10">
        <v>-6.4534134539999997</v>
      </c>
      <c r="O74" s="10">
        <v>4.1725030000000001E-3</v>
      </c>
      <c r="P74" s="10">
        <v>-12.59284888</v>
      </c>
      <c r="Q74" s="10">
        <v>1.375973E-3</v>
      </c>
      <c r="R74" s="10">
        <v>-18.470073660000001</v>
      </c>
      <c r="S74" s="10">
        <v>0.127620236</v>
      </c>
      <c r="T74" s="10">
        <v>39.701283080000003</v>
      </c>
      <c r="U74" s="10">
        <v>5.8865098999999997E-2</v>
      </c>
      <c r="V74" s="11">
        <v>43283.574305555558</v>
      </c>
      <c r="W74">
        <v>1.9</v>
      </c>
      <c r="X74" s="10">
        <v>2.4076548999999999E-2</v>
      </c>
      <c r="Y74" s="10">
        <v>3.0706679000000001E-2</v>
      </c>
      <c r="Z74" s="12">
        <v>11.264386984420227</v>
      </c>
      <c r="AA74" s="12">
        <v>21.699565658299001</v>
      </c>
      <c r="AB74" s="12">
        <v>11.831209070415287</v>
      </c>
      <c r="AC74" s="12">
        <v>22.750220167773396</v>
      </c>
      <c r="AD74" s="12">
        <v>11.761767498254335</v>
      </c>
      <c r="AE74" s="12">
        <v>22.495293097720143</v>
      </c>
      <c r="AF74" s="10">
        <v>-0.11574725734190139</v>
      </c>
      <c r="AG74" s="13">
        <v>-115.74725734190139</v>
      </c>
      <c r="AH74" s="13">
        <f>AVERAGE(AG74:AG75)</f>
        <v>-130.21979253202076</v>
      </c>
      <c r="AI74" s="13">
        <f>STDEV(AG74:AG75)</f>
        <v>20.46725554778855</v>
      </c>
      <c r="AK74" s="32" t="str">
        <f t="shared" si="1"/>
        <v>04</v>
      </c>
      <c r="AN74">
        <v>0</v>
      </c>
    </row>
    <row r="75" spans="1:40" x14ac:dyDescent="0.25">
      <c r="A75">
        <v>419</v>
      </c>
      <c r="B75"/>
      <c r="C75" s="14" t="s">
        <v>95</v>
      </c>
      <c r="D75" s="15" t="s">
        <v>99</v>
      </c>
      <c r="E75" t="s">
        <v>128</v>
      </c>
      <c r="F75" s="10">
        <v>13.91827258</v>
      </c>
      <c r="G75" s="10">
        <v>13.822302540000001</v>
      </c>
      <c r="H75" s="10">
        <v>4.2301500000000002E-3</v>
      </c>
      <c r="I75" s="10">
        <v>26.809606129999999</v>
      </c>
      <c r="J75" s="10">
        <v>26.456525339999999</v>
      </c>
      <c r="K75" s="10">
        <v>1.477744E-3</v>
      </c>
      <c r="L75" s="10">
        <v>-0.14674283299999999</v>
      </c>
      <c r="M75" s="10">
        <v>4.1329920000000003E-3</v>
      </c>
      <c r="N75" s="10">
        <v>-4.3225385169999999</v>
      </c>
      <c r="O75" s="10">
        <v>4.1540479999999996E-3</v>
      </c>
      <c r="P75" s="10">
        <v>-8.5169354590000008</v>
      </c>
      <c r="Q75" s="10">
        <v>1.4269040000000001E-3</v>
      </c>
      <c r="R75" s="10">
        <v>-12.893260250000001</v>
      </c>
      <c r="S75" s="10">
        <v>0.138534612</v>
      </c>
      <c r="T75" s="10">
        <v>32.948241009999997</v>
      </c>
      <c r="U75" s="10">
        <v>5.6201026000000001E-2</v>
      </c>
      <c r="V75" s="11">
        <v>43283.647222222222</v>
      </c>
      <c r="W75">
        <v>1.9</v>
      </c>
      <c r="X75" s="10">
        <v>0.13207967500000001</v>
      </c>
      <c r="Y75" s="10">
        <v>0.14226498900000001</v>
      </c>
      <c r="Z75" s="12">
        <v>13.433261565728882</v>
      </c>
      <c r="AA75" s="12">
        <v>25.917034578969655</v>
      </c>
      <c r="AB75" s="12">
        <v>14.109221061166584</v>
      </c>
      <c r="AC75" s="12">
        <v>27.171891458659513</v>
      </c>
      <c r="AD75" s="12">
        <v>14.010612446427961</v>
      </c>
      <c r="AE75" s="12">
        <v>26.809289344981252</v>
      </c>
      <c r="AF75" s="10">
        <v>-0.14469232772214013</v>
      </c>
      <c r="AG75" s="13">
        <v>-144.69232772214013</v>
      </c>
      <c r="AI75"/>
      <c r="AK75" s="32" t="str">
        <f t="shared" si="1"/>
        <v>04</v>
      </c>
      <c r="AN75" s="7">
        <v>0</v>
      </c>
    </row>
    <row r="76" spans="1:40" x14ac:dyDescent="0.25">
      <c r="A76">
        <v>420</v>
      </c>
      <c r="B76"/>
      <c r="C76" s="17" t="s">
        <v>95</v>
      </c>
      <c r="D76" s="18" t="s">
        <v>99</v>
      </c>
      <c r="E76" t="s">
        <v>129</v>
      </c>
      <c r="F76" s="10">
        <v>14.458281489999999</v>
      </c>
      <c r="G76" s="10">
        <v>14.3547569</v>
      </c>
      <c r="H76" s="10">
        <v>3.9831340000000002E-3</v>
      </c>
      <c r="I76" s="10">
        <v>27.90987213</v>
      </c>
      <c r="J76" s="10">
        <v>27.527490140000001</v>
      </c>
      <c r="K76" s="10">
        <v>1.268546E-3</v>
      </c>
      <c r="L76" s="10">
        <v>-0.179757895</v>
      </c>
      <c r="M76" s="10">
        <v>3.9609880000000004E-3</v>
      </c>
      <c r="N76" s="10">
        <v>-3.7922445910000002</v>
      </c>
      <c r="O76" s="10">
        <v>3.9114759999999997E-3</v>
      </c>
      <c r="P76" s="10">
        <v>-7.454523204</v>
      </c>
      <c r="Q76" s="10">
        <v>1.2249030000000001E-3</v>
      </c>
      <c r="R76" s="10">
        <v>-11.9309011</v>
      </c>
      <c r="S76" s="10">
        <v>0.127418794</v>
      </c>
      <c r="T76" s="10">
        <v>128.28206209999999</v>
      </c>
      <c r="U76" s="10">
        <v>7.9138613999999996E-2</v>
      </c>
      <c r="V76" s="11">
        <v>43283.722222222219</v>
      </c>
      <c r="W76">
        <v>1.9</v>
      </c>
      <c r="X76" s="10">
        <v>0.118471327</v>
      </c>
      <c r="Y76" s="10">
        <v>0.12290823100000001</v>
      </c>
      <c r="Z76" s="12">
        <v>13.973012161483389</v>
      </c>
      <c r="AA76" s="12">
        <v>27.016344157852366</v>
      </c>
      <c r="AB76" s="12">
        <v>14.676131817436334</v>
      </c>
      <c r="AC76" s="12">
        <v>28.324427658966314</v>
      </c>
      <c r="AD76" s="12">
        <v>14.569479623008087</v>
      </c>
      <c r="AE76" s="12">
        <v>27.930708352518394</v>
      </c>
      <c r="AF76" s="10">
        <v>-0.1779343871216259</v>
      </c>
      <c r="AG76" s="13">
        <v>-177.93438712162589</v>
      </c>
      <c r="AI76"/>
      <c r="AK76" s="32" t="str">
        <f t="shared" si="1"/>
        <v>04</v>
      </c>
      <c r="AN76">
        <v>0</v>
      </c>
    </row>
    <row r="77" spans="1:40" x14ac:dyDescent="0.25">
      <c r="A77">
        <v>422</v>
      </c>
      <c r="B77"/>
      <c r="C77" s="14" t="s">
        <v>95</v>
      </c>
      <c r="D77" s="15" t="s">
        <v>99</v>
      </c>
      <c r="E77" t="s">
        <v>130</v>
      </c>
      <c r="F77" s="10">
        <v>13.62143599</v>
      </c>
      <c r="G77" s="10">
        <v>13.5294972</v>
      </c>
      <c r="H77" s="10">
        <v>7.2754999999999998E-3</v>
      </c>
      <c r="I77" s="10">
        <v>26.326108380000001</v>
      </c>
      <c r="J77" s="10">
        <v>25.985540619999998</v>
      </c>
      <c r="K77" s="10">
        <v>1.6948600000000001E-3</v>
      </c>
      <c r="L77" s="10">
        <v>-0.19086825099999999</v>
      </c>
      <c r="M77" s="10">
        <v>7.4163989999999997E-3</v>
      </c>
      <c r="N77" s="10">
        <v>-4.6083349399999998</v>
      </c>
      <c r="O77" s="10">
        <v>8.999033E-3</v>
      </c>
      <c r="P77" s="10">
        <v>-8.9836214440000006</v>
      </c>
      <c r="Q77" s="10">
        <v>1.604947E-3</v>
      </c>
      <c r="R77" s="10">
        <v>-14.506184859999999</v>
      </c>
      <c r="S77" s="10">
        <v>0.128610276</v>
      </c>
      <c r="T77" s="10">
        <v>46.062694190000002</v>
      </c>
      <c r="U77" s="10">
        <v>7.7739527000000003E-2</v>
      </c>
      <c r="V77" s="11">
        <v>43284.465277777781</v>
      </c>
      <c r="W77">
        <v>1.9</v>
      </c>
      <c r="X77" s="10">
        <v>2.7770630000000001E-2</v>
      </c>
      <c r="Y77" s="10">
        <v>2.0260949E-2</v>
      </c>
      <c r="Z77" s="12">
        <v>13.142368568439089</v>
      </c>
      <c r="AA77" s="12">
        <v>25.434140701168005</v>
      </c>
      <c r="AB77" s="12">
        <v>13.803690376468396</v>
      </c>
      <c r="AC77" s="12">
        <v>26.665616715162248</v>
      </c>
      <c r="AD77" s="12">
        <v>13.709287191988551</v>
      </c>
      <c r="AE77" s="12">
        <v>26.316285636813664</v>
      </c>
      <c r="AF77" s="10">
        <v>-0.1857116242490644</v>
      </c>
      <c r="AG77" s="13">
        <v>-185.71162424906441</v>
      </c>
      <c r="AH77" s="13">
        <f>AVERAGE(AG77:AG78)</f>
        <v>-190.7261897997472</v>
      </c>
      <c r="AI77" s="13">
        <f>STDEV(AG77:AG78)</f>
        <v>7.0916666111845084</v>
      </c>
      <c r="AK77" s="32" t="str">
        <f t="shared" si="1"/>
        <v>04</v>
      </c>
      <c r="AN77" s="7">
        <v>0</v>
      </c>
    </row>
    <row r="78" spans="1:40" x14ac:dyDescent="0.25">
      <c r="A78">
        <v>423</v>
      </c>
      <c r="B78"/>
      <c r="C78" s="17" t="s">
        <v>95</v>
      </c>
      <c r="D78" s="18" t="s">
        <v>99</v>
      </c>
      <c r="E78" t="s">
        <v>131</v>
      </c>
      <c r="F78" s="10">
        <v>14.944740960000001</v>
      </c>
      <c r="G78" s="10">
        <v>14.83416742</v>
      </c>
      <c r="H78" s="10">
        <v>7.9193010000000001E-3</v>
      </c>
      <c r="I78" s="10">
        <v>28.878998320000001</v>
      </c>
      <c r="J78" s="10">
        <v>28.46985832</v>
      </c>
      <c r="K78" s="10">
        <v>2.2250289999999999E-3</v>
      </c>
      <c r="L78" s="10">
        <v>-0.19335455300000001</v>
      </c>
      <c r="M78" s="10">
        <v>6.4235230000000004E-3</v>
      </c>
      <c r="N78" s="10">
        <v>-3.314536725</v>
      </c>
      <c r="O78" s="10">
        <v>7.7768289999999999E-3</v>
      </c>
      <c r="P78" s="10">
        <v>-6.5187390049999996</v>
      </c>
      <c r="Q78" s="10">
        <v>2.148479E-3</v>
      </c>
      <c r="R78" s="10">
        <v>-10.94309775</v>
      </c>
      <c r="S78" s="10">
        <v>0.13756954499999999</v>
      </c>
      <c r="T78" s="10">
        <v>55.114063539999997</v>
      </c>
      <c r="U78" s="10">
        <v>5.8543050999999999E-2</v>
      </c>
      <c r="V78" s="11">
        <v>43284.537499999999</v>
      </c>
      <c r="W78">
        <v>1.9</v>
      </c>
      <c r="X78" s="10">
        <v>7.7170470000000003E-3</v>
      </c>
      <c r="Y78" s="10">
        <v>9.8010470000000002E-3</v>
      </c>
      <c r="Z78" s="12">
        <v>14.459238936160856</v>
      </c>
      <c r="AA78" s="12">
        <v>27.984627918592466</v>
      </c>
      <c r="AB78" s="12">
        <v>15.186825442823965</v>
      </c>
      <c r="AC78" s="12">
        <v>29.339594003242521</v>
      </c>
      <c r="AD78" s="12">
        <v>15.072660031652132</v>
      </c>
      <c r="AE78" s="12">
        <v>28.917425732959398</v>
      </c>
      <c r="AF78" s="10">
        <v>-0.19574075535043001</v>
      </c>
      <c r="AG78" s="13">
        <v>-195.74075535042999</v>
      </c>
      <c r="AI78"/>
      <c r="AK78" s="32" t="str">
        <f t="shared" si="1"/>
        <v>04</v>
      </c>
      <c r="AN78">
        <v>0</v>
      </c>
    </row>
    <row r="79" spans="1:40" x14ac:dyDescent="0.25">
      <c r="A79">
        <v>424</v>
      </c>
      <c r="B79"/>
      <c r="C79" s="14" t="s">
        <v>95</v>
      </c>
      <c r="D79" s="15" t="s">
        <v>99</v>
      </c>
      <c r="E79" t="s">
        <v>132</v>
      </c>
      <c r="F79" s="10">
        <v>13.001871449999999</v>
      </c>
      <c r="G79" s="10">
        <v>12.91807242</v>
      </c>
      <c r="H79" s="10">
        <v>3.7809570000000002E-3</v>
      </c>
      <c r="I79" s="10">
        <v>25.079488619999999</v>
      </c>
      <c r="J79" s="10">
        <v>24.770159360000001</v>
      </c>
      <c r="K79" s="10">
        <v>2.2920900000000001E-3</v>
      </c>
      <c r="L79" s="10">
        <v>-0.160571717</v>
      </c>
      <c r="M79" s="10">
        <v>3.5829740000000001E-3</v>
      </c>
      <c r="N79" s="10">
        <v>-5.2224532110000004</v>
      </c>
      <c r="O79" s="10">
        <v>3.712936E-3</v>
      </c>
      <c r="P79" s="10">
        <v>-10.187529700000001</v>
      </c>
      <c r="Q79" s="10">
        <v>2.2132319999999999E-3</v>
      </c>
      <c r="R79" s="10">
        <v>-16.577008459999998</v>
      </c>
      <c r="S79" s="10">
        <v>0.12838482800000001</v>
      </c>
      <c r="T79" s="10">
        <v>38.635801700000002</v>
      </c>
      <c r="U79" s="10">
        <v>8.9647584000000002E-2</v>
      </c>
      <c r="V79" s="11">
        <v>43284.614583333336</v>
      </c>
      <c r="W79">
        <v>1.9</v>
      </c>
      <c r="X79" s="10">
        <v>4.9587290000000003E-3</v>
      </c>
      <c r="Y79" s="10">
        <v>4.3345659999999998E-3</v>
      </c>
      <c r="Z79" s="12">
        <v>12.517298797913634</v>
      </c>
      <c r="AA79" s="12">
        <v>24.188420998963565</v>
      </c>
      <c r="AB79" s="12">
        <v>13.147167198694794</v>
      </c>
      <c r="AC79" s="12">
        <v>25.359581472855666</v>
      </c>
      <c r="AD79" s="12">
        <v>13.061493291827</v>
      </c>
      <c r="AE79" s="12">
        <v>25.043362263542431</v>
      </c>
      <c r="AF79" s="10">
        <v>-0.16140198332340283</v>
      </c>
      <c r="AG79" s="13">
        <v>-161.40198332340282</v>
      </c>
      <c r="AH79" s="13">
        <f>AVERAGE(AG79:AG80)</f>
        <v>-159.6756095050269</v>
      </c>
      <c r="AI79" s="13">
        <f>STDEV(AG79:AG80)</f>
        <v>2.4414612676730507</v>
      </c>
      <c r="AK79" s="32" t="str">
        <f t="shared" si="1"/>
        <v>04</v>
      </c>
      <c r="AN79" s="7">
        <v>0</v>
      </c>
    </row>
    <row r="80" spans="1:40" x14ac:dyDescent="0.25">
      <c r="A80">
        <v>425</v>
      </c>
      <c r="B80"/>
      <c r="C80" s="17" t="s">
        <v>95</v>
      </c>
      <c r="D80" s="18" t="s">
        <v>99</v>
      </c>
      <c r="E80" t="s">
        <v>133</v>
      </c>
      <c r="F80" s="10">
        <v>13.3999455133378</v>
      </c>
      <c r="G80" s="10">
        <v>13.310959991406801</v>
      </c>
      <c r="H80" s="10">
        <v>3.9885909374096397E-3</v>
      </c>
      <c r="I80" s="10">
        <v>25.837922567935902</v>
      </c>
      <c r="J80" s="10">
        <v>25.509763969014699</v>
      </c>
      <c r="K80" s="10">
        <v>2.2554618342509498E-3</v>
      </c>
      <c r="L80" s="10">
        <v>-0.15819538423298701</v>
      </c>
      <c r="M80" s="10">
        <v>3.87577950562448E-3</v>
      </c>
      <c r="N80" s="10">
        <v>-4.83154066173904</v>
      </c>
      <c r="O80" s="10">
        <v>3.9168345288418402E-3</v>
      </c>
      <c r="P80" s="10">
        <v>-9.4551890463429196</v>
      </c>
      <c r="Q80" s="10">
        <v>2.1778645213560801E-3</v>
      </c>
      <c r="R80" s="10">
        <v>-15.1401894517843</v>
      </c>
      <c r="S80" s="10">
        <v>0.163786064210032</v>
      </c>
      <c r="T80" s="10">
        <v>35.999523003242302</v>
      </c>
      <c r="U80" s="10">
        <v>7.2473797673035995E-2</v>
      </c>
      <c r="V80" s="11">
        <v>43284.692685185182</v>
      </c>
      <c r="W80">
        <v>1.9</v>
      </c>
      <c r="X80" s="10">
        <v>4.3579973355020597E-2</v>
      </c>
      <c r="Y80" s="10">
        <v>4.0505353680482699E-2</v>
      </c>
      <c r="Z80" s="12">
        <v>12.91518244508838</v>
      </c>
      <c r="AA80" s="12">
        <v>24.946195668619218</v>
      </c>
      <c r="AB80" s="12">
        <v>13.565072285046552</v>
      </c>
      <c r="AC80" s="12">
        <v>26.154046248957513</v>
      </c>
      <c r="AD80" s="12">
        <v>13.473890359484729</v>
      </c>
      <c r="AE80" s="12">
        <v>25.817878021157917</v>
      </c>
      <c r="AF80" s="10">
        <v>-0.15794923568665098</v>
      </c>
      <c r="AG80" s="13">
        <v>-157.94923568665098</v>
      </c>
      <c r="AI80"/>
      <c r="AK80" s="32" t="str">
        <f t="shared" si="1"/>
        <v>04</v>
      </c>
      <c r="AN80">
        <v>0</v>
      </c>
    </row>
    <row r="81" spans="1:40" x14ac:dyDescent="0.25">
      <c r="A81">
        <v>426</v>
      </c>
      <c r="B81"/>
      <c r="C81" s="14" t="s">
        <v>95</v>
      </c>
      <c r="D81" s="15" t="s">
        <v>99</v>
      </c>
      <c r="E81" t="s">
        <v>134</v>
      </c>
      <c r="F81" s="10">
        <v>14.104339120000001</v>
      </c>
      <c r="G81" s="10">
        <v>14.00579776</v>
      </c>
      <c r="H81" s="10">
        <v>5.9125100000000002E-3</v>
      </c>
      <c r="I81" s="10">
        <v>27.22425205</v>
      </c>
      <c r="J81" s="10">
        <v>26.860263499999999</v>
      </c>
      <c r="K81" s="10">
        <v>1.3541320000000001E-3</v>
      </c>
      <c r="L81" s="10">
        <v>-0.17642137099999999</v>
      </c>
      <c r="M81" s="10">
        <v>5.661821E-3</v>
      </c>
      <c r="N81" s="10">
        <v>-4.1398193839999999</v>
      </c>
      <c r="O81" s="10">
        <v>5.8061409999999999E-3</v>
      </c>
      <c r="P81" s="10">
        <v>-8.1165550940000006</v>
      </c>
      <c r="Q81" s="10">
        <v>1.3075439999999999E-3</v>
      </c>
      <c r="R81" s="10">
        <v>-14.17231301</v>
      </c>
      <c r="S81" s="10">
        <v>0.15934509499999999</v>
      </c>
      <c r="T81" s="10">
        <v>65.663368829999996</v>
      </c>
      <c r="U81" s="10">
        <v>6.4037627999999999E-2</v>
      </c>
      <c r="V81" s="11">
        <v>43285.338194444441</v>
      </c>
      <c r="W81">
        <v>1.9</v>
      </c>
      <c r="X81" s="10">
        <v>5.3660675999999997E-2</v>
      </c>
      <c r="Y81" s="10">
        <v>5.9901790000000003E-2</v>
      </c>
      <c r="Z81" s="12">
        <v>13.619239107724335</v>
      </c>
      <c r="AA81" s="12">
        <v>26.33132005842409</v>
      </c>
      <c r="AB81" s="12">
        <v>14.304556962249656</v>
      </c>
      <c r="AC81" s="12">
        <v>27.606235906761189</v>
      </c>
      <c r="AD81" s="12">
        <v>14.203212106125882</v>
      </c>
      <c r="AE81" s="12">
        <v>27.232054653591739</v>
      </c>
      <c r="AF81" s="10">
        <v>-0.17531275097055676</v>
      </c>
      <c r="AG81" s="13">
        <v>-175.31275097055675</v>
      </c>
      <c r="AH81" s="13">
        <f>AVERAGE(AG81:AG82)</f>
        <v>-179.92991114909617</v>
      </c>
      <c r="AI81" s="13">
        <f>STDEV(AG81:AG82)</f>
        <v>6.5296505441394315</v>
      </c>
      <c r="AK81" s="32" t="str">
        <f t="shared" si="1"/>
        <v>04</v>
      </c>
      <c r="AN81" s="7">
        <v>0</v>
      </c>
    </row>
    <row r="82" spans="1:40" x14ac:dyDescent="0.25">
      <c r="A82">
        <v>427</v>
      </c>
      <c r="B82"/>
      <c r="C82" s="17" t="s">
        <v>95</v>
      </c>
      <c r="D82" s="18" t="s">
        <v>99</v>
      </c>
      <c r="E82" t="s">
        <v>135</v>
      </c>
      <c r="F82" s="10">
        <v>14.474059251911701</v>
      </c>
      <c r="G82" s="10">
        <v>14.370309400861499</v>
      </c>
      <c r="H82" s="10">
        <v>5.5693069340574299E-3</v>
      </c>
      <c r="I82" s="10">
        <v>27.9624641946751</v>
      </c>
      <c r="J82" s="10">
        <v>27.5786528022658</v>
      </c>
      <c r="K82" s="10">
        <v>2.7377398962209298E-3</v>
      </c>
      <c r="L82" s="10">
        <v>-0.19121927873481001</v>
      </c>
      <c r="M82" s="10">
        <v>5.5494390722855896E-3</v>
      </c>
      <c r="N82" s="10">
        <v>-3.7714083403410998</v>
      </c>
      <c r="O82" s="10">
        <v>7.5469319684764004E-3</v>
      </c>
      <c r="P82" s="10">
        <v>-7.4032388847581698</v>
      </c>
      <c r="Q82" s="10">
        <v>2.6249929469810301E-3</v>
      </c>
      <c r="R82" s="10">
        <v>-12.912624163001301</v>
      </c>
      <c r="S82" s="10">
        <v>0.13018086260160999</v>
      </c>
      <c r="T82" s="10">
        <v>16.8796672272316</v>
      </c>
      <c r="U82" s="10">
        <v>5.5191704049516802E-2</v>
      </c>
      <c r="V82" s="11">
        <v>43285.411006944443</v>
      </c>
      <c r="W82">
        <v>1.9</v>
      </c>
      <c r="X82" s="10">
        <v>3.2682398684608302E-2</v>
      </c>
      <c r="Y82" s="10">
        <v>1.6107186252319199E-2</v>
      </c>
      <c r="Z82" s="12">
        <v>13.99421998257111</v>
      </c>
      <c r="AA82" s="12">
        <v>27.069409569253409</v>
      </c>
      <c r="AB82" s="12">
        <v>14.698406812566013</v>
      </c>
      <c r="AC82" s="12">
        <v>28.380062403535753</v>
      </c>
      <c r="AD82" s="12">
        <v>14.591432194804375</v>
      </c>
      <c r="AE82" s="12">
        <v>27.98480921615911</v>
      </c>
      <c r="AF82" s="10">
        <v>-0.18454707132763559</v>
      </c>
      <c r="AG82" s="13">
        <v>-184.54707132763559</v>
      </c>
      <c r="AI82"/>
      <c r="AK82" s="32" t="str">
        <f t="shared" si="1"/>
        <v>04</v>
      </c>
      <c r="AN82">
        <v>0</v>
      </c>
    </row>
    <row r="83" spans="1:40" x14ac:dyDescent="0.25">
      <c r="A83">
        <v>428</v>
      </c>
      <c r="B83"/>
      <c r="C83" s="14" t="s">
        <v>95</v>
      </c>
      <c r="D83" s="15" t="s">
        <v>136</v>
      </c>
      <c r="E83" t="s">
        <v>137</v>
      </c>
      <c r="F83" s="10">
        <v>15.806768480000001</v>
      </c>
      <c r="G83" s="10">
        <v>15.683141150000001</v>
      </c>
      <c r="H83" s="10">
        <v>8.9891250000000006E-3</v>
      </c>
      <c r="I83" s="10">
        <v>30.507819170000001</v>
      </c>
      <c r="J83" s="10">
        <v>30.051708550000001</v>
      </c>
      <c r="K83" s="10">
        <v>5.4880040000000003E-3</v>
      </c>
      <c r="L83" s="10">
        <v>-0.18902403600000001</v>
      </c>
      <c r="M83" s="10">
        <v>6.9055319999999998E-3</v>
      </c>
      <c r="N83" s="10">
        <v>-2.4648773159999999</v>
      </c>
      <c r="O83" s="10">
        <v>9.147802E-3</v>
      </c>
      <c r="P83" s="10">
        <v>-4.9414910619999999</v>
      </c>
      <c r="Q83" s="10">
        <v>7.3329880000000004E-3</v>
      </c>
      <c r="R83" s="10">
        <v>-9.7866815430000003</v>
      </c>
      <c r="S83" s="10">
        <v>0.10998290099999999</v>
      </c>
      <c r="T83" s="10">
        <v>23.009961879999999</v>
      </c>
      <c r="U83" s="10">
        <v>6.7828900999999997E-2</v>
      </c>
      <c r="V83" s="11">
        <v>43285.522222222222</v>
      </c>
      <c r="W83">
        <v>1.9</v>
      </c>
      <c r="X83" s="10">
        <v>1.2453746E-2</v>
      </c>
      <c r="Y83" s="10">
        <v>1.9294258000000002E-2</v>
      </c>
      <c r="Z83" s="12">
        <v>15.324050222338403</v>
      </c>
      <c r="AA83" s="12">
        <v>29.616653305962526</v>
      </c>
      <c r="AB83" s="12">
        <v>16.095153889580352</v>
      </c>
      <c r="AC83" s="12">
        <v>31.050639167313101</v>
      </c>
      <c r="AD83" s="12">
        <v>15.967000174026989</v>
      </c>
      <c r="AE83" s="12">
        <v>30.578320382779339</v>
      </c>
      <c r="AF83" s="10">
        <v>-0.17835298808050126</v>
      </c>
      <c r="AG83" s="13">
        <v>-178.35298808050126</v>
      </c>
      <c r="AH83" s="13">
        <f>AVERAGE(AG83:AG84)</f>
        <v>-186.81675265918506</v>
      </c>
      <c r="AI83" s="13">
        <f>STDEV(AG83:AG84)</f>
        <v>11.969570655907646</v>
      </c>
      <c r="AK83" s="32" t="str">
        <f t="shared" si="1"/>
        <v>04</v>
      </c>
      <c r="AN83" s="7">
        <v>0</v>
      </c>
    </row>
    <row r="84" spans="1:40" x14ac:dyDescent="0.25">
      <c r="A84">
        <v>429</v>
      </c>
      <c r="B84"/>
      <c r="C84" s="17" t="s">
        <v>95</v>
      </c>
      <c r="D84" s="18" t="s">
        <v>136</v>
      </c>
      <c r="E84" t="s">
        <v>138</v>
      </c>
      <c r="F84" s="10">
        <v>16.37138173</v>
      </c>
      <c r="G84" s="10">
        <v>16.23881446</v>
      </c>
      <c r="H84" s="10">
        <v>7.8825979999999993E-3</v>
      </c>
      <c r="I84" s="10">
        <v>31.625632270000001</v>
      </c>
      <c r="J84" s="10">
        <v>31.13584153</v>
      </c>
      <c r="K84" s="10">
        <v>4.0844169999999999E-3</v>
      </c>
      <c r="L84" s="10">
        <v>-0.20090987099999999</v>
      </c>
      <c r="M84" s="10">
        <v>7.4557429999999999E-3</v>
      </c>
      <c r="N84" s="10">
        <v>-1.9135618139999999</v>
      </c>
      <c r="O84" s="10">
        <v>7.7407869999999998E-3</v>
      </c>
      <c r="P84" s="10">
        <v>-3.8666007470000001</v>
      </c>
      <c r="Q84" s="10">
        <v>3.9438959999999997E-3</v>
      </c>
      <c r="R84" s="10">
        <v>-8.4887656049999993</v>
      </c>
      <c r="S84" s="10">
        <v>0.12988736100000001</v>
      </c>
      <c r="T84" s="10">
        <v>20.251324199999999</v>
      </c>
      <c r="U84" s="10">
        <v>0.115616409</v>
      </c>
      <c r="V84" s="11">
        <v>43285.595138888886</v>
      </c>
      <c r="W84">
        <v>1.9</v>
      </c>
      <c r="X84" s="10">
        <v>7.4667299000000006E-2</v>
      </c>
      <c r="Y84" s="10">
        <v>7.0728094000000005E-2</v>
      </c>
      <c r="Z84" s="12">
        <v>15.885197269406515</v>
      </c>
      <c r="AA84" s="12">
        <v>30.728874304889018</v>
      </c>
      <c r="AB84" s="12">
        <v>16.684537763047366</v>
      </c>
      <c r="AC84" s="12">
        <v>32.216711935738367</v>
      </c>
      <c r="AD84" s="12">
        <v>16.546879924304644</v>
      </c>
      <c r="AE84" s="12">
        <v>31.708637199891122</v>
      </c>
      <c r="AF84" s="10">
        <v>-0.19528051723786888</v>
      </c>
      <c r="AG84" s="13">
        <v>-195.28051723786888</v>
      </c>
      <c r="AI84"/>
      <c r="AJ84" t="s">
        <v>139</v>
      </c>
      <c r="AK84" s="32" t="str">
        <f t="shared" si="1"/>
        <v>04</v>
      </c>
      <c r="AN84">
        <v>1</v>
      </c>
    </row>
    <row r="85" spans="1:40" x14ac:dyDescent="0.25">
      <c r="A85">
        <v>430</v>
      </c>
      <c r="B85"/>
      <c r="C85" s="14" t="s">
        <v>95</v>
      </c>
      <c r="D85" s="15" t="s">
        <v>136</v>
      </c>
      <c r="E85" t="s">
        <v>140</v>
      </c>
      <c r="F85" s="10">
        <v>19.682738789999998</v>
      </c>
      <c r="G85" s="10">
        <v>19.491536809999999</v>
      </c>
      <c r="H85" s="10">
        <v>9.6411450000000003E-3</v>
      </c>
      <c r="I85" s="10">
        <v>38.07842033</v>
      </c>
      <c r="J85" s="10">
        <v>37.37133128</v>
      </c>
      <c r="K85" s="10">
        <v>1.86101E-3</v>
      </c>
      <c r="L85" s="10">
        <v>-0.23668831400000001</v>
      </c>
      <c r="M85" s="10">
        <v>8.6816800000000006E-3</v>
      </c>
      <c r="N85" s="10">
        <v>1.333230575</v>
      </c>
      <c r="O85" s="10">
        <v>1.0491677E-2</v>
      </c>
      <c r="P85" s="10">
        <v>2.3637607009999999</v>
      </c>
      <c r="Q85" s="10">
        <v>1.8020130000000001E-3</v>
      </c>
      <c r="R85" s="10">
        <v>0.68476569200000004</v>
      </c>
      <c r="S85" s="10">
        <v>0.148023722</v>
      </c>
      <c r="T85" s="10">
        <v>29.943137050000001</v>
      </c>
      <c r="U85" s="10">
        <v>5.5727187999999997E-2</v>
      </c>
      <c r="V85" s="11">
        <v>43285.668055555558</v>
      </c>
      <c r="W85">
        <v>1.9</v>
      </c>
      <c r="X85" s="10">
        <v>4.9493000000000002E-2</v>
      </c>
      <c r="Y85" s="10">
        <v>3.6369987999999999E-2</v>
      </c>
      <c r="Z85" s="12">
        <v>19.18988932853005</v>
      </c>
      <c r="AA85" s="12">
        <v>37.175614717995799</v>
      </c>
      <c r="AB85" s="12">
        <v>20.155521378836568</v>
      </c>
      <c r="AC85" s="12">
        <v>38.975592093626211</v>
      </c>
      <c r="AD85" s="12">
        <v>19.955087613550628</v>
      </c>
      <c r="AE85" s="12">
        <v>38.235220112210328</v>
      </c>
      <c r="AF85" s="10">
        <v>-0.233108605696426</v>
      </c>
      <c r="AG85" s="13">
        <v>-233.108605696426</v>
      </c>
      <c r="AH85" s="13">
        <f>AVERAGE(AG85:AG86)</f>
        <v>-217.93217427070209</v>
      </c>
      <c r="AI85" s="13">
        <f>STDEV(AG85:AG86)</f>
        <v>21.462715150683973</v>
      </c>
      <c r="AK85" s="32" t="str">
        <f t="shared" si="1"/>
        <v>04</v>
      </c>
      <c r="AN85" s="7">
        <v>0</v>
      </c>
    </row>
    <row r="86" spans="1:40" x14ac:dyDescent="0.25">
      <c r="A86">
        <v>431</v>
      </c>
      <c r="B86"/>
      <c r="C86" s="17" t="s">
        <v>95</v>
      </c>
      <c r="D86" s="18" t="s">
        <v>136</v>
      </c>
      <c r="E86" t="s">
        <v>141</v>
      </c>
      <c r="F86" s="10">
        <v>20.67560452</v>
      </c>
      <c r="G86" s="10">
        <v>20.464763999999999</v>
      </c>
      <c r="H86" s="10">
        <v>8.6685760000000008E-3</v>
      </c>
      <c r="I86" s="10">
        <v>39.95090871</v>
      </c>
      <c r="J86" s="10">
        <v>39.173508810000001</v>
      </c>
      <c r="K86" s="10">
        <v>1.9867190000000001E-3</v>
      </c>
      <c r="L86" s="10">
        <v>-0.21884864800000001</v>
      </c>
      <c r="M86" s="10">
        <v>8.2712370000000007E-3</v>
      </c>
      <c r="N86" s="10">
        <v>2.3132262180000001</v>
      </c>
      <c r="O86" s="10">
        <v>8.5126249999999994E-3</v>
      </c>
      <c r="P86" s="10">
        <v>4.172251395</v>
      </c>
      <c r="Q86" s="10">
        <v>1.9183679999999999E-3</v>
      </c>
      <c r="R86" s="10">
        <v>3.1253261819999998</v>
      </c>
      <c r="S86" s="10">
        <v>0.11574907399999999</v>
      </c>
      <c r="T86" s="10">
        <v>34.782428809999999</v>
      </c>
      <c r="U86" s="10">
        <v>5.6098728E-2</v>
      </c>
      <c r="V86" s="11">
        <v>43285.741666666669</v>
      </c>
      <c r="W86">
        <v>1.9</v>
      </c>
      <c r="X86" s="10">
        <v>7.4168596000000003E-2</v>
      </c>
      <c r="Y86" s="10">
        <v>8.7686073000000003E-2</v>
      </c>
      <c r="Z86" s="12">
        <v>20.187361119571978</v>
      </c>
      <c r="AA86" s="12">
        <v>39.046913861880753</v>
      </c>
      <c r="AB86" s="12">
        <v>21.203185785073767</v>
      </c>
      <c r="AC86" s="12">
        <v>40.937496225420055</v>
      </c>
      <c r="AD86" s="12">
        <v>20.981526028850734</v>
      </c>
      <c r="AE86" s="12">
        <v>40.121745779726723</v>
      </c>
      <c r="AF86" s="10">
        <v>-0.20275574284497822</v>
      </c>
      <c r="AG86" s="13">
        <v>-202.75574284497822</v>
      </c>
      <c r="AI86"/>
      <c r="AK86" s="32" t="str">
        <f t="shared" si="1"/>
        <v>04</v>
      </c>
      <c r="AN86">
        <v>0</v>
      </c>
    </row>
    <row r="87" spans="1:40" x14ac:dyDescent="0.25">
      <c r="A87">
        <v>432</v>
      </c>
      <c r="B87"/>
      <c r="C87" s="14" t="s">
        <v>91</v>
      </c>
      <c r="D87" s="15" t="s">
        <v>106</v>
      </c>
      <c r="E87" t="s">
        <v>142</v>
      </c>
      <c r="F87" s="10">
        <v>7.0955693591170004</v>
      </c>
      <c r="G87" s="10">
        <v>7.07051349555607</v>
      </c>
      <c r="H87" s="10">
        <v>6.2937546686411298E-3</v>
      </c>
      <c r="I87" s="10">
        <v>13.7490800111244</v>
      </c>
      <c r="J87" s="10">
        <v>13.655418862537701</v>
      </c>
      <c r="K87" s="10">
        <v>1.9739076191908301E-3</v>
      </c>
      <c r="L87" s="10">
        <v>-0.13505839932304201</v>
      </c>
      <c r="M87" s="10">
        <v>4.6391510442750699E-3</v>
      </c>
      <c r="N87" s="10">
        <v>-11.022498468932</v>
      </c>
      <c r="O87" s="10">
        <v>6.1805274065534601E-3</v>
      </c>
      <c r="P87" s="10">
        <v>-21.128124898733699</v>
      </c>
      <c r="Q87" s="10">
        <v>1.9059969479365E-3</v>
      </c>
      <c r="R87" s="10">
        <v>-32.962674254637903</v>
      </c>
      <c r="S87" s="10">
        <v>0.136829382890027</v>
      </c>
      <c r="T87" s="10">
        <v>-5.3907542544762999</v>
      </c>
      <c r="U87" s="10">
        <v>7.2134340125467697E-2</v>
      </c>
      <c r="V87" s="11">
        <v>43286.400706018518</v>
      </c>
      <c r="W87">
        <v>1.9</v>
      </c>
      <c r="X87" s="10">
        <v>3.4937773421306099E-3</v>
      </c>
      <c r="Y87" s="10">
        <v>5.4041991478138204E-3</v>
      </c>
      <c r="Z87" s="12">
        <v>6.613822009135184</v>
      </c>
      <c r="AA87" s="12">
        <v>12.867861541894232</v>
      </c>
      <c r="AB87" s="12">
        <v>6.9466284364004309</v>
      </c>
      <c r="AC87" s="12">
        <v>13.490900591116525</v>
      </c>
      <c r="AD87" s="12">
        <v>6.9226117721640934</v>
      </c>
      <c r="AE87" s="12">
        <v>13.400708666472344</v>
      </c>
      <c r="AF87" s="10">
        <v>-0.15296240373330416</v>
      </c>
      <c r="AG87" s="13">
        <v>-152.96240373330417</v>
      </c>
      <c r="AI87"/>
      <c r="AK87" s="32" t="str">
        <f t="shared" si="1"/>
        <v>04</v>
      </c>
      <c r="AN87" s="7">
        <v>0</v>
      </c>
    </row>
    <row r="88" spans="1:40" x14ac:dyDescent="0.25">
      <c r="A88" t="s">
        <v>143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X88" s="10"/>
      <c r="Y88" s="10"/>
      <c r="Z88" s="12"/>
      <c r="AA88" s="12"/>
      <c r="AB88" s="12"/>
      <c r="AC88" s="12"/>
      <c r="AD88" s="12"/>
      <c r="AE88" s="12"/>
      <c r="AF88" s="10"/>
      <c r="AG88" s="13"/>
      <c r="AI88"/>
      <c r="AK88" s="32" t="str">
        <f t="shared" si="1"/>
        <v>04</v>
      </c>
      <c r="AM88">
        <v>1</v>
      </c>
    </row>
    <row r="89" spans="1:40" x14ac:dyDescent="0.25">
      <c r="A89" s="24">
        <v>433</v>
      </c>
      <c r="B89" s="24"/>
      <c r="C89" s="14" t="s">
        <v>41</v>
      </c>
      <c r="D89" s="15" t="s">
        <v>144</v>
      </c>
      <c r="E89" s="24" t="s">
        <v>145</v>
      </c>
      <c r="F89" s="25">
        <v>11.321254619999999</v>
      </c>
      <c r="G89" s="25">
        <v>11.25764818</v>
      </c>
      <c r="H89" s="25">
        <v>5.9916190000000001E-3</v>
      </c>
      <c r="I89" s="25">
        <v>22.326118860000001</v>
      </c>
      <c r="J89" s="25">
        <v>22.080539519999999</v>
      </c>
      <c r="K89" s="25">
        <v>1.599329E-3</v>
      </c>
      <c r="L89" s="25">
        <v>-0.40087668900000001</v>
      </c>
      <c r="M89" s="25">
        <v>5.9959469999999997E-3</v>
      </c>
      <c r="N89" s="25">
        <v>1.0048421240000001</v>
      </c>
      <c r="O89" s="25">
        <v>8.3293039999999992E-3</v>
      </c>
      <c r="P89" s="25">
        <v>1.9863485169999999</v>
      </c>
      <c r="Q89" s="25">
        <v>1.54043E-3</v>
      </c>
      <c r="R89" s="25">
        <v>1.5438868109999999</v>
      </c>
      <c r="S89" s="25">
        <v>0.18058067899999999</v>
      </c>
      <c r="T89" s="25">
        <v>42.434365339999999</v>
      </c>
      <c r="U89" s="25">
        <v>5.773818E-2</v>
      </c>
      <c r="V89" s="26">
        <v>43286.585416666669</v>
      </c>
      <c r="W89" s="24">
        <v>2</v>
      </c>
      <c r="X89" s="25">
        <v>3.0665090999999998E-2</v>
      </c>
      <c r="Y89" s="25">
        <v>2.2428483999999999E-2</v>
      </c>
      <c r="Z89" s="12">
        <v>11.286666356526753</v>
      </c>
      <c r="AA89" s="12">
        <v>22.197367568213224</v>
      </c>
      <c r="AB89" s="12">
        <v>12.061746197461298</v>
      </c>
      <c r="AC89" s="12">
        <v>23.682364540308875</v>
      </c>
      <c r="AD89" s="12">
        <v>11.989583033105548</v>
      </c>
      <c r="AE89" s="12">
        <v>23.406287619569774</v>
      </c>
      <c r="AF89" s="10">
        <v>-0.36893683002729283</v>
      </c>
      <c r="AG89" s="13">
        <v>-368.93683002729284</v>
      </c>
      <c r="AH89" s="24"/>
      <c r="AI89" s="24"/>
      <c r="AJ89" s="24"/>
      <c r="AK89" s="32" t="str">
        <f t="shared" si="1"/>
        <v>04</v>
      </c>
      <c r="AL89" s="24"/>
      <c r="AM89" s="24"/>
      <c r="AN89" s="7">
        <v>0</v>
      </c>
    </row>
    <row r="90" spans="1:40" x14ac:dyDescent="0.25">
      <c r="A90" s="24">
        <v>434</v>
      </c>
      <c r="B90" s="24"/>
      <c r="C90" s="17" t="s">
        <v>41</v>
      </c>
      <c r="D90" s="18" t="s">
        <v>45</v>
      </c>
      <c r="E90" s="24" t="s">
        <v>146</v>
      </c>
      <c r="F90" s="25">
        <v>0.43567104600000001</v>
      </c>
      <c r="G90" s="25">
        <v>0.435575245</v>
      </c>
      <c r="H90" s="25">
        <v>6.9781410000000002E-3</v>
      </c>
      <c r="I90" s="25">
        <v>0.96845885700000001</v>
      </c>
      <c r="J90" s="25">
        <v>0.96799016699999996</v>
      </c>
      <c r="K90" s="25">
        <v>1.373223E-3</v>
      </c>
      <c r="L90" s="25">
        <v>-6.7446629999999994E-2</v>
      </c>
      <c r="M90" s="25">
        <v>4.2638820000000001E-3</v>
      </c>
      <c r="N90" s="25">
        <v>-9.7637622030000006</v>
      </c>
      <c r="O90" s="25">
        <v>6.9069989999999996E-3</v>
      </c>
      <c r="P90" s="25">
        <v>-18.947006120000001</v>
      </c>
      <c r="Q90" s="25">
        <v>1.3147320000000001E-3</v>
      </c>
      <c r="R90" s="25">
        <v>-27.556783169999999</v>
      </c>
      <c r="S90" s="25">
        <v>0.147962497</v>
      </c>
      <c r="T90" s="25">
        <v>-3.4392814029999998</v>
      </c>
      <c r="U90" s="25">
        <v>5.6322068000000003E-2</v>
      </c>
      <c r="V90" s="26">
        <v>43286.65902777778</v>
      </c>
      <c r="W90" s="24">
        <v>2</v>
      </c>
      <c r="X90" s="25">
        <v>7.2300000000000002E-6</v>
      </c>
      <c r="Y90" s="25">
        <v>8.1435399999999999E-4</v>
      </c>
      <c r="Z90" s="12">
        <v>0.40745227794447558</v>
      </c>
      <c r="AA90" s="12">
        <v>0.84176722896334155</v>
      </c>
      <c r="AB90" s="12">
        <v>0.43543290896534376</v>
      </c>
      <c r="AC90" s="12">
        <v>0.8980811942287521</v>
      </c>
      <c r="AD90" s="12">
        <v>0.43533813556683992</v>
      </c>
      <c r="AE90" s="12">
        <v>0.89767816059959027</v>
      </c>
      <c r="AF90" s="10">
        <v>-3.8635933229743735E-2</v>
      </c>
      <c r="AG90" s="13">
        <v>-38.635933229743735</v>
      </c>
      <c r="AH90" s="27">
        <f>AVERAGE(AG90:AG91)</f>
        <v>-18.650182534022342</v>
      </c>
      <c r="AI90" s="27">
        <f>STDEV(AG90:AG91)</f>
        <v>28.264119688096716</v>
      </c>
      <c r="AJ90" s="24"/>
      <c r="AK90" s="32" t="str">
        <f t="shared" si="1"/>
        <v>04</v>
      </c>
      <c r="AL90" s="24">
        <v>3</v>
      </c>
      <c r="AM90" s="24"/>
      <c r="AN90" s="7">
        <v>0</v>
      </c>
    </row>
    <row r="91" spans="1:40" x14ac:dyDescent="0.25">
      <c r="A91" s="24">
        <v>435</v>
      </c>
      <c r="B91" s="24"/>
      <c r="C91" s="14" t="s">
        <v>41</v>
      </c>
      <c r="D91" s="15" t="s">
        <v>45</v>
      </c>
      <c r="E91" s="24" t="s">
        <v>147</v>
      </c>
      <c r="F91" s="25">
        <v>0.221866753</v>
      </c>
      <c r="G91" s="25">
        <v>0.22184135699999999</v>
      </c>
      <c r="H91" s="25">
        <v>6.4341779999999996E-3</v>
      </c>
      <c r="I91" s="25">
        <v>0.49174184399999998</v>
      </c>
      <c r="J91" s="25">
        <v>0.49162094099999998</v>
      </c>
      <c r="K91" s="25">
        <v>1.401457E-3</v>
      </c>
      <c r="L91" s="25">
        <v>-3.7734498999999998E-2</v>
      </c>
      <c r="M91" s="25">
        <v>6.5886820000000002E-3</v>
      </c>
      <c r="N91" s="25">
        <v>-9.9753867639999996</v>
      </c>
      <c r="O91" s="25">
        <v>6.3685820000000002E-3</v>
      </c>
      <c r="P91" s="25">
        <v>-19.414306969999998</v>
      </c>
      <c r="Q91" s="25">
        <v>1.34786E-3</v>
      </c>
      <c r="R91" s="25">
        <v>-28.78818484</v>
      </c>
      <c r="S91" s="25">
        <v>0.209453633</v>
      </c>
      <c r="T91" s="25">
        <v>-1.548113799</v>
      </c>
      <c r="U91" s="25">
        <v>7.1252420999999996E-2</v>
      </c>
      <c r="V91" s="26">
        <v>43286.747916666667</v>
      </c>
      <c r="W91" s="24">
        <v>2</v>
      </c>
      <c r="X91" s="25">
        <v>0.44258939899999999</v>
      </c>
      <c r="Y91" s="25">
        <v>0.46128150699999998</v>
      </c>
      <c r="Z91" s="12">
        <v>0.19365401463256049</v>
      </c>
      <c r="AA91" s="12">
        <v>0.36504047571028764</v>
      </c>
      <c r="AB91" s="12">
        <v>0.20695265553470285</v>
      </c>
      <c r="AC91" s="12">
        <v>0.38946156976372853</v>
      </c>
      <c r="AD91" s="12">
        <v>0.20693124378788694</v>
      </c>
      <c r="AE91" s="12">
        <v>0.38938574929202246</v>
      </c>
      <c r="AF91" s="10">
        <v>1.3355681616990522E-3</v>
      </c>
      <c r="AG91" s="13">
        <v>1.3355681616990522</v>
      </c>
      <c r="AH91" s="24"/>
      <c r="AI91" s="24"/>
      <c r="AJ91" s="24"/>
      <c r="AK91" s="32" t="str">
        <f t="shared" si="1"/>
        <v>04</v>
      </c>
      <c r="AL91" s="24"/>
      <c r="AM91" s="24"/>
      <c r="AN91" s="7">
        <v>0</v>
      </c>
    </row>
    <row r="92" spans="1:40" x14ac:dyDescent="0.25">
      <c r="A92" s="24">
        <v>436</v>
      </c>
      <c r="B92" s="24"/>
      <c r="C92" s="17" t="s">
        <v>54</v>
      </c>
      <c r="D92" s="18" t="s">
        <v>55</v>
      </c>
      <c r="E92" s="24" t="s">
        <v>148</v>
      </c>
      <c r="F92" s="25">
        <v>0.36642648300000003</v>
      </c>
      <c r="G92" s="25">
        <v>0.36635908900000003</v>
      </c>
      <c r="H92" s="25">
        <v>3.762016E-3</v>
      </c>
      <c r="I92" s="25">
        <v>0.77578246699999998</v>
      </c>
      <c r="J92" s="25">
        <v>0.77548164500000005</v>
      </c>
      <c r="K92" s="25">
        <v>1.7382459999999999E-3</v>
      </c>
      <c r="L92" s="25">
        <v>-4.3095218999999997E-2</v>
      </c>
      <c r="M92" s="25">
        <v>3.8158939999999998E-3</v>
      </c>
      <c r="N92" s="25">
        <v>-9.8323008190000003</v>
      </c>
      <c r="O92" s="25">
        <v>3.723662E-3</v>
      </c>
      <c r="P92" s="25">
        <v>-19.13576157</v>
      </c>
      <c r="Q92" s="25">
        <v>1.7036620000000001E-3</v>
      </c>
      <c r="R92" s="25">
        <v>-30.57332259</v>
      </c>
      <c r="S92" s="25">
        <v>0.14113791000000001</v>
      </c>
      <c r="T92" s="25">
        <v>1430.118039</v>
      </c>
      <c r="U92" s="25">
        <v>0.117934545</v>
      </c>
      <c r="V92" s="26">
        <v>43287.445138888892</v>
      </c>
      <c r="W92" s="24">
        <v>2</v>
      </c>
      <c r="X92" s="25">
        <v>2.6968769E-2</v>
      </c>
      <c r="Y92" s="25">
        <v>2.9970185999999999E-2</v>
      </c>
      <c r="Z92" s="12">
        <v>0.33820966734499081</v>
      </c>
      <c r="AA92" s="12">
        <v>0.64920440174565108</v>
      </c>
      <c r="AB92" s="12">
        <v>0.36143525822255695</v>
      </c>
      <c r="AC92" s="12">
        <v>0.69263597388594444</v>
      </c>
      <c r="AD92" s="12">
        <v>0.36136995623417462</v>
      </c>
      <c r="AE92" s="12">
        <v>0.69239621229503368</v>
      </c>
      <c r="AF92" s="10">
        <v>-4.2152438576031903E-3</v>
      </c>
      <c r="AG92" s="13">
        <v>-4.2152438576031903</v>
      </c>
      <c r="AH92" s="27">
        <f>AVERAGE(AG92:AG93)</f>
        <v>-2.4670502406128474</v>
      </c>
      <c r="AI92" s="27">
        <f>STDEV(AG92:AG93)</f>
        <v>2.4723191228018191</v>
      </c>
      <c r="AJ92" s="24"/>
      <c r="AK92" s="32" t="str">
        <f t="shared" si="1"/>
        <v>04</v>
      </c>
      <c r="AL92" s="24">
        <v>1</v>
      </c>
      <c r="AM92" s="24"/>
      <c r="AN92" s="7">
        <v>0</v>
      </c>
    </row>
    <row r="93" spans="1:40" x14ac:dyDescent="0.25">
      <c r="A93" s="24">
        <v>437</v>
      </c>
      <c r="B93" s="24"/>
      <c r="C93" s="14" t="s">
        <v>54</v>
      </c>
      <c r="D93" s="15" t="s">
        <v>55</v>
      </c>
      <c r="E93" s="24" t="s">
        <v>149</v>
      </c>
      <c r="F93" s="25">
        <v>-0.180250524</v>
      </c>
      <c r="G93" s="25">
        <v>-0.18026710200000001</v>
      </c>
      <c r="H93" s="25">
        <v>4.120851E-3</v>
      </c>
      <c r="I93" s="25">
        <v>-0.26769016600000001</v>
      </c>
      <c r="J93" s="25">
        <v>-0.26772604300000002</v>
      </c>
      <c r="K93" s="25">
        <v>1.4675669999999999E-3</v>
      </c>
      <c r="L93" s="25">
        <v>-3.8907750999999997E-2</v>
      </c>
      <c r="M93" s="25">
        <v>4.0732750000000003E-3</v>
      </c>
      <c r="N93" s="25">
        <v>-10.37340446</v>
      </c>
      <c r="O93" s="25">
        <v>4.0788389999999999E-3</v>
      </c>
      <c r="P93" s="25">
        <v>-20.15847316</v>
      </c>
      <c r="Q93" s="25">
        <v>1.438368E-3</v>
      </c>
      <c r="R93" s="25">
        <v>-29.640575909999999</v>
      </c>
      <c r="S93" s="25">
        <v>0.14980612300000001</v>
      </c>
      <c r="T93" s="25">
        <v>-2.3109927350000001</v>
      </c>
      <c r="U93" s="25">
        <v>8.0968691999999995E-2</v>
      </c>
      <c r="V93" s="26">
        <v>43287.519444444442</v>
      </c>
      <c r="W93" s="24">
        <v>2</v>
      </c>
      <c r="X93" s="25">
        <v>3.8620223000000002E-2</v>
      </c>
      <c r="Y93" s="25">
        <v>4.2501877E-2</v>
      </c>
      <c r="Z93" s="12">
        <v>-0.20845192132334933</v>
      </c>
      <c r="AA93" s="12">
        <v>-0.3941362551673766</v>
      </c>
      <c r="AB93" s="12">
        <v>-0.22276676655029026</v>
      </c>
      <c r="AC93" s="12">
        <v>-0.420503847798262</v>
      </c>
      <c r="AD93" s="12">
        <v>-0.22279158275199998</v>
      </c>
      <c r="AE93" s="12">
        <v>-0.42059228433404822</v>
      </c>
      <c r="AF93" s="10">
        <v>-7.1885662362250469E-4</v>
      </c>
      <c r="AG93" s="13">
        <v>-0.71885662362250469</v>
      </c>
      <c r="AH93" s="24"/>
      <c r="AI93" s="24"/>
      <c r="AJ93" s="24"/>
      <c r="AK93" s="32" t="str">
        <f t="shared" si="1"/>
        <v>04</v>
      </c>
      <c r="AL93" s="24"/>
      <c r="AM93" s="24"/>
      <c r="AN93" s="7">
        <v>0</v>
      </c>
    </row>
    <row r="94" spans="1:40" x14ac:dyDescent="0.25">
      <c r="A94" s="24">
        <v>438</v>
      </c>
      <c r="B94" s="24"/>
      <c r="C94" s="17" t="s">
        <v>54</v>
      </c>
      <c r="D94" s="18" t="s">
        <v>55</v>
      </c>
      <c r="E94" s="24" t="s">
        <v>150</v>
      </c>
      <c r="F94" s="25">
        <v>-0.41475620600000002</v>
      </c>
      <c r="G94" s="25">
        <v>-0.41484253300000001</v>
      </c>
      <c r="H94" s="25">
        <v>3.865996E-3</v>
      </c>
      <c r="I94" s="25">
        <v>-0.74606686099999997</v>
      </c>
      <c r="J94" s="25">
        <v>-0.74634538500000003</v>
      </c>
      <c r="K94" s="25">
        <v>1.9908629999999998E-3</v>
      </c>
      <c r="L94" s="25">
        <v>-2.0772169E-2</v>
      </c>
      <c r="M94" s="25">
        <v>3.7601710000000001E-3</v>
      </c>
      <c r="N94" s="25">
        <v>-10.605519360000001</v>
      </c>
      <c r="O94" s="25">
        <v>3.8265819999999998E-3</v>
      </c>
      <c r="P94" s="25">
        <v>-20.627332020000001</v>
      </c>
      <c r="Q94" s="25">
        <v>1.9512520000000001E-3</v>
      </c>
      <c r="R94" s="25">
        <v>-29.942514859999999</v>
      </c>
      <c r="S94" s="25">
        <v>0.14401087900000001</v>
      </c>
      <c r="T94" s="25">
        <v>-14.30391663</v>
      </c>
      <c r="U94" s="25">
        <v>6.3344392999999999E-2</v>
      </c>
      <c r="V94" s="26">
        <v>43287.593055555553</v>
      </c>
      <c r="W94" s="24">
        <v>2</v>
      </c>
      <c r="X94" s="25">
        <v>8.7169799999999996E-4</v>
      </c>
      <c r="Y94" s="25">
        <v>4.4358100000000002E-4</v>
      </c>
      <c r="Z94" s="12">
        <v>-0.4429509902135198</v>
      </c>
      <c r="AA94" s="12">
        <v>-0.87245244496614305</v>
      </c>
      <c r="AB94" s="12">
        <v>-0.47336939474427481</v>
      </c>
      <c r="AC94" s="12">
        <v>-0.93081924161852914</v>
      </c>
      <c r="AD94" s="12">
        <v>-0.47348146940610647</v>
      </c>
      <c r="AE94" s="12">
        <v>-0.93125272286481298</v>
      </c>
      <c r="AF94" s="10">
        <v>1.8219968266514786E-2</v>
      </c>
      <c r="AG94" s="13">
        <v>18.219968266514787</v>
      </c>
      <c r="AH94" s="27">
        <f>AVERAGE(AG94:AG95)</f>
        <v>17.674202163600853</v>
      </c>
      <c r="AI94" s="27">
        <f>STDEV(AG94:AG95)</f>
        <v>0.77182982462439298</v>
      </c>
      <c r="AJ94" s="24"/>
      <c r="AK94" s="32" t="str">
        <f t="shared" si="1"/>
        <v>04</v>
      </c>
      <c r="AL94" s="24">
        <v>1</v>
      </c>
      <c r="AM94" s="24"/>
      <c r="AN94" s="7">
        <v>0</v>
      </c>
    </row>
    <row r="95" spans="1:40" x14ac:dyDescent="0.25">
      <c r="A95" s="24">
        <v>439</v>
      </c>
      <c r="B95" s="24"/>
      <c r="C95" s="14" t="s">
        <v>54</v>
      </c>
      <c r="D95" s="15" t="s">
        <v>55</v>
      </c>
      <c r="E95" s="24" t="s">
        <v>151</v>
      </c>
      <c r="F95" s="25">
        <v>-0.47623702600000001</v>
      </c>
      <c r="G95" s="25">
        <v>-0.47635073300000003</v>
      </c>
      <c r="H95" s="25">
        <v>3.7174500000000002E-3</v>
      </c>
      <c r="I95" s="25">
        <v>-0.86072003600000002</v>
      </c>
      <c r="J95" s="25">
        <v>-0.86109071699999995</v>
      </c>
      <c r="K95" s="25">
        <v>1.571228E-3</v>
      </c>
      <c r="L95" s="25">
        <v>-2.1694834999999999E-2</v>
      </c>
      <c r="M95" s="25">
        <v>3.612854E-3</v>
      </c>
      <c r="N95" s="25">
        <v>-10.66637338</v>
      </c>
      <c r="O95" s="25">
        <v>3.6795500000000002E-3</v>
      </c>
      <c r="P95" s="25">
        <v>-20.739704039999999</v>
      </c>
      <c r="Q95" s="25">
        <v>1.5399669999999999E-3</v>
      </c>
      <c r="R95" s="25">
        <v>-30.48592171</v>
      </c>
      <c r="S95" s="25">
        <v>0.11620135400000001</v>
      </c>
      <c r="T95" s="25">
        <v>0.53632922900000002</v>
      </c>
      <c r="U95" s="25">
        <v>6.8910731000000003E-2</v>
      </c>
      <c r="V95" s="26">
        <v>43287.666666666664</v>
      </c>
      <c r="W95" s="24">
        <v>2</v>
      </c>
      <c r="X95" s="25">
        <v>5.5293400000000004E-4</v>
      </c>
      <c r="Y95" s="25">
        <v>1.025059E-3</v>
      </c>
      <c r="Z95" s="12">
        <v>-0.50443007246214755</v>
      </c>
      <c r="AA95" s="12">
        <v>-0.98709111564498908</v>
      </c>
      <c r="AB95" s="12">
        <v>-0.53907037881801612</v>
      </c>
      <c r="AC95" s="12">
        <v>-1.05312720363654</v>
      </c>
      <c r="AD95" s="12">
        <v>-0.53921572949323204</v>
      </c>
      <c r="AE95" s="12">
        <v>-1.0536821317309071</v>
      </c>
      <c r="AF95" s="10">
        <v>1.7128436060686925E-2</v>
      </c>
      <c r="AG95" s="13">
        <v>17.128436060686923</v>
      </c>
      <c r="AH95" s="24"/>
      <c r="AI95" s="24"/>
      <c r="AJ95" s="24"/>
      <c r="AK95" s="32" t="str">
        <f t="shared" si="1"/>
        <v>04</v>
      </c>
      <c r="AL95" s="24"/>
      <c r="AM95" s="24"/>
      <c r="AN95" s="7">
        <v>0</v>
      </c>
    </row>
    <row r="96" spans="1:40" x14ac:dyDescent="0.25">
      <c r="A96" s="24">
        <v>440</v>
      </c>
      <c r="B96" s="24"/>
      <c r="C96" s="17" t="s">
        <v>54</v>
      </c>
      <c r="D96" s="18" t="s">
        <v>55</v>
      </c>
      <c r="E96" s="24" t="s">
        <v>152</v>
      </c>
      <c r="F96" s="25">
        <v>1.4308301000000001E-2</v>
      </c>
      <c r="G96" s="25">
        <v>1.4307866000000001E-2</v>
      </c>
      <c r="H96" s="25">
        <v>4.186314E-3</v>
      </c>
      <c r="I96" s="25">
        <v>0.108531531</v>
      </c>
      <c r="J96" s="25">
        <v>0.108525599</v>
      </c>
      <c r="K96" s="25">
        <v>1.502441E-3</v>
      </c>
      <c r="L96" s="25">
        <v>-4.2993650000000001E-2</v>
      </c>
      <c r="M96" s="25">
        <v>4.2469459999999997E-3</v>
      </c>
      <c r="N96" s="25">
        <v>-10.18082916</v>
      </c>
      <c r="O96" s="25">
        <v>4.1436349999999997E-3</v>
      </c>
      <c r="P96" s="25">
        <v>-19.789736810000001</v>
      </c>
      <c r="Q96" s="25">
        <v>1.4725490000000001E-3</v>
      </c>
      <c r="R96" s="25">
        <v>-28.247679959999999</v>
      </c>
      <c r="S96" s="25">
        <v>0.17346413999999999</v>
      </c>
      <c r="T96" s="25">
        <v>-1.3408759990000001</v>
      </c>
      <c r="U96" s="25">
        <v>6.1343235000000003E-2</v>
      </c>
      <c r="V96" s="26">
        <v>43290.430555555555</v>
      </c>
      <c r="W96" s="24">
        <v>2</v>
      </c>
      <c r="X96" s="25">
        <v>4.3475950999999999E-2</v>
      </c>
      <c r="Y96" s="25">
        <v>0.13804633899999999</v>
      </c>
      <c r="Z96" s="12">
        <v>-1.3898583552829358E-2</v>
      </c>
      <c r="AA96" s="12">
        <v>-1.7962141762972728E-2</v>
      </c>
      <c r="AB96" s="12">
        <v>-1.4853029408590214E-2</v>
      </c>
      <c r="AC96" s="12">
        <v>-1.9163803448683799E-2</v>
      </c>
      <c r="AD96" s="12">
        <v>-1.4853139715957114E-2</v>
      </c>
      <c r="AE96" s="12">
        <v>-1.9163987076712501E-2</v>
      </c>
      <c r="AF96" s="10">
        <v>-4.7345545394529131E-3</v>
      </c>
      <c r="AG96" s="13">
        <v>-4.7345545394529127</v>
      </c>
      <c r="AH96" s="27">
        <f>AVERAGE(AG96:AG97)</f>
        <v>0.69219233118066859</v>
      </c>
      <c r="AI96" s="27">
        <f>STDEV(AG96:AG97)</f>
        <v>7.6745790240157623</v>
      </c>
      <c r="AJ96" s="24"/>
      <c r="AK96" s="32" t="str">
        <f t="shared" si="1"/>
        <v>04</v>
      </c>
      <c r="AL96" s="24">
        <v>1</v>
      </c>
      <c r="AM96" s="24"/>
      <c r="AN96" s="7">
        <v>0</v>
      </c>
    </row>
    <row r="97" spans="1:40" x14ac:dyDescent="0.25">
      <c r="A97" s="24">
        <v>441</v>
      </c>
      <c r="B97" s="24"/>
      <c r="C97" s="14" t="s">
        <v>54</v>
      </c>
      <c r="D97" s="15" t="s">
        <v>55</v>
      </c>
      <c r="E97" s="24" t="s">
        <v>153</v>
      </c>
      <c r="F97" s="25">
        <v>0.223332269</v>
      </c>
      <c r="G97" s="25">
        <v>0.22330704300000001</v>
      </c>
      <c r="H97" s="25">
        <v>3.8692819999999999E-3</v>
      </c>
      <c r="I97" s="25">
        <v>0.48586788199999997</v>
      </c>
      <c r="J97" s="25">
        <v>0.48574986199999998</v>
      </c>
      <c r="K97" s="25">
        <v>1.1168949999999999E-3</v>
      </c>
      <c r="L97" s="25">
        <v>-3.3168884000000003E-2</v>
      </c>
      <c r="M97" s="25">
        <v>3.8219170000000002E-3</v>
      </c>
      <c r="N97" s="25">
        <v>-9.9739361879999997</v>
      </c>
      <c r="O97" s="25">
        <v>3.8298350000000002E-3</v>
      </c>
      <c r="P97" s="25">
        <v>-19.419907989999999</v>
      </c>
      <c r="Q97" s="25">
        <v>1.094673E-3</v>
      </c>
      <c r="R97" s="25">
        <v>-28.08154476</v>
      </c>
      <c r="S97" s="25">
        <v>0.15156951099999999</v>
      </c>
      <c r="T97" s="25">
        <v>-5.2020302650000003</v>
      </c>
      <c r="U97" s="25">
        <v>5.9641863000000003E-2</v>
      </c>
      <c r="V97" s="26">
        <v>43290.503472222219</v>
      </c>
      <c r="W97" s="24">
        <v>2</v>
      </c>
      <c r="X97" s="25">
        <v>2.4233919999999999E-2</v>
      </c>
      <c r="Y97" s="25">
        <v>2.7287904000000002E-2</v>
      </c>
      <c r="Z97" s="12">
        <v>0.19511949022832376</v>
      </c>
      <c r="AA97" s="12">
        <v>0.3593264778019023</v>
      </c>
      <c r="AB97" s="12">
        <v>0.20851876851583553</v>
      </c>
      <c r="AC97" s="12">
        <v>0.38336530717614475</v>
      </c>
      <c r="AD97" s="12">
        <v>0.20849703149916154</v>
      </c>
      <c r="AE97" s="12">
        <v>0.38329184147224865</v>
      </c>
      <c r="AF97" s="10">
        <v>6.1189392018142497E-3</v>
      </c>
      <c r="AG97" s="13">
        <v>6.1189392018142499</v>
      </c>
      <c r="AH97" s="24"/>
      <c r="AI97" s="24"/>
      <c r="AJ97" s="24"/>
      <c r="AK97" s="32" t="str">
        <f t="shared" si="1"/>
        <v>04</v>
      </c>
      <c r="AL97" s="24"/>
      <c r="AM97" s="24"/>
      <c r="AN97" s="7">
        <v>0</v>
      </c>
    </row>
    <row r="98" spans="1:40" x14ac:dyDescent="0.25">
      <c r="A98" s="24">
        <v>442</v>
      </c>
      <c r="B98" s="24"/>
      <c r="C98" s="17" t="s">
        <v>54</v>
      </c>
      <c r="D98" s="18" t="s">
        <v>55</v>
      </c>
      <c r="E98" s="24" t="s">
        <v>154</v>
      </c>
      <c r="F98" s="25">
        <v>0.56564455400000002</v>
      </c>
      <c r="G98" s="25">
        <v>0.56548434000000003</v>
      </c>
      <c r="H98" s="25">
        <v>3.9098930000000002E-3</v>
      </c>
      <c r="I98" s="25">
        <v>1.1383078689999999</v>
      </c>
      <c r="J98" s="25">
        <v>1.1376604589999999</v>
      </c>
      <c r="K98" s="25">
        <v>1.2167079999999999E-3</v>
      </c>
      <c r="L98" s="25">
        <v>-3.5200382000000002E-2</v>
      </c>
      <c r="M98" s="25">
        <v>4.0499209999999997E-3</v>
      </c>
      <c r="N98" s="25">
        <v>-9.6351137740000006</v>
      </c>
      <c r="O98" s="25">
        <v>3.8700319999999998E-3</v>
      </c>
      <c r="P98" s="25">
        <v>-18.780449019999999</v>
      </c>
      <c r="Q98" s="25">
        <v>1.1925E-3</v>
      </c>
      <c r="R98" s="25">
        <v>-27.48867495</v>
      </c>
      <c r="S98" s="25">
        <v>0.146142525</v>
      </c>
      <c r="T98" s="25">
        <v>-0.29231676600000001</v>
      </c>
      <c r="U98" s="25">
        <v>5.1905569999999998E-2</v>
      </c>
      <c r="V98" s="26">
        <v>43290.57708333333</v>
      </c>
      <c r="W98" s="24">
        <v>2</v>
      </c>
      <c r="X98" s="25">
        <v>4.2781399999999999E-4</v>
      </c>
      <c r="Y98" s="25">
        <v>7.4599999999999997E-5</v>
      </c>
      <c r="Z98" s="12">
        <v>0.53742211966811837</v>
      </c>
      <c r="AA98" s="12">
        <v>1.0116839443177206</v>
      </c>
      <c r="AB98" s="12">
        <v>0.57432806141115522</v>
      </c>
      <c r="AC98" s="12">
        <v>1.07936528488267</v>
      </c>
      <c r="AD98" s="12">
        <v>0.57416319817086336</v>
      </c>
      <c r="AE98" s="12">
        <v>1.0787831889985839</v>
      </c>
      <c r="AF98" s="10">
        <v>4.5656743796109733E-3</v>
      </c>
      <c r="AG98" s="13">
        <v>4.5656743796109733</v>
      </c>
      <c r="AH98" s="27">
        <f>AVERAGE(AG98:AG99)</f>
        <v>6.8007097530181495</v>
      </c>
      <c r="AI98" s="27">
        <f>STDEV(AG98:AG99)</f>
        <v>3.1608173374560433</v>
      </c>
      <c r="AJ98" s="24"/>
      <c r="AK98" s="32" t="str">
        <f t="shared" si="1"/>
        <v>04</v>
      </c>
      <c r="AL98" s="24">
        <v>1</v>
      </c>
      <c r="AM98" s="24"/>
      <c r="AN98" s="7">
        <v>0</v>
      </c>
    </row>
    <row r="99" spans="1:40" x14ac:dyDescent="0.25">
      <c r="A99" s="24">
        <v>443</v>
      </c>
      <c r="B99" s="24"/>
      <c r="C99" s="14" t="s">
        <v>54</v>
      </c>
      <c r="D99" s="15" t="s">
        <v>55</v>
      </c>
      <c r="E99" s="24" t="s">
        <v>155</v>
      </c>
      <c r="F99" s="25">
        <v>0.24575350600000001</v>
      </c>
      <c r="G99" s="25">
        <v>0.24572308000000001</v>
      </c>
      <c r="H99" s="25">
        <v>3.4605930000000001E-3</v>
      </c>
      <c r="I99" s="25">
        <v>0.52323423999999996</v>
      </c>
      <c r="J99" s="25">
        <v>0.52309735599999996</v>
      </c>
      <c r="K99" s="25">
        <v>1.5131039999999999E-3</v>
      </c>
      <c r="L99" s="25">
        <v>-3.0472323999999999E-2</v>
      </c>
      <c r="M99" s="25">
        <v>3.4977989999999998E-3</v>
      </c>
      <c r="N99" s="25">
        <v>-9.9517435360000004</v>
      </c>
      <c r="O99" s="25">
        <v>3.4253119999999998E-3</v>
      </c>
      <c r="P99" s="25">
        <v>-19.383285069999999</v>
      </c>
      <c r="Q99" s="25">
        <v>1.482999E-3</v>
      </c>
      <c r="R99" s="25">
        <v>-28.47160663</v>
      </c>
      <c r="S99" s="25">
        <v>0.12727031499999999</v>
      </c>
      <c r="T99" s="25">
        <v>14.26929601</v>
      </c>
      <c r="U99" s="25">
        <v>6.5608793999999998E-2</v>
      </c>
      <c r="V99" s="26">
        <v>43290.650694444441</v>
      </c>
      <c r="W99" s="24">
        <v>2</v>
      </c>
      <c r="X99" s="25">
        <v>0.105406546</v>
      </c>
      <c r="Y99" s="25">
        <v>0.11010157199999999</v>
      </c>
      <c r="Z99" s="12">
        <v>0.21754009411978359</v>
      </c>
      <c r="AA99" s="12">
        <v>0.39668811698212458</v>
      </c>
      <c r="AB99" s="12">
        <v>0.23247904386996779</v>
      </c>
      <c r="AC99" s="12">
        <v>0.42322642837308194</v>
      </c>
      <c r="AD99" s="12">
        <v>0.23245202480449256</v>
      </c>
      <c r="AE99" s="12">
        <v>0.4231368933296728</v>
      </c>
      <c r="AF99" s="10">
        <v>9.0357451264253263E-3</v>
      </c>
      <c r="AG99" s="13">
        <v>9.0357451264253257</v>
      </c>
      <c r="AH99" s="24"/>
      <c r="AI99" s="24"/>
      <c r="AJ99" s="24"/>
      <c r="AK99" s="32" t="str">
        <f t="shared" si="1"/>
        <v>04</v>
      </c>
      <c r="AL99" s="24"/>
      <c r="AM99" s="24"/>
      <c r="AN99" s="7">
        <v>0</v>
      </c>
    </row>
    <row r="100" spans="1:40" x14ac:dyDescent="0.25">
      <c r="A100" s="24">
        <v>444</v>
      </c>
      <c r="B100" s="24"/>
      <c r="C100" s="17" t="s">
        <v>54</v>
      </c>
      <c r="D100" s="18" t="s">
        <v>55</v>
      </c>
      <c r="E100" s="24" t="s">
        <v>156</v>
      </c>
      <c r="F100" s="25">
        <v>0.77591129800000003</v>
      </c>
      <c r="G100" s="25">
        <v>0.77561012500000004</v>
      </c>
      <c r="H100" s="25">
        <v>3.9885370000000003E-3</v>
      </c>
      <c r="I100" s="25">
        <v>1.5101755020000001</v>
      </c>
      <c r="J100" s="25">
        <v>1.5090362930000001</v>
      </c>
      <c r="K100" s="25">
        <v>1.4430770000000001E-3</v>
      </c>
      <c r="L100" s="25">
        <v>-2.1161038E-2</v>
      </c>
      <c r="M100" s="25">
        <v>3.8682790000000001E-3</v>
      </c>
      <c r="N100" s="25">
        <v>-9.4269906979999991</v>
      </c>
      <c r="O100" s="25">
        <v>3.9478739999999997E-3</v>
      </c>
      <c r="P100" s="25">
        <v>-18.415980099999999</v>
      </c>
      <c r="Q100" s="25">
        <v>1.4143649999999999E-3</v>
      </c>
      <c r="R100" s="25">
        <v>-26.967395929999999</v>
      </c>
      <c r="S100" s="25">
        <v>0.13630645299999999</v>
      </c>
      <c r="T100" s="25">
        <v>10.829425280000001</v>
      </c>
      <c r="U100" s="25">
        <v>5.2106490999999998E-2</v>
      </c>
      <c r="V100" s="26">
        <v>43290.724305555559</v>
      </c>
      <c r="W100" s="24">
        <v>2</v>
      </c>
      <c r="X100" s="25">
        <v>2.9085920000000001E-2</v>
      </c>
      <c r="Y100" s="25">
        <v>3.3107696999999998E-2</v>
      </c>
      <c r="Z100" s="12">
        <v>0.74768293246618711</v>
      </c>
      <c r="AA100" s="12">
        <v>1.3835045495942389</v>
      </c>
      <c r="AB100" s="12">
        <v>0.79902793993424692</v>
      </c>
      <c r="AC100" s="12">
        <v>1.4760605727674578</v>
      </c>
      <c r="AD100" s="12">
        <v>0.7987088870532062</v>
      </c>
      <c r="AE100" s="12">
        <v>1.4749722661662783</v>
      </c>
      <c r="AF100" s="10">
        <v>1.9923530517411248E-2</v>
      </c>
      <c r="AG100" s="13">
        <v>19.923530517411248</v>
      </c>
      <c r="AH100" s="27">
        <f>AVERAGE(AG100:AG101)</f>
        <v>-1.8582005863874151</v>
      </c>
      <c r="AI100" s="27">
        <f>STDEV(AG100:AG101)</f>
        <v>30.804019538955956</v>
      </c>
      <c r="AJ100" s="24"/>
      <c r="AK100" s="32" t="str">
        <f t="shared" si="1"/>
        <v>04</v>
      </c>
      <c r="AL100" s="24">
        <v>1</v>
      </c>
      <c r="AM100" s="24"/>
      <c r="AN100" s="7">
        <v>0</v>
      </c>
    </row>
    <row r="101" spans="1:40" x14ac:dyDescent="0.25">
      <c r="A101" s="24">
        <v>445</v>
      </c>
      <c r="B101" s="24"/>
      <c r="C101" s="14" t="s">
        <v>54</v>
      </c>
      <c r="D101" s="15" t="s">
        <v>55</v>
      </c>
      <c r="E101" s="24" t="s">
        <v>157</v>
      </c>
      <c r="F101" s="25">
        <v>0.37312393900000002</v>
      </c>
      <c r="G101" s="25">
        <v>0.37305389100000003</v>
      </c>
      <c r="H101" s="25">
        <v>4.827418E-3</v>
      </c>
      <c r="I101" s="25">
        <v>0.823005286</v>
      </c>
      <c r="J101" s="25">
        <v>0.82266675700000003</v>
      </c>
      <c r="K101" s="25">
        <v>1.528607E-3</v>
      </c>
      <c r="L101" s="25">
        <v>-6.1314157000000001E-2</v>
      </c>
      <c r="M101" s="25">
        <v>5.0111119999999999E-3</v>
      </c>
      <c r="N101" s="25">
        <v>-9.8256716439999998</v>
      </c>
      <c r="O101" s="25">
        <v>4.7782019999999996E-3</v>
      </c>
      <c r="P101" s="25">
        <v>-19.0894783</v>
      </c>
      <c r="Q101" s="25">
        <v>1.498194E-3</v>
      </c>
      <c r="R101" s="25">
        <v>-28.174141469999999</v>
      </c>
      <c r="S101" s="25">
        <v>0.132392226</v>
      </c>
      <c r="T101" s="25">
        <v>6.1192722479999997</v>
      </c>
      <c r="U101" s="25">
        <v>7.7820966000000005E-2</v>
      </c>
      <c r="V101" s="26">
        <v>43291.427083333336</v>
      </c>
      <c r="W101" s="24">
        <v>2</v>
      </c>
      <c r="X101" s="25">
        <v>3.0161849000000001E-2</v>
      </c>
      <c r="Y101" s="25">
        <v>3.3616645000000001E-2</v>
      </c>
      <c r="Z101" s="12">
        <v>0.3449069339360733</v>
      </c>
      <c r="AA101" s="12">
        <v>0.69642124938673611</v>
      </c>
      <c r="AB101" s="12">
        <v>0.36859244062581464</v>
      </c>
      <c r="AC101" s="12">
        <v>0.74301161391821913</v>
      </c>
      <c r="AD101" s="12">
        <v>0.36852452711992872</v>
      </c>
      <c r="AE101" s="12">
        <v>0.74273571744339917</v>
      </c>
      <c r="AF101" s="10">
        <v>-2.3639931690186078E-2</v>
      </c>
      <c r="AG101" s="13">
        <v>-23.639931690186078</v>
      </c>
      <c r="AH101" s="24"/>
      <c r="AI101" s="24"/>
      <c r="AJ101" s="24"/>
      <c r="AK101" s="32" t="str">
        <f t="shared" si="1"/>
        <v>04</v>
      </c>
      <c r="AL101" s="24"/>
      <c r="AM101" s="24"/>
      <c r="AN101" s="7">
        <v>0</v>
      </c>
    </row>
    <row r="102" spans="1:40" x14ac:dyDescent="0.25">
      <c r="A102" s="24">
        <v>446</v>
      </c>
      <c r="B102" s="24"/>
      <c r="C102" s="17" t="s">
        <v>54</v>
      </c>
      <c r="D102" s="18" t="s">
        <v>55</v>
      </c>
      <c r="E102" s="24" t="s">
        <v>158</v>
      </c>
      <c r="F102" s="25">
        <v>-2.4296862749999999</v>
      </c>
      <c r="G102" s="25">
        <v>-2.4326429439999999</v>
      </c>
      <c r="H102" s="25">
        <v>3.2061419999999999E-3</v>
      </c>
      <c r="I102" s="25">
        <v>-4.5597889680000003</v>
      </c>
      <c r="J102" s="25">
        <v>-4.5702165480000003</v>
      </c>
      <c r="K102" s="25">
        <v>1.3131429999999999E-3</v>
      </c>
      <c r="L102" s="25">
        <v>-1.9568605999999999E-2</v>
      </c>
      <c r="M102" s="25">
        <v>3.2265710000000001E-3</v>
      </c>
      <c r="N102" s="25">
        <v>-12.599907229999999</v>
      </c>
      <c r="O102" s="25">
        <v>3.1734549999999999E-3</v>
      </c>
      <c r="P102" s="25">
        <v>-24.365175900000001</v>
      </c>
      <c r="Q102" s="25">
        <v>1.2870169999999999E-3</v>
      </c>
      <c r="R102" s="25">
        <v>-35.679836309999999</v>
      </c>
      <c r="S102" s="25">
        <v>0.13232949499999999</v>
      </c>
      <c r="T102" s="25">
        <v>6.4954819190000004</v>
      </c>
      <c r="U102" s="25">
        <v>6.6185629999999995E-2</v>
      </c>
      <c r="V102" s="26">
        <v>43291.501388888886</v>
      </c>
      <c r="W102" s="24">
        <v>2</v>
      </c>
      <c r="X102" s="25">
        <v>2.7394228999999999E-2</v>
      </c>
      <c r="Y102" s="25">
        <v>8.8020083999999998E-2</v>
      </c>
      <c r="Z102" s="12">
        <v>-2.4578242211907853</v>
      </c>
      <c r="AA102" s="12">
        <v>-4.685692196357949</v>
      </c>
      <c r="AB102" s="12">
        <v>-2.6266083374417288</v>
      </c>
      <c r="AC102" s="12">
        <v>-4.9991635439121529</v>
      </c>
      <c r="AD102" s="12">
        <v>-2.6300639254314029</v>
      </c>
      <c r="AE102" s="12">
        <v>-5.0117011645128784</v>
      </c>
      <c r="AF102" s="10">
        <v>1.6114289431397033E-2</v>
      </c>
      <c r="AG102" s="13">
        <v>16.114289431397033</v>
      </c>
      <c r="AH102" s="27">
        <f>AVERAGE(AG102:AG103)</f>
        <v>17.132956428895341</v>
      </c>
      <c r="AI102" s="27">
        <f>STDEV(AG102:AG103)</f>
        <v>1.4406126834039863</v>
      </c>
      <c r="AJ102" s="24"/>
      <c r="AK102" s="32" t="str">
        <f t="shared" si="1"/>
        <v>04</v>
      </c>
      <c r="AL102" s="24">
        <v>3</v>
      </c>
      <c r="AM102" s="24"/>
      <c r="AN102" s="7">
        <v>0</v>
      </c>
    </row>
    <row r="103" spans="1:40" x14ac:dyDescent="0.25">
      <c r="A103" s="24">
        <v>447</v>
      </c>
      <c r="B103" s="24"/>
      <c r="C103" s="14" t="s">
        <v>54</v>
      </c>
      <c r="D103" s="15" t="s">
        <v>55</v>
      </c>
      <c r="E103" s="24" t="s">
        <v>159</v>
      </c>
      <c r="F103" s="25">
        <v>-2.5392378600000001</v>
      </c>
      <c r="G103" s="25">
        <v>-2.5424674330000001</v>
      </c>
      <c r="H103" s="25">
        <v>3.5102689999999999E-3</v>
      </c>
      <c r="I103" s="25">
        <v>-4.7707310549999997</v>
      </c>
      <c r="J103" s="25">
        <v>-4.7821473939999999</v>
      </c>
      <c r="K103" s="25">
        <v>1.9815729999999999E-3</v>
      </c>
      <c r="L103" s="25">
        <v>-1.749361E-2</v>
      </c>
      <c r="M103" s="25">
        <v>3.5874269999999998E-3</v>
      </c>
      <c r="N103" s="25">
        <v>-12.70834194</v>
      </c>
      <c r="O103" s="25">
        <v>3.4744820000000001E-3</v>
      </c>
      <c r="P103" s="25">
        <v>-24.571921060000001</v>
      </c>
      <c r="Q103" s="25">
        <v>1.942147E-3</v>
      </c>
      <c r="R103" s="25">
        <v>-36.045985279999996</v>
      </c>
      <c r="S103" s="25">
        <v>0.148942348</v>
      </c>
      <c r="T103" s="25">
        <v>-12.84243144</v>
      </c>
      <c r="U103" s="25">
        <v>6.4175586000000007E-2</v>
      </c>
      <c r="V103" s="26">
        <v>43291.574999999997</v>
      </c>
      <c r="W103" s="24">
        <v>2</v>
      </c>
      <c r="X103" s="25">
        <v>4.8374814000000002E-2</v>
      </c>
      <c r="Y103" s="25">
        <v>4.4830838999999997E-2</v>
      </c>
      <c r="Z103" s="12">
        <v>-2.5673727186391604</v>
      </c>
      <c r="AA103" s="12">
        <v>-4.8966076031619066</v>
      </c>
      <c r="AB103" s="12">
        <v>-2.7436797676405527</v>
      </c>
      <c r="AC103" s="12">
        <v>-5.2241891256956299</v>
      </c>
      <c r="AD103" s="12">
        <v>-2.747450555776946</v>
      </c>
      <c r="AE103" s="12">
        <v>-5.2378829151578401</v>
      </c>
      <c r="AF103" s="10">
        <v>1.8151623426393648E-2</v>
      </c>
      <c r="AG103" s="13">
        <v>18.151623426393648</v>
      </c>
      <c r="AH103" s="24"/>
      <c r="AI103" s="24"/>
      <c r="AJ103" s="24"/>
      <c r="AK103" s="32" t="str">
        <f t="shared" si="1"/>
        <v>04</v>
      </c>
      <c r="AL103" s="24"/>
      <c r="AM103" s="24"/>
      <c r="AN103" s="7">
        <v>0</v>
      </c>
    </row>
    <row r="104" spans="1:40" x14ac:dyDescent="0.25">
      <c r="A104" s="24">
        <v>448</v>
      </c>
      <c r="B104" s="24"/>
      <c r="C104" s="17" t="s">
        <v>54</v>
      </c>
      <c r="D104" s="18" t="s">
        <v>55</v>
      </c>
      <c r="E104" s="24" t="s">
        <v>160</v>
      </c>
      <c r="F104" s="25">
        <v>-2.4228166400000002</v>
      </c>
      <c r="G104" s="25">
        <v>-2.425757189</v>
      </c>
      <c r="H104" s="25">
        <v>6.3053859999999996E-3</v>
      </c>
      <c r="I104" s="25">
        <v>-4.5747965229999998</v>
      </c>
      <c r="J104" s="25">
        <v>-4.5852929820000004</v>
      </c>
      <c r="K104" s="25">
        <v>1.641478E-3</v>
      </c>
      <c r="L104" s="25">
        <v>-4.7224939999999998E-3</v>
      </c>
      <c r="M104" s="25">
        <v>6.2053999999999998E-3</v>
      </c>
      <c r="N104" s="25">
        <v>-12.59310763</v>
      </c>
      <c r="O104" s="25">
        <v>6.2411029999999996E-3</v>
      </c>
      <c r="P104" s="25">
        <v>-24.379884860000001</v>
      </c>
      <c r="Q104" s="25">
        <v>1.6088179999999999E-3</v>
      </c>
      <c r="R104" s="25">
        <v>-35.545952759999999</v>
      </c>
      <c r="S104" s="25">
        <v>0.15465023999999999</v>
      </c>
      <c r="T104" s="25">
        <v>-8.1271541440000004</v>
      </c>
      <c r="U104" s="25">
        <v>5.0098495E-2</v>
      </c>
      <c r="V104" s="26">
        <v>43291.649305555555</v>
      </c>
      <c r="W104" s="24">
        <v>2</v>
      </c>
      <c r="X104" s="25">
        <v>6.7684553999999994E-2</v>
      </c>
      <c r="Y104" s="25">
        <v>6.1115021999999998E-2</v>
      </c>
      <c r="Z104" s="12">
        <v>-2.4509547790789732</v>
      </c>
      <c r="AA104" s="12">
        <v>-4.7006978500915286</v>
      </c>
      <c r="AB104" s="12">
        <v>-2.619267155851567</v>
      </c>
      <c r="AC104" s="12">
        <v>-5.015173071203721</v>
      </c>
      <c r="AD104" s="12">
        <v>-2.6227034377401894</v>
      </c>
      <c r="AE104" s="12">
        <v>-5.0277912576089676</v>
      </c>
      <c r="AF104" s="10">
        <v>3.197034627734574E-2</v>
      </c>
      <c r="AG104" s="13">
        <v>31.97034627734574</v>
      </c>
      <c r="AH104" s="27">
        <f>AVERAGE(AG104:AG105)</f>
        <v>19.807553487261266</v>
      </c>
      <c r="AI104" s="27">
        <f>STDEV(AG104:AG105)</f>
        <v>17.200786520071155</v>
      </c>
      <c r="AJ104" s="24"/>
      <c r="AK104" s="32" t="str">
        <f t="shared" si="1"/>
        <v>04</v>
      </c>
      <c r="AL104" s="24">
        <v>1</v>
      </c>
      <c r="AM104" s="24"/>
      <c r="AN104" s="7">
        <v>0</v>
      </c>
    </row>
    <row r="105" spans="1:40" x14ac:dyDescent="0.25">
      <c r="A105" s="24">
        <v>449</v>
      </c>
      <c r="B105" s="24"/>
      <c r="C105" s="14" t="s">
        <v>54</v>
      </c>
      <c r="D105" s="15" t="s">
        <v>55</v>
      </c>
      <c r="E105" s="24" t="s">
        <v>161</v>
      </c>
      <c r="F105" s="25">
        <v>-2.7113223569999998</v>
      </c>
      <c r="G105" s="25">
        <v>-2.7150050120000002</v>
      </c>
      <c r="H105" s="25">
        <v>4.3037409999999998E-3</v>
      </c>
      <c r="I105" s="25">
        <v>-5.077833075</v>
      </c>
      <c r="J105" s="25">
        <v>-5.0907691379999997</v>
      </c>
      <c r="K105" s="25">
        <v>1.7144389999999999E-3</v>
      </c>
      <c r="L105" s="25">
        <v>-2.7078906999999999E-2</v>
      </c>
      <c r="M105" s="25">
        <v>4.3375870000000004E-3</v>
      </c>
      <c r="N105" s="25">
        <v>-12.878672030000001</v>
      </c>
      <c r="O105" s="25">
        <v>4.2598640000000004E-3</v>
      </c>
      <c r="P105" s="25">
        <v>-24.872912939999999</v>
      </c>
      <c r="Q105" s="25">
        <v>1.680328E-3</v>
      </c>
      <c r="R105" s="25">
        <v>-36.664197479999999</v>
      </c>
      <c r="S105" s="25">
        <v>0.128266044</v>
      </c>
      <c r="T105" s="25">
        <v>16.971056269999998</v>
      </c>
      <c r="U105" s="25">
        <v>8.8695680999999998E-2</v>
      </c>
      <c r="V105" s="26">
        <v>43292.423611111109</v>
      </c>
      <c r="W105" s="24">
        <v>2</v>
      </c>
      <c r="X105" s="25">
        <v>8.2681256999999994E-2</v>
      </c>
      <c r="Y105" s="25">
        <v>7.9249976999999999E-2</v>
      </c>
      <c r="Z105" s="12">
        <v>-2.7394523546685479</v>
      </c>
      <c r="AA105" s="12">
        <v>-5.2036707760791945</v>
      </c>
      <c r="AB105" s="12">
        <v>-2.9275764852340287</v>
      </c>
      <c r="AC105" s="12">
        <v>-5.5517947291791998</v>
      </c>
      <c r="AD105" s="12">
        <v>-2.9318702194770512</v>
      </c>
      <c r="AE105" s="12">
        <v>-5.5672632200269465</v>
      </c>
      <c r="AF105" s="10">
        <v>7.644760697176789E-3</v>
      </c>
      <c r="AG105" s="13">
        <v>7.644760697176789</v>
      </c>
      <c r="AH105" s="24"/>
      <c r="AI105" s="24"/>
      <c r="AJ105" s="24"/>
      <c r="AK105" s="32" t="str">
        <f t="shared" si="1"/>
        <v>04</v>
      </c>
      <c r="AL105" s="24"/>
      <c r="AM105" s="24"/>
      <c r="AN105" s="7">
        <v>0</v>
      </c>
    </row>
    <row r="106" spans="1:40" x14ac:dyDescent="0.25">
      <c r="A106" s="24">
        <v>450</v>
      </c>
      <c r="B106" s="24"/>
      <c r="C106" s="17" t="s">
        <v>54</v>
      </c>
      <c r="D106" s="18" t="s">
        <v>55</v>
      </c>
      <c r="E106" s="24" t="s">
        <v>162</v>
      </c>
      <c r="F106" s="25">
        <v>-1.8131642210000001</v>
      </c>
      <c r="G106" s="25">
        <v>-1.814810171</v>
      </c>
      <c r="H106" s="25">
        <v>3.0197430000000001E-3</v>
      </c>
      <c r="I106" s="25">
        <v>-3.4114106039999998</v>
      </c>
      <c r="J106" s="25">
        <v>-3.4172427679999999</v>
      </c>
      <c r="K106" s="25">
        <v>1.339673E-3</v>
      </c>
      <c r="L106" s="25">
        <v>-1.0505989E-2</v>
      </c>
      <c r="M106" s="25">
        <v>3.240396E-3</v>
      </c>
      <c r="N106" s="25">
        <v>-11.989670609999999</v>
      </c>
      <c r="O106" s="25">
        <v>2.988957E-3</v>
      </c>
      <c r="P106" s="25">
        <v>-23.239645790000001</v>
      </c>
      <c r="Q106" s="25">
        <v>1.3130189999999999E-3</v>
      </c>
      <c r="R106" s="25">
        <v>-34.605586539999997</v>
      </c>
      <c r="S106" s="25">
        <v>0.110187678</v>
      </c>
      <c r="T106" s="25">
        <v>-12.69209092</v>
      </c>
      <c r="U106" s="25">
        <v>7.2065554000000004E-2</v>
      </c>
      <c r="V106" s="26">
        <v>43292.49722222222</v>
      </c>
      <c r="W106" s="24">
        <v>2</v>
      </c>
      <c r="X106" s="25">
        <v>2.8327047000000001E-2</v>
      </c>
      <c r="Y106" s="25">
        <v>3.0903676000000001E-2</v>
      </c>
      <c r="Z106" s="12">
        <v>-1.8413195539216387</v>
      </c>
      <c r="AA106" s="12">
        <v>-3.5374590719610133</v>
      </c>
      <c r="AB106" s="12">
        <v>-1.9677669584856941</v>
      </c>
      <c r="AC106" s="12">
        <v>-3.7741139813610314</v>
      </c>
      <c r="AD106" s="12">
        <v>-1.9697055554426042</v>
      </c>
      <c r="AE106" s="12">
        <v>-3.7812539198223858</v>
      </c>
      <c r="AF106" s="10">
        <v>2.6796514223615508E-2</v>
      </c>
      <c r="AG106" s="13">
        <v>26.79651422361551</v>
      </c>
      <c r="AH106" s="27">
        <f>AVERAGE(AG106,AG109)</f>
        <v>27.928893707481084</v>
      </c>
      <c r="AI106" s="27">
        <f>STDEV(AG106,AG109)</f>
        <v>1.6014264238357396</v>
      </c>
      <c r="AJ106" s="24"/>
      <c r="AK106" s="32" t="str">
        <f t="shared" si="1"/>
        <v>04</v>
      </c>
      <c r="AL106" s="24">
        <v>1</v>
      </c>
      <c r="AM106" s="24"/>
      <c r="AN106" s="7">
        <v>0</v>
      </c>
    </row>
    <row r="107" spans="1:40" x14ac:dyDescent="0.25">
      <c r="A107" s="24">
        <v>451</v>
      </c>
      <c r="B107" s="24"/>
      <c r="C107" s="14" t="s">
        <v>41</v>
      </c>
      <c r="D107" s="15" t="s">
        <v>45</v>
      </c>
      <c r="E107" s="24" t="s">
        <v>163</v>
      </c>
      <c r="F107" s="25">
        <v>-0.108511499</v>
      </c>
      <c r="G107" s="25">
        <v>-0.10851764799999999</v>
      </c>
      <c r="H107" s="25">
        <v>3.707952E-3</v>
      </c>
      <c r="I107" s="25">
        <v>-0.120723026</v>
      </c>
      <c r="J107" s="25">
        <v>-0.12073054499999999</v>
      </c>
      <c r="K107" s="25">
        <v>3.4943769999999999E-3</v>
      </c>
      <c r="L107" s="25">
        <v>-4.477192E-2</v>
      </c>
      <c r="M107" s="25">
        <v>3.0502390000000002E-3</v>
      </c>
      <c r="N107" s="25">
        <v>-10.302396809999999</v>
      </c>
      <c r="O107" s="25">
        <v>3.6701490000000002E-3</v>
      </c>
      <c r="P107" s="25">
        <v>-20.014430090000001</v>
      </c>
      <c r="Q107" s="25">
        <v>3.4248519999999999E-3</v>
      </c>
      <c r="R107" s="25">
        <v>-30.193762079999999</v>
      </c>
      <c r="S107" s="25">
        <v>0.148418621</v>
      </c>
      <c r="T107" s="25">
        <v>-0.52696955000000001</v>
      </c>
      <c r="U107" s="25">
        <v>7.8634828000000004E-2</v>
      </c>
      <c r="V107" s="26">
        <v>43292.570833333331</v>
      </c>
      <c r="W107" s="24">
        <v>2</v>
      </c>
      <c r="X107" s="25">
        <v>0.22502327699999999</v>
      </c>
      <c r="Y107" s="25">
        <v>0.21420050199999999</v>
      </c>
      <c r="Z107" s="12">
        <v>-0.13671491603384212</v>
      </c>
      <c r="AA107" s="12">
        <v>-0.24718769924314543</v>
      </c>
      <c r="AB107" s="12">
        <v>-0.14610342562787415</v>
      </c>
      <c r="AC107" s="12">
        <v>-0.26372447928191961</v>
      </c>
      <c r="AD107" s="12">
        <v>-0.14611409977300815</v>
      </c>
      <c r="AE107" s="12">
        <v>-0.26375926069767386</v>
      </c>
      <c r="AF107" s="10">
        <v>-6.8492101246363513E-3</v>
      </c>
      <c r="AG107" s="13">
        <v>-6.8492101246363513</v>
      </c>
      <c r="AH107" s="27">
        <f>AVERAGE(AG107:AG108)</f>
        <v>-3.0779680660619482</v>
      </c>
      <c r="AI107" s="27">
        <f>STDEV(AG107:AG108)</f>
        <v>5.3333416662277511</v>
      </c>
      <c r="AJ107" s="24"/>
      <c r="AK107" s="32" t="str">
        <f t="shared" si="1"/>
        <v>04</v>
      </c>
      <c r="AL107" s="24">
        <v>1</v>
      </c>
      <c r="AM107" s="24"/>
      <c r="AN107" s="7">
        <v>0</v>
      </c>
    </row>
    <row r="108" spans="1:40" x14ac:dyDescent="0.25">
      <c r="A108" s="24">
        <v>452</v>
      </c>
      <c r="B108" s="24"/>
      <c r="C108" s="17" t="s">
        <v>41</v>
      </c>
      <c r="D108" s="18" t="s">
        <v>45</v>
      </c>
      <c r="E108" s="24" t="s">
        <v>164</v>
      </c>
      <c r="F108" s="25">
        <v>-9.9096262000000004E-2</v>
      </c>
      <c r="G108" s="25">
        <v>-9.9101776000000003E-2</v>
      </c>
      <c r="H108" s="25">
        <v>5.5642820000000003E-3</v>
      </c>
      <c r="I108" s="25">
        <v>-0.11624936299999999</v>
      </c>
      <c r="J108" s="25">
        <v>-0.116256814</v>
      </c>
      <c r="K108" s="25">
        <v>5.9654110000000003E-3</v>
      </c>
      <c r="L108" s="25">
        <v>-3.7718177999999998E-2</v>
      </c>
      <c r="M108" s="25">
        <v>4.1952609999999996E-3</v>
      </c>
      <c r="N108" s="25">
        <v>-10.29307756</v>
      </c>
      <c r="O108" s="25">
        <v>5.5075549999999999E-3</v>
      </c>
      <c r="P108" s="25">
        <v>-20.010045439999999</v>
      </c>
      <c r="Q108" s="25">
        <v>5.8467229999999999E-3</v>
      </c>
      <c r="R108" s="25">
        <v>-29.967967689999998</v>
      </c>
      <c r="S108" s="25">
        <v>0.136376988</v>
      </c>
      <c r="T108" s="25">
        <v>-5.26680057</v>
      </c>
      <c r="U108" s="25">
        <v>6.6997459999999995E-2</v>
      </c>
      <c r="V108" s="26">
        <v>43292.644444444442</v>
      </c>
      <c r="W108" s="24">
        <v>2</v>
      </c>
      <c r="X108" s="25">
        <v>1.6548297999999999E-2</v>
      </c>
      <c r="Y108" s="25">
        <v>1.7389897000000001E-2</v>
      </c>
      <c r="Z108" s="12">
        <v>-0.12729994332949524</v>
      </c>
      <c r="AA108" s="12">
        <v>-0.24271460667613098</v>
      </c>
      <c r="AB108" s="12">
        <v>-0.13604190634231567</v>
      </c>
      <c r="AC108" s="12">
        <v>-0.25895213821629343</v>
      </c>
      <c r="AD108" s="12">
        <v>-0.13605116088179711</v>
      </c>
      <c r="AE108" s="12">
        <v>-0.25898567211043477</v>
      </c>
      <c r="AF108" s="10">
        <v>6.9327399251245536E-4</v>
      </c>
      <c r="AG108" s="13">
        <v>0.69327399251245536</v>
      </c>
      <c r="AH108" s="24"/>
      <c r="AI108" s="24"/>
      <c r="AJ108" s="24"/>
      <c r="AK108" s="32" t="str">
        <f t="shared" si="1"/>
        <v>04</v>
      </c>
      <c r="AL108" s="24"/>
      <c r="AM108" s="24"/>
      <c r="AN108" s="7">
        <v>0</v>
      </c>
    </row>
    <row r="109" spans="1:40" x14ac:dyDescent="0.25">
      <c r="A109" s="24">
        <v>453</v>
      </c>
      <c r="B109" s="24"/>
      <c r="C109" s="14" t="s">
        <v>54</v>
      </c>
      <c r="D109" s="15" t="s">
        <v>55</v>
      </c>
      <c r="E109" s="24" t="s">
        <v>165</v>
      </c>
      <c r="F109" s="25">
        <v>-1.745764637</v>
      </c>
      <c r="G109" s="25">
        <v>-1.7472907529999999</v>
      </c>
      <c r="H109" s="25">
        <v>5.152579E-3</v>
      </c>
      <c r="I109" s="25">
        <v>-3.2877687999999998</v>
      </c>
      <c r="J109" s="25">
        <v>-3.2931864229999999</v>
      </c>
      <c r="K109" s="25">
        <v>7.45439E-3</v>
      </c>
      <c r="L109" s="25">
        <v>-8.4883219999999995E-3</v>
      </c>
      <c r="M109" s="25">
        <v>4.7713469999999996E-3</v>
      </c>
      <c r="N109" s="25">
        <v>-11.922958169999999</v>
      </c>
      <c r="O109" s="25">
        <v>5.1000489999999997E-3</v>
      </c>
      <c r="P109" s="25">
        <v>-23.118463980000001</v>
      </c>
      <c r="Q109" s="25">
        <v>7.3060770000000002E-3</v>
      </c>
      <c r="R109" s="25">
        <v>-34.342286809999997</v>
      </c>
      <c r="S109" s="25">
        <v>0.14598783100000001</v>
      </c>
      <c r="T109" s="25">
        <v>-16.36716942</v>
      </c>
      <c r="U109" s="25">
        <v>9.3219756000000001E-2</v>
      </c>
      <c r="V109" s="26">
        <v>43292.71875</v>
      </c>
      <c r="W109" s="24">
        <v>2</v>
      </c>
      <c r="X109" s="25">
        <v>0.102308634</v>
      </c>
      <c r="Y109" s="25">
        <v>5.3718225000000001E-2</v>
      </c>
      <c r="Z109" s="12">
        <v>-1.7739218768944021</v>
      </c>
      <c r="AA109" s="12">
        <v>-3.4138329094264286</v>
      </c>
      <c r="AB109" s="12">
        <v>-1.8957409369021907</v>
      </c>
      <c r="AC109" s="12">
        <v>-3.6422172670832498</v>
      </c>
      <c r="AD109" s="12">
        <v>-1.8975401279784394</v>
      </c>
      <c r="AE109" s="12">
        <v>-3.6488662900942916</v>
      </c>
      <c r="AF109" s="10">
        <v>2.9061273191346659E-2</v>
      </c>
      <c r="AG109" s="13">
        <v>29.061273191346658</v>
      </c>
      <c r="AH109" s="24"/>
      <c r="AI109" s="24"/>
      <c r="AJ109" s="24"/>
      <c r="AK109" s="32" t="str">
        <f t="shared" si="1"/>
        <v>04</v>
      </c>
      <c r="AL109" s="24">
        <v>1</v>
      </c>
      <c r="AM109" s="24"/>
      <c r="AN109" s="7">
        <v>0</v>
      </c>
    </row>
    <row r="110" spans="1:40" x14ac:dyDescent="0.25">
      <c r="A110" s="24">
        <v>454</v>
      </c>
      <c r="B110" s="24"/>
      <c r="C110" s="17" t="s">
        <v>54</v>
      </c>
      <c r="D110" s="18" t="s">
        <v>55</v>
      </c>
      <c r="E110" s="24" t="s">
        <v>166</v>
      </c>
      <c r="F110" s="25">
        <v>0.10483572400000001</v>
      </c>
      <c r="G110" s="25">
        <v>0.104829858</v>
      </c>
      <c r="H110" s="25">
        <v>4.3646090000000002E-3</v>
      </c>
      <c r="I110" s="25">
        <v>0.29193335199999998</v>
      </c>
      <c r="J110" s="25">
        <v>0.29189049099999997</v>
      </c>
      <c r="K110" s="25">
        <v>3.627178E-3</v>
      </c>
      <c r="L110" s="25">
        <v>-4.9288321000000003E-2</v>
      </c>
      <c r="M110" s="25">
        <v>3.9240020000000002E-3</v>
      </c>
      <c r="N110" s="25">
        <v>-10.09122466</v>
      </c>
      <c r="O110" s="25">
        <v>4.3201120000000001E-3</v>
      </c>
      <c r="P110" s="25">
        <v>-19.609983969999998</v>
      </c>
      <c r="Q110" s="25">
        <v>3.5550109999999998E-3</v>
      </c>
      <c r="R110" s="25">
        <v>-28.656033900000001</v>
      </c>
      <c r="S110" s="25">
        <v>0.12791108100000001</v>
      </c>
      <c r="T110" s="25">
        <v>-2.569886661</v>
      </c>
      <c r="U110" s="25">
        <v>7.1411748999999997E-2</v>
      </c>
      <c r="V110" s="26">
        <v>43293.352777777778</v>
      </c>
      <c r="W110" s="24">
        <v>2</v>
      </c>
      <c r="X110" s="25">
        <v>1.7379149999999999E-2</v>
      </c>
      <c r="Y110" s="25">
        <v>1.8996057E-2</v>
      </c>
      <c r="Z110" s="12">
        <v>7.6626289337022868E-2</v>
      </c>
      <c r="AA110" s="12">
        <v>0.16541648423618049</v>
      </c>
      <c r="AB110" s="12">
        <v>8.1888382702297161E-2</v>
      </c>
      <c r="AC110" s="12">
        <v>0.17648279547649165</v>
      </c>
      <c r="AD110" s="12">
        <v>8.188503003170651E-2</v>
      </c>
      <c r="AE110" s="12">
        <v>0.17646722421990305</v>
      </c>
      <c r="AF110" s="10">
        <v>-1.1289664356402301E-2</v>
      </c>
      <c r="AG110" s="13">
        <v>-11.289664356402302</v>
      </c>
      <c r="AH110" s="27">
        <f>AVERAGE(AG110:AG111)</f>
        <v>-5.5687902207393476</v>
      </c>
      <c r="AI110" s="27">
        <f>STDEV(AG110:AG111)</f>
        <v>8.0905377912840084</v>
      </c>
      <c r="AJ110" s="24"/>
      <c r="AK110" s="32" t="str">
        <f t="shared" si="1"/>
        <v>04</v>
      </c>
      <c r="AL110" s="24">
        <v>1</v>
      </c>
      <c r="AM110" s="24"/>
      <c r="AN110" s="7">
        <v>0</v>
      </c>
    </row>
    <row r="111" spans="1:40" x14ac:dyDescent="0.25">
      <c r="A111" s="24">
        <v>455</v>
      </c>
      <c r="B111" s="24"/>
      <c r="C111" s="14" t="s">
        <v>54</v>
      </c>
      <c r="D111" s="15" t="s">
        <v>55</v>
      </c>
      <c r="E111" s="24" t="s">
        <v>167</v>
      </c>
      <c r="F111" s="25">
        <v>0.31757820199999998</v>
      </c>
      <c r="G111" s="25">
        <v>0.31752741600000001</v>
      </c>
      <c r="H111" s="28">
        <v>4.3492959999999999E-3</v>
      </c>
      <c r="I111" s="28">
        <v>0.67531710700000003</v>
      </c>
      <c r="J111" s="28">
        <v>0.67508913800000003</v>
      </c>
      <c r="K111" s="28">
        <v>1.5195969999999999E-3</v>
      </c>
      <c r="L111" s="28">
        <v>-3.8919649000000001E-2</v>
      </c>
      <c r="M111" s="28">
        <v>4.4647369999999999E-3</v>
      </c>
      <c r="N111" s="28">
        <v>-9.8806510920000008</v>
      </c>
      <c r="O111" s="25">
        <v>4.3049550000000001E-3</v>
      </c>
      <c r="P111" s="25">
        <v>-19.23422806</v>
      </c>
      <c r="Q111" s="25">
        <v>1.4893630000000001E-3</v>
      </c>
      <c r="R111" s="25">
        <v>-28.243492310000001</v>
      </c>
      <c r="S111" s="25">
        <v>0.11974420199999999</v>
      </c>
      <c r="T111" s="25">
        <v>-1.7598318470000001</v>
      </c>
      <c r="U111" s="25">
        <v>6.7067632000000002E-2</v>
      </c>
      <c r="V111" s="26">
        <v>43293.428472222222</v>
      </c>
      <c r="W111" s="24">
        <v>2</v>
      </c>
      <c r="X111" s="25">
        <v>7.1064800000000003E-4</v>
      </c>
      <c r="Y111" s="25">
        <v>1.3698919999999999E-3</v>
      </c>
      <c r="Z111" s="12">
        <v>0.28936276437119268</v>
      </c>
      <c r="AA111" s="12">
        <v>0.54875174885204991</v>
      </c>
      <c r="AB111" s="12">
        <v>0.30923393255288611</v>
      </c>
      <c r="AC111" s="12">
        <v>0.58546306982167795</v>
      </c>
      <c r="AD111" s="12">
        <v>0.30918612959486663</v>
      </c>
      <c r="AE111" s="12">
        <v>0.58529175318171023</v>
      </c>
      <c r="AF111" s="10">
        <v>1.520839149236064E-4</v>
      </c>
      <c r="AG111" s="13">
        <v>0.1520839149236064</v>
      </c>
      <c r="AH111" s="24"/>
      <c r="AI111" s="24"/>
      <c r="AJ111" s="24"/>
      <c r="AK111" s="32" t="str">
        <f t="shared" si="1"/>
        <v>04</v>
      </c>
      <c r="AL111" s="24"/>
      <c r="AM111" s="24"/>
      <c r="AN111" s="7">
        <v>0</v>
      </c>
    </row>
    <row r="112" spans="1:40" x14ac:dyDescent="0.25">
      <c r="A112" s="24">
        <v>456</v>
      </c>
      <c r="B112" s="24"/>
      <c r="C112" s="17" t="s">
        <v>41</v>
      </c>
      <c r="D112" s="18" t="s">
        <v>45</v>
      </c>
      <c r="E112" s="24" t="s">
        <v>168</v>
      </c>
      <c r="F112" s="28">
        <v>6.294139E-2</v>
      </c>
      <c r="G112" s="28">
        <v>6.2939157999999995E-2</v>
      </c>
      <c r="H112" s="28">
        <v>3.590878E-3</v>
      </c>
      <c r="I112" s="28">
        <v>0.193539287</v>
      </c>
      <c r="J112" s="28">
        <v>0.19352052</v>
      </c>
      <c r="K112" s="28">
        <v>1.449662E-3</v>
      </c>
      <c r="L112" s="28">
        <v>-3.9239676000000001E-2</v>
      </c>
      <c r="M112" s="28">
        <v>3.7466299999999999E-3</v>
      </c>
      <c r="N112" s="28">
        <v>-10.132691879999999</v>
      </c>
      <c r="O112" s="28">
        <v>3.5542690000000001E-3</v>
      </c>
      <c r="P112" s="28">
        <v>-19.706420380000001</v>
      </c>
      <c r="Q112" s="28">
        <v>1.420819E-3</v>
      </c>
      <c r="R112" s="28">
        <v>-29.052719809999999</v>
      </c>
      <c r="S112" s="28">
        <v>0.12499234200000001</v>
      </c>
      <c r="T112" s="25">
        <v>-8.7263798149999996</v>
      </c>
      <c r="U112" s="25">
        <v>7.3344547999999996E-2</v>
      </c>
      <c r="V112" s="26">
        <v>43293.502083333333</v>
      </c>
      <c r="W112" s="24">
        <v>2</v>
      </c>
      <c r="X112" s="25">
        <v>7.0582982000000002E-2</v>
      </c>
      <c r="Y112" s="25">
        <v>7.5004500000000002E-2</v>
      </c>
      <c r="Z112" s="12">
        <v>3.4733138662756957E-2</v>
      </c>
      <c r="AA112" s="12">
        <v>6.7034859989822948E-2</v>
      </c>
      <c r="AB112" s="12">
        <v>3.7118338573828971E-2</v>
      </c>
      <c r="AC112" s="12">
        <v>7.1519471230495221E-2</v>
      </c>
      <c r="AD112" s="12">
        <v>3.7117649705410934E-2</v>
      </c>
      <c r="AE112" s="12">
        <v>7.1516913834960366E-2</v>
      </c>
      <c r="AF112" s="10">
        <v>-6.4328079944814265E-4</v>
      </c>
      <c r="AG112" s="13">
        <v>-0.64328079944814265</v>
      </c>
      <c r="AH112" s="27">
        <f>AVERAGE(AG112:AG113)</f>
        <v>-8.2555022514779752E-2</v>
      </c>
      <c r="AI112" s="27">
        <f>STDEV(AG112:AG113)</f>
        <v>0.79298599851135265</v>
      </c>
      <c r="AJ112" s="24"/>
      <c r="AK112" s="32" t="str">
        <f t="shared" si="1"/>
        <v>04</v>
      </c>
      <c r="AL112" s="24">
        <v>1</v>
      </c>
      <c r="AM112" s="24"/>
      <c r="AN112" s="7">
        <v>0</v>
      </c>
    </row>
    <row r="113" spans="1:40" x14ac:dyDescent="0.25">
      <c r="A113" s="24">
        <v>457</v>
      </c>
      <c r="B113" s="24"/>
      <c r="C113" s="14" t="s">
        <v>41</v>
      </c>
      <c r="D113" s="15" t="s">
        <v>45</v>
      </c>
      <c r="E113" s="24" t="s">
        <v>169</v>
      </c>
      <c r="F113" s="25">
        <v>-0.144189534220585</v>
      </c>
      <c r="G113" s="25">
        <v>-0.14420043777826799</v>
      </c>
      <c r="H113" s="25">
        <v>5.0996000448052196E-3</v>
      </c>
      <c r="I113" s="25">
        <v>-0.20140946423742001</v>
      </c>
      <c r="J113" s="25">
        <v>-0.20142982518382099</v>
      </c>
      <c r="K113" s="25">
        <v>1.9651558920082001E-3</v>
      </c>
      <c r="L113" s="25">
        <v>-3.7845490081210999E-2</v>
      </c>
      <c r="M113" s="25">
        <v>5.1108713427901499E-3</v>
      </c>
      <c r="N113" s="25">
        <v>-10.3377111097897</v>
      </c>
      <c r="O113" s="25">
        <v>5.0476096652529003E-3</v>
      </c>
      <c r="P113" s="25">
        <v>-20.0935111871385</v>
      </c>
      <c r="Q113" s="25">
        <v>1.92605693620405E-3</v>
      </c>
      <c r="R113" s="25">
        <v>-29.661351543055101</v>
      </c>
      <c r="S113" s="25">
        <v>0.119891592880795</v>
      </c>
      <c r="T113" s="25">
        <v>-3.7523012860329699</v>
      </c>
      <c r="U113" s="25">
        <v>6.3271538016683795E-2</v>
      </c>
      <c r="V113" s="26">
        <v>43293.576192129629</v>
      </c>
      <c r="W113" s="24">
        <v>2</v>
      </c>
      <c r="X113" s="25">
        <v>8.5382271446241302E-4</v>
      </c>
      <c r="Y113" s="25">
        <v>1.64850952960751E-3</v>
      </c>
      <c r="Z113" s="12">
        <v>-0.17239194675944258</v>
      </c>
      <c r="AA113" s="12">
        <v>-0.3278639374364456</v>
      </c>
      <c r="AB113" s="12">
        <v>-0.18423047537825288</v>
      </c>
      <c r="AC113" s="12">
        <v>-0.34979793266611831</v>
      </c>
      <c r="AD113" s="12">
        <v>-0.1842474478969309</v>
      </c>
      <c r="AE113" s="12">
        <v>-0.34985912623361642</v>
      </c>
      <c r="AF113" s="10">
        <v>4.7817075441858314E-4</v>
      </c>
      <c r="AG113" s="13">
        <v>0.47817075441858314</v>
      </c>
      <c r="AH113" s="24"/>
      <c r="AI113" s="24"/>
      <c r="AJ113" s="24"/>
      <c r="AK113" s="32" t="str">
        <f t="shared" si="1"/>
        <v>04</v>
      </c>
      <c r="AL113" s="24"/>
      <c r="AM113" s="24"/>
      <c r="AN113" s="7">
        <v>0</v>
      </c>
    </row>
    <row r="114" spans="1:40" x14ac:dyDescent="0.25">
      <c r="A114" s="24">
        <v>458</v>
      </c>
      <c r="B114" s="24"/>
      <c r="C114" s="17" t="s">
        <v>54</v>
      </c>
      <c r="D114" s="18" t="s">
        <v>55</v>
      </c>
      <c r="E114" s="24" t="s">
        <v>170</v>
      </c>
      <c r="F114" s="25">
        <v>1.50807675877852</v>
      </c>
      <c r="G114" s="25">
        <v>1.50694028074737</v>
      </c>
      <c r="H114" s="25">
        <v>4.9930310315593196E-3</v>
      </c>
      <c r="I114" s="25">
        <v>2.958839495916</v>
      </c>
      <c r="J114" s="25">
        <v>2.9544707058647601</v>
      </c>
      <c r="K114" s="25">
        <v>1.45467356248518E-3</v>
      </c>
      <c r="L114" s="25">
        <v>-5.3020251949218299E-2</v>
      </c>
      <c r="M114" s="25">
        <v>5.1011667227398201E-3</v>
      </c>
      <c r="N114" s="25">
        <v>-8.6985869717893198</v>
      </c>
      <c r="O114" s="25">
        <v>6.0756294131636603E-3</v>
      </c>
      <c r="P114" s="25">
        <v>-16.9905548921502</v>
      </c>
      <c r="Q114" s="25">
        <v>5.7543068303642997E-3</v>
      </c>
      <c r="R114" s="25">
        <v>-25.273291318060501</v>
      </c>
      <c r="S114" s="25">
        <v>0.15994350810955599</v>
      </c>
      <c r="T114" s="25">
        <v>9.5906824097314907</v>
      </c>
      <c r="U114" s="25">
        <v>7.5296055874331205E-2</v>
      </c>
      <c r="V114" s="26">
        <v>43293.652106481481</v>
      </c>
      <c r="W114" s="24">
        <v>2</v>
      </c>
      <c r="X114" s="25">
        <v>3.0994584281940799E-2</v>
      </c>
      <c r="Y114" s="25">
        <v>3.3438144978848103E-2</v>
      </c>
      <c r="Z114" s="12">
        <v>1.4835684597314103</v>
      </c>
      <c r="AA114" s="12">
        <v>2.837681941617598</v>
      </c>
      <c r="AB114" s="12">
        <v>1.5854483212831947</v>
      </c>
      <c r="AC114" s="12">
        <v>3.0275219790960533</v>
      </c>
      <c r="AD114" s="12">
        <v>1.5841928249346335</v>
      </c>
      <c r="AE114" s="12">
        <v>3.0229482634536042</v>
      </c>
      <c r="AF114" s="10">
        <v>-1.192385816886965E-2</v>
      </c>
      <c r="AG114" s="13">
        <v>-11.92385816886965</v>
      </c>
      <c r="AH114" s="27">
        <f>AVERAGE(AG114:AG115)</f>
        <v>-7.272727609473506</v>
      </c>
      <c r="AI114" s="27">
        <f>STDEV(AG114:AG115)</f>
        <v>6.5776919174659847</v>
      </c>
      <c r="AJ114" s="24"/>
      <c r="AK114" s="32" t="str">
        <f t="shared" si="1"/>
        <v>04</v>
      </c>
      <c r="AL114" s="24">
        <v>1</v>
      </c>
      <c r="AM114" s="24"/>
      <c r="AN114" s="7">
        <v>0</v>
      </c>
    </row>
    <row r="115" spans="1:40" x14ac:dyDescent="0.25">
      <c r="A115" s="24">
        <v>459</v>
      </c>
      <c r="B115" s="24"/>
      <c r="C115" s="14" t="s">
        <v>54</v>
      </c>
      <c r="D115" s="15" t="s">
        <v>55</v>
      </c>
      <c r="E115" s="24" t="s">
        <v>171</v>
      </c>
      <c r="F115" s="25">
        <v>1.4612860402748999</v>
      </c>
      <c r="G115" s="25">
        <v>1.4602190171155101</v>
      </c>
      <c r="H115" s="25">
        <v>4.4423471750391699E-3</v>
      </c>
      <c r="I115" s="25">
        <v>2.8519655819539902</v>
      </c>
      <c r="J115" s="25">
        <v>2.8479063308959098</v>
      </c>
      <c r="K115" s="25">
        <v>2.4148778942821602E-3</v>
      </c>
      <c r="L115" s="25">
        <v>-4.3475525597527501E-2</v>
      </c>
      <c r="M115" s="25">
        <v>4.2055591006166099E-3</v>
      </c>
      <c r="N115" s="25">
        <v>-8.7486033452687906</v>
      </c>
      <c r="O115" s="25">
        <v>4.3970574829633596E-3</v>
      </c>
      <c r="P115" s="25">
        <v>-17.100886423645999</v>
      </c>
      <c r="Q115" s="25">
        <v>2.3668312205048499E-3</v>
      </c>
      <c r="R115" s="25">
        <v>-25.541774131792899</v>
      </c>
      <c r="S115" s="25">
        <v>0.16712193877023701</v>
      </c>
      <c r="T115" s="25">
        <v>13.306740702463999</v>
      </c>
      <c r="U115" s="25">
        <v>6.9407946126524706E-2</v>
      </c>
      <c r="V115" s="26">
        <v>43293.727789351855</v>
      </c>
      <c r="W115" s="24">
        <v>2</v>
      </c>
      <c r="X115" s="25">
        <v>7.6449179693523998E-4</v>
      </c>
      <c r="Y115" s="25">
        <v>1.48089874573227E-3</v>
      </c>
      <c r="Z115" s="12">
        <v>1.4330383429217441</v>
      </c>
      <c r="AA115" s="12">
        <v>2.7251249180395565</v>
      </c>
      <c r="AB115" s="12">
        <v>1.5314481918354219</v>
      </c>
      <c r="AC115" s="12">
        <v>2.9074349257211072</v>
      </c>
      <c r="AD115" s="12">
        <v>1.5302767209320511</v>
      </c>
      <c r="AE115" s="12">
        <v>2.9032165113297888</v>
      </c>
      <c r="AF115" s="10">
        <v>-2.6215970500773622E-3</v>
      </c>
      <c r="AG115" s="13">
        <v>-2.6215970500773622</v>
      </c>
      <c r="AH115" s="24"/>
      <c r="AI115" s="24"/>
      <c r="AJ115" s="24"/>
      <c r="AK115" s="32" t="str">
        <f t="shared" si="1"/>
        <v>04</v>
      </c>
      <c r="AL115" s="24"/>
      <c r="AM115" s="24"/>
      <c r="AN115" s="7">
        <v>0</v>
      </c>
    </row>
    <row r="116" spans="1:40" x14ac:dyDescent="0.25">
      <c r="A116" s="24">
        <v>460</v>
      </c>
      <c r="B116" s="24"/>
      <c r="C116" s="17" t="s">
        <v>54</v>
      </c>
      <c r="D116" s="18" t="s">
        <v>55</v>
      </c>
      <c r="E116" s="24" t="s">
        <v>172</v>
      </c>
      <c r="F116" s="25">
        <v>1.2981036515866999</v>
      </c>
      <c r="G116" s="25">
        <v>1.2972614831837599</v>
      </c>
      <c r="H116" s="25">
        <v>4.3602261660610998E-3</v>
      </c>
      <c r="I116" s="25">
        <v>2.5444463707550198</v>
      </c>
      <c r="J116" s="25">
        <v>2.5412146889235001</v>
      </c>
      <c r="K116" s="25">
        <v>1.76363092844864E-3</v>
      </c>
      <c r="L116" s="25">
        <v>-4.4499872567844399E-2</v>
      </c>
      <c r="M116" s="25">
        <v>4.5805102968701703E-3</v>
      </c>
      <c r="N116" s="25">
        <v>-8.9101220908772394</v>
      </c>
      <c r="O116" s="25">
        <v>4.3157736969811804E-3</v>
      </c>
      <c r="P116" s="25">
        <v>-17.402287199103199</v>
      </c>
      <c r="Q116" s="25">
        <v>1.7285415352819499E-3</v>
      </c>
      <c r="R116" s="25">
        <v>-25.324018011679598</v>
      </c>
      <c r="S116" s="25">
        <v>0.137998751939267</v>
      </c>
      <c r="T116" s="25">
        <v>-4.0945364275571299</v>
      </c>
      <c r="U116" s="25">
        <v>5.0696147903823999E-2</v>
      </c>
      <c r="V116" s="26">
        <v>43293.813287037039</v>
      </c>
      <c r="W116" s="24">
        <v>2</v>
      </c>
      <c r="X116" s="25">
        <v>4.9127139180949901E-2</v>
      </c>
      <c r="Y116" s="25">
        <v>0.15951391831575801</v>
      </c>
      <c r="Z116" s="12">
        <v>1.2698605570342636</v>
      </c>
      <c r="AA116" s="12">
        <v>2.4176446018542297</v>
      </c>
      <c r="AB116" s="12">
        <v>1.3570646337265819</v>
      </c>
      <c r="AC116" s="12">
        <v>2.579384272214877</v>
      </c>
      <c r="AD116" s="12">
        <v>1.356144653737404</v>
      </c>
      <c r="AE116" s="12">
        <v>2.5760633699658388</v>
      </c>
      <c r="AF116" s="10">
        <v>-4.0168056045588596E-3</v>
      </c>
      <c r="AG116" s="13">
        <v>-4.0168056045588596</v>
      </c>
      <c r="AH116" s="27">
        <f>AVERAGE(AG116:AG117)</f>
        <v>-6.7921330870056584</v>
      </c>
      <c r="AI116" s="27">
        <f>STDEV(AG116:AG117)</f>
        <v>3.9249057657030408</v>
      </c>
      <c r="AJ116" s="24"/>
      <c r="AK116" s="32" t="str">
        <f t="shared" si="1"/>
        <v>04</v>
      </c>
      <c r="AL116" s="24"/>
      <c r="AM116" s="24"/>
      <c r="AN116" s="7">
        <v>0</v>
      </c>
    </row>
    <row r="117" spans="1:40" x14ac:dyDescent="0.25">
      <c r="A117" s="24">
        <v>461</v>
      </c>
      <c r="B117" s="24"/>
      <c r="C117" s="14" t="s">
        <v>54</v>
      </c>
      <c r="D117" s="15" t="s">
        <v>55</v>
      </c>
      <c r="E117" s="24" t="s">
        <v>173</v>
      </c>
      <c r="F117" s="25">
        <v>1.3227465807259899</v>
      </c>
      <c r="G117" s="25">
        <v>1.3218722239035601</v>
      </c>
      <c r="H117" s="25">
        <v>3.9160482725304696E-3</v>
      </c>
      <c r="I117" s="25">
        <v>2.60113896288816</v>
      </c>
      <c r="J117" s="25">
        <v>2.59776180958771</v>
      </c>
      <c r="K117" s="25">
        <v>1.54485327693296E-3</v>
      </c>
      <c r="L117" s="25">
        <v>-4.97460115587453E-2</v>
      </c>
      <c r="M117" s="25">
        <v>4.0828514379431897E-3</v>
      </c>
      <c r="N117" s="25">
        <v>-8.8857303961931997</v>
      </c>
      <c r="O117" s="25">
        <v>3.8761241933381301E-3</v>
      </c>
      <c r="P117" s="25">
        <v>-17.346722568961901</v>
      </c>
      <c r="Q117" s="25">
        <v>1.5141167077660201E-3</v>
      </c>
      <c r="R117" s="25">
        <v>-25.653108193678399</v>
      </c>
      <c r="S117" s="25">
        <v>0.119055245833306</v>
      </c>
      <c r="T117" s="25">
        <v>-13.0819466523541</v>
      </c>
      <c r="U117" s="25">
        <v>6.6839189038085695E-2</v>
      </c>
      <c r="V117" s="26">
        <v>43293.903171296297</v>
      </c>
      <c r="W117" s="24">
        <v>2</v>
      </c>
      <c r="X117" s="25">
        <v>1.5254865508387399E-2</v>
      </c>
      <c r="Y117" s="25">
        <v>1.75353496611627E-2</v>
      </c>
      <c r="Z117" s="12">
        <v>1.2945027910833407</v>
      </c>
      <c r="AA117" s="12">
        <v>2.4743300235114951</v>
      </c>
      <c r="AB117" s="12">
        <v>1.38339910339632</v>
      </c>
      <c r="AC117" s="12">
        <v>2.6398619309139595</v>
      </c>
      <c r="AD117" s="12">
        <v>1.3824430884551757</v>
      </c>
      <c r="AE117" s="12">
        <v>2.6363836155769471</v>
      </c>
      <c r="AF117" s="10">
        <v>-9.5674605694524573E-3</v>
      </c>
      <c r="AG117" s="13">
        <v>-9.5674605694524573</v>
      </c>
      <c r="AH117" s="24"/>
      <c r="AI117" s="24"/>
      <c r="AJ117" s="24"/>
      <c r="AK117" s="32" t="str">
        <f t="shared" si="1"/>
        <v>04</v>
      </c>
      <c r="AL117" s="24"/>
      <c r="AM117" s="24"/>
      <c r="AN117" s="7">
        <v>0</v>
      </c>
    </row>
    <row r="118" spans="1:40" x14ac:dyDescent="0.25">
      <c r="A118" s="24">
        <v>462</v>
      </c>
      <c r="B118" s="24"/>
      <c r="C118" s="17" t="s">
        <v>54</v>
      </c>
      <c r="D118" s="18" t="s">
        <v>55</v>
      </c>
      <c r="E118" s="24" t="s">
        <v>174</v>
      </c>
      <c r="F118" s="25">
        <v>1.2810036415135699</v>
      </c>
      <c r="G118" s="25">
        <v>1.28018323620539</v>
      </c>
      <c r="H118" s="25">
        <v>5.6467139305195601E-3</v>
      </c>
      <c r="I118" s="25">
        <v>2.5385098586816501</v>
      </c>
      <c r="J118" s="25">
        <v>2.5352932284532401</v>
      </c>
      <c r="K118" s="25">
        <v>1.7059490768855301E-3</v>
      </c>
      <c r="L118" s="25">
        <v>-5.8451588417919802E-2</v>
      </c>
      <c r="M118" s="25">
        <v>5.9280535421179104E-3</v>
      </c>
      <c r="N118" s="25">
        <v>-8.9270477664915404</v>
      </c>
      <c r="O118" s="25">
        <v>5.5891457295070401E-3</v>
      </c>
      <c r="P118" s="25">
        <v>-17.408105597685299</v>
      </c>
      <c r="Q118" s="25">
        <v>1.6720073281260299E-3</v>
      </c>
      <c r="R118" s="25">
        <v>-25.579308534716102</v>
      </c>
      <c r="S118" s="25">
        <v>0.12702889376364099</v>
      </c>
      <c r="T118" s="25">
        <v>1.3602228495795801</v>
      </c>
      <c r="U118" s="25">
        <v>7.8758739692285196E-2</v>
      </c>
      <c r="V118" s="26">
        <v>43294.384467592594</v>
      </c>
      <c r="W118" s="24">
        <v>2</v>
      </c>
      <c r="X118" s="25">
        <v>4.7163095548471302E-3</v>
      </c>
      <c r="Y118" s="25">
        <v>3.2365323172128002E-3</v>
      </c>
      <c r="Z118" s="12">
        <v>1.2527610292922819</v>
      </c>
      <c r="AA118" s="12">
        <v>2.4117088406305776</v>
      </c>
      <c r="AB118" s="12">
        <v>1.3387908443537826</v>
      </c>
      <c r="AC118" s="12">
        <v>2.5730514104153515</v>
      </c>
      <c r="AD118" s="12">
        <v>1.3378954629545654</v>
      </c>
      <c r="AE118" s="12">
        <v>2.569746781075406</v>
      </c>
      <c r="AF118" s="10">
        <v>-1.8930837453249083E-2</v>
      </c>
      <c r="AG118" s="13">
        <v>-18.930837453249083</v>
      </c>
      <c r="AH118" s="27">
        <f>AVERAGE(AG118:AG119)</f>
        <v>-12.933221458685807</v>
      </c>
      <c r="AI118" s="27">
        <f>STDEV(AG118:AG119)</f>
        <v>8.4819098814171809</v>
      </c>
      <c r="AJ118" s="24"/>
      <c r="AK118" s="32" t="str">
        <f t="shared" si="1"/>
        <v>04</v>
      </c>
      <c r="AL118" s="24">
        <v>1</v>
      </c>
      <c r="AM118" s="24"/>
      <c r="AN118" s="7">
        <v>0</v>
      </c>
    </row>
    <row r="119" spans="1:40" x14ac:dyDescent="0.25">
      <c r="A119" s="24">
        <v>463</v>
      </c>
      <c r="B119" s="24"/>
      <c r="C119" s="14" t="s">
        <v>54</v>
      </c>
      <c r="D119" s="15" t="s">
        <v>55</v>
      </c>
      <c r="E119" s="24" t="s">
        <v>175</v>
      </c>
      <c r="F119" s="25">
        <v>1.526500529</v>
      </c>
      <c r="G119" s="25">
        <v>1.525336297</v>
      </c>
      <c r="H119" s="25">
        <v>4.0743560000000003E-3</v>
      </c>
      <c r="I119" s="25">
        <v>2.9835514910000001</v>
      </c>
      <c r="J119" s="25">
        <v>2.9791094889999998</v>
      </c>
      <c r="K119" s="25">
        <v>1.547405E-3</v>
      </c>
      <c r="L119" s="25">
        <v>-4.7633513000000002E-2</v>
      </c>
      <c r="M119" s="25">
        <v>4.4763779999999996E-3</v>
      </c>
      <c r="N119" s="25">
        <v>-8.6840537179999995</v>
      </c>
      <c r="O119" s="25">
        <v>4.0328179999999996E-3</v>
      </c>
      <c r="P119" s="25">
        <v>-16.971918559999999</v>
      </c>
      <c r="Q119" s="25">
        <v>1.516618E-3</v>
      </c>
      <c r="R119" s="25">
        <v>-24.946777449999999</v>
      </c>
      <c r="S119" s="25">
        <v>0.13328680500000001</v>
      </c>
      <c r="T119" s="25">
        <v>20.92959647</v>
      </c>
      <c r="U119" s="25">
        <v>6.5353675999999999E-2</v>
      </c>
      <c r="V119" s="26">
        <v>43294.461111111108</v>
      </c>
      <c r="W119" s="24">
        <v>2</v>
      </c>
      <c r="X119" s="25">
        <v>2.9299702E-2</v>
      </c>
      <c r="Y119" s="25">
        <v>8.6288956999999999E-2</v>
      </c>
      <c r="Z119" s="12">
        <v>1.4982509918803899</v>
      </c>
      <c r="AA119" s="12">
        <v>2.8566941863383821</v>
      </c>
      <c r="AB119" s="12">
        <v>1.6011391347371291</v>
      </c>
      <c r="AC119" s="12">
        <v>3.0478061370631422</v>
      </c>
      <c r="AD119" s="12">
        <v>1.5998586780832611</v>
      </c>
      <c r="AE119" s="12">
        <v>3.0431709915670142</v>
      </c>
      <c r="AF119" s="10">
        <v>-6.9356054641225295E-3</v>
      </c>
      <c r="AG119" s="13">
        <v>-6.9356054641225295</v>
      </c>
      <c r="AH119" s="24"/>
      <c r="AI119" s="24"/>
      <c r="AJ119" s="24"/>
      <c r="AK119" s="32" t="str">
        <f t="shared" si="1"/>
        <v>04</v>
      </c>
      <c r="AL119" s="24"/>
      <c r="AM119" s="24"/>
      <c r="AN119" s="7">
        <v>0</v>
      </c>
    </row>
    <row r="120" spans="1:40" x14ac:dyDescent="0.25">
      <c r="A120" s="24">
        <v>464</v>
      </c>
      <c r="B120" s="24"/>
      <c r="C120" s="17" t="s">
        <v>41</v>
      </c>
      <c r="D120" s="18" t="s">
        <v>45</v>
      </c>
      <c r="E120" s="24" t="s">
        <v>176</v>
      </c>
      <c r="F120" s="25">
        <v>0.218996522</v>
      </c>
      <c r="G120" s="25">
        <v>0.21897217999999999</v>
      </c>
      <c r="H120" s="25">
        <v>4.331873E-3</v>
      </c>
      <c r="I120" s="25">
        <v>0.49699941600000003</v>
      </c>
      <c r="J120" s="25">
        <v>0.49687589900000001</v>
      </c>
      <c r="K120" s="25">
        <v>1.6628000000000001E-3</v>
      </c>
      <c r="L120" s="25">
        <v>-4.3378293999999998E-2</v>
      </c>
      <c r="M120" s="25">
        <v>4.4062040000000004E-3</v>
      </c>
      <c r="N120" s="25">
        <v>-9.9782277320000006</v>
      </c>
      <c r="O120" s="25">
        <v>4.2877100000000001E-3</v>
      </c>
      <c r="P120" s="25">
        <v>-19.408997930000002</v>
      </c>
      <c r="Q120" s="25">
        <v>1.629716E-3</v>
      </c>
      <c r="R120" s="25">
        <v>-28.606231040000001</v>
      </c>
      <c r="S120" s="25">
        <v>0.13626638299999999</v>
      </c>
      <c r="T120" s="25">
        <v>19.299783470000001</v>
      </c>
      <c r="U120" s="25">
        <v>9.3755723999999999E-2</v>
      </c>
      <c r="V120" s="26">
        <v>43294.534722222219</v>
      </c>
      <c r="W120" s="24">
        <v>2</v>
      </c>
      <c r="X120" s="25">
        <v>6.3848170999999995E-2</v>
      </c>
      <c r="Y120" s="25">
        <v>5.8798186000000002E-2</v>
      </c>
      <c r="Z120" s="12">
        <v>0.19078386562143557</v>
      </c>
      <c r="AA120" s="12">
        <v>0.37045660410406356</v>
      </c>
      <c r="AB120" s="12">
        <v>0.20388540717034734</v>
      </c>
      <c r="AC120" s="12">
        <v>0.39524003545901204</v>
      </c>
      <c r="AD120" s="12">
        <v>0.20386462536548458</v>
      </c>
      <c r="AE120" s="12">
        <v>0.39516194869084037</v>
      </c>
      <c r="AF120" s="10">
        <v>-4.7808835432791574E-3</v>
      </c>
      <c r="AG120" s="13">
        <v>-4.7808835432791579</v>
      </c>
      <c r="AH120" s="27">
        <f>AVERAGE(AG120:AG121)</f>
        <v>0.39664992587367687</v>
      </c>
      <c r="AI120" s="27">
        <f>STDEV(AG120:AG121)</f>
        <v>7.3221380517165597</v>
      </c>
      <c r="AJ120" s="24"/>
      <c r="AK120" s="32" t="str">
        <f t="shared" si="1"/>
        <v>04</v>
      </c>
      <c r="AL120" s="24">
        <v>1</v>
      </c>
      <c r="AM120" s="24"/>
      <c r="AN120" s="7">
        <v>0</v>
      </c>
    </row>
    <row r="121" spans="1:40" x14ac:dyDescent="0.25">
      <c r="A121" s="24">
        <v>465</v>
      </c>
      <c r="B121" s="24"/>
      <c r="C121" s="14" t="s">
        <v>41</v>
      </c>
      <c r="D121" s="15" t="s">
        <v>45</v>
      </c>
      <c r="E121" s="24" t="s">
        <v>177</v>
      </c>
      <c r="F121" s="25">
        <v>1.2547044E-2</v>
      </c>
      <c r="G121" s="25">
        <v>1.2546387000000001E-2</v>
      </c>
      <c r="H121" s="25">
        <v>5.4481290000000003E-3</v>
      </c>
      <c r="I121" s="25">
        <v>8.6888381000000001E-2</v>
      </c>
      <c r="J121" s="25">
        <v>8.6884465999999994E-2</v>
      </c>
      <c r="K121" s="25">
        <v>2.6760040000000001E-3</v>
      </c>
      <c r="L121" s="25">
        <v>-3.3328611000000001E-2</v>
      </c>
      <c r="M121" s="25">
        <v>5.1290229999999999E-3</v>
      </c>
      <c r="N121" s="25">
        <v>-10.182572459999999</v>
      </c>
      <c r="O121" s="25">
        <v>5.3925850000000001E-3</v>
      </c>
      <c r="P121" s="25">
        <v>-19.810949350000001</v>
      </c>
      <c r="Q121" s="25">
        <v>2.6227619999999998E-3</v>
      </c>
      <c r="R121" s="25">
        <v>-29.50013045</v>
      </c>
      <c r="S121" s="25">
        <v>0.124719788</v>
      </c>
      <c r="T121" s="25">
        <v>31.218054039999998</v>
      </c>
      <c r="U121" s="25">
        <v>7.2533762000000002E-2</v>
      </c>
      <c r="V121" s="26">
        <v>43294.607638888891</v>
      </c>
      <c r="W121" s="24">
        <v>2</v>
      </c>
      <c r="X121" s="25">
        <v>3.8222152000000002E-2</v>
      </c>
      <c r="Y121" s="25">
        <v>4.0767328999999998E-2</v>
      </c>
      <c r="Z121" s="12">
        <v>-1.5659789864064244E-2</v>
      </c>
      <c r="AA121" s="12">
        <v>-3.9602558900009299E-2</v>
      </c>
      <c r="AB121" s="12">
        <v>-1.6735181574379886E-2</v>
      </c>
      <c r="AC121" s="12">
        <v>-4.225195774755415E-2</v>
      </c>
      <c r="AD121" s="12">
        <v>-1.6735321609125619E-2</v>
      </c>
      <c r="AE121" s="12">
        <v>-4.2252850386651761E-2</v>
      </c>
      <c r="AF121" s="10">
        <v>5.5741833950265114E-3</v>
      </c>
      <c r="AG121" s="13">
        <v>5.5741833950265116</v>
      </c>
      <c r="AH121" s="24"/>
      <c r="AI121" s="24"/>
      <c r="AJ121" s="24"/>
      <c r="AK121" s="32" t="str">
        <f t="shared" si="1"/>
        <v>04</v>
      </c>
      <c r="AL121" s="24"/>
      <c r="AM121" s="24"/>
      <c r="AN121" s="7">
        <v>0</v>
      </c>
    </row>
    <row r="122" spans="1:40" x14ac:dyDescent="0.25">
      <c r="A122" s="24">
        <v>466</v>
      </c>
      <c r="B122" s="24"/>
      <c r="C122" s="17" t="s">
        <v>41</v>
      </c>
      <c r="D122" s="18" t="s">
        <v>49</v>
      </c>
      <c r="E122" s="24" t="s">
        <v>178</v>
      </c>
      <c r="F122" s="25">
        <v>-27.926205419999999</v>
      </c>
      <c r="G122" s="25">
        <v>-28.323557569999998</v>
      </c>
      <c r="H122" s="25">
        <v>5.0400169999999999E-3</v>
      </c>
      <c r="I122" s="25">
        <v>-52.210668050000002</v>
      </c>
      <c r="J122" s="25">
        <v>-53.623025149999997</v>
      </c>
      <c r="K122" s="25">
        <v>1.4011189999999999E-3</v>
      </c>
      <c r="L122" s="25">
        <v>-1.0600297E-2</v>
      </c>
      <c r="M122" s="25">
        <v>5.1028719999999996E-3</v>
      </c>
      <c r="N122" s="25">
        <v>-37.836489569999998</v>
      </c>
      <c r="O122" s="25">
        <v>4.9886339999999996E-3</v>
      </c>
      <c r="P122" s="25">
        <v>-71.067987900000006</v>
      </c>
      <c r="Q122" s="25">
        <v>1.373242E-3</v>
      </c>
      <c r="R122" s="25">
        <v>-101.6393032</v>
      </c>
      <c r="S122" s="25">
        <v>0.140946127</v>
      </c>
      <c r="T122" s="25">
        <v>-78.010398480000006</v>
      </c>
      <c r="U122" s="25">
        <v>6.6461699999999999E-2</v>
      </c>
      <c r="V122" s="26">
        <v>43294.681944444441</v>
      </c>
      <c r="W122" s="24">
        <v>2</v>
      </c>
      <c r="X122" s="25">
        <v>1.9535770000000002E-3</v>
      </c>
      <c r="Y122" s="25">
        <v>1.088814E-3</v>
      </c>
      <c r="Z122" s="12">
        <v>-27.953624192245343</v>
      </c>
      <c r="AA122" s="12">
        <v>-52.330544399275205</v>
      </c>
      <c r="AB122" s="12">
        <v>-29.873260151001276</v>
      </c>
      <c r="AC122" s="12">
        <v>-55.83144150981019</v>
      </c>
      <c r="AD122" s="12">
        <v>-30.328556381792531</v>
      </c>
      <c r="AE122" s="12">
        <v>-57.45057105351048</v>
      </c>
      <c r="AF122" s="10">
        <v>5.3451344610024876E-3</v>
      </c>
      <c r="AG122" s="13">
        <v>5.3451344610024876</v>
      </c>
      <c r="AH122" s="27">
        <f>AVERAGE(AG122:AG123)</f>
        <v>-3.3316084098284904</v>
      </c>
      <c r="AI122" s="27">
        <f>STDEV(AG122:AG123)</f>
        <v>12.270767445153233</v>
      </c>
      <c r="AJ122" s="24" t="s">
        <v>51</v>
      </c>
      <c r="AK122" s="32" t="str">
        <f t="shared" si="1"/>
        <v>04</v>
      </c>
      <c r="AL122" s="24">
        <v>2</v>
      </c>
      <c r="AM122" s="24"/>
      <c r="AN122" s="7">
        <v>1</v>
      </c>
    </row>
    <row r="123" spans="1:40" x14ac:dyDescent="0.25">
      <c r="A123" s="24">
        <v>467</v>
      </c>
      <c r="B123" s="24"/>
      <c r="C123" s="14" t="s">
        <v>41</v>
      </c>
      <c r="D123" s="15" t="s">
        <v>49</v>
      </c>
      <c r="E123" s="24" t="s">
        <v>179</v>
      </c>
      <c r="F123" s="25">
        <v>-27.866971024290901</v>
      </c>
      <c r="G123" s="25">
        <v>-28.262623170069698</v>
      </c>
      <c r="H123" s="25">
        <v>4.2338201368865404E-3</v>
      </c>
      <c r="I123" s="25">
        <v>-52.072194809071902</v>
      </c>
      <c r="J123" s="25">
        <v>-53.476934785205401</v>
      </c>
      <c r="K123" s="25">
        <v>3.6948731099136498E-3</v>
      </c>
      <c r="L123" s="25">
        <v>-2.6801603481188301E-2</v>
      </c>
      <c r="M123" s="25">
        <v>4.0086732183009996E-3</v>
      </c>
      <c r="N123" s="25">
        <v>-37.777859075809999</v>
      </c>
      <c r="O123" s="25">
        <v>4.1906563762118898E-3</v>
      </c>
      <c r="P123" s="25">
        <v>-70.932269733482201</v>
      </c>
      <c r="Q123" s="25">
        <v>3.6213595118238301E-3</v>
      </c>
      <c r="R123" s="25">
        <v>-101.52265793901501</v>
      </c>
      <c r="S123" s="25">
        <v>0.14899376268960701</v>
      </c>
      <c r="T123" s="25">
        <v>-45.145057861230903</v>
      </c>
      <c r="U123" s="25">
        <v>7.3165730334459403E-2</v>
      </c>
      <c r="V123" s="26">
        <v>43294.886331018519</v>
      </c>
      <c r="W123" s="24">
        <v>2</v>
      </c>
      <c r="X123" s="25">
        <v>2.7357384061161799E-3</v>
      </c>
      <c r="Y123" s="25">
        <v>2.50015779553417E-3</v>
      </c>
      <c r="Z123" s="12">
        <v>-27.894391474758805</v>
      </c>
      <c r="AA123" s="12">
        <v>-52.192088668065907</v>
      </c>
      <c r="AB123" s="12">
        <v>-29.809959794426508</v>
      </c>
      <c r="AC123" s="12">
        <v>-55.68372313333527</v>
      </c>
      <c r="AD123" s="12">
        <v>-30.263308936377527</v>
      </c>
      <c r="AE123" s="12">
        <v>-57.294129896016791</v>
      </c>
      <c r="AF123" s="10">
        <v>-1.2008351280659468E-2</v>
      </c>
      <c r="AG123" s="13">
        <v>-12.008351280659468</v>
      </c>
      <c r="AH123" s="24"/>
      <c r="AI123" s="24"/>
      <c r="AJ123" s="24"/>
      <c r="AK123" s="32" t="str">
        <f t="shared" si="1"/>
        <v>04</v>
      </c>
      <c r="AL123" s="24"/>
      <c r="AM123" s="24"/>
      <c r="AN123" s="7">
        <v>0</v>
      </c>
    </row>
    <row r="124" spans="1:40" x14ac:dyDescent="0.25">
      <c r="A124" s="24">
        <v>468</v>
      </c>
      <c r="B124" s="24"/>
      <c r="C124" s="17" t="s">
        <v>54</v>
      </c>
      <c r="D124" s="18" t="s">
        <v>55</v>
      </c>
      <c r="E124" s="24" t="s">
        <v>180</v>
      </c>
      <c r="F124" s="25">
        <v>-7.3065662859999998</v>
      </c>
      <c r="G124" s="25">
        <v>-7.333390305</v>
      </c>
      <c r="H124" s="25">
        <v>4.0481199999999997E-3</v>
      </c>
      <c r="I124" s="25">
        <v>-13.76445124</v>
      </c>
      <c r="J124" s="25">
        <v>-13.86005971</v>
      </c>
      <c r="K124" s="25">
        <v>1.8438300000000001E-3</v>
      </c>
      <c r="L124" s="25">
        <v>-1.5278777E-2</v>
      </c>
      <c r="M124" s="25">
        <v>3.9371120000000004E-3</v>
      </c>
      <c r="N124" s="25">
        <v>-17.427067489999999</v>
      </c>
      <c r="O124" s="25">
        <v>4.0068500000000002E-3</v>
      </c>
      <c r="P124" s="25">
        <v>-33.386701209999998</v>
      </c>
      <c r="Q124" s="25">
        <v>1.807145E-3</v>
      </c>
      <c r="R124" s="25">
        <v>-47.801915129999998</v>
      </c>
      <c r="S124" s="25">
        <v>0.14375975399999999</v>
      </c>
      <c r="T124" s="25">
        <v>-16.93332105</v>
      </c>
      <c r="U124" s="25">
        <v>6.4373744999999996E-2</v>
      </c>
      <c r="V124" s="26">
        <v>43297.375</v>
      </c>
      <c r="W124" s="24">
        <v>2</v>
      </c>
      <c r="X124" s="25">
        <v>1.5343733999999999E-2</v>
      </c>
      <c r="Y124" s="25">
        <v>1.2624408E-2</v>
      </c>
      <c r="Z124" s="12">
        <v>-7.3345666722521852</v>
      </c>
      <c r="AA124" s="12">
        <v>-13.88919026495017</v>
      </c>
      <c r="AB124" s="12">
        <v>-7.8382472622578989</v>
      </c>
      <c r="AC124" s="12">
        <v>-14.818372764853768</v>
      </c>
      <c r="AD124" s="12">
        <v>-7.8691277943392697</v>
      </c>
      <c r="AE124" s="12">
        <v>-14.929261676244046</v>
      </c>
      <c r="AF124" s="10">
        <v>1.3522370717587329E-2</v>
      </c>
      <c r="AG124" s="13">
        <v>13.522370717587329</v>
      </c>
      <c r="AH124" s="24"/>
      <c r="AI124" s="24"/>
      <c r="AJ124" s="24"/>
      <c r="AK124" s="32" t="str">
        <f t="shared" si="1"/>
        <v>04</v>
      </c>
      <c r="AL124" s="24">
        <v>2</v>
      </c>
      <c r="AM124" s="24"/>
      <c r="AN124" s="7">
        <v>0</v>
      </c>
    </row>
    <row r="125" spans="1:40" x14ac:dyDescent="0.25">
      <c r="A125" s="24">
        <v>469</v>
      </c>
      <c r="B125" s="24"/>
      <c r="C125" s="14" t="s">
        <v>54</v>
      </c>
      <c r="D125" s="15" t="s">
        <v>55</v>
      </c>
      <c r="E125" s="24" t="s">
        <v>181</v>
      </c>
      <c r="F125" s="25">
        <v>-8.0421117049999999</v>
      </c>
      <c r="G125" s="25">
        <v>-8.0746246799999994</v>
      </c>
      <c r="H125" s="25">
        <v>6.2174179999999997E-3</v>
      </c>
      <c r="I125" s="25">
        <v>-15.19888928</v>
      </c>
      <c r="J125" s="25">
        <v>-15.3155763</v>
      </c>
      <c r="K125" s="25">
        <v>1.5108949999999999E-3</v>
      </c>
      <c r="L125" s="25">
        <v>7.6382790000000004E-3</v>
      </c>
      <c r="M125" s="25">
        <v>4.5704179999999997E-3</v>
      </c>
      <c r="N125" s="25">
        <v>-18.15511403</v>
      </c>
      <c r="O125" s="25">
        <v>6.1540320000000003E-3</v>
      </c>
      <c r="P125" s="25">
        <v>-34.792599510000002</v>
      </c>
      <c r="Q125" s="25">
        <v>1.4808340000000001E-3</v>
      </c>
      <c r="R125" s="25">
        <v>-49.87736546</v>
      </c>
      <c r="S125" s="25">
        <v>0.14274926600000001</v>
      </c>
      <c r="T125" s="25">
        <v>-8.9106777340000001</v>
      </c>
      <c r="U125" s="25">
        <v>5.8684654000000003E-2</v>
      </c>
      <c r="V125" s="26">
        <v>43297.447222222225</v>
      </c>
      <c r="W125" s="24">
        <v>2</v>
      </c>
      <c r="X125" s="25">
        <v>4.9642760000000001E-3</v>
      </c>
      <c r="Y125" s="25">
        <v>1.2977710000000001E-3</v>
      </c>
      <c r="Z125" s="12">
        <v>-8.0700913444672331</v>
      </c>
      <c r="AA125" s="12">
        <v>-15.323446872792857</v>
      </c>
      <c r="AB125" s="12">
        <v>-8.6242820078582749</v>
      </c>
      <c r="AC125" s="12">
        <v>-16.348580692748683</v>
      </c>
      <c r="AD125" s="12">
        <v>-8.6616863402150823</v>
      </c>
      <c r="AE125" s="12">
        <v>-16.483693362259242</v>
      </c>
      <c r="AF125" s="10">
        <v>4.1703755057797665E-2</v>
      </c>
      <c r="AG125" s="13">
        <v>41.703755057797665</v>
      </c>
      <c r="AH125" s="24"/>
      <c r="AI125" s="24"/>
      <c r="AJ125" s="24"/>
      <c r="AK125" s="32" t="str">
        <f t="shared" si="1"/>
        <v>04</v>
      </c>
      <c r="AL125" s="24">
        <v>1</v>
      </c>
      <c r="AM125" s="24"/>
      <c r="AN125" s="7">
        <v>0</v>
      </c>
    </row>
    <row r="126" spans="1:40" x14ac:dyDescent="0.25">
      <c r="A126" s="29">
        <v>470</v>
      </c>
      <c r="B126" s="29"/>
      <c r="C126" s="17" t="s">
        <v>54</v>
      </c>
      <c r="D126" s="18" t="s">
        <v>55</v>
      </c>
      <c r="E126" s="29" t="s">
        <v>182</v>
      </c>
      <c r="F126" s="30">
        <v>-5.5374183539999997</v>
      </c>
      <c r="G126" s="30">
        <v>-5.5528073009999996</v>
      </c>
      <c r="H126" s="30">
        <v>5.5701680000000003E-3</v>
      </c>
      <c r="I126" s="30">
        <v>-10.47576441</v>
      </c>
      <c r="J126" s="30">
        <v>-10.53102155</v>
      </c>
      <c r="K126" s="30">
        <v>1.8896519999999999E-3</v>
      </c>
      <c r="L126" s="30">
        <v>7.5720780000000003E-3</v>
      </c>
      <c r="M126" s="30">
        <v>5.7335529999999997E-3</v>
      </c>
      <c r="N126" s="30">
        <v>-15.67595601</v>
      </c>
      <c r="O126" s="30">
        <v>5.5133810000000004E-3</v>
      </c>
      <c r="P126" s="30">
        <v>-30.163446449999999</v>
      </c>
      <c r="Q126" s="30">
        <v>1.852055E-3</v>
      </c>
      <c r="R126" s="30">
        <v>-43.567108269999999</v>
      </c>
      <c r="S126" s="30">
        <v>0.14563029799999999</v>
      </c>
      <c r="T126" s="30">
        <v>-10.457325060000001</v>
      </c>
      <c r="U126" s="30">
        <v>5.7147037999999997E-2</v>
      </c>
      <c r="V126" s="31">
        <v>43297.522916666669</v>
      </c>
      <c r="W126" s="29">
        <v>2</v>
      </c>
      <c r="X126" s="30">
        <v>9.8296083000000006E-2</v>
      </c>
      <c r="Y126" s="30">
        <v>0.107597147</v>
      </c>
      <c r="Z126" s="12">
        <v>-5.5654686454431612</v>
      </c>
      <c r="AA126" s="12">
        <v>-10.600919386259955</v>
      </c>
      <c r="AB126" s="12">
        <v>-5.9476614396814531</v>
      </c>
      <c r="AC126" s="12">
        <v>-11.310117589229268</v>
      </c>
      <c r="AD126" s="12">
        <v>-5.9654192245199251</v>
      </c>
      <c r="AE126" s="12">
        <v>-11.374563356077616</v>
      </c>
      <c r="AF126" s="10">
        <v>4.0350227489056145E-2</v>
      </c>
      <c r="AG126" s="13">
        <v>40.350227489056145</v>
      </c>
      <c r="AH126" s="29"/>
      <c r="AI126" s="29"/>
      <c r="AJ126" s="29"/>
      <c r="AK126" s="32" t="str">
        <f t="shared" si="1"/>
        <v>04</v>
      </c>
      <c r="AL126" s="29"/>
      <c r="AM126" s="29"/>
      <c r="AN126" s="7">
        <v>0</v>
      </c>
    </row>
    <row r="127" spans="1:40" x14ac:dyDescent="0.25">
      <c r="A127" s="24">
        <v>471</v>
      </c>
      <c r="B127" s="24"/>
      <c r="C127" s="14" t="s">
        <v>41</v>
      </c>
      <c r="D127" s="15" t="s">
        <v>49</v>
      </c>
      <c r="E127" s="24" t="s">
        <v>183</v>
      </c>
      <c r="F127" s="25">
        <v>-27.58594562</v>
      </c>
      <c r="G127" s="25">
        <v>-27.973583699999999</v>
      </c>
      <c r="H127" s="25">
        <v>4.0888230000000001E-3</v>
      </c>
      <c r="I127" s="25">
        <v>-51.563227449999999</v>
      </c>
      <c r="J127" s="25">
        <v>-52.940152329999997</v>
      </c>
      <c r="K127" s="25">
        <v>1.3969659999999999E-3</v>
      </c>
      <c r="L127" s="25">
        <v>-2.1183266999999999E-2</v>
      </c>
      <c r="M127" s="25">
        <v>4.3059509999999997E-3</v>
      </c>
      <c r="N127" s="25">
        <v>-37.499698719999998</v>
      </c>
      <c r="O127" s="25">
        <v>4.0471370000000001E-3</v>
      </c>
      <c r="P127" s="25">
        <v>-70.433428840000005</v>
      </c>
      <c r="Q127" s="25">
        <v>1.3691720000000001E-3</v>
      </c>
      <c r="R127" s="25">
        <v>-99.957468849999998</v>
      </c>
      <c r="S127" s="25">
        <v>0.108920262</v>
      </c>
      <c r="T127" s="25">
        <v>-80.836624999999998</v>
      </c>
      <c r="U127" s="25">
        <v>5.8496672E-2</v>
      </c>
      <c r="V127" s="26">
        <v>43297.629861111112</v>
      </c>
      <c r="W127" s="24">
        <v>2</v>
      </c>
      <c r="X127" s="25">
        <v>1.100932E-2</v>
      </c>
      <c r="Y127" s="25">
        <v>1.3036539E-2</v>
      </c>
      <c r="Z127" s="12">
        <v>-27.613373994021416</v>
      </c>
      <c r="AA127" s="12">
        <v>-51.683185678611409</v>
      </c>
      <c r="AB127" s="12">
        <v>-29.509644234221767</v>
      </c>
      <c r="AC127" s="12">
        <v>-55.140774692495242</v>
      </c>
      <c r="AD127" s="12">
        <v>-29.95381380959072</v>
      </c>
      <c r="AE127" s="12">
        <v>-56.719330513784612</v>
      </c>
      <c r="AF127" s="10">
        <v>-6.0072983124435098E-3</v>
      </c>
      <c r="AG127" s="13">
        <v>-6.0072983124435098</v>
      </c>
      <c r="AH127" s="27">
        <f>AVERAGE(AG124:AG125)</f>
        <v>27.613062887692497</v>
      </c>
      <c r="AI127" s="27">
        <f>STDEV(AG124:AG125)</f>
        <v>19.927247970187111</v>
      </c>
      <c r="AJ127" s="24"/>
      <c r="AK127" s="32" t="str">
        <f t="shared" si="1"/>
        <v>04</v>
      </c>
      <c r="AL127" s="24">
        <v>2</v>
      </c>
      <c r="AM127" s="24"/>
      <c r="AN127" s="7">
        <v>0</v>
      </c>
    </row>
    <row r="128" spans="1:40" x14ac:dyDescent="0.25">
      <c r="A128" s="24">
        <v>472</v>
      </c>
      <c r="B128" s="24"/>
      <c r="C128" s="17" t="s">
        <v>41</v>
      </c>
      <c r="D128" s="18" t="s">
        <v>49</v>
      </c>
      <c r="E128" s="24" t="s">
        <v>184</v>
      </c>
      <c r="F128" s="25">
        <v>-27.672118140502</v>
      </c>
      <c r="G128" s="25">
        <v>-28.062204598495601</v>
      </c>
      <c r="H128" s="25">
        <v>3.1967308321356799E-3</v>
      </c>
      <c r="I128" s="25">
        <v>-51.753790521755299</v>
      </c>
      <c r="J128" s="25">
        <v>-53.141095858838</v>
      </c>
      <c r="K128" s="25">
        <v>1.53670725719469E-3</v>
      </c>
      <c r="L128" s="25">
        <v>-3.7059850291162998E-3</v>
      </c>
      <c r="M128" s="25">
        <v>3.2309342701685299E-3</v>
      </c>
      <c r="N128" s="25">
        <v>-37.584992715532003</v>
      </c>
      <c r="O128" s="25">
        <v>3.1641401881984301E-3</v>
      </c>
      <c r="P128" s="25">
        <v>-70.620200452568199</v>
      </c>
      <c r="Q128" s="25">
        <v>1.50613276212438E-3</v>
      </c>
      <c r="R128" s="25">
        <v>-100.575779666616</v>
      </c>
      <c r="S128" s="25">
        <v>0.112835525301322</v>
      </c>
      <c r="T128" s="25">
        <v>-79.593025535112702</v>
      </c>
      <c r="U128" s="25">
        <v>6.5526604346045403E-2</v>
      </c>
      <c r="V128" s="26">
        <v>43297.704722222225</v>
      </c>
      <c r="W128" s="24">
        <v>2</v>
      </c>
      <c r="X128" s="25">
        <v>6.1464741046722497E-2</v>
      </c>
      <c r="Y128" s="25">
        <v>5.7172217541076299E-2</v>
      </c>
      <c r="Z128" s="12">
        <v>-27.699544087083861</v>
      </c>
      <c r="AA128" s="12">
        <v>-51.873724652506837</v>
      </c>
      <c r="AB128" s="12">
        <v>-29.601731814336137</v>
      </c>
      <c r="AC128" s="12">
        <v>-55.344060664359297</v>
      </c>
      <c r="AD128" s="12">
        <v>-30.048705993559512</v>
      </c>
      <c r="AE128" s="12">
        <v>-56.934503142670877</v>
      </c>
      <c r="AF128" s="10">
        <v>1.2711665770712699E-2</v>
      </c>
      <c r="AG128" s="13">
        <v>12.711665770712699</v>
      </c>
      <c r="AH128" s="24"/>
      <c r="AI128" s="24"/>
      <c r="AJ128" s="24"/>
      <c r="AK128" s="32" t="str">
        <f t="shared" si="1"/>
        <v>04</v>
      </c>
      <c r="AL128" s="24"/>
      <c r="AM128" s="24"/>
      <c r="AN128" s="7">
        <v>0</v>
      </c>
    </row>
    <row r="129" spans="1:40" x14ac:dyDescent="0.25">
      <c r="A129" s="24">
        <v>473</v>
      </c>
      <c r="B129" s="24"/>
      <c r="C129" s="14" t="s">
        <v>54</v>
      </c>
      <c r="D129" s="15" t="s">
        <v>55</v>
      </c>
      <c r="E129" s="24" t="s">
        <v>185</v>
      </c>
      <c r="F129" s="25">
        <v>-0.96944449508173103</v>
      </c>
      <c r="G129" s="25">
        <v>-0.96991503108908705</v>
      </c>
      <c r="H129" s="25">
        <v>4.1599679659622604E-3</v>
      </c>
      <c r="I129" s="25">
        <v>-1.72606787224668</v>
      </c>
      <c r="J129" s="25">
        <v>-1.7275593645546901</v>
      </c>
      <c r="K129" s="25">
        <v>2.5506413496410901E-3</v>
      </c>
      <c r="L129" s="25">
        <v>-5.7763686604211398E-2</v>
      </c>
      <c r="M129" s="25">
        <v>3.7807201874606399E-3</v>
      </c>
      <c r="N129" s="25">
        <v>-11.154552603268</v>
      </c>
      <c r="O129" s="25">
        <v>4.1175571275494996E-3</v>
      </c>
      <c r="P129" s="25">
        <v>-21.5878348252932</v>
      </c>
      <c r="Q129" s="25">
        <v>2.4998935113600801E-3</v>
      </c>
      <c r="R129" s="25">
        <v>-31.619816819733799</v>
      </c>
      <c r="S129" s="25">
        <v>0.15163944720564099</v>
      </c>
      <c r="T129" s="25">
        <v>42.426186036858603</v>
      </c>
      <c r="U129" s="25">
        <v>7.5066850472204197E-2</v>
      </c>
      <c r="V129" s="26">
        <v>43298.340138888889</v>
      </c>
      <c r="W129" s="24">
        <v>2</v>
      </c>
      <c r="X129" s="25">
        <v>0.51528820656705798</v>
      </c>
      <c r="Y129" s="25">
        <v>0.41086863915201499</v>
      </c>
      <c r="Z129" s="12">
        <v>-0.9976236300833774</v>
      </c>
      <c r="AA129" s="12">
        <v>-1.8523295067303103</v>
      </c>
      <c r="AB129" s="12">
        <v>-1.066132606967453</v>
      </c>
      <c r="AC129" s="12">
        <v>-1.9762497734180129</v>
      </c>
      <c r="AD129" s="12">
        <v>-1.0667013305943733</v>
      </c>
      <c r="AE129" s="12">
        <v>-1.9782051316103408</v>
      </c>
      <c r="AF129" s="10">
        <v>-2.2209021104113269E-2</v>
      </c>
      <c r="AG129" s="13">
        <v>-22.209021104113269</v>
      </c>
      <c r="AH129" s="27">
        <f>AVERAGE(AG129:AG130)</f>
        <v>-10.22145034966608</v>
      </c>
      <c r="AI129" s="27">
        <f>STDEV(AG129:AG130)</f>
        <v>16.952985140846291</v>
      </c>
      <c r="AJ129" s="24"/>
      <c r="AK129" s="32" t="str">
        <f t="shared" si="1"/>
        <v>04</v>
      </c>
      <c r="AL129" s="24">
        <v>2</v>
      </c>
      <c r="AM129" s="24"/>
      <c r="AN129" s="7">
        <v>0</v>
      </c>
    </row>
    <row r="130" spans="1:40" x14ac:dyDescent="0.25">
      <c r="A130" s="24">
        <v>474</v>
      </c>
      <c r="B130" s="24"/>
      <c r="C130" s="17" t="s">
        <v>54</v>
      </c>
      <c r="D130" s="18" t="s">
        <v>55</v>
      </c>
      <c r="E130" s="24" t="s">
        <v>186</v>
      </c>
      <c r="F130" s="25">
        <v>0.123298067522792</v>
      </c>
      <c r="G130" s="25">
        <v>0.12329012270959799</v>
      </c>
      <c r="H130" s="25">
        <v>4.2020563013715796E-3</v>
      </c>
      <c r="I130" s="25">
        <v>0.30378109203697001</v>
      </c>
      <c r="J130" s="25">
        <v>0.30373487044878</v>
      </c>
      <c r="K130" s="25">
        <v>2.1424813874404099E-3</v>
      </c>
      <c r="L130" s="25">
        <v>-3.7081888887358201E-2</v>
      </c>
      <c r="M130" s="25">
        <v>3.8183174257481098E-3</v>
      </c>
      <c r="N130" s="25">
        <v>-10.0729505418957</v>
      </c>
      <c r="O130" s="25">
        <v>4.1592163727309896E-3</v>
      </c>
      <c r="P130" s="25">
        <v>-19.598371957231201</v>
      </c>
      <c r="Q130" s="25">
        <v>2.09985434424984E-3</v>
      </c>
      <c r="R130" s="25">
        <v>-29.003684695739398</v>
      </c>
      <c r="S130" s="25">
        <v>0.12413246982232801</v>
      </c>
      <c r="T130" s="25">
        <v>27.246828922557899</v>
      </c>
      <c r="U130" s="25">
        <v>6.6378377944008707E-2</v>
      </c>
      <c r="V130" s="26">
        <v>43298.414976851855</v>
      </c>
      <c r="W130" s="24">
        <v>2</v>
      </c>
      <c r="X130" s="25">
        <v>4.9617565568543104E-3</v>
      </c>
      <c r="Y130" s="25">
        <v>3.35448890569379E-3</v>
      </c>
      <c r="Z130" s="12">
        <v>9.5088110100283174E-2</v>
      </c>
      <c r="AA130" s="12">
        <v>0.17726272236306961</v>
      </c>
      <c r="AB130" s="12">
        <v>0.10161801671072132</v>
      </c>
      <c r="AC130" s="12">
        <v>0.18912154324197167</v>
      </c>
      <c r="AD130" s="12">
        <v>0.10161285394991487</v>
      </c>
      <c r="AE130" s="12">
        <v>0.18910366201729878</v>
      </c>
      <c r="AF130" s="10">
        <v>1.7661204047811074E-3</v>
      </c>
      <c r="AG130" s="13">
        <v>1.7661204047811074</v>
      </c>
      <c r="AH130" s="24"/>
      <c r="AI130" s="24"/>
      <c r="AJ130" s="24"/>
      <c r="AK130" s="32" t="str">
        <f t="shared" si="1"/>
        <v>04</v>
      </c>
      <c r="AL130" s="24"/>
      <c r="AM130" s="24"/>
      <c r="AN130" s="7">
        <v>0</v>
      </c>
    </row>
    <row r="131" spans="1:40" x14ac:dyDescent="0.25">
      <c r="A131" s="24">
        <v>475</v>
      </c>
      <c r="B131" s="24"/>
      <c r="C131" s="14" t="s">
        <v>54</v>
      </c>
      <c r="D131" s="15" t="s">
        <v>55</v>
      </c>
      <c r="E131" s="24" t="s">
        <v>187</v>
      </c>
      <c r="F131" s="25">
        <v>0.84861515709532798</v>
      </c>
      <c r="G131" s="25">
        <v>0.84825512023894101</v>
      </c>
      <c r="H131" s="25">
        <v>2.9253713468166999E-3</v>
      </c>
      <c r="I131" s="25">
        <v>1.66942336813569</v>
      </c>
      <c r="J131" s="25">
        <v>1.6680312892698601</v>
      </c>
      <c r="K131" s="25">
        <v>2.6898203119589698E-3</v>
      </c>
      <c r="L131" s="25">
        <v>-3.2465400495547601E-2</v>
      </c>
      <c r="M131" s="25">
        <v>2.9167846215575402E-3</v>
      </c>
      <c r="N131" s="25">
        <v>-9.3550280539489705</v>
      </c>
      <c r="O131" s="25">
        <v>2.8955472105503801E-3</v>
      </c>
      <c r="P131" s="25">
        <v>-18.259900648695801</v>
      </c>
      <c r="Q131" s="25">
        <v>2.63630335387706E-3</v>
      </c>
      <c r="R131" s="25">
        <v>-27.084889774560601</v>
      </c>
      <c r="S131" s="25">
        <v>0.11651144764092899</v>
      </c>
      <c r="T131" s="25">
        <v>18.309058087891401</v>
      </c>
      <c r="U131" s="25">
        <v>7.1959447722923606E-2</v>
      </c>
      <c r="V131" s="26">
        <v>43298.5237037037</v>
      </c>
      <c r="W131" s="24">
        <v>2</v>
      </c>
      <c r="X131" s="25">
        <v>2.29153238071962E-4</v>
      </c>
      <c r="Y131" s="25">
        <v>8.7789120125749702E-5</v>
      </c>
      <c r="Z131" s="12">
        <v>0.82038474103107717</v>
      </c>
      <c r="AA131" s="12">
        <v>1.542732272098446</v>
      </c>
      <c r="AB131" s="12">
        <v>0.87672233926403931</v>
      </c>
      <c r="AC131" s="12">
        <v>1.6459405802809486</v>
      </c>
      <c r="AD131" s="12">
        <v>0.87633824271493133</v>
      </c>
      <c r="AE131" s="12">
        <v>1.6445875046019605</v>
      </c>
      <c r="AF131" s="10">
        <v>7.9960402850961509E-3</v>
      </c>
      <c r="AG131" s="13">
        <v>7.9960402850961509</v>
      </c>
      <c r="AH131" s="27">
        <f>AVERAGE(AG131:AG132)</f>
        <v>9.4023325975460263</v>
      </c>
      <c r="AI131" s="27">
        <f>STDEV(AG131:AG132)</f>
        <v>1.9887976609276288</v>
      </c>
      <c r="AJ131" s="24"/>
      <c r="AK131" s="32" t="str">
        <f t="shared" si="1"/>
        <v>04</v>
      </c>
      <c r="AL131" s="24">
        <v>1</v>
      </c>
      <c r="AM131" s="24"/>
      <c r="AN131" s="7">
        <v>0</v>
      </c>
    </row>
    <row r="132" spans="1:40" x14ac:dyDescent="0.25">
      <c r="A132" s="24">
        <v>476</v>
      </c>
      <c r="B132" s="24"/>
      <c r="C132" s="17" t="s">
        <v>54</v>
      </c>
      <c r="D132" s="18" t="s">
        <v>55</v>
      </c>
      <c r="E132" s="24" t="s">
        <v>188</v>
      </c>
      <c r="F132" s="25">
        <v>0.51504351364099499</v>
      </c>
      <c r="G132" s="25">
        <v>0.51491052442080598</v>
      </c>
      <c r="H132" s="25">
        <v>4.5305014912968896E-3</v>
      </c>
      <c r="I132" s="25">
        <v>1.03116324652616</v>
      </c>
      <c r="J132" s="25">
        <v>1.0306318810424899</v>
      </c>
      <c r="K132" s="25">
        <v>2.05098413712473E-3</v>
      </c>
      <c r="L132" s="25">
        <v>-2.9263108769630099E-2</v>
      </c>
      <c r="M132" s="25">
        <v>4.3731530778678999E-3</v>
      </c>
      <c r="N132" s="25">
        <v>-9.6851989373047402</v>
      </c>
      <c r="O132" s="25">
        <v>4.48431306670767E-3</v>
      </c>
      <c r="P132" s="25">
        <v>-18.885461877363301</v>
      </c>
      <c r="Q132" s="25">
        <v>2.0101775332029398E-3</v>
      </c>
      <c r="R132" s="25">
        <v>-28.1026248202933</v>
      </c>
      <c r="S132" s="25">
        <v>0.15015528256529401</v>
      </c>
      <c r="T132" s="25">
        <v>26.272833838537998</v>
      </c>
      <c r="U132" s="25">
        <v>7.9178776340457793E-2</v>
      </c>
      <c r="V132" s="26">
        <v>43298.600798611114</v>
      </c>
      <c r="W132" s="24">
        <v>2</v>
      </c>
      <c r="X132" s="25">
        <v>8.1849255117581607E-2</v>
      </c>
      <c r="Y132" s="25">
        <v>7.6870247940064307E-2</v>
      </c>
      <c r="Z132" s="12">
        <v>0.48682250645848413</v>
      </c>
      <c r="AA132" s="12">
        <v>0.90455287759549918</v>
      </c>
      <c r="AB132" s="12">
        <v>0.5202536630950052</v>
      </c>
      <c r="AC132" s="12">
        <v>0.96506718318609908</v>
      </c>
      <c r="AD132" s="12">
        <v>0.52011837807771766</v>
      </c>
      <c r="AE132" s="12">
        <v>0.96460180524189731</v>
      </c>
      <c r="AF132" s="10">
        <v>1.0808624909995901E-2</v>
      </c>
      <c r="AG132" s="13">
        <v>10.808624909995901</v>
      </c>
      <c r="AH132" s="24"/>
      <c r="AI132" s="24"/>
      <c r="AJ132" s="24"/>
      <c r="AK132" s="32" t="str">
        <f t="shared" si="1"/>
        <v>04</v>
      </c>
      <c r="AL132" s="24"/>
      <c r="AM132" s="24"/>
      <c r="AN132" s="7">
        <v>0</v>
      </c>
    </row>
    <row r="133" spans="1:40" x14ac:dyDescent="0.25">
      <c r="A133" s="24">
        <v>477</v>
      </c>
      <c r="B133" s="24"/>
      <c r="C133" s="14" t="s">
        <v>54</v>
      </c>
      <c r="D133" s="15" t="s">
        <v>55</v>
      </c>
      <c r="E133" s="24" t="s">
        <v>189</v>
      </c>
      <c r="F133" s="25">
        <v>0.44217280415794802</v>
      </c>
      <c r="G133" s="25">
        <v>0.44207477520588301</v>
      </c>
      <c r="H133" s="25">
        <v>3.9198934030163302E-3</v>
      </c>
      <c r="I133" s="25">
        <v>0.89869661493693398</v>
      </c>
      <c r="J133" s="25">
        <v>0.89829296142739101</v>
      </c>
      <c r="K133" s="25">
        <v>1.8620483004905201E-3</v>
      </c>
      <c r="L133" s="25">
        <v>-3.2223908427779703E-2</v>
      </c>
      <c r="M133" s="25">
        <v>3.8268425928073002E-3</v>
      </c>
      <c r="N133" s="25">
        <v>-9.7573267305176792</v>
      </c>
      <c r="O133" s="25">
        <v>3.8799301227543E-3</v>
      </c>
      <c r="P133" s="25">
        <v>-19.0152929384133</v>
      </c>
      <c r="Q133" s="25">
        <v>1.8250007845638E-3</v>
      </c>
      <c r="R133" s="25">
        <v>-28.462627012249499</v>
      </c>
      <c r="S133" s="25">
        <v>0.13588274654194199</v>
      </c>
      <c r="T133" s="25">
        <v>8.1949346136020598</v>
      </c>
      <c r="U133" s="25">
        <v>6.8102962879908996E-2</v>
      </c>
      <c r="V133" s="26">
        <v>43298.675208333334</v>
      </c>
      <c r="W133" s="24">
        <v>2</v>
      </c>
      <c r="X133" s="25">
        <v>7.3223560179290397E-3</v>
      </c>
      <c r="Y133" s="25">
        <v>8.5624076918249404E-3</v>
      </c>
      <c r="Z133" s="12">
        <v>0.41395385240172722</v>
      </c>
      <c r="AA133" s="12">
        <v>0.77210300037888757</v>
      </c>
      <c r="AB133" s="12">
        <v>0.44238096063180576</v>
      </c>
      <c r="AC133" s="12">
        <v>0.82375645046413604</v>
      </c>
      <c r="AD133" s="12">
        <v>0.44228313902314426</v>
      </c>
      <c r="AE133" s="12">
        <v>0.82341734933094235</v>
      </c>
      <c r="AF133" s="10">
        <v>7.5187785764066484E-3</v>
      </c>
      <c r="AG133" s="13">
        <v>7.5187785764066479</v>
      </c>
      <c r="AH133" s="24"/>
      <c r="AI133" s="24"/>
      <c r="AJ133" s="24"/>
      <c r="AK133" s="32" t="str">
        <f t="shared" ref="AK133:AK149" si="2">AK132</f>
        <v>04</v>
      </c>
      <c r="AL133" s="24">
        <v>1</v>
      </c>
      <c r="AM133" s="24"/>
      <c r="AN133" s="7">
        <v>0</v>
      </c>
    </row>
    <row r="134" spans="1:40" x14ac:dyDescent="0.25">
      <c r="A134" s="24">
        <v>478</v>
      </c>
      <c r="B134" s="24"/>
      <c r="C134" s="17" t="s">
        <v>54</v>
      </c>
      <c r="D134" s="18" t="s">
        <v>55</v>
      </c>
      <c r="E134" s="24" t="s">
        <v>190</v>
      </c>
      <c r="F134" s="25">
        <v>0.42609373222403701</v>
      </c>
      <c r="G134" s="25">
        <v>0.42600265385339198</v>
      </c>
      <c r="H134" s="25">
        <v>4.2010021227699198E-3</v>
      </c>
      <c r="I134" s="25">
        <v>0.858492212121864</v>
      </c>
      <c r="J134" s="25">
        <v>0.85812387759116804</v>
      </c>
      <c r="K134" s="25">
        <v>1.487453912599E-3</v>
      </c>
      <c r="L134" s="25">
        <v>-2.70867535147447E-2</v>
      </c>
      <c r="M134" s="25">
        <v>4.2507020927961998E-3</v>
      </c>
      <c r="N134" s="25">
        <v>-9.7732418764485196</v>
      </c>
      <c r="O134" s="25">
        <v>4.1581729414726402E-3</v>
      </c>
      <c r="P134" s="25">
        <v>-19.054697430048101</v>
      </c>
      <c r="Q134" s="25">
        <v>1.4578593674397799E-3</v>
      </c>
      <c r="R134" s="25">
        <v>-28.470697562148899</v>
      </c>
      <c r="S134" s="25">
        <v>0.13729276355818101</v>
      </c>
      <c r="T134" s="25">
        <v>22.8335583863667</v>
      </c>
      <c r="U134" s="25">
        <v>0.13203510963098899</v>
      </c>
      <c r="V134" s="26">
        <v>43299.042210648149</v>
      </c>
      <c r="W134" s="24">
        <v>2</v>
      </c>
      <c r="X134" s="25">
        <v>3.6396959625429E-2</v>
      </c>
      <c r="Y134" s="25">
        <v>7.9627342837938403E-2</v>
      </c>
      <c r="Z134" s="12">
        <v>0.39787523400169889</v>
      </c>
      <c r="AA134" s="12">
        <v>0.73190368261477623</v>
      </c>
      <c r="AB134" s="12">
        <v>0.42519818865814635</v>
      </c>
      <c r="AC134" s="12">
        <v>0.78086781087046231</v>
      </c>
      <c r="AD134" s="12">
        <v>0.42510781752441751</v>
      </c>
      <c r="AE134" s="12">
        <v>0.78056309222114506</v>
      </c>
      <c r="AF134" s="10">
        <v>1.2970504831652907E-2</v>
      </c>
      <c r="AG134" s="13">
        <v>12.970504831652907</v>
      </c>
      <c r="AH134" s="24"/>
      <c r="AI134" s="24"/>
      <c r="AJ134" s="24"/>
      <c r="AK134" s="32" t="str">
        <f t="shared" si="2"/>
        <v>04</v>
      </c>
      <c r="AL134" s="24">
        <v>1</v>
      </c>
      <c r="AM134" s="24"/>
      <c r="AN134" s="7">
        <v>0</v>
      </c>
    </row>
    <row r="135" spans="1:40" x14ac:dyDescent="0.25">
      <c r="A135" s="24">
        <v>479</v>
      </c>
      <c r="B135" s="24"/>
      <c r="C135" s="14" t="s">
        <v>54</v>
      </c>
      <c r="D135" s="15" t="s">
        <v>55</v>
      </c>
      <c r="E135" s="24" t="s">
        <v>191</v>
      </c>
      <c r="F135" s="25">
        <v>0.57325788846774905</v>
      </c>
      <c r="G135" s="25">
        <v>0.573093468499009</v>
      </c>
      <c r="H135" s="25">
        <v>2.9580610771583202E-3</v>
      </c>
      <c r="I135" s="25">
        <v>1.15156642647231</v>
      </c>
      <c r="J135" s="25">
        <v>1.15090380404681</v>
      </c>
      <c r="K135" s="25">
        <v>2.0074461540526599E-3</v>
      </c>
      <c r="L135" s="25">
        <v>-3.4583740037704001E-2</v>
      </c>
      <c r="M135" s="25">
        <v>3.2434270949985799E-3</v>
      </c>
      <c r="N135" s="25">
        <v>-9.6275780575395693</v>
      </c>
      <c r="O135" s="25">
        <v>2.92790366936585E-3</v>
      </c>
      <c r="P135" s="25">
        <v>-18.767454252207902</v>
      </c>
      <c r="Q135" s="25">
        <v>1.9675057865846E-3</v>
      </c>
      <c r="R135" s="25">
        <v>-28.0636912049982</v>
      </c>
      <c r="S135" s="25">
        <v>0.108204346567023</v>
      </c>
      <c r="T135" s="25">
        <v>9.3482569967664109</v>
      </c>
      <c r="U135" s="25">
        <v>5.9883050076921997E-2</v>
      </c>
      <c r="V135" s="26">
        <v>43299.368043981478</v>
      </c>
      <c r="W135" s="24">
        <v>2</v>
      </c>
      <c r="X135" s="25">
        <v>1.51393675603001E-4</v>
      </c>
      <c r="Y135" s="25">
        <v>2.3572815702800699E-4</v>
      </c>
      <c r="Z135" s="12">
        <v>0.54503523926263675</v>
      </c>
      <c r="AA135" s="12">
        <v>1.0249408289537687</v>
      </c>
      <c r="AB135" s="12">
        <v>0.58246399042857488</v>
      </c>
      <c r="AC135" s="12">
        <v>1.0935090509691179</v>
      </c>
      <c r="AD135" s="12">
        <v>0.58229442411951682</v>
      </c>
      <c r="AE135" s="12">
        <v>1.0929116054486137</v>
      </c>
      <c r="AF135" s="10">
        <v>5.2370964426488031E-3</v>
      </c>
      <c r="AG135" s="13">
        <v>5.2370964426488031</v>
      </c>
      <c r="AH135" s="27">
        <f>AVERAGE(AG135:AG136)</f>
        <v>14.546846049803552</v>
      </c>
      <c r="AI135" s="27">
        <f>STDEV(AG135:AG136)</f>
        <v>13.165974156735841</v>
      </c>
      <c r="AJ135" s="24"/>
      <c r="AK135" s="32" t="str">
        <f t="shared" si="2"/>
        <v>04</v>
      </c>
      <c r="AL135" s="24">
        <v>1</v>
      </c>
      <c r="AM135" s="24"/>
      <c r="AN135" s="7">
        <v>0</v>
      </c>
    </row>
    <row r="136" spans="1:40" x14ac:dyDescent="0.25">
      <c r="A136" s="24">
        <v>480</v>
      </c>
      <c r="B136" s="24"/>
      <c r="C136" s="17" t="s">
        <v>54</v>
      </c>
      <c r="D136" s="18" t="s">
        <v>55</v>
      </c>
      <c r="E136" s="24" t="s">
        <v>192</v>
      </c>
      <c r="F136" s="25">
        <v>0.55795398367126103</v>
      </c>
      <c r="G136" s="25">
        <v>0.55779821362084703</v>
      </c>
      <c r="H136" s="25">
        <v>2.9681478187754298E-3</v>
      </c>
      <c r="I136" s="25">
        <v>1.0894244427038</v>
      </c>
      <c r="J136" s="25">
        <v>1.0888314042423299</v>
      </c>
      <c r="K136" s="25">
        <v>1.54247848675422E-3</v>
      </c>
      <c r="L136" s="25">
        <v>-1.7104767819103701E-2</v>
      </c>
      <c r="M136" s="25">
        <v>3.1467991845504201E-3</v>
      </c>
      <c r="N136" s="25">
        <v>-9.6427259391554205</v>
      </c>
      <c r="O136" s="25">
        <v>2.9378875767336098E-3</v>
      </c>
      <c r="P136" s="25">
        <v>-18.8283598522946</v>
      </c>
      <c r="Q136" s="25">
        <v>1.51178916667172E-3</v>
      </c>
      <c r="R136" s="25">
        <v>-28.2687502960861</v>
      </c>
      <c r="S136" s="25">
        <v>9.9499841732118594E-2</v>
      </c>
      <c r="T136" s="25">
        <v>-10.6679736888247</v>
      </c>
      <c r="U136" s="25">
        <v>5.2345865969681403E-2</v>
      </c>
      <c r="V136" s="26">
        <v>43299.444062499999</v>
      </c>
      <c r="W136" s="24">
        <v>2</v>
      </c>
      <c r="X136" s="25">
        <v>5.6536548058543197E-2</v>
      </c>
      <c r="Y136" s="25">
        <v>6.1612606177798901E-2</v>
      </c>
      <c r="Z136" s="12">
        <v>0.52973176613546613</v>
      </c>
      <c r="AA136" s="12">
        <v>0.96280670490012099</v>
      </c>
      <c r="AB136" s="12">
        <v>0.5661095946336766</v>
      </c>
      <c r="AC136" s="12">
        <v>1.0272181733815235</v>
      </c>
      <c r="AD136" s="12">
        <v>0.56594941504703833</v>
      </c>
      <c r="AE136" s="12">
        <v>1.0266909458145455</v>
      </c>
      <c r="AF136" s="10">
        <v>2.3856595656958302E-2</v>
      </c>
      <c r="AG136" s="13">
        <v>23.856595656958302</v>
      </c>
      <c r="AH136" s="24"/>
      <c r="AI136" s="24"/>
      <c r="AJ136" s="24"/>
      <c r="AK136" s="32" t="str">
        <f t="shared" si="2"/>
        <v>04</v>
      </c>
      <c r="AL136" s="24"/>
      <c r="AM136" s="24"/>
      <c r="AN136" s="7">
        <v>0</v>
      </c>
    </row>
    <row r="137" spans="1:40" x14ac:dyDescent="0.25">
      <c r="A137" s="24">
        <v>481</v>
      </c>
      <c r="B137" s="24"/>
      <c r="C137" s="14" t="s">
        <v>54</v>
      </c>
      <c r="D137" s="15" t="s">
        <v>55</v>
      </c>
      <c r="E137" s="24" t="s">
        <v>193</v>
      </c>
      <c r="F137" s="25">
        <v>1.70740923467648</v>
      </c>
      <c r="G137" s="25">
        <v>1.7059529974843901</v>
      </c>
      <c r="H137" s="25">
        <v>3.7349624955238798E-3</v>
      </c>
      <c r="I137" s="25">
        <v>3.3408425289051298</v>
      </c>
      <c r="J137" s="25">
        <v>3.3352742335458898</v>
      </c>
      <c r="K137" s="25">
        <v>2.0220583344028298E-3</v>
      </c>
      <c r="L137" s="25">
        <v>-5.5071797827836402E-2</v>
      </c>
      <c r="M137" s="25">
        <v>3.7692948086287099E-3</v>
      </c>
      <c r="N137" s="25">
        <v>-8.50498937476344</v>
      </c>
      <c r="O137" s="25">
        <v>3.6968845843076501E-3</v>
      </c>
      <c r="P137" s="25">
        <v>-16.621736225712901</v>
      </c>
      <c r="Q137" s="25">
        <v>1.9818272414032102E-3</v>
      </c>
      <c r="R137" s="25">
        <v>-25.266797481089899</v>
      </c>
      <c r="S137" s="25">
        <v>0.15037117308783299</v>
      </c>
      <c r="T137" s="25">
        <v>9.5658649454012394</v>
      </c>
      <c r="U137" s="25">
        <v>7.5237178439758606E-2</v>
      </c>
      <c r="V137" s="26">
        <v>43299.54824074074</v>
      </c>
      <c r="W137" s="24">
        <v>2</v>
      </c>
      <c r="X137" s="25">
        <v>2.2919575221556901E-3</v>
      </c>
      <c r="Y137" s="25">
        <v>1.6616017455040101E-3</v>
      </c>
      <c r="Z137" s="12">
        <v>1.6791545950545217</v>
      </c>
      <c r="AA137" s="12">
        <v>3.2139400318602629</v>
      </c>
      <c r="AB137" s="12">
        <v>1.7944657804238633</v>
      </c>
      <c r="AC137" s="12">
        <v>3.4289516183081989</v>
      </c>
      <c r="AD137" s="12">
        <v>1.7928576502409481</v>
      </c>
      <c r="AE137" s="12">
        <v>3.4230861681133931</v>
      </c>
      <c r="AF137" s="10">
        <v>-1.4531846522923608E-2</v>
      </c>
      <c r="AG137" s="13">
        <v>-14.531846522923608</v>
      </c>
      <c r="AH137" s="27">
        <f>AVERAGE(AG137:AG138)</f>
        <v>-8.0676589597084014</v>
      </c>
      <c r="AI137" s="27">
        <f>STDEV(AG137:AG138)</f>
        <v>9.1417417216224344</v>
      </c>
      <c r="AJ137" s="24"/>
      <c r="AK137" s="32" t="str">
        <f t="shared" si="2"/>
        <v>04</v>
      </c>
      <c r="AL137" s="24">
        <v>2</v>
      </c>
      <c r="AM137" s="24"/>
      <c r="AN137" s="7">
        <v>0</v>
      </c>
    </row>
    <row r="138" spans="1:40" x14ac:dyDescent="0.25">
      <c r="A138" s="24">
        <v>482</v>
      </c>
      <c r="B138" s="24"/>
      <c r="C138" s="17" t="s">
        <v>54</v>
      </c>
      <c r="D138" s="18" t="s">
        <v>55</v>
      </c>
      <c r="E138" s="24" t="s">
        <v>194</v>
      </c>
      <c r="F138" s="25">
        <v>2.1744647681748899</v>
      </c>
      <c r="G138" s="25">
        <v>2.1721037557400402</v>
      </c>
      <c r="H138" s="25">
        <v>3.8347638638884999E-3</v>
      </c>
      <c r="I138" s="25">
        <v>4.20556422931275</v>
      </c>
      <c r="J138" s="25">
        <v>4.1967455141993897</v>
      </c>
      <c r="K138" s="25">
        <v>1.54586244461758E-3</v>
      </c>
      <c r="L138" s="25">
        <v>-4.3777875757237801E-2</v>
      </c>
      <c r="M138" s="25">
        <v>3.9517175555183696E-3</v>
      </c>
      <c r="N138" s="25">
        <v>-8.0426954684995593</v>
      </c>
      <c r="O138" s="25">
        <v>3.7956684785582901E-3</v>
      </c>
      <c r="P138" s="25">
        <v>-15.774219122500501</v>
      </c>
      <c r="Q138" s="25">
        <v>1.5151057969394299E-3</v>
      </c>
      <c r="R138" s="25">
        <v>-24.1139827513638</v>
      </c>
      <c r="S138" s="25">
        <v>0.14409975118878601</v>
      </c>
      <c r="T138" s="25">
        <v>38.510809188236301</v>
      </c>
      <c r="U138" s="25">
        <v>8.0067854646022202E-2</v>
      </c>
      <c r="V138" s="26">
        <v>43299.621435185189</v>
      </c>
      <c r="W138" s="24">
        <v>2</v>
      </c>
      <c r="X138" s="25">
        <v>1.6388906147614801E-2</v>
      </c>
      <c r="Y138" s="25">
        <v>1.8035529427029899E-2</v>
      </c>
      <c r="Z138" s="12">
        <v>2.1461969545606419</v>
      </c>
      <c r="AA138" s="12">
        <v>4.0785523623125819</v>
      </c>
      <c r="AB138" s="12">
        <v>2.2935809510046519</v>
      </c>
      <c r="AC138" s="12">
        <v>4.3514062441954451</v>
      </c>
      <c r="AD138" s="12">
        <v>2.2909547091143287</v>
      </c>
      <c r="AE138" s="12">
        <v>4.3419662509674657</v>
      </c>
      <c r="AF138" s="10">
        <v>-1.6034713964931946E-3</v>
      </c>
      <c r="AG138" s="13">
        <v>-1.6034713964931946</v>
      </c>
      <c r="AH138" s="24"/>
      <c r="AI138" s="24"/>
      <c r="AJ138" s="24"/>
      <c r="AK138" s="32" t="str">
        <f t="shared" si="2"/>
        <v>04</v>
      </c>
      <c r="AL138" s="24"/>
      <c r="AM138" s="24"/>
      <c r="AN138" s="7">
        <v>0</v>
      </c>
    </row>
    <row r="139" spans="1:40" x14ac:dyDescent="0.25">
      <c r="A139" s="24">
        <v>483</v>
      </c>
      <c r="B139" s="24"/>
      <c r="C139" s="14" t="s">
        <v>54</v>
      </c>
      <c r="D139" s="15" t="s">
        <v>55</v>
      </c>
      <c r="E139" s="24" t="s">
        <v>195</v>
      </c>
      <c r="F139" s="25">
        <v>3.11801157501522</v>
      </c>
      <c r="G139" s="25">
        <v>3.1131604579103702</v>
      </c>
      <c r="H139" s="25">
        <v>3.21155072296791E-3</v>
      </c>
      <c r="I139" s="25">
        <v>6.0123762000320404</v>
      </c>
      <c r="J139" s="25">
        <v>5.99437392857687</v>
      </c>
      <c r="K139" s="25">
        <v>1.75011124721028E-3</v>
      </c>
      <c r="L139" s="25">
        <v>-5.1868976378216899E-2</v>
      </c>
      <c r="M139" s="25">
        <v>3.2264158671828501E-3</v>
      </c>
      <c r="N139" s="25">
        <v>-7.1087681134165699</v>
      </c>
      <c r="O139" s="25">
        <v>3.1788089903663302E-3</v>
      </c>
      <c r="P139" s="25">
        <v>-14.0033556796706</v>
      </c>
      <c r="Q139" s="25">
        <v>1.7152908430962E-3</v>
      </c>
      <c r="R139" s="25">
        <v>-21.494756403081801</v>
      </c>
      <c r="S139" s="25">
        <v>0.13328150655053</v>
      </c>
      <c r="T139" s="25">
        <v>20.871513812084199</v>
      </c>
      <c r="U139" s="25">
        <v>6.9863280805072106E-2</v>
      </c>
      <c r="V139" s="26">
        <v>43299.694791666669</v>
      </c>
      <c r="W139" s="24">
        <v>2</v>
      </c>
      <c r="X139" s="25">
        <v>0.163394438098935</v>
      </c>
      <c r="Y139" s="25">
        <v>0.157904258440909</v>
      </c>
      <c r="Z139" s="12">
        <v>3.0897171472672458</v>
      </c>
      <c r="AA139" s="12">
        <v>5.8851358075489024</v>
      </c>
      <c r="AB139" s="12">
        <v>3.3018947202892215</v>
      </c>
      <c r="AC139" s="12">
        <v>6.2788495588631221</v>
      </c>
      <c r="AD139" s="12">
        <v>3.2964554359247114</v>
      </c>
      <c r="AE139" s="12">
        <v>6.2592197087053378</v>
      </c>
      <c r="AF139" s="10">
        <v>-8.4125702717070538E-3</v>
      </c>
      <c r="AG139" s="13">
        <v>-8.4125702717070538</v>
      </c>
      <c r="AH139" s="24"/>
      <c r="AI139" s="24"/>
      <c r="AJ139" s="24"/>
      <c r="AK139" s="32" t="str">
        <f t="shared" si="2"/>
        <v>04</v>
      </c>
      <c r="AL139" s="24">
        <v>2</v>
      </c>
      <c r="AM139" s="24"/>
      <c r="AN139" s="7">
        <v>0</v>
      </c>
    </row>
    <row r="140" spans="1:40" x14ac:dyDescent="0.25">
      <c r="A140" s="24">
        <v>484</v>
      </c>
      <c r="B140" s="24"/>
      <c r="C140" s="17" t="s">
        <v>41</v>
      </c>
      <c r="D140" s="18" t="s">
        <v>45</v>
      </c>
      <c r="E140" s="24" t="s">
        <v>196</v>
      </c>
      <c r="F140" s="25">
        <v>6.1103780210480803E-2</v>
      </c>
      <c r="G140" s="25">
        <v>6.1101542417786099E-2</v>
      </c>
      <c r="H140" s="25">
        <v>4.3622980246170104E-3</v>
      </c>
      <c r="I140" s="25">
        <v>0.18133974575053599</v>
      </c>
      <c r="J140" s="25">
        <v>0.18132327991230801</v>
      </c>
      <c r="K140" s="25">
        <v>1.14987833959447E-3</v>
      </c>
      <c r="L140" s="25">
        <v>-3.46371493759128E-2</v>
      </c>
      <c r="M140" s="25">
        <v>4.3580666023220003E-3</v>
      </c>
      <c r="N140" s="25">
        <v>-10.1345107589721</v>
      </c>
      <c r="O140" s="25">
        <v>4.31782443295945E-3</v>
      </c>
      <c r="P140" s="25">
        <v>-19.718377197147401</v>
      </c>
      <c r="Q140" s="25">
        <v>1.1270002348272099E-3</v>
      </c>
      <c r="R140" s="25">
        <v>-29.371443825224102</v>
      </c>
      <c r="S140" s="25">
        <v>0.14721197364766</v>
      </c>
      <c r="T140" s="25">
        <v>9.8850740824641807</v>
      </c>
      <c r="U140" s="25">
        <v>7.0144159720424995E-2</v>
      </c>
      <c r="V140" s="26">
        <v>43299.979398148149</v>
      </c>
      <c r="W140" s="24">
        <v>2</v>
      </c>
      <c r="X140" s="25">
        <v>3.3321543116572598E-3</v>
      </c>
      <c r="Y140" s="25">
        <v>1.10400596461516E-3</v>
      </c>
      <c r="Z140" s="12">
        <v>3.289557706986912E-2</v>
      </c>
      <c r="AA140" s="12">
        <v>5.4836862451557167E-2</v>
      </c>
      <c r="AB140" s="12">
        <v>3.5154587643706117E-2</v>
      </c>
      <c r="AC140" s="12">
        <v>5.8505431458649705E-2</v>
      </c>
      <c r="AD140" s="12">
        <v>3.515396973576948E-2</v>
      </c>
      <c r="AE140" s="12">
        <v>5.8503720082572021E-2</v>
      </c>
      <c r="AF140" s="10">
        <v>4.2640055321714505E-3</v>
      </c>
      <c r="AG140" s="13">
        <v>4.264005532171451</v>
      </c>
      <c r="AH140" s="24"/>
      <c r="AI140" s="24"/>
      <c r="AJ140" s="24"/>
      <c r="AK140" s="32" t="str">
        <f t="shared" si="2"/>
        <v>04</v>
      </c>
      <c r="AL140" s="24">
        <v>2</v>
      </c>
      <c r="AM140" s="24"/>
      <c r="AN140" s="7">
        <v>0</v>
      </c>
    </row>
    <row r="141" spans="1:40" x14ac:dyDescent="0.25">
      <c r="A141" s="24">
        <v>486</v>
      </c>
      <c r="B141" s="24"/>
      <c r="C141" s="14" t="s">
        <v>54</v>
      </c>
      <c r="D141" s="15" t="s">
        <v>55</v>
      </c>
      <c r="E141" s="24" t="s">
        <v>197</v>
      </c>
      <c r="F141" s="25">
        <v>3.1302028768514001</v>
      </c>
      <c r="G141" s="25">
        <v>3.12531375847486</v>
      </c>
      <c r="H141" s="25">
        <v>3.4662359655339699E-3</v>
      </c>
      <c r="I141" s="25">
        <v>6.0567514362689101</v>
      </c>
      <c r="J141" s="25">
        <v>6.0384830031344698</v>
      </c>
      <c r="K141" s="25">
        <v>1.47260652713069E-3</v>
      </c>
      <c r="L141" s="25">
        <v>-6.3005267180136798E-2</v>
      </c>
      <c r="M141" s="25">
        <v>3.5471922113433801E-3</v>
      </c>
      <c r="N141" s="25">
        <v>-7.0967011018000399</v>
      </c>
      <c r="O141" s="25">
        <v>3.4308977190286101E-3</v>
      </c>
      <c r="P141" s="25">
        <v>-13.959863337970299</v>
      </c>
      <c r="Q141" s="25">
        <v>1.44330738717164E-3</v>
      </c>
      <c r="R141" s="25">
        <v>-20.7286293620291</v>
      </c>
      <c r="S141" s="25">
        <v>0.13146843283489101</v>
      </c>
      <c r="T141" s="25">
        <v>-12.444920304692999</v>
      </c>
      <c r="U141" s="25">
        <v>5.4391204457211399E-2</v>
      </c>
      <c r="V141" s="26">
        <v>43300.442766203705</v>
      </c>
      <c r="W141" s="24">
        <v>2</v>
      </c>
      <c r="X141" s="25">
        <v>1.3233661716516699E-2</v>
      </c>
      <c r="Y141" s="25">
        <v>1.4843513804934301E-2</v>
      </c>
      <c r="Z141" s="12">
        <v>3.1019081052297004</v>
      </c>
      <c r="AA141" s="12">
        <v>5.9295054312080708</v>
      </c>
      <c r="AB141" s="12">
        <v>3.3149228577571122</v>
      </c>
      <c r="AC141" s="12">
        <v>6.3261874965164795</v>
      </c>
      <c r="AD141" s="12">
        <v>3.3094406131184915</v>
      </c>
      <c r="AE141" s="12">
        <v>6.3062611667069888</v>
      </c>
      <c r="AF141" s="10">
        <v>-2.026528290279872E-2</v>
      </c>
      <c r="AG141" s="13">
        <v>-20.26528290279872</v>
      </c>
      <c r="AH141" s="24"/>
      <c r="AI141" s="24"/>
      <c r="AJ141" s="24"/>
      <c r="AK141" s="32" t="str">
        <f t="shared" si="2"/>
        <v>04</v>
      </c>
      <c r="AL141" s="24">
        <v>2</v>
      </c>
      <c r="AM141" s="24"/>
      <c r="AN141" s="7">
        <v>0</v>
      </c>
    </row>
    <row r="142" spans="1:40" x14ac:dyDescent="0.25">
      <c r="A142" s="24">
        <v>487</v>
      </c>
      <c r="B142" s="24"/>
      <c r="C142" s="17" t="s">
        <v>54</v>
      </c>
      <c r="D142" s="18" t="s">
        <v>55</v>
      </c>
      <c r="E142" s="24" t="s">
        <v>198</v>
      </c>
      <c r="F142" s="25">
        <v>3.21310716943912</v>
      </c>
      <c r="G142" s="25">
        <v>3.20795532999341</v>
      </c>
      <c r="H142" s="25">
        <v>6.5900853841991004E-3</v>
      </c>
      <c r="I142" s="25">
        <v>6.24981038141593</v>
      </c>
      <c r="J142" s="25">
        <v>6.2303612556371704</v>
      </c>
      <c r="K142" s="25">
        <v>1.67685980010585E-3</v>
      </c>
      <c r="L142" s="25">
        <v>-8.1675412983010703E-2</v>
      </c>
      <c r="M142" s="25">
        <v>6.5992879265693296E-3</v>
      </c>
      <c r="N142" s="25">
        <v>-7.01464201777776</v>
      </c>
      <c r="O142" s="25">
        <v>6.5228995191522901E-3</v>
      </c>
      <c r="P142" s="25">
        <v>-13.7706455146369</v>
      </c>
      <c r="Q142" s="25">
        <v>1.64349681476507E-3</v>
      </c>
      <c r="R142" s="25">
        <v>-20.324269965985501</v>
      </c>
      <c r="S142" s="25">
        <v>0.13237857830850999</v>
      </c>
      <c r="T142" s="25">
        <v>-13.468172472252199</v>
      </c>
      <c r="U142" s="25">
        <v>6.2797634443386902E-2</v>
      </c>
      <c r="V142" s="26">
        <v>43300.517928240741</v>
      </c>
      <c r="W142" s="24">
        <v>2</v>
      </c>
      <c r="X142" s="25">
        <v>3.1075993709332901E-3</v>
      </c>
      <c r="Y142" s="25">
        <v>1.0935776245676199E-3</v>
      </c>
      <c r="Z142" s="12">
        <v>3.1848100593789841</v>
      </c>
      <c r="AA142" s="12">
        <v>6.1225399582698348</v>
      </c>
      <c r="AB142" s="12">
        <v>3.403517868775932</v>
      </c>
      <c r="AC142" s="12">
        <v>6.5321359732759152</v>
      </c>
      <c r="AD142" s="12">
        <v>3.3977390104205583</v>
      </c>
      <c r="AE142" s="12">
        <v>6.510894026433566</v>
      </c>
      <c r="AF142" s="10">
        <v>-4.0013035536364594E-2</v>
      </c>
      <c r="AG142" s="13">
        <v>-40.013035536364598</v>
      </c>
      <c r="AH142" s="27">
        <f>AVERAGE(AG142:AG144)</f>
        <v>-24.485582362390627</v>
      </c>
      <c r="AI142" s="27">
        <f>STDEV(AG142:AG144)</f>
        <v>13.60090102861712</v>
      </c>
      <c r="AJ142" s="24"/>
      <c r="AK142" s="32" t="str">
        <f t="shared" si="2"/>
        <v>04</v>
      </c>
      <c r="AL142" s="24">
        <v>3</v>
      </c>
      <c r="AM142" s="24"/>
      <c r="AN142" s="7">
        <v>0</v>
      </c>
    </row>
    <row r="143" spans="1:40" x14ac:dyDescent="0.25">
      <c r="A143" s="24">
        <v>488</v>
      </c>
      <c r="B143" s="24"/>
      <c r="C143" s="14" t="s">
        <v>54</v>
      </c>
      <c r="D143" s="15" t="s">
        <v>55</v>
      </c>
      <c r="E143" s="24" t="s">
        <v>199</v>
      </c>
      <c r="F143" s="25">
        <v>3.2603574219999998</v>
      </c>
      <c r="G143" s="25">
        <v>3.2550536779999999</v>
      </c>
      <c r="H143" s="25">
        <v>3.953247E-3</v>
      </c>
      <c r="I143" s="25">
        <v>6.2944699259999997</v>
      </c>
      <c r="J143" s="25">
        <v>6.2747424509999998</v>
      </c>
      <c r="K143" s="25">
        <v>1.422584E-3</v>
      </c>
      <c r="L143" s="25">
        <v>-5.8010336000000003E-2</v>
      </c>
      <c r="M143" s="25">
        <v>3.7439510000000001E-3</v>
      </c>
      <c r="N143" s="25">
        <v>-6.9678734809999998</v>
      </c>
      <c r="O143" s="25">
        <v>3.9129439999999998E-3</v>
      </c>
      <c r="P143" s="25">
        <v>-13.726874520000001</v>
      </c>
      <c r="Q143" s="25">
        <v>1.3942799999999999E-3</v>
      </c>
      <c r="R143" s="25">
        <v>-20.209815670000001</v>
      </c>
      <c r="S143" s="25">
        <v>0.15348686</v>
      </c>
      <c r="T143" s="25">
        <v>-14.404771589999999</v>
      </c>
      <c r="U143" s="25">
        <v>6.2148391999999997E-2</v>
      </c>
      <c r="V143" s="26">
        <v>43300.597916666666</v>
      </c>
      <c r="W143" s="24">
        <v>2</v>
      </c>
      <c r="X143" s="25">
        <v>5.0800000000000002E-5</v>
      </c>
      <c r="Y143" s="25">
        <v>6.29131E-4</v>
      </c>
      <c r="Z143" s="12">
        <v>3.2320589793224386</v>
      </c>
      <c r="AA143" s="12">
        <v>6.1671938555609707</v>
      </c>
      <c r="AB143" s="12">
        <v>3.4540114744571664</v>
      </c>
      <c r="AC143" s="12">
        <v>6.5797772023786196</v>
      </c>
      <c r="AD143" s="12">
        <v>3.4480600770171526</v>
      </c>
      <c r="AE143" s="12">
        <v>6.5582249560254073</v>
      </c>
      <c r="AF143" s="10">
        <v>-1.4682699764262619E-2</v>
      </c>
      <c r="AG143" s="13">
        <v>-14.682699764262619</v>
      </c>
      <c r="AH143" s="24"/>
      <c r="AI143" s="24"/>
      <c r="AJ143" s="24"/>
      <c r="AK143" s="32" t="str">
        <f t="shared" si="2"/>
        <v>04</v>
      </c>
      <c r="AL143" s="24"/>
      <c r="AM143" s="24"/>
      <c r="AN143" s="7">
        <v>0</v>
      </c>
    </row>
    <row r="144" spans="1:40" x14ac:dyDescent="0.25">
      <c r="A144" s="24">
        <v>489</v>
      </c>
      <c r="B144" s="24"/>
      <c r="C144" s="17" t="s">
        <v>54</v>
      </c>
      <c r="D144" s="18" t="s">
        <v>55</v>
      </c>
      <c r="E144" s="24" t="s">
        <v>200</v>
      </c>
      <c r="F144" s="25">
        <v>3.3927936608062499</v>
      </c>
      <c r="G144" s="25">
        <v>3.3870507749246599</v>
      </c>
      <c r="H144" s="25">
        <v>4.2304813612641804E-3</v>
      </c>
      <c r="I144" s="25">
        <v>6.5538263989571703</v>
      </c>
      <c r="J144" s="25">
        <v>6.5324434062109402</v>
      </c>
      <c r="K144" s="25">
        <v>1.58580269189053E-3</v>
      </c>
      <c r="L144" s="25">
        <v>-6.2079343554711799E-2</v>
      </c>
      <c r="M144" s="25">
        <v>4.1066135738459502E-3</v>
      </c>
      <c r="N144" s="25">
        <v>-6.8367874286783499</v>
      </c>
      <c r="O144" s="25">
        <v>4.1873516393779696E-3</v>
      </c>
      <c r="P144" s="25">
        <v>-13.472678232914699</v>
      </c>
      <c r="Q144" s="25">
        <v>1.55425138869756E-3</v>
      </c>
      <c r="R144" s="25">
        <v>-19.9638983680946</v>
      </c>
      <c r="S144" s="25">
        <v>0.141691189361145</v>
      </c>
      <c r="T144" s="25">
        <v>-11.0789803503984</v>
      </c>
      <c r="U144" s="25">
        <v>5.7982986135165199E-2</v>
      </c>
      <c r="V144" s="26">
        <v>43300.675347222219</v>
      </c>
      <c r="W144" s="24">
        <v>2</v>
      </c>
      <c r="X144" s="25">
        <v>4.6158939559645999E-2</v>
      </c>
      <c r="Y144" s="25">
        <v>5.2452485132547098E-2</v>
      </c>
      <c r="Z144" s="12">
        <v>3.3644914824229044</v>
      </c>
      <c r="AA144" s="12">
        <v>6.4265175238811256</v>
      </c>
      <c r="AB144" s="12">
        <v>3.5955384045740129</v>
      </c>
      <c r="AC144" s="12">
        <v>6.856449543286403</v>
      </c>
      <c r="AD144" s="12">
        <v>3.5890899089512209</v>
      </c>
      <c r="AE144" s="12">
        <v>6.8330509862457678</v>
      </c>
      <c r="AF144" s="10">
        <v>-1.8761011786544657E-2</v>
      </c>
      <c r="AG144" s="13">
        <v>-18.761011786544657</v>
      </c>
      <c r="AH144" s="24"/>
      <c r="AI144" s="24"/>
      <c r="AJ144" s="24"/>
      <c r="AK144" s="32" t="str">
        <f t="shared" si="2"/>
        <v>04</v>
      </c>
      <c r="AL144" s="24"/>
      <c r="AM144" s="24"/>
      <c r="AN144" s="7">
        <v>0</v>
      </c>
    </row>
    <row r="145" spans="1:40" x14ac:dyDescent="0.25">
      <c r="A145" s="24">
        <v>490</v>
      </c>
      <c r="B145" s="24"/>
      <c r="C145" s="14" t="s">
        <v>41</v>
      </c>
      <c r="D145" s="15" t="s">
        <v>144</v>
      </c>
      <c r="E145" s="24" t="s">
        <v>201</v>
      </c>
      <c r="F145" s="25">
        <v>11.345264098586</v>
      </c>
      <c r="G145" s="25">
        <v>11.281388850454899</v>
      </c>
      <c r="H145" s="25">
        <v>4.5997787401332504E-3</v>
      </c>
      <c r="I145" s="25">
        <v>22.440187776102199</v>
      </c>
      <c r="J145" s="25">
        <v>22.192111126939</v>
      </c>
      <c r="K145" s="25">
        <v>1.35854237245778E-3</v>
      </c>
      <c r="L145" s="25">
        <v>-0.436045824568915</v>
      </c>
      <c r="M145" s="25">
        <v>4.5984880751556599E-3</v>
      </c>
      <c r="N145" s="25">
        <v>1.0346076398951101</v>
      </c>
      <c r="O145" s="25">
        <v>4.5528840345821402E-3</v>
      </c>
      <c r="P145" s="25">
        <v>2.0976063668550902</v>
      </c>
      <c r="Q145" s="25">
        <v>1.3315126653507699E-3</v>
      </c>
      <c r="R145" s="25">
        <v>2.1063612313424498</v>
      </c>
      <c r="S145" s="25">
        <v>0.165193670927302</v>
      </c>
      <c r="T145" s="25">
        <v>19.956142800136</v>
      </c>
      <c r="U145" s="25">
        <v>7.2839000332226095E-2</v>
      </c>
      <c r="V145" s="26">
        <v>43301.400509259256</v>
      </c>
      <c r="W145" s="24">
        <v>2</v>
      </c>
      <c r="X145" s="25">
        <v>3.6192300235916602E-2</v>
      </c>
      <c r="Y145" s="25">
        <v>3.8078518524967103E-2</v>
      </c>
      <c r="Z145" s="12">
        <v>11.31673760900731</v>
      </c>
      <c r="AA145" s="12">
        <v>22.310869594874163</v>
      </c>
      <c r="AB145" s="12">
        <v>12.093882508024825</v>
      </c>
      <c r="AC145" s="12">
        <v>23.803459817178439</v>
      </c>
      <c r="AD145" s="12">
        <v>12.021335839174899</v>
      </c>
      <c r="AE145" s="12">
        <v>23.524574423385612</v>
      </c>
      <c r="AF145" s="10">
        <v>-0.39963945637270548</v>
      </c>
      <c r="AG145" s="13">
        <v>-399.63945637270547</v>
      </c>
      <c r="AH145" s="27">
        <f>AVERAGE(AG145:AG146)</f>
        <v>-389.30639768845583</v>
      </c>
      <c r="AI145" s="27">
        <f>STDEV(AG145:AG146)</f>
        <v>14.613151732062883</v>
      </c>
      <c r="AJ145" s="24"/>
      <c r="AK145" s="32" t="str">
        <f t="shared" si="2"/>
        <v>04</v>
      </c>
      <c r="AL145" s="24">
        <v>2</v>
      </c>
      <c r="AM145" s="24"/>
      <c r="AN145" s="7">
        <v>0</v>
      </c>
    </row>
    <row r="146" spans="1:40" x14ac:dyDescent="0.25">
      <c r="A146" s="24">
        <v>491</v>
      </c>
      <c r="B146" s="24"/>
      <c r="C146" s="17" t="s">
        <v>41</v>
      </c>
      <c r="D146" s="18" t="s">
        <v>144</v>
      </c>
      <c r="E146" s="24" t="s">
        <v>202</v>
      </c>
      <c r="F146" s="25">
        <v>11.1590478089936</v>
      </c>
      <c r="G146" s="25">
        <v>11.097244651878</v>
      </c>
      <c r="H146" s="25">
        <v>4.1714669142118004E-3</v>
      </c>
      <c r="I146" s="25">
        <v>22.0452792081533</v>
      </c>
      <c r="J146" s="25">
        <v>21.805795280938899</v>
      </c>
      <c r="K146" s="25">
        <v>1.2272027100856499E-3</v>
      </c>
      <c r="L146" s="25">
        <v>-0.41621525645773999</v>
      </c>
      <c r="M146" s="25">
        <v>4.0201038758970603E-3</v>
      </c>
      <c r="N146" s="25">
        <v>0.85028982380839202</v>
      </c>
      <c r="O146" s="25">
        <v>4.1289388441172704E-3</v>
      </c>
      <c r="P146" s="25">
        <v>1.71055494281418</v>
      </c>
      <c r="Q146" s="25">
        <v>1.2027861512173301E-3</v>
      </c>
      <c r="R146" s="25">
        <v>1.4890620607181</v>
      </c>
      <c r="S146" s="25">
        <v>0.134295539130598</v>
      </c>
      <c r="T146" s="25">
        <v>21.7750227808103</v>
      </c>
      <c r="U146" s="25">
        <v>6.5024755741878604E-2</v>
      </c>
      <c r="V146" s="26">
        <v>43301.474710648145</v>
      </c>
      <c r="W146" s="24">
        <v>2</v>
      </c>
      <c r="X146" s="25">
        <v>0.100221119827605</v>
      </c>
      <c r="Y146" s="25">
        <v>9.3184775350785301E-2</v>
      </c>
      <c r="Z146" s="12">
        <v>11.130526571920818</v>
      </c>
      <c r="AA146" s="12">
        <v>21.916010974940114</v>
      </c>
      <c r="AB146" s="12">
        <v>11.894883955435866</v>
      </c>
      <c r="AC146" s="12">
        <v>23.382185278635752</v>
      </c>
      <c r="AD146" s="12">
        <v>11.82469586119921</v>
      </c>
      <c r="AE146" s="12">
        <v>23.113009848870107</v>
      </c>
      <c r="AF146" s="10">
        <v>-0.37897333900420627</v>
      </c>
      <c r="AG146" s="13">
        <v>-378.97333900420625</v>
      </c>
      <c r="AH146" s="24"/>
      <c r="AI146" s="24"/>
      <c r="AJ146" s="24"/>
      <c r="AK146" s="32" t="str">
        <f t="shared" si="2"/>
        <v>04</v>
      </c>
      <c r="AL146" s="24"/>
      <c r="AM146" s="24"/>
      <c r="AN146" s="7">
        <v>0</v>
      </c>
    </row>
    <row r="147" spans="1:40" x14ac:dyDescent="0.25">
      <c r="A147" s="24">
        <v>492</v>
      </c>
      <c r="B147" s="24"/>
      <c r="C147" s="14" t="s">
        <v>54</v>
      </c>
      <c r="D147" s="15" t="s">
        <v>55</v>
      </c>
      <c r="E147" s="24" t="s">
        <v>203</v>
      </c>
      <c r="F147" s="25">
        <v>-2.1792102637247002</v>
      </c>
      <c r="G147" s="25">
        <v>-2.1815884276449</v>
      </c>
      <c r="H147" s="25">
        <v>3.4263316474587502E-3</v>
      </c>
      <c r="I147" s="25">
        <v>-4.0252513300014101</v>
      </c>
      <c r="J147" s="25">
        <v>-4.0333744887635401</v>
      </c>
      <c r="K147" s="25">
        <v>1.21193568358351E-3</v>
      </c>
      <c r="L147" s="25">
        <v>-5.1966697577753698E-2</v>
      </c>
      <c r="M147" s="25">
        <v>3.42831414431504E-3</v>
      </c>
      <c r="N147" s="25">
        <v>-12.351984820077901</v>
      </c>
      <c r="O147" s="25">
        <v>3.3914002251390798E-3</v>
      </c>
      <c r="P147" s="25">
        <v>-23.8412734783901</v>
      </c>
      <c r="Q147" s="25">
        <v>1.18782287913673E-3</v>
      </c>
      <c r="R147" s="25">
        <v>-35.130183170393302</v>
      </c>
      <c r="S147" s="25">
        <v>0.14068158415329801</v>
      </c>
      <c r="T147" s="25">
        <v>-25.954224328729001</v>
      </c>
      <c r="U147" s="25">
        <v>8.8259750663708697E-2</v>
      </c>
      <c r="V147" s="26">
        <v>43301.54755787037</v>
      </c>
      <c r="W147" s="24">
        <v>2</v>
      </c>
      <c r="X147" s="25">
        <v>2.72872156618011E-2</v>
      </c>
      <c r="Y147" s="25">
        <v>3.2121799411173699E-2</v>
      </c>
      <c r="Z147" s="12">
        <v>-2.2073552754929837</v>
      </c>
      <c r="AA147" s="12">
        <v>-4.1512221638821956</v>
      </c>
      <c r="AB147" s="12">
        <v>-2.3589391463873137</v>
      </c>
      <c r="AC147" s="12">
        <v>-4.428937632841186</v>
      </c>
      <c r="AD147" s="12">
        <v>-2.3617258266040806</v>
      </c>
      <c r="AE147" s="12">
        <v>-4.4387744322446823</v>
      </c>
      <c r="AF147" s="10">
        <v>-1.8052926378888223E-2</v>
      </c>
      <c r="AG147" s="13">
        <v>-18.052926378888223</v>
      </c>
      <c r="AH147" s="24"/>
      <c r="AI147" s="24"/>
      <c r="AJ147" s="24"/>
      <c r="AK147" s="32" t="str">
        <f t="shared" si="2"/>
        <v>04</v>
      </c>
      <c r="AL147" s="24">
        <v>3</v>
      </c>
      <c r="AM147" s="24"/>
      <c r="AN147" s="7">
        <v>0</v>
      </c>
    </row>
    <row r="148" spans="1:40" x14ac:dyDescent="0.25">
      <c r="A148" s="24">
        <v>493</v>
      </c>
      <c r="B148" s="24"/>
      <c r="C148" s="14" t="s">
        <v>54</v>
      </c>
      <c r="D148" s="15" t="s">
        <v>55</v>
      </c>
      <c r="E148" s="24" t="s">
        <v>204</v>
      </c>
      <c r="F148" s="25">
        <v>-2.3293645446087599</v>
      </c>
      <c r="G148" s="25">
        <v>-2.33208211121116</v>
      </c>
      <c r="H148" s="25">
        <v>4.4419621124651499E-3</v>
      </c>
      <c r="I148" s="25">
        <v>-4.3116309831358697</v>
      </c>
      <c r="J148" s="25">
        <v>-4.3209529392103301</v>
      </c>
      <c r="K148" s="25">
        <v>1.91847117817332E-3</v>
      </c>
      <c r="L148" s="25">
        <v>-5.06189593081013E-2</v>
      </c>
      <c r="M148" s="25">
        <v>4.4649447180867196E-3</v>
      </c>
      <c r="N148" s="25">
        <v>-12.500608279331599</v>
      </c>
      <c r="O148" s="25">
        <v>4.3966763461003302E-3</v>
      </c>
      <c r="P148" s="25">
        <v>-24.122185238593399</v>
      </c>
      <c r="Q148" s="25">
        <v>1.8470602355592401E-3</v>
      </c>
      <c r="R148" s="25">
        <v>-35.5799942176318</v>
      </c>
      <c r="S148" s="25">
        <v>9.8068673114788493E-2</v>
      </c>
      <c r="T148" s="25">
        <v>-22.220889597316202</v>
      </c>
      <c r="U148" s="25">
        <v>6.1238160328207003E-2</v>
      </c>
      <c r="V148" s="26">
        <v>43301.785104166665</v>
      </c>
      <c r="W148" s="24">
        <v>2</v>
      </c>
      <c r="X148" s="25">
        <v>1.4418599805581999E-3</v>
      </c>
      <c r="Y148" s="25">
        <v>3.66080692904409E-4</v>
      </c>
      <c r="Z148" s="12">
        <v>-2.3575053210533881</v>
      </c>
      <c r="AA148" s="12">
        <v>-4.4378001818599078</v>
      </c>
      <c r="AB148" s="12">
        <v>-2.5194003210050568</v>
      </c>
      <c r="AC148" s="12">
        <v>-4.7346876309042978</v>
      </c>
      <c r="AD148" s="12">
        <v>-2.522579350615151</v>
      </c>
      <c r="AE148" s="12">
        <v>-4.7459317700822163</v>
      </c>
      <c r="AF148" s="10">
        <v>-1.6727376011740791E-2</v>
      </c>
      <c r="AG148" s="13">
        <v>-16.727376011740791</v>
      </c>
      <c r="AH148" s="24"/>
      <c r="AI148" s="24"/>
      <c r="AJ148" s="24"/>
      <c r="AK148" s="32" t="str">
        <f t="shared" si="2"/>
        <v>04</v>
      </c>
      <c r="AL148" s="24">
        <v>1</v>
      </c>
      <c r="AM148" s="24"/>
      <c r="AN148" s="7">
        <v>0</v>
      </c>
    </row>
    <row r="149" spans="1:40" x14ac:dyDescent="0.25">
      <c r="A149" s="24">
        <v>494</v>
      </c>
      <c r="B149" s="24"/>
      <c r="C149" s="17" t="s">
        <v>54</v>
      </c>
      <c r="D149" s="18" t="s">
        <v>55</v>
      </c>
      <c r="E149" s="24" t="s">
        <v>205</v>
      </c>
      <c r="F149" s="25">
        <v>-2.7015340656309399</v>
      </c>
      <c r="G149" s="25">
        <v>-2.7051903221296199</v>
      </c>
      <c r="H149" s="25">
        <v>5.1885329372558702E-3</v>
      </c>
      <c r="I149" s="25">
        <v>-5.0627672950851403</v>
      </c>
      <c r="J149" s="25">
        <v>-5.0756265806037799</v>
      </c>
      <c r="K149" s="25">
        <v>1.72524272639114E-3</v>
      </c>
      <c r="L149" s="25">
        <v>-2.52594875708246E-2</v>
      </c>
      <c r="M149" s="25">
        <v>5.4417907122013198E-3</v>
      </c>
      <c r="N149" s="25">
        <v>-12.8689835352182</v>
      </c>
      <c r="O149" s="25">
        <v>5.1356358876138396E-3</v>
      </c>
      <c r="P149" s="25">
        <v>-24.858146912756201</v>
      </c>
      <c r="Q149" s="25">
        <v>1.69091710907801E-3</v>
      </c>
      <c r="R149" s="25">
        <v>-36.672873097188102</v>
      </c>
      <c r="S149" s="25">
        <v>0.123313210454174</v>
      </c>
      <c r="T149" s="25">
        <v>-31.737611753522401</v>
      </c>
      <c r="U149" s="25">
        <v>7.1824699576540696E-2</v>
      </c>
      <c r="V149" s="26">
        <v>43301.621412037035</v>
      </c>
      <c r="W149" s="24">
        <v>2</v>
      </c>
      <c r="X149" s="25">
        <v>5.9174748252182002E-5</v>
      </c>
      <c r="Y149" s="25">
        <v>7.5729242417066996E-4</v>
      </c>
      <c r="Z149" s="12">
        <v>-2.7296643444835178</v>
      </c>
      <c r="AA149" s="12">
        <v>-5.1886069040011362</v>
      </c>
      <c r="AB149" s="12">
        <v>-2.9171163111754836</v>
      </c>
      <c r="AC149" s="12">
        <v>-5.5357230887540521</v>
      </c>
      <c r="AD149" s="12">
        <v>-2.9213793875736487</v>
      </c>
      <c r="AE149" s="12">
        <v>-5.551101985614177</v>
      </c>
      <c r="AF149" s="10">
        <v>9.6024608306368719E-3</v>
      </c>
      <c r="AG149" s="13">
        <v>9.6024608306368719</v>
      </c>
      <c r="AH149" s="24"/>
      <c r="AI149" s="24"/>
      <c r="AJ149" s="24"/>
      <c r="AK149" s="32" t="str">
        <f t="shared" si="2"/>
        <v>04</v>
      </c>
      <c r="AL149" s="24">
        <v>1</v>
      </c>
      <c r="AM149" s="24"/>
      <c r="AN149" s="7">
        <v>0</v>
      </c>
    </row>
  </sheetData>
  <dataValidations count="2">
    <dataValidation type="list" allowBlank="1" showInputMessage="1" showErrorMessage="1" sqref="D3:D87 D89:D149">
      <formula1>INDIRECT(C3)</formula1>
    </dataValidation>
    <dataValidation type="list" allowBlank="1" showInputMessage="1" showErrorMessage="1" sqref="C3:C87 C89:C149">
      <formula1>Type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s</cp:lastModifiedBy>
  <dcterms:created xsi:type="dcterms:W3CDTF">2020-03-05T13:54:52Z</dcterms:created>
  <dcterms:modified xsi:type="dcterms:W3CDTF">2020-04-21T16:46:00Z</dcterms:modified>
</cp:coreProperties>
</file>