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stats\"/>
    </mc:Choice>
  </mc:AlternateContent>
  <xr:revisionPtr revIDLastSave="0" documentId="13_ncr:1_{0596C065-0018-4483-8805-B0F1052D46CB}" xr6:coauthVersionLast="47" xr6:coauthVersionMax="47" xr10:uidLastSave="{00000000-0000-0000-0000-000000000000}"/>
  <bookViews>
    <workbookView xWindow="31785" yWindow="2100" windowWidth="21600" windowHeight="11295" xr2:uid="{00000000-000D-0000-FFFF-FFFF00000000}"/>
  </bookViews>
  <sheets>
    <sheet name="AOV_atpase" sheetId="1" r:id="rId1"/>
    <sheet name="HS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I9" i="1"/>
  <c r="J9" i="1"/>
  <c r="K9" i="1"/>
  <c r="H9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2" i="1"/>
  <c r="J2" i="1"/>
  <c r="K2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<sst xmlns="http://schemas.openxmlformats.org/spreadsheetml/2006/main" count="66" uniqueCount="28">
  <si>
    <t>Df</t>
  </si>
  <si>
    <t>Sum Sq</t>
  </si>
  <si>
    <t>Mean Sq</t>
  </si>
  <si>
    <t>F value</t>
  </si>
  <si>
    <t>Pr(&gt;F)</t>
  </si>
  <si>
    <t>factor(ploidy)</t>
  </si>
  <si>
    <t>factor(timepoint)</t>
  </si>
  <si>
    <t>factor(trt)</t>
  </si>
  <si>
    <t>factor(ploidy):factor(timepoint)</t>
  </si>
  <si>
    <t>factor(ploidy):factor(trt)</t>
  </si>
  <si>
    <t>factor(timepoint):factor(trt)</t>
  </si>
  <si>
    <t>factor(ploidy):factor(timepoint):factor(trt)</t>
  </si>
  <si>
    <t>Residuals</t>
  </si>
  <si>
    <t>NA</t>
  </si>
  <si>
    <t>groups</t>
  </si>
  <si>
    <t>a</t>
  </si>
  <si>
    <t>ab</t>
  </si>
  <si>
    <t>bc</t>
  </si>
  <si>
    <t>cd</t>
  </si>
  <si>
    <t>cde</t>
  </si>
  <si>
    <t>de</t>
  </si>
  <si>
    <t>e</t>
  </si>
  <si>
    <t>f</t>
  </si>
  <si>
    <t>control</t>
  </si>
  <si>
    <t>D</t>
  </si>
  <si>
    <t>T</t>
  </si>
  <si>
    <t>heat_only</t>
  </si>
  <si>
    <t>heat_desiccation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</si>
</sst>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3" sqref="J3:J8"/>
    </sheetView>
  </sheetViews>
  <sheetFormatPr defaultRowHeight="15" x14ac:dyDescent="0.25"/>
  <cols>
    <col min="1" max="1" width="39.42578125" bestFit="1" customWidth="1"/>
    <col min="8" max="8" width="9.140625" style="2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25">
      <c r="A2" t="s">
        <v>5</v>
      </c>
      <c r="B2">
        <v>1</v>
      </c>
      <c r="C2">
        <v>4.9638815037291097</v>
      </c>
      <c r="D2">
        <v>4.9638815037291097</v>
      </c>
      <c r="E2">
        <v>17.4764241731731</v>
      </c>
      <c r="F2" s="1">
        <v>4.6966629445370999E-5</v>
      </c>
      <c r="H2" s="2">
        <f>ROUND(C2,2)</f>
        <v>4.96</v>
      </c>
      <c r="I2" s="2">
        <f t="shared" ref="I2:K2" si="0">ROUND(D2,2)</f>
        <v>4.96</v>
      </c>
      <c r="J2" s="2">
        <f t="shared" si="0"/>
        <v>17.48</v>
      </c>
      <c r="K2" s="2">
        <f t="shared" si="0"/>
        <v>0</v>
      </c>
    </row>
    <row r="3" spans="1:11" x14ac:dyDescent="0.25">
      <c r="A3" t="s">
        <v>6</v>
      </c>
      <c r="B3">
        <v>4</v>
      </c>
      <c r="C3">
        <v>86.580917317789996</v>
      </c>
      <c r="D3">
        <v>21.645229329447499</v>
      </c>
      <c r="E3">
        <v>76.206736362028195</v>
      </c>
      <c r="F3" s="1">
        <v>1.4446424870240199E-36</v>
      </c>
      <c r="H3" s="2">
        <f t="shared" ref="H3:H9" si="1">ROUND(C3,2)</f>
        <v>86.58</v>
      </c>
      <c r="I3" s="2">
        <f t="shared" ref="I3:I9" si="2">ROUND(D3,2)</f>
        <v>21.65</v>
      </c>
      <c r="J3" s="2">
        <f t="shared" ref="J3:J9" si="3">ROUND(E3,2)</f>
        <v>76.209999999999994</v>
      </c>
      <c r="K3" s="2">
        <f t="shared" ref="K3:K9" si="4">ROUND(F3,2)</f>
        <v>0</v>
      </c>
    </row>
    <row r="4" spans="1:11" x14ac:dyDescent="0.25">
      <c r="A4" t="s">
        <v>7</v>
      </c>
      <c r="B4">
        <v>2</v>
      </c>
      <c r="C4">
        <v>34.574140232260397</v>
      </c>
      <c r="D4">
        <v>17.287070116130199</v>
      </c>
      <c r="E4">
        <v>60.862889219638298</v>
      </c>
      <c r="F4" s="1">
        <v>1.4918772414600999E-20</v>
      </c>
      <c r="H4" s="2">
        <f t="shared" si="1"/>
        <v>34.57</v>
      </c>
      <c r="I4" s="2">
        <f t="shared" si="2"/>
        <v>17.29</v>
      </c>
      <c r="J4" s="2">
        <f t="shared" si="3"/>
        <v>60.86</v>
      </c>
      <c r="K4" s="2">
        <f t="shared" si="4"/>
        <v>0</v>
      </c>
    </row>
    <row r="5" spans="1:11" x14ac:dyDescent="0.25">
      <c r="A5" t="s">
        <v>8</v>
      </c>
      <c r="B5">
        <v>4</v>
      </c>
      <c r="C5">
        <v>4.9654842322032398</v>
      </c>
      <c r="D5">
        <v>1.2413710580508099</v>
      </c>
      <c r="E5">
        <v>4.3705167318153197</v>
      </c>
      <c r="F5">
        <v>2.1902320851694499E-3</v>
      </c>
      <c r="H5" s="2">
        <f t="shared" si="1"/>
        <v>4.97</v>
      </c>
      <c r="I5" s="2">
        <f t="shared" si="2"/>
        <v>1.24</v>
      </c>
      <c r="J5" s="2">
        <f t="shared" si="3"/>
        <v>4.37</v>
      </c>
      <c r="K5" s="2">
        <f t="shared" si="4"/>
        <v>0</v>
      </c>
    </row>
    <row r="6" spans="1:11" x14ac:dyDescent="0.25">
      <c r="A6" t="s">
        <v>9</v>
      </c>
      <c r="B6">
        <v>2</v>
      </c>
      <c r="C6">
        <v>3.01045257174745E-2</v>
      </c>
      <c r="D6">
        <v>1.50522628587372E-2</v>
      </c>
      <c r="E6">
        <v>5.2994764336692701E-2</v>
      </c>
      <c r="F6">
        <v>0.94840101630581697</v>
      </c>
      <c r="H6" s="2">
        <f t="shared" si="1"/>
        <v>0.03</v>
      </c>
      <c r="I6" s="2">
        <f t="shared" si="2"/>
        <v>0.02</v>
      </c>
      <c r="J6" s="2">
        <f t="shared" si="3"/>
        <v>0.05</v>
      </c>
      <c r="K6" s="2">
        <f t="shared" si="4"/>
        <v>0.95</v>
      </c>
    </row>
    <row r="7" spans="1:11" x14ac:dyDescent="0.25">
      <c r="A7" t="s">
        <v>10</v>
      </c>
      <c r="B7">
        <v>1</v>
      </c>
      <c r="C7">
        <v>0.76536859220064402</v>
      </c>
      <c r="D7">
        <v>0.76536859220064402</v>
      </c>
      <c r="E7">
        <v>2.6946465494944198</v>
      </c>
      <c r="F7">
        <v>0.102579032021743</v>
      </c>
      <c r="H7" s="2">
        <f t="shared" si="1"/>
        <v>0.77</v>
      </c>
      <c r="I7" s="2">
        <f t="shared" si="2"/>
        <v>0.77</v>
      </c>
      <c r="J7" s="2">
        <f t="shared" si="3"/>
        <v>2.69</v>
      </c>
      <c r="K7" s="2">
        <f t="shared" si="4"/>
        <v>0.1</v>
      </c>
    </row>
    <row r="8" spans="1:11" x14ac:dyDescent="0.25">
      <c r="A8" t="s">
        <v>11</v>
      </c>
      <c r="B8">
        <v>1</v>
      </c>
      <c r="C8">
        <v>1.97062258934338</v>
      </c>
      <c r="D8">
        <v>1.97062258934338</v>
      </c>
      <c r="E8">
        <v>6.9380053151408001</v>
      </c>
      <c r="F8">
        <v>9.23625720784285E-3</v>
      </c>
      <c r="H8" s="2">
        <f t="shared" si="1"/>
        <v>1.97</v>
      </c>
      <c r="I8" s="2">
        <f t="shared" si="2"/>
        <v>1.97</v>
      </c>
      <c r="J8" s="2">
        <f t="shared" si="3"/>
        <v>6.94</v>
      </c>
      <c r="K8" s="2">
        <f t="shared" si="4"/>
        <v>0.01</v>
      </c>
    </row>
    <row r="9" spans="1:11" x14ac:dyDescent="0.25">
      <c r="A9" t="s">
        <v>12</v>
      </c>
      <c r="B9">
        <v>166</v>
      </c>
      <c r="C9">
        <v>47.1494810067557</v>
      </c>
      <c r="D9">
        <v>0.28403301811298598</v>
      </c>
      <c r="E9" t="s">
        <v>13</v>
      </c>
      <c r="F9" t="s">
        <v>13</v>
      </c>
      <c r="H9" s="2">
        <f t="shared" si="1"/>
        <v>47.15</v>
      </c>
      <c r="I9" s="2">
        <f t="shared" si="2"/>
        <v>0.28000000000000003</v>
      </c>
      <c r="J9" s="2" t="e">
        <f t="shared" si="3"/>
        <v>#VALUE!</v>
      </c>
      <c r="K9" s="2" t="e">
        <f t="shared" si="4"/>
        <v>#VALUE!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E15" sqref="E15"/>
    </sheetView>
  </sheetViews>
  <sheetFormatPr defaultRowHeight="15" x14ac:dyDescent="0.25"/>
  <cols>
    <col min="1" max="1" width="3.7109375" style="2" bestFit="1" customWidth="1"/>
    <col min="2" max="2" width="16.140625" style="2" bestFit="1" customWidth="1"/>
    <col min="3" max="3" width="2.28515625" style="2" bestFit="1" customWidth="1"/>
    <col min="4" max="4" width="17.85546875" customWidth="1"/>
    <col min="5" max="5" width="4.140625" bestFit="1" customWidth="1"/>
  </cols>
  <sheetData>
    <row r="1" spans="1:6" x14ac:dyDescent="0.25">
      <c r="D1" t="s">
        <v>14</v>
      </c>
    </row>
    <row r="2" spans="1:6" x14ac:dyDescent="0.25">
      <c r="A2" s="2">
        <v>1</v>
      </c>
      <c r="B2" s="2" t="s">
        <v>26</v>
      </c>
      <c r="C2" s="2" t="s">
        <v>24</v>
      </c>
      <c r="D2">
        <v>0.42068322800326202</v>
      </c>
      <c r="E2" t="s">
        <v>17</v>
      </c>
      <c r="F2" t="s">
        <v>15</v>
      </c>
    </row>
    <row r="3" spans="1:6" x14ac:dyDescent="0.25">
      <c r="A3" s="2">
        <v>2</v>
      </c>
      <c r="B3" s="2" t="s">
        <v>27</v>
      </c>
      <c r="C3" s="2" t="s">
        <v>24</v>
      </c>
      <c r="D3">
        <v>-0.56623997807134097</v>
      </c>
      <c r="E3" t="s">
        <v>20</v>
      </c>
      <c r="F3" t="s">
        <v>15</v>
      </c>
    </row>
    <row r="4" spans="1:6" x14ac:dyDescent="0.25">
      <c r="A4" s="2">
        <v>5</v>
      </c>
      <c r="B4" s="2" t="s">
        <v>26</v>
      </c>
      <c r="C4" s="2" t="s">
        <v>24</v>
      </c>
      <c r="D4">
        <v>-0.173081525669596</v>
      </c>
      <c r="E4" t="s">
        <v>19</v>
      </c>
    </row>
    <row r="5" spans="1:6" x14ac:dyDescent="0.25">
      <c r="A5" s="2">
        <v>5</v>
      </c>
      <c r="B5" s="2" t="s">
        <v>27</v>
      </c>
      <c r="C5" s="2" t="s">
        <v>24</v>
      </c>
      <c r="D5">
        <v>-0.75463782560633397</v>
      </c>
      <c r="E5" t="s">
        <v>21</v>
      </c>
    </row>
    <row r="6" spans="1:6" x14ac:dyDescent="0.25">
      <c r="A6" s="2">
        <v>10</v>
      </c>
      <c r="B6" s="2" t="s">
        <v>23</v>
      </c>
      <c r="C6" s="2" t="s">
        <v>24</v>
      </c>
      <c r="D6">
        <v>1.4708009021109101</v>
      </c>
      <c r="E6" t="s">
        <v>15</v>
      </c>
    </row>
    <row r="7" spans="1:6" x14ac:dyDescent="0.25">
      <c r="A7" s="2">
        <v>10</v>
      </c>
      <c r="B7" s="2" t="s">
        <v>26</v>
      </c>
      <c r="C7" s="2" t="s">
        <v>24</v>
      </c>
      <c r="D7">
        <v>-0.28764957493168303</v>
      </c>
      <c r="E7" t="s">
        <v>19</v>
      </c>
    </row>
    <row r="8" spans="1:6" x14ac:dyDescent="0.25">
      <c r="A8" s="2">
        <v>10</v>
      </c>
      <c r="B8" s="2" t="s">
        <v>27</v>
      </c>
      <c r="C8" s="2" t="s">
        <v>24</v>
      </c>
      <c r="D8">
        <v>0.11902497150446401</v>
      </c>
      <c r="E8" t="s">
        <v>18</v>
      </c>
    </row>
    <row r="9" spans="1:6" x14ac:dyDescent="0.25">
      <c r="A9" s="2">
        <v>1</v>
      </c>
      <c r="B9" s="2" t="s">
        <v>26</v>
      </c>
      <c r="C9" s="2" t="s">
        <v>25</v>
      </c>
      <c r="D9">
        <v>0.232457763141493</v>
      </c>
      <c r="E9" t="s">
        <v>17</v>
      </c>
    </row>
    <row r="10" spans="1:6" x14ac:dyDescent="0.25">
      <c r="A10" s="2">
        <v>2</v>
      </c>
      <c r="B10" s="2" t="s">
        <v>27</v>
      </c>
      <c r="C10" s="2" t="s">
        <v>25</v>
      </c>
      <c r="D10">
        <v>-1.69652510799793</v>
      </c>
      <c r="E10" t="s">
        <v>22</v>
      </c>
    </row>
    <row r="11" spans="1:6" x14ac:dyDescent="0.25">
      <c r="A11" s="2">
        <v>5</v>
      </c>
      <c r="B11" s="2" t="s">
        <v>26</v>
      </c>
      <c r="C11" s="2" t="s">
        <v>25</v>
      </c>
      <c r="D11">
        <v>-0.84129957509364595</v>
      </c>
      <c r="E11" t="s">
        <v>21</v>
      </c>
    </row>
    <row r="12" spans="1:6" x14ac:dyDescent="0.25">
      <c r="A12" s="2">
        <v>5</v>
      </c>
      <c r="B12" s="2" t="s">
        <v>27</v>
      </c>
      <c r="C12" s="2" t="s">
        <v>25</v>
      </c>
      <c r="D12">
        <v>-0.85979676167849794</v>
      </c>
      <c r="E12" t="s">
        <v>21</v>
      </c>
    </row>
    <row r="13" spans="1:6" x14ac:dyDescent="0.25">
      <c r="A13" s="2">
        <v>10</v>
      </c>
      <c r="B13" s="2" t="s">
        <v>23</v>
      </c>
      <c r="C13" s="2" t="s">
        <v>25</v>
      </c>
      <c r="D13">
        <v>1.2244342853866299</v>
      </c>
      <c r="E13" t="s">
        <v>15</v>
      </c>
    </row>
    <row r="14" spans="1:6" x14ac:dyDescent="0.25">
      <c r="A14" s="2">
        <v>10</v>
      </c>
      <c r="B14" s="2" t="s">
        <v>26</v>
      </c>
      <c r="C14" s="2" t="s">
        <v>25</v>
      </c>
      <c r="D14">
        <v>-0.11540324267478499</v>
      </c>
      <c r="E14" t="s">
        <v>19</v>
      </c>
    </row>
    <row r="15" spans="1:6" x14ac:dyDescent="0.25">
      <c r="A15" s="2">
        <v>10</v>
      </c>
      <c r="B15" s="2" t="s">
        <v>27</v>
      </c>
      <c r="C15" s="2" t="s">
        <v>25</v>
      </c>
      <c r="D15">
        <v>-0.36967058604990199</v>
      </c>
      <c r="E15" t="s">
        <v>19</v>
      </c>
    </row>
    <row r="21" spans="1:5" x14ac:dyDescent="0.25">
      <c r="A21" s="2">
        <v>-10</v>
      </c>
      <c r="B21" s="2" t="s">
        <v>23</v>
      </c>
      <c r="C21" s="2" t="s">
        <v>25</v>
      </c>
      <c r="D21">
        <v>0.95243940340388</v>
      </c>
      <c r="E21" t="s">
        <v>16</v>
      </c>
    </row>
    <row r="22" spans="1:5" x14ac:dyDescent="0.25">
      <c r="A22" s="2">
        <v>-10</v>
      </c>
      <c r="B22" s="2" t="s">
        <v>23</v>
      </c>
      <c r="C22" s="2" t="s">
        <v>24</v>
      </c>
      <c r="D22">
        <v>0.95015709618868904</v>
      </c>
      <c r="E22" t="s">
        <v>16</v>
      </c>
    </row>
  </sheetData>
  <sortState xmlns:xlrd2="http://schemas.microsoft.com/office/spreadsheetml/2017/richdata2" ref="A2:E15">
    <sortCondition ref="C2:C15"/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AOV_atpase</vt:lpstr>
      <vt:lpstr>HSD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modified xsi:type="dcterms:W3CDTF">2022-08-03T08:42:57Z</dcterms:modified>
</cp:coreProperties>
</file>