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ATPase\"/>
    </mc:Choice>
  </mc:AlternateContent>
  <xr:revisionPtr revIDLastSave="0" documentId="13_ncr:1_{FF85D8D1-5D8D-44D9-B678-593637DC8447}" xr6:coauthVersionLast="47" xr6:coauthVersionMax="47" xr10:uidLastSave="{00000000-0000-0000-0000-000000000000}"/>
  <bookViews>
    <workbookView xWindow="28680" yWindow="-120" windowWidth="29040" windowHeight="15720" activeTab="2" xr2:uid="{51591A21-EB65-5B4F-A10E-A3E381C6E5E1}"/>
  </bookViews>
  <sheets>
    <sheet name="data" sheetId="1" r:id="rId1"/>
    <sheet name="ATPase" sheetId="3" r:id="rId2"/>
    <sheet name="trt_list" sheetId="4" r:id="rId3"/>
    <sheet name="stat" sheetId="7" r:id="rId4"/>
    <sheet name="STATS_heat" sheetId="6" r:id="rId5"/>
  </sheets>
  <definedNames>
    <definedName name="_xlnm._FilterDatabase" localSheetId="1" hidden="1">ATPase!$A$1:$G$126</definedName>
    <definedName name="_xlnm._FilterDatabase" localSheetId="0" hidden="1">data!$A$1:$H$232</definedName>
    <definedName name="_xlnm._FilterDatabase" localSheetId="4" hidden="1">STATS_heat!$H$1:$J$11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62" i="3"/>
  <c r="E63" i="3"/>
  <c r="E64" i="3"/>
  <c r="E65" i="3"/>
  <c r="E6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2" i="3"/>
  <c r="D17" i="1" l="1"/>
  <c r="F17" i="1"/>
  <c r="G17" i="1"/>
  <c r="D14" i="1"/>
  <c r="F14" i="1"/>
  <c r="G14" i="1"/>
  <c r="D11" i="1"/>
  <c r="F11" i="1"/>
  <c r="G11" i="1"/>
  <c r="D2" i="1"/>
  <c r="F2" i="1"/>
  <c r="G2" i="1"/>
  <c r="G4" i="1"/>
  <c r="G7" i="1"/>
  <c r="G10" i="1"/>
  <c r="G13" i="1"/>
  <c r="G16" i="1"/>
  <c r="G19" i="1"/>
  <c r="G39" i="1"/>
  <c r="G42" i="1"/>
  <c r="G46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8" i="1"/>
  <c r="G207" i="1"/>
  <c r="G210" i="1"/>
  <c r="G213" i="1"/>
  <c r="G216" i="1"/>
  <c r="G219" i="1"/>
  <c r="G222" i="1"/>
  <c r="G225" i="1"/>
  <c r="G226" i="1"/>
  <c r="G229" i="1"/>
  <c r="G263" i="1"/>
  <c r="G265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151" i="1"/>
  <c r="D4" i="1"/>
  <c r="F4" i="1" s="1"/>
  <c r="D7" i="1"/>
  <c r="F7" i="1" s="1"/>
  <c r="D10" i="1"/>
  <c r="F10" i="1" s="1"/>
  <c r="D13" i="1"/>
  <c r="F13" i="1" s="1"/>
  <c r="D16" i="1"/>
  <c r="F16" i="1" s="1"/>
  <c r="D19" i="1"/>
  <c r="F19" i="1" s="1"/>
  <c r="D39" i="1"/>
  <c r="F39" i="1" s="1"/>
  <c r="D42" i="1"/>
  <c r="F42" i="1" s="1"/>
  <c r="D46" i="1"/>
  <c r="F46" i="1" s="1"/>
  <c r="D48" i="1"/>
  <c r="F48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5" i="1"/>
  <c r="F65" i="1" s="1"/>
  <c r="D68" i="1"/>
  <c r="F68" i="1" s="1"/>
  <c r="D207" i="1"/>
  <c r="F207" i="1" s="1"/>
  <c r="D210" i="1"/>
  <c r="F210" i="1" s="1"/>
  <c r="D213" i="1"/>
  <c r="F213" i="1" s="1"/>
  <c r="D216" i="1"/>
  <c r="F216" i="1" s="1"/>
  <c r="D219" i="1"/>
  <c r="F219" i="1" s="1"/>
  <c r="D222" i="1"/>
  <c r="F222" i="1" s="1"/>
  <c r="D225" i="1"/>
  <c r="F225" i="1" s="1"/>
  <c r="D226" i="1"/>
  <c r="F226" i="1" s="1"/>
  <c r="D229" i="1"/>
  <c r="F229" i="1" s="1"/>
  <c r="D263" i="1"/>
  <c r="F263" i="1" s="1"/>
  <c r="D265" i="1"/>
  <c r="F265" i="1" s="1"/>
  <c r="D268" i="1"/>
  <c r="F268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151" i="1"/>
  <c r="F151" i="1" s="1"/>
  <c r="F20" i="1"/>
  <c r="F27" i="1"/>
  <c r="F3" i="1"/>
  <c r="F5" i="1"/>
  <c r="F6" i="1"/>
  <c r="F8" i="1"/>
  <c r="F9" i="1"/>
  <c r="F12" i="1"/>
  <c r="F15" i="1"/>
  <c r="F18" i="1"/>
  <c r="F38" i="1"/>
  <c r="F40" i="1"/>
  <c r="F41" i="1"/>
  <c r="F45" i="1"/>
  <c r="F47" i="1"/>
  <c r="F49" i="1"/>
  <c r="F63" i="1"/>
  <c r="F64" i="1"/>
  <c r="F66" i="1"/>
  <c r="F67" i="1"/>
  <c r="F118" i="1"/>
  <c r="F119" i="1"/>
  <c r="F120" i="1"/>
  <c r="F121" i="1"/>
  <c r="F122" i="1"/>
  <c r="F123" i="1"/>
  <c r="F124" i="1"/>
  <c r="F125" i="1"/>
  <c r="F126" i="1"/>
  <c r="F127" i="1"/>
  <c r="F205" i="1"/>
  <c r="F206" i="1"/>
  <c r="F209" i="1"/>
  <c r="F211" i="1"/>
  <c r="F212" i="1"/>
  <c r="F214" i="1"/>
  <c r="F215" i="1"/>
  <c r="F217" i="1"/>
  <c r="F218" i="1"/>
  <c r="F220" i="1"/>
  <c r="F221" i="1"/>
  <c r="F223" i="1"/>
  <c r="F224" i="1"/>
  <c r="F227" i="1"/>
  <c r="F228" i="1"/>
  <c r="F261" i="1"/>
  <c r="F262" i="1"/>
  <c r="F264" i="1"/>
  <c r="F266" i="1"/>
  <c r="F267" i="1"/>
  <c r="F269" i="1"/>
  <c r="F270" i="1"/>
  <c r="F21" i="1"/>
  <c r="F22" i="1"/>
  <c r="F23" i="1"/>
  <c r="F24" i="1"/>
  <c r="F25" i="1"/>
  <c r="F26" i="1"/>
  <c r="F28" i="1"/>
  <c r="F2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67" i="1"/>
  <c r="F170" i="1"/>
  <c r="F174" i="1"/>
  <c r="F175" i="1"/>
  <c r="F176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0" i="1"/>
  <c r="F31" i="1"/>
  <c r="F32" i="1"/>
  <c r="F33" i="1"/>
  <c r="F34" i="1"/>
  <c r="F35" i="1"/>
  <c r="F36" i="1"/>
  <c r="F37" i="1"/>
  <c r="F43" i="1"/>
  <c r="F44" i="1"/>
  <c r="F69" i="1"/>
  <c r="F70" i="1"/>
  <c r="F71" i="1"/>
  <c r="F72" i="1"/>
  <c r="F73" i="1"/>
  <c r="F74" i="1"/>
  <c r="F75" i="1"/>
  <c r="F76" i="1"/>
  <c r="F77" i="1"/>
  <c r="F78" i="1"/>
  <c r="F79" i="1"/>
  <c r="F80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28" i="1"/>
  <c r="F129" i="1"/>
  <c r="F130" i="1"/>
  <c r="F131" i="1"/>
  <c r="F132" i="1"/>
  <c r="F133" i="1"/>
  <c r="F134" i="1"/>
  <c r="F135" i="1"/>
  <c r="F136" i="1"/>
  <c r="F137" i="1"/>
  <c r="F154" i="1"/>
  <c r="F155" i="1"/>
  <c r="F156" i="1"/>
  <c r="F157" i="1"/>
  <c r="F158" i="1"/>
  <c r="F159" i="1"/>
  <c r="F160" i="1"/>
  <c r="F161" i="1"/>
  <c r="F162" i="1"/>
  <c r="F163" i="1"/>
  <c r="I2" i="1" l="1"/>
  <c r="G113" i="1"/>
  <c r="G107" i="1"/>
  <c r="G199" i="1"/>
  <c r="G109" i="1"/>
  <c r="G104" i="1"/>
  <c r="G186" i="1"/>
  <c r="G117" i="1"/>
  <c r="G124" i="1"/>
  <c r="G26" i="1"/>
  <c r="G98" i="1"/>
  <c r="G102" i="1"/>
  <c r="G180" i="1"/>
  <c r="G221" i="1"/>
  <c r="G21" i="1"/>
  <c r="G116" i="1"/>
  <c r="G240" i="1"/>
  <c r="G88" i="1"/>
  <c r="G155" i="1"/>
  <c r="G105" i="1"/>
  <c r="G201" i="1"/>
  <c r="G191" i="1"/>
  <c r="G202" i="1"/>
  <c r="G256" i="1"/>
  <c r="G193" i="1"/>
  <c r="G270" i="1"/>
  <c r="G215" i="1"/>
  <c r="G234" i="1"/>
  <c r="G44" i="1"/>
  <c r="G82" i="1"/>
  <c r="G133" i="1"/>
  <c r="G108" i="1"/>
  <c r="G188" i="1"/>
  <c r="G231" i="1"/>
  <c r="G232" i="1"/>
  <c r="G94" i="1"/>
  <c r="G33" i="1"/>
  <c r="G198" i="1"/>
  <c r="G157" i="1"/>
  <c r="G112" i="1"/>
  <c r="G92" i="1"/>
  <c r="G110" i="1"/>
  <c r="G37" i="1"/>
  <c r="G190" i="1"/>
  <c r="G146" i="1"/>
  <c r="G119" i="1"/>
  <c r="G84" i="1"/>
  <c r="G126" i="1"/>
  <c r="G136" i="1"/>
  <c r="G127" i="1"/>
  <c r="G125" i="1"/>
  <c r="G233" i="1"/>
  <c r="G144" i="1"/>
  <c r="G45" i="1"/>
  <c r="G182" i="1"/>
  <c r="G138" i="1"/>
  <c r="G149" i="1"/>
  <c r="G184" i="1"/>
  <c r="G140" i="1"/>
  <c r="G230" i="1"/>
  <c r="G122" i="1"/>
  <c r="G18" i="1"/>
  <c r="G235" i="1"/>
  <c r="G142" i="1"/>
  <c r="G200" i="1"/>
  <c r="G212" i="1"/>
  <c r="G139" i="1"/>
  <c r="G206" i="1"/>
  <c r="G254" i="1"/>
  <c r="G12" i="1"/>
  <c r="G100" i="1"/>
  <c r="G114" i="1"/>
  <c r="G245" i="1"/>
  <c r="G15" i="1"/>
  <c r="G6" i="1"/>
  <c r="G80" i="1"/>
  <c r="G259" i="1"/>
  <c r="G106" i="1"/>
  <c r="G218" i="1"/>
  <c r="G145" i="1"/>
  <c r="G251" i="1"/>
  <c r="G76" i="1"/>
  <c r="G67" i="1"/>
  <c r="G148" i="1"/>
  <c r="G47" i="1"/>
  <c r="G209" i="1"/>
  <c r="G86" i="1"/>
  <c r="G242" i="1"/>
  <c r="G196" i="1"/>
  <c r="G118" i="1"/>
  <c r="G31" i="1"/>
  <c r="G238" i="1"/>
  <c r="G77" i="1"/>
  <c r="G228" i="1"/>
  <c r="G22" i="1"/>
  <c r="G164" i="1"/>
  <c r="G64" i="1"/>
  <c r="G137" i="1"/>
  <c r="G262" i="1"/>
  <c r="G249" i="1"/>
  <c r="G111" i="1"/>
  <c r="G236" i="1"/>
  <c r="G41" i="1"/>
  <c r="G248" i="1"/>
  <c r="G197" i="1"/>
  <c r="G134" i="1"/>
  <c r="G195" i="1"/>
  <c r="G129" i="1"/>
  <c r="G204" i="1"/>
  <c r="G237" i="1"/>
  <c r="G250" i="1"/>
  <c r="G24" i="1"/>
  <c r="G172" i="1"/>
  <c r="G147" i="1"/>
  <c r="G135" i="1"/>
  <c r="G120" i="1"/>
  <c r="G170" i="1"/>
  <c r="G132" i="1"/>
  <c r="G29" i="1"/>
  <c r="G35" i="1"/>
  <c r="G247" i="1"/>
  <c r="G123" i="1"/>
  <c r="G115" i="1"/>
  <c r="G75" i="1"/>
  <c r="G28" i="1"/>
  <c r="G131" i="1"/>
  <c r="G71" i="1"/>
  <c r="G244" i="1"/>
  <c r="G159" i="1"/>
  <c r="G141" i="1"/>
  <c r="G267" i="1"/>
  <c r="G121" i="1"/>
  <c r="G90" i="1"/>
  <c r="G23" i="1"/>
  <c r="G38" i="1"/>
  <c r="G246" i="1"/>
  <c r="G73" i="1"/>
  <c r="G224" i="1"/>
  <c r="G194" i="1"/>
  <c r="G143" i="1"/>
  <c r="G192" i="1"/>
  <c r="G161" i="1"/>
  <c r="G166" i="1"/>
  <c r="G239" i="1"/>
  <c r="G20" i="1"/>
  <c r="G27" i="1"/>
  <c r="G130" i="1"/>
  <c r="G25" i="1"/>
  <c r="G3" i="1"/>
  <c r="G241" i="1"/>
  <c r="G152" i="1"/>
  <c r="G168" i="1"/>
  <c r="G128" i="1"/>
  <c r="G174" i="1"/>
  <c r="G9" i="1"/>
  <c r="G260" i="1"/>
  <c r="G163" i="1"/>
  <c r="G243" i="1"/>
  <c r="G178" i="1"/>
  <c r="G176" i="1"/>
  <c r="G153" i="1"/>
  <c r="G258" i="1"/>
  <c r="G150" i="1"/>
  <c r="D258" i="1"/>
  <c r="F258" i="1" s="1"/>
  <c r="D153" i="1"/>
  <c r="F153" i="1" s="1"/>
  <c r="D176" i="1"/>
  <c r="D178" i="1"/>
  <c r="D243" i="1"/>
  <c r="F243" i="1" s="1"/>
  <c r="D163" i="1"/>
  <c r="D260" i="1"/>
  <c r="F260" i="1" s="1"/>
  <c r="D9" i="1"/>
  <c r="D174" i="1"/>
  <c r="D128" i="1"/>
  <c r="D168" i="1"/>
  <c r="D152" i="1"/>
  <c r="F152" i="1" s="1"/>
  <c r="D241" i="1"/>
  <c r="F241" i="1" s="1"/>
  <c r="D3" i="1"/>
  <c r="D25" i="1"/>
  <c r="D130" i="1"/>
  <c r="D27" i="1"/>
  <c r="D20" i="1"/>
  <c r="D239" i="1"/>
  <c r="F239" i="1" s="1"/>
  <c r="D166" i="1"/>
  <c r="F166" i="1" s="1"/>
  <c r="D161" i="1"/>
  <c r="D192" i="1"/>
  <c r="D143" i="1"/>
  <c r="D194" i="1"/>
  <c r="D224" i="1"/>
  <c r="D73" i="1"/>
  <c r="D246" i="1"/>
  <c r="F246" i="1" s="1"/>
  <c r="D38" i="1"/>
  <c r="D23" i="1"/>
  <c r="D90" i="1"/>
  <c r="D121" i="1"/>
  <c r="D267" i="1"/>
  <c r="D141" i="1"/>
  <c r="D159" i="1"/>
  <c r="D244" i="1"/>
  <c r="F244" i="1" s="1"/>
  <c r="D71" i="1"/>
  <c r="D131" i="1"/>
  <c r="D28" i="1"/>
  <c r="D75" i="1"/>
  <c r="D115" i="1"/>
  <c r="D123" i="1"/>
  <c r="D247" i="1"/>
  <c r="F247" i="1" s="1"/>
  <c r="D35" i="1"/>
  <c r="D29" i="1"/>
  <c r="D132" i="1"/>
  <c r="D170" i="1"/>
  <c r="D120" i="1"/>
  <c r="D135" i="1"/>
  <c r="D147" i="1"/>
  <c r="D172" i="1"/>
  <c r="D24" i="1"/>
  <c r="D250" i="1"/>
  <c r="F250" i="1" s="1"/>
  <c r="D237" i="1"/>
  <c r="F237" i="1" s="1"/>
  <c r="D204" i="1"/>
  <c r="F204" i="1" s="1"/>
  <c r="D129" i="1"/>
  <c r="D195" i="1"/>
  <c r="D134" i="1"/>
  <c r="D197" i="1"/>
  <c r="D248" i="1"/>
  <c r="F248" i="1" s="1"/>
  <c r="D41" i="1"/>
  <c r="D236" i="1"/>
  <c r="F236" i="1" s="1"/>
  <c r="D111" i="1"/>
  <c r="D249" i="1"/>
  <c r="F249" i="1" s="1"/>
  <c r="D262" i="1"/>
  <c r="D137" i="1"/>
  <c r="D64" i="1"/>
  <c r="D164" i="1"/>
  <c r="F164" i="1" s="1"/>
  <c r="D22" i="1"/>
  <c r="D228" i="1"/>
  <c r="D77" i="1"/>
  <c r="D238" i="1"/>
  <c r="F238" i="1" s="1"/>
  <c r="D31" i="1"/>
  <c r="D118" i="1"/>
  <c r="D196" i="1"/>
  <c r="D242" i="1"/>
  <c r="F242" i="1" s="1"/>
  <c r="D86" i="1"/>
  <c r="D209" i="1"/>
  <c r="D47" i="1"/>
  <c r="D148" i="1"/>
  <c r="D67" i="1"/>
  <c r="D76" i="1"/>
  <c r="D251" i="1"/>
  <c r="F251" i="1" s="1"/>
  <c r="D145" i="1"/>
  <c r="D218" i="1"/>
  <c r="D106" i="1"/>
  <c r="D259" i="1"/>
  <c r="F259" i="1" s="1"/>
  <c r="D80" i="1"/>
  <c r="D6" i="1"/>
  <c r="D15" i="1"/>
  <c r="D245" i="1"/>
  <c r="F245" i="1" s="1"/>
  <c r="D114" i="1"/>
  <c r="D100" i="1"/>
  <c r="D12" i="1"/>
  <c r="D254" i="1"/>
  <c r="F254" i="1" s="1"/>
  <c r="D206" i="1"/>
  <c r="D139" i="1"/>
  <c r="D212" i="1"/>
  <c r="D200" i="1"/>
  <c r="D142" i="1"/>
  <c r="D235" i="1"/>
  <c r="F235" i="1" s="1"/>
  <c r="D18" i="1"/>
  <c r="D122" i="1"/>
  <c r="D230" i="1"/>
  <c r="F230" i="1" s="1"/>
  <c r="D140" i="1"/>
  <c r="D184" i="1"/>
  <c r="D149" i="1"/>
  <c r="D138" i="1"/>
  <c r="D182" i="1"/>
  <c r="D45" i="1"/>
  <c r="D144" i="1"/>
  <c r="D233" i="1"/>
  <c r="F233" i="1" s="1"/>
  <c r="D125" i="1"/>
  <c r="D127" i="1"/>
  <c r="D136" i="1"/>
  <c r="D126" i="1"/>
  <c r="D84" i="1"/>
  <c r="D119" i="1"/>
  <c r="D146" i="1"/>
  <c r="D190" i="1"/>
  <c r="D37" i="1"/>
  <c r="D110" i="1"/>
  <c r="D92" i="1"/>
  <c r="D112" i="1"/>
  <c r="D157" i="1"/>
  <c r="D198" i="1"/>
  <c r="D33" i="1"/>
  <c r="D94" i="1"/>
  <c r="D232" i="1"/>
  <c r="F232" i="1" s="1"/>
  <c r="D231" i="1"/>
  <c r="F231" i="1" s="1"/>
  <c r="D188" i="1"/>
  <c r="D108" i="1"/>
  <c r="D133" i="1"/>
  <c r="D82" i="1"/>
  <c r="D44" i="1"/>
  <c r="D234" i="1"/>
  <c r="F234" i="1" s="1"/>
  <c r="D215" i="1"/>
  <c r="D270" i="1"/>
  <c r="D193" i="1"/>
  <c r="D256" i="1"/>
  <c r="F256" i="1" s="1"/>
  <c r="D202" i="1"/>
  <c r="D191" i="1"/>
  <c r="D201" i="1"/>
  <c r="D105" i="1"/>
  <c r="D155" i="1"/>
  <c r="D88" i="1"/>
  <c r="D240" i="1"/>
  <c r="F240" i="1" s="1"/>
  <c r="D116" i="1"/>
  <c r="D21" i="1"/>
  <c r="D221" i="1"/>
  <c r="D180" i="1"/>
  <c r="D102" i="1"/>
  <c r="D98" i="1"/>
  <c r="D26" i="1"/>
  <c r="D124" i="1"/>
  <c r="D117" i="1"/>
  <c r="D186" i="1"/>
  <c r="D104" i="1"/>
  <c r="D109" i="1"/>
  <c r="D199" i="1"/>
  <c r="D107" i="1"/>
  <c r="D113" i="1"/>
  <c r="G169" i="1"/>
  <c r="G171" i="1"/>
  <c r="G173" i="1"/>
  <c r="G5" i="1" l="1"/>
  <c r="G8" i="1"/>
  <c r="G30" i="1"/>
  <c r="G32" i="1"/>
  <c r="G34" i="1"/>
  <c r="G36" i="1"/>
  <c r="G40" i="1"/>
  <c r="G43" i="1"/>
  <c r="G49" i="1"/>
  <c r="G63" i="1"/>
  <c r="G66" i="1"/>
  <c r="G69" i="1"/>
  <c r="G70" i="1"/>
  <c r="G72" i="1"/>
  <c r="G74" i="1"/>
  <c r="G78" i="1"/>
  <c r="G79" i="1"/>
  <c r="G81" i="1"/>
  <c r="G83" i="1"/>
  <c r="G85" i="1"/>
  <c r="G87" i="1"/>
  <c r="G89" i="1"/>
  <c r="G91" i="1"/>
  <c r="G93" i="1"/>
  <c r="G95" i="1"/>
  <c r="G96" i="1"/>
  <c r="G97" i="1"/>
  <c r="G99" i="1"/>
  <c r="G101" i="1"/>
  <c r="G103" i="1"/>
  <c r="G154" i="1"/>
  <c r="G156" i="1"/>
  <c r="G158" i="1"/>
  <c r="G160" i="1"/>
  <c r="G162" i="1"/>
  <c r="G165" i="1"/>
  <c r="G167" i="1"/>
  <c r="G175" i="1"/>
  <c r="G177" i="1"/>
  <c r="G179" i="1"/>
  <c r="G181" i="1"/>
  <c r="G183" i="1"/>
  <c r="G185" i="1"/>
  <c r="G187" i="1"/>
  <c r="G189" i="1"/>
  <c r="G203" i="1"/>
  <c r="G205" i="1"/>
  <c r="G208" i="1"/>
  <c r="G211" i="1"/>
  <c r="G214" i="1"/>
  <c r="G217" i="1"/>
  <c r="G220" i="1"/>
  <c r="G223" i="1"/>
  <c r="G227" i="1"/>
  <c r="G252" i="1"/>
  <c r="G253" i="1"/>
  <c r="G255" i="1"/>
  <c r="G257" i="1"/>
  <c r="G261" i="1"/>
  <c r="G264" i="1"/>
  <c r="G266" i="1"/>
  <c r="G269" i="1"/>
  <c r="D5" i="1" l="1"/>
  <c r="D8" i="1"/>
  <c r="D30" i="1"/>
  <c r="D32" i="1"/>
  <c r="D34" i="1"/>
  <c r="D36" i="1"/>
  <c r="D40" i="1"/>
  <c r="D43" i="1"/>
  <c r="D49" i="1"/>
  <c r="D63" i="1"/>
  <c r="D66" i="1"/>
  <c r="D69" i="1"/>
  <c r="D70" i="1"/>
  <c r="D72" i="1"/>
  <c r="D74" i="1"/>
  <c r="D78" i="1"/>
  <c r="D79" i="1"/>
  <c r="D81" i="1"/>
  <c r="D83" i="1"/>
  <c r="D85" i="1"/>
  <c r="D87" i="1"/>
  <c r="D89" i="1"/>
  <c r="D91" i="1"/>
  <c r="D93" i="1"/>
  <c r="D95" i="1"/>
  <c r="D96" i="1"/>
  <c r="D97" i="1"/>
  <c r="D99" i="1"/>
  <c r="D101" i="1"/>
  <c r="D103" i="1"/>
  <c r="D154" i="1"/>
  <c r="D156" i="1"/>
  <c r="D158" i="1"/>
  <c r="D160" i="1"/>
  <c r="D162" i="1"/>
  <c r="D165" i="1"/>
  <c r="F165" i="1" s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203" i="1"/>
  <c r="F203" i="1" s="1"/>
  <c r="D205" i="1"/>
  <c r="D208" i="1"/>
  <c r="D211" i="1"/>
  <c r="D214" i="1"/>
  <c r="D217" i="1"/>
  <c r="D220" i="1"/>
  <c r="D223" i="1"/>
  <c r="D227" i="1"/>
  <c r="D252" i="1"/>
  <c r="F252" i="1" s="1"/>
  <c r="D253" i="1"/>
  <c r="F253" i="1" s="1"/>
  <c r="D255" i="1"/>
  <c r="F255" i="1" s="1"/>
  <c r="D257" i="1"/>
  <c r="F257" i="1" s="1"/>
  <c r="D261" i="1"/>
  <c r="D264" i="1"/>
  <c r="D266" i="1"/>
  <c r="D269" i="1"/>
  <c r="D150" i="1"/>
  <c r="F150" i="1" s="1"/>
</calcChain>
</file>

<file path=xl/sharedStrings.xml><?xml version="1.0" encoding="utf-8"?>
<sst xmlns="http://schemas.openxmlformats.org/spreadsheetml/2006/main" count="1762" uniqueCount="336">
  <si>
    <t>ID</t>
  </si>
  <si>
    <t>trt</t>
  </si>
  <si>
    <t>A</t>
  </si>
  <si>
    <t>B</t>
  </si>
  <si>
    <t>A-B</t>
  </si>
  <si>
    <t>Protein</t>
  </si>
  <si>
    <t>ATPase</t>
  </si>
  <si>
    <t>Mg</t>
  </si>
  <si>
    <t>Comments</t>
  </si>
  <si>
    <t>D54</t>
  </si>
  <si>
    <t>? Not listed, but was in box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</si>
  <si>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</si>
  <si>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</si>
  <si>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</si>
  <si>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</si>
  <si>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</si>
  <si>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</si>
  <si>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</si>
  <si>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</si>
  <si>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</si>
  <si>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M50</t>
  </si>
  <si>
    <t>M89</t>
  </si>
  <si>
    <t>M90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</si>
  <si>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</si>
  <si>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</si>
  <si>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</si>
  <si>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</si>
  <si>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</si>
  <si>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</si>
  <si>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</si>
  <si>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</si>
  <si>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</si>
  <si>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</si>
  <si>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T55</t>
  </si>
  <si>
    <t>T56</t>
  </si>
  <si>
    <t>I would consider this to just be zero ATPase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</si>
  <si>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</si>
  <si>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</si>
  <si>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</si>
  <si>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</si>
  <si>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</si>
  <si>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</si>
  <si>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</si>
  <si>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</si>
  <si>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</si>
  <si>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</si>
  <si>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</si>
  <si>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</si>
  <si>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</si>
  <si>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</si>
  <si>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</si>
  <si>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</si>
  <si>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</si>
  <si>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</si>
  <si>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</si>
  <si>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</si>
  <si>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N48</t>
  </si>
  <si>
    <t>N49</t>
  </si>
  <si>
    <t>N50</t>
  </si>
  <si>
    <t>N51</t>
  </si>
  <si>
    <t>N52</t>
  </si>
  <si>
    <t>N53</t>
  </si>
  <si>
    <t>N54</t>
  </si>
  <si>
    <t>N55</t>
  </si>
  <si>
    <t>duplicate tube, from plate45-02</t>
  </si>
  <si>
    <t>duplicate tube, from plate41-04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</si>
  <si>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</si>
  <si>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</si>
  <si>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</si>
  <si>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</si>
  <si>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</si>
  <si>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</si>
  <si>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</si>
  <si>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</si>
  <si>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</si>
  <si>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</si>
  <si>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</si>
  <si>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</si>
  <si>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</si>
  <si>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</si>
  <si>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</si>
  <si>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</si>
  <si>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</si>
  <si>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R51</t>
  </si>
  <si>
    <t>? Not listed, but was in box; I would consider this to just be zero ATPase</t>
  </si>
  <si>
    <t>R52</t>
  </si>
  <si>
    <t>R53</t>
  </si>
  <si>
    <t>R54</t>
  </si>
  <si>
    <t>R55</t>
  </si>
  <si>
    <t>R56</t>
  </si>
  <si>
    <t>not sure what happened here, probably too much tissue, I would consider this to just be zero ATPase</t>
  </si>
  <si>
    <t>R57</t>
  </si>
  <si>
    <t>R58</t>
  </si>
  <si>
    <t>R59</t>
  </si>
  <si>
    <t>no SEI in tissue tube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</si>
  <si>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</si>
  <si>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</si>
  <si>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</si>
  <si>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</si>
  <si>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</si>
  <si>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</si>
  <si>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</si>
  <si>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</si>
  <si>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</si>
  <si>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</si>
  <si>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</si>
  <si>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</si>
  <si>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</si>
  <si>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</si>
  <si>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</si>
  <si>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</si>
  <si>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</si>
  <si>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</si>
  <si>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</si>
  <si>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</si>
  <si>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</si>
  <si>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</si>
  <si>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</si>
  <si>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</si>
  <si>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</si>
  <si>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? Not listed, but was in box; duplicate tube, from plate56-03</t>
  </si>
  <si>
    <t>? Not listed, but was in box; duplicate tube, from plate52-04</t>
  </si>
  <si>
    <t>N46</t>
  </si>
  <si>
    <t>N47</t>
  </si>
  <si>
    <t>Q11</t>
  </si>
  <si>
    <t>duplicate tube, from plate50-08</t>
  </si>
  <si>
    <t>duplicate tube, from plate57-03</t>
  </si>
  <si>
    <t>Q12</t>
  </si>
  <si>
    <t>duplicate tube, from plate53-07</t>
  </si>
  <si>
    <t>duplicate tube, from plate50-09</t>
  </si>
  <si>
    <t>Q13</t>
  </si>
  <si>
    <t>Q14</t>
  </si>
  <si>
    <t>Q15</t>
  </si>
  <si>
    <t>Q16</t>
  </si>
  <si>
    <t>Q17</t>
  </si>
  <si>
    <t>Q18</t>
  </si>
  <si>
    <t>Q19</t>
  </si>
  <si>
    <t>Q20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</si>
  <si>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</si>
  <si>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</si>
  <si>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</si>
  <si>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</si>
  <si>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</si>
  <si>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</si>
  <si>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</si>
  <si>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</si>
  <si>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</si>
  <si>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</si>
  <si>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R41</t>
  </si>
  <si>
    <t>R42</t>
  </si>
  <si>
    <t>R43</t>
  </si>
  <si>
    <t>R46</t>
  </si>
  <si>
    <t>R47</t>
  </si>
  <si>
    <t>R48</t>
  </si>
  <si>
    <t>R50</t>
  </si>
  <si>
    <t>R78</t>
  </si>
  <si>
    <t>X41</t>
  </si>
  <si>
    <t>label "m" not "c"</t>
  </si>
  <si>
    <t>label "c"</t>
  </si>
  <si>
    <t>X42</t>
  </si>
  <si>
    <t>X43</t>
  </si>
  <si>
    <t>X44</t>
  </si>
  <si>
    <t>? Not listed, but was in box; duplicate tube, from plate51-12</t>
  </si>
  <si>
    <t>? Not listed, but was in box; duplicate tube, from plate46-12</t>
  </si>
  <si>
    <t>W11</t>
  </si>
  <si>
    <t>duplicate tube, from plate51-11</t>
  </si>
  <si>
    <t>duplicate tube, from plate48-10</t>
  </si>
  <si>
    <t>W12</t>
  </si>
  <si>
    <t>duplicate tube, from plate50-12</t>
  </si>
  <si>
    <t>duplicate tube, from plate54-10</t>
  </si>
  <si>
    <t>W13</t>
  </si>
  <si>
    <t>W14</t>
  </si>
  <si>
    <t>W15</t>
  </si>
  <si>
    <t>W16</t>
  </si>
  <si>
    <t>W17</t>
  </si>
  <si>
    <t>W18</t>
  </si>
  <si>
    <t>W19</t>
  </si>
  <si>
    <t>W20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</si>
  <si>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</si>
  <si>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</si>
  <si>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</si>
  <si>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</si>
  <si>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</si>
  <si>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</si>
  <si>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</si>
  <si>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</si>
  <si>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</si>
  <si>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</si>
  <si>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QC</t>
  </si>
  <si>
    <t>QC1</t>
  </si>
  <si>
    <t>QC2</t>
  </si>
  <si>
    <t>ploidy</t>
  </si>
  <si>
    <t>timepoint</t>
  </si>
  <si>
    <t>trt_list</t>
  </si>
  <si>
    <t>D</t>
  </si>
  <si>
    <t>T</t>
  </si>
  <si>
    <t>control</t>
  </si>
  <si>
    <t>desiccation</t>
  </si>
  <si>
    <t>trt_colors</t>
  </si>
  <si>
    <t>royalblue1</t>
  </si>
  <si>
    <t>orangered1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</si>
  <si>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</si>
  <si>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</si>
  <si>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</si>
  <si>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</si>
  <si>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</si>
  <si>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</si>
  <si>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</si>
  <si>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</si>
  <si>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</si>
  <si>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</si>
  <si>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</si>
  <si>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</si>
  <si>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</si>
  <si>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</si>
  <si>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</si>
  <si>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</si>
  <si>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</si>
  <si>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</si>
  <si>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</si>
  <si>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</si>
  <si>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</si>
  <si>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</si>
  <si>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</si>
  <si>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</si>
  <si>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Sum Sq</t>
  </si>
  <si>
    <t>Df</t>
  </si>
  <si>
    <t>F value</t>
  </si>
  <si>
    <t>Pr(&gt;F)</t>
  </si>
  <si>
    <t>groups</t>
  </si>
  <si>
    <t>-10.D</t>
  </si>
  <si>
    <t>a</t>
  </si>
  <si>
    <t>&lt; 2.2e-16</t>
  </si>
  <si>
    <t>***</t>
  </si>
  <si>
    <t>1.D</t>
  </si>
  <si>
    <t>ab</t>
  </si>
  <si>
    <t>1.T</t>
  </si>
  <si>
    <t>abc</t>
  </si>
  <si>
    <t>**</t>
  </si>
  <si>
    <t>-10.T</t>
  </si>
  <si>
    <t>bcd</t>
  </si>
  <si>
    <t>10.T</t>
  </si>
  <si>
    <t>10.D</t>
  </si>
  <si>
    <t>cde</t>
  </si>
  <si>
    <t>comparison</t>
  </si>
  <si>
    <t>Estimate</t>
  </si>
  <si>
    <t>Std. Error</t>
  </si>
  <si>
    <t>t value</t>
  </si>
  <si>
    <t>Pr(&gt;|t|)</t>
  </si>
  <si>
    <t>2.D</t>
  </si>
  <si>
    <t>def</t>
  </si>
  <si>
    <t>1_D - -10_D == 0</t>
  </si>
  <si>
    <t>5.D</t>
  </si>
  <si>
    <t>1_D - -10_T == 0</t>
  </si>
  <si>
    <t>5.T</t>
  </si>
  <si>
    <t>ef</t>
  </si>
  <si>
    <t>1_T - 1_D == 0</t>
  </si>
  <si>
    <t>2.T</t>
  </si>
  <si>
    <t>1_T - -10_D == 0</t>
  </si>
  <si>
    <t>1_T - -10_T == 0</t>
  </si>
  <si>
    <t>10_D - 1_D == 0</t>
  </si>
  <si>
    <t>*</t>
  </si>
  <si>
    <t>10_D - 1_T == 0</t>
  </si>
  <si>
    <t>10_D - -10_D == 0</t>
  </si>
  <si>
    <t>&lt;0.01</t>
  </si>
  <si>
    <t>10_D - -10_T == 0</t>
  </si>
  <si>
    <t>10_T - 1_D == 0</t>
  </si>
  <si>
    <t>10_T - 1_T == 0</t>
  </si>
  <si>
    <t>10_T - 10_D == 0</t>
  </si>
  <si>
    <t>10_T - -10_D == 0</t>
  </si>
  <si>
    <t>-10_T - -10_D == 0</t>
  </si>
  <si>
    <t>10_T - -10_T == 0</t>
  </si>
  <si>
    <t>2_D - 1_D == 0</t>
  </si>
  <si>
    <t>2_D - 1_T == 0</t>
  </si>
  <si>
    <t>2_D - 10_D == 0</t>
  </si>
  <si>
    <t>2_D - -10_D == 0</t>
  </si>
  <si>
    <t>2_D - 10_T == 0</t>
  </si>
  <si>
    <t>2_D - -10_T == 0</t>
  </si>
  <si>
    <t>2_T - 1_D == 0</t>
  </si>
  <si>
    <t>2_T - 1_T == 0</t>
  </si>
  <si>
    <t>2_T - 10_D == 0</t>
  </si>
  <si>
    <t>2_T - -10_D == 0</t>
  </si>
  <si>
    <t>2_T - 10_T == 0</t>
  </si>
  <si>
    <t>2_T - -10_T == 0</t>
  </si>
  <si>
    <t>2_T - 2_D == 0</t>
  </si>
  <si>
    <t>5_D - 1_D == 0</t>
  </si>
  <si>
    <t>5_D - 1_T == 0</t>
  </si>
  <si>
    <t>5_D - 10_D == 0</t>
  </si>
  <si>
    <t>5_D - -10_D == 0</t>
  </si>
  <si>
    <t>5_D - 10_T == 0</t>
  </si>
  <si>
    <t>5_D - -10_T == 0</t>
  </si>
  <si>
    <t>5_D - 2_D == 0</t>
  </si>
  <si>
    <t>5_D - 2_T == 0</t>
  </si>
  <si>
    <t>5_T - 1_D == 0</t>
  </si>
  <si>
    <t>5_T - 1_T == 0</t>
  </si>
  <si>
    <t>5_T - 10_D == 0</t>
  </si>
  <si>
    <t>5_T - -10_D == 0</t>
  </si>
  <si>
    <t>5_T - 10_T == 0</t>
  </si>
  <si>
    <t>.</t>
  </si>
  <si>
    <t>5_T - -10_T == 0</t>
  </si>
  <si>
    <t>5_T - 2_D == 0</t>
  </si>
  <si>
    <t>5_T - 2_T == 0</t>
  </si>
  <si>
    <t>5_T - 5_D == 0</t>
  </si>
  <si>
    <t>11.D</t>
  </si>
  <si>
    <t>cdef</t>
  </si>
  <si>
    <t>11.T</t>
  </si>
  <si>
    <t>6.D</t>
  </si>
  <si>
    <t>6.T</t>
  </si>
  <si>
    <t>fg</t>
  </si>
  <si>
    <t>g</t>
  </si>
  <si>
    <t xml:space="preserve">                 Sum Sq  Df F value    Pr(&gt;F)    </t>
  </si>
  <si>
    <t xml:space="preserve">(Intercept)       0.031   1  0.0937 0.7599907    </t>
  </si>
  <si>
    <t>timepoint        83.370   6 42.0462 &lt; 2.2e-16 ***</t>
  </si>
  <si>
    <t>ploidy            4.378   1 13.2470 0.0003798 ***</t>
  </si>
  <si>
    <t xml:space="preserve">timepoint:ploidy  7.777   6  3.9222 0.0011640 ** </t>
  </si>
  <si>
    <t xml:space="preserve">Residuals        47.588 144  </t>
  </si>
  <si>
    <t>group_list</t>
  </si>
  <si>
    <t>trt_line</t>
  </si>
  <si>
    <t>number</t>
  </si>
  <si>
    <t>D_control</t>
  </si>
  <si>
    <t>deepskyblue3</t>
  </si>
  <si>
    <t>solid</t>
  </si>
  <si>
    <t>T_control</t>
  </si>
  <si>
    <t>darkorange</t>
  </si>
  <si>
    <t>heat_only</t>
  </si>
  <si>
    <t>D_heat_only</t>
  </si>
  <si>
    <t>dotted</t>
  </si>
  <si>
    <t>royalblue4</t>
  </si>
  <si>
    <t>twodash</t>
  </si>
  <si>
    <t>T_heat_only</t>
  </si>
  <si>
    <t>heat_desiccation</t>
  </si>
  <si>
    <t>D_heat_desiccation</t>
  </si>
  <si>
    <t>T_heat_desiccation</t>
  </si>
  <si>
    <t>day</t>
  </si>
  <si>
    <t>#c62200</t>
  </si>
  <si>
    <t>trt_colors_overview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</si>
</sst>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I283"/>
  <sheetViews>
    <sheetView zoomScale="115" zoomScaleNormal="115" workbookViewId="0">
      <pane ySplit="1" topLeftCell="A2" activePane="bottomLeft" state="frozen"/>
      <selection pane="bottomLeft" activeCell="C9" sqref="C9"/>
    </sheetView>
  </sheetViews>
  <sheetFormatPr defaultColWidth="10.75" defaultRowHeight="15.75" x14ac:dyDescent="0.25"/>
  <cols>
    <col min="1" max="1" width="10.75" style="6"/>
    <col min="2" max="5" width="10.875" style="5"/>
    <col min="6" max="6" width="10.875" style="4"/>
    <col min="7" max="7" width="10.875" style="5"/>
  </cols>
  <sheetData>
    <row r="1" spans="1:9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9" x14ac:dyDescent="0.25">
      <c r="A2" s="1" t="s">
        <v>9</v>
      </c>
      <c r="B2" s="5">
        <v>16.66</v>
      </c>
      <c r="C2" s="5">
        <v>9.1820000000000004</v>
      </c>
      <c r="D2" s="5">
        <f t="shared" ref="D2:D65" si="0">B2-C2</f>
        <v>7.4779999999999998</v>
      </c>
      <c r="E2" s="5">
        <v>7.8869999999999996</v>
      </c>
      <c r="F2" s="4">
        <f>(B2-C2)/E2*60/20</f>
        <v>2.8444275389882088</v>
      </c>
      <c r="G2" s="5">
        <f t="shared" ref="G2:G65" si="1">B2/E2</f>
        <v>2.1123367566882214</v>
      </c>
      <c r="I2" s="5">
        <f>AVERAGE(F2:F3)</f>
        <v>3.164795598799703</v>
      </c>
    </row>
    <row r="3" spans="1:9" x14ac:dyDescent="0.25">
      <c r="A3" s="2" t="s">
        <v>9</v>
      </c>
      <c r="B3" s="5">
        <v>22.088000000000001</v>
      </c>
      <c r="C3" s="5">
        <v>10.695</v>
      </c>
      <c r="D3" s="5">
        <f t="shared" si="0"/>
        <v>11.393000000000001</v>
      </c>
      <c r="E3" s="5">
        <v>9.8070000000000004</v>
      </c>
      <c r="F3" s="4">
        <f>(B3-C3)/E3*60/20</f>
        <v>3.4851636586111967</v>
      </c>
      <c r="G3" s="5">
        <f t="shared" si="1"/>
        <v>2.2522687876006935</v>
      </c>
      <c r="H3" t="s">
        <v>10</v>
      </c>
    </row>
    <row r="4" spans="1:9" x14ac:dyDescent="0.25">
      <c r="A4" s="6" t="s">
        <v>9</v>
      </c>
      <c r="B4">
        <v>11.103999999999999</v>
      </c>
      <c r="C4" s="5">
        <v>5.2750000000000004</v>
      </c>
      <c r="D4" s="5">
        <f t="shared" si="0"/>
        <v>5.8289999999999988</v>
      </c>
      <c r="E4" s="5">
        <v>3.1589999999999998</v>
      </c>
      <c r="F4" s="4">
        <f>D4/E4*60/20</f>
        <v>5.5356125356125343</v>
      </c>
      <c r="G4" s="5">
        <f t="shared" si="1"/>
        <v>3.5150364039252926</v>
      </c>
    </row>
    <row r="5" spans="1:9" x14ac:dyDescent="0.25">
      <c r="A5" s="1" t="s">
        <v>11</v>
      </c>
      <c r="B5" s="5">
        <v>32.451000000000001</v>
      </c>
      <c r="C5" s="5">
        <v>14.233499999999999</v>
      </c>
      <c r="D5" s="5">
        <f t="shared" si="0"/>
        <v>18.217500000000001</v>
      </c>
      <c r="E5" s="5">
        <v>12.885999999999999</v>
      </c>
      <c r="F5" s="4">
        <f>(B5-C5)/E5*60/20</f>
        <v>4.2412307931088007</v>
      </c>
      <c r="G5" s="5">
        <f t="shared" si="1"/>
        <v>2.5183144497904704</v>
      </c>
    </row>
    <row r="6" spans="1:9" x14ac:dyDescent="0.25">
      <c r="A6" s="2" t="s">
        <v>11</v>
      </c>
      <c r="B6" s="5">
        <v>11.616</v>
      </c>
      <c r="C6" s="5">
        <v>6.4459999999999997</v>
      </c>
      <c r="D6" s="5">
        <f t="shared" si="0"/>
        <v>5.17</v>
      </c>
      <c r="E6" s="5">
        <v>4.0330000000000004</v>
      </c>
      <c r="F6" s="4">
        <f>(B6-C6)/E6*60/20</f>
        <v>3.8457723778824695</v>
      </c>
      <c r="G6" s="5">
        <f t="shared" si="1"/>
        <v>2.8802380362013387</v>
      </c>
      <c r="H6" t="s">
        <v>10</v>
      </c>
    </row>
    <row r="7" spans="1:9" x14ac:dyDescent="0.25">
      <c r="A7" s="6" t="s">
        <v>11</v>
      </c>
      <c r="B7">
        <v>14.337999999999999</v>
      </c>
      <c r="C7" s="5">
        <v>5.1890000000000001</v>
      </c>
      <c r="D7" s="5">
        <f t="shared" si="0"/>
        <v>9.1489999999999991</v>
      </c>
      <c r="E7" s="5">
        <v>4.976</v>
      </c>
      <c r="F7" s="4">
        <f>D7/E7*60/20</f>
        <v>5.515876205787781</v>
      </c>
      <c r="G7" s="5">
        <f t="shared" si="1"/>
        <v>2.8814308681672025</v>
      </c>
    </row>
    <row r="8" spans="1:9" x14ac:dyDescent="0.25">
      <c r="A8" s="1" t="s">
        <v>12</v>
      </c>
      <c r="B8" s="5">
        <v>18.126000000000001</v>
      </c>
      <c r="C8" s="5">
        <v>8.5839999999999996</v>
      </c>
      <c r="D8" s="5">
        <f t="shared" si="0"/>
        <v>9.5420000000000016</v>
      </c>
      <c r="E8" s="5">
        <v>4.7619999999999996</v>
      </c>
      <c r="F8" s="4">
        <f>(B8-C8)/E8*60/20</f>
        <v>6.0113397732045373</v>
      </c>
      <c r="G8" s="5">
        <f t="shared" si="1"/>
        <v>3.806383872322554</v>
      </c>
    </row>
    <row r="9" spans="1:9" x14ac:dyDescent="0.25">
      <c r="A9" s="2" t="s">
        <v>12</v>
      </c>
      <c r="B9" s="5">
        <v>24.117999999999999</v>
      </c>
      <c r="C9" s="5">
        <v>11.561999999999999</v>
      </c>
      <c r="D9" s="5">
        <f t="shared" si="0"/>
        <v>12.555999999999999</v>
      </c>
      <c r="E9" s="5">
        <v>9.2910000000000004</v>
      </c>
      <c r="F9" s="4">
        <f>(B9-C9)/E9*60/20</f>
        <v>4.0542460445592505</v>
      </c>
      <c r="G9" s="5">
        <f t="shared" si="1"/>
        <v>2.5958454418254222</v>
      </c>
      <c r="H9" t="s">
        <v>10</v>
      </c>
    </row>
    <row r="10" spans="1:9" x14ac:dyDescent="0.25">
      <c r="A10" s="6" t="s">
        <v>12</v>
      </c>
      <c r="B10">
        <v>19.448</v>
      </c>
      <c r="C10" s="5">
        <v>6.8949999999999996</v>
      </c>
      <c r="D10" s="5">
        <f t="shared" si="0"/>
        <v>12.553000000000001</v>
      </c>
      <c r="E10" s="5">
        <v>7.04</v>
      </c>
      <c r="F10" s="4">
        <f>D10/E10*60/20</f>
        <v>5.349289772727273</v>
      </c>
      <c r="G10" s="5">
        <f t="shared" si="1"/>
        <v>2.7625000000000002</v>
      </c>
    </row>
    <row r="11" spans="1:9" x14ac:dyDescent="0.25">
      <c r="A11" s="1" t="s">
        <v>13</v>
      </c>
      <c r="B11" s="5">
        <v>7.4880000000000004</v>
      </c>
      <c r="C11" s="5">
        <v>5.1820000000000004</v>
      </c>
      <c r="D11" s="5">
        <f t="shared" si="0"/>
        <v>2.306</v>
      </c>
      <c r="E11" s="5">
        <v>2.819</v>
      </c>
      <c r="F11" s="4">
        <f>(B11-C11)/E11*60/20</f>
        <v>2.4540617240156086</v>
      </c>
      <c r="G11" s="5">
        <f t="shared" si="1"/>
        <v>2.6562610854913093</v>
      </c>
    </row>
    <row r="12" spans="1:9" x14ac:dyDescent="0.25">
      <c r="A12" s="2" t="s">
        <v>13</v>
      </c>
      <c r="B12" s="5">
        <v>11.07</v>
      </c>
      <c r="C12" s="5">
        <v>5.1619999999999999</v>
      </c>
      <c r="D12" s="5">
        <f t="shared" si="0"/>
        <v>5.9080000000000004</v>
      </c>
      <c r="E12" s="5">
        <v>4.8959999999999999</v>
      </c>
      <c r="F12" s="4">
        <f>(B12-C12)/E12*60/20</f>
        <v>3.6200980392156863</v>
      </c>
      <c r="G12" s="5">
        <f t="shared" si="1"/>
        <v>2.2610294117647061</v>
      </c>
      <c r="H12" t="s">
        <v>10</v>
      </c>
    </row>
    <row r="13" spans="1:9" x14ac:dyDescent="0.25">
      <c r="A13" s="6" t="s">
        <v>13</v>
      </c>
      <c r="B13">
        <v>21.315999999999999</v>
      </c>
      <c r="C13" s="5">
        <v>9.1150000000000002</v>
      </c>
      <c r="D13" s="5">
        <f t="shared" si="0"/>
        <v>12.200999999999999</v>
      </c>
      <c r="E13" s="5">
        <v>5.8159999999999998</v>
      </c>
      <c r="F13" s="4">
        <f>D13/E13*60/20</f>
        <v>6.2935006877579083</v>
      </c>
      <c r="G13" s="5">
        <f t="shared" si="1"/>
        <v>3.6650618982118295</v>
      </c>
    </row>
    <row r="14" spans="1:9" x14ac:dyDescent="0.25">
      <c r="A14" s="1" t="s">
        <v>14</v>
      </c>
      <c r="B14" s="5">
        <v>17.962</v>
      </c>
      <c r="C14" s="5">
        <v>9.4160000000000004</v>
      </c>
      <c r="D14" s="5">
        <f t="shared" si="0"/>
        <v>8.5459999999999994</v>
      </c>
      <c r="E14" s="5">
        <v>9.5939999999999994</v>
      </c>
      <c r="F14" s="4">
        <f>(B14-C14)/E14*60/20</f>
        <v>2.6722951844903067</v>
      </c>
      <c r="G14" s="5">
        <f t="shared" si="1"/>
        <v>1.8722117990410674</v>
      </c>
    </row>
    <row r="15" spans="1:9" x14ac:dyDescent="0.25">
      <c r="A15" s="2" t="s">
        <v>14</v>
      </c>
      <c r="B15" s="5">
        <v>11.536</v>
      </c>
      <c r="C15" s="5">
        <v>5.87</v>
      </c>
      <c r="D15" s="5">
        <f t="shared" si="0"/>
        <v>5.6659999999999995</v>
      </c>
      <c r="E15" s="5">
        <v>4.5839999999999996</v>
      </c>
      <c r="F15" s="4">
        <f>(B15-C15)/E15*60/20</f>
        <v>3.7081151832460733</v>
      </c>
      <c r="G15" s="5">
        <f t="shared" si="1"/>
        <v>2.5165794066317626</v>
      </c>
      <c r="H15" t="s">
        <v>10</v>
      </c>
    </row>
    <row r="16" spans="1:9" x14ac:dyDescent="0.25">
      <c r="A16" s="6" t="s">
        <v>14</v>
      </c>
      <c r="B16">
        <v>27.061</v>
      </c>
      <c r="C16" s="5">
        <v>9.5079999999999991</v>
      </c>
      <c r="D16" s="5">
        <f t="shared" si="0"/>
        <v>17.553000000000001</v>
      </c>
      <c r="E16" s="5">
        <v>9.4239999999999995</v>
      </c>
      <c r="F16" s="4">
        <f>D16/E16*60/20</f>
        <v>5.5877546689303905</v>
      </c>
      <c r="G16" s="5">
        <f t="shared" si="1"/>
        <v>2.8714983022071308</v>
      </c>
    </row>
    <row r="17" spans="1:8" x14ac:dyDescent="0.25">
      <c r="A17" s="1" t="s">
        <v>15</v>
      </c>
      <c r="B17" s="5">
        <v>2.2690000000000001</v>
      </c>
      <c r="C17" s="5">
        <v>1.5149999999999999</v>
      </c>
      <c r="D17" s="5">
        <f t="shared" si="0"/>
        <v>0.75400000000000023</v>
      </c>
      <c r="E17" s="5">
        <v>4.9189999999999996</v>
      </c>
      <c r="F17" s="4">
        <f>(B17-C17)/E17*60/20</f>
        <v>0.45984956291929269</v>
      </c>
      <c r="G17" s="5">
        <f t="shared" si="1"/>
        <v>0.46127261638544426</v>
      </c>
    </row>
    <row r="18" spans="1:8" x14ac:dyDescent="0.25">
      <c r="A18" s="2" t="s">
        <v>15</v>
      </c>
      <c r="B18" s="5">
        <v>10.336</v>
      </c>
      <c r="C18" s="5">
        <v>2.7909999999999999</v>
      </c>
      <c r="D18" s="5">
        <f t="shared" si="0"/>
        <v>7.5449999999999999</v>
      </c>
      <c r="E18" s="5">
        <v>2.802</v>
      </c>
      <c r="F18" s="4">
        <f>(B18-C18)/E18*60/20</f>
        <v>8.0781584582441113</v>
      </c>
      <c r="G18" s="5">
        <f t="shared" si="1"/>
        <v>3.6887937187723057</v>
      </c>
      <c r="H18" t="s">
        <v>10</v>
      </c>
    </row>
    <row r="19" spans="1:8" x14ac:dyDescent="0.25">
      <c r="A19" s="6" t="s">
        <v>15</v>
      </c>
      <c r="B19">
        <v>23.96</v>
      </c>
      <c r="C19" s="5">
        <v>7.9169999999999998</v>
      </c>
      <c r="D19" s="5">
        <f t="shared" si="0"/>
        <v>16.042999999999999</v>
      </c>
      <c r="E19" s="5">
        <v>6.7249999999999996</v>
      </c>
      <c r="F19" s="4">
        <f>D19/E19*60/20</f>
        <v>7.1567286245353161</v>
      </c>
      <c r="G19" s="5">
        <f t="shared" si="1"/>
        <v>3.5628252788104091</v>
      </c>
    </row>
    <row r="20" spans="1:8" x14ac:dyDescent="0.25">
      <c r="A20" s="2" t="s">
        <v>46</v>
      </c>
      <c r="B20" s="5">
        <v>19.079999999999998</v>
      </c>
      <c r="C20" s="5">
        <v>7.202</v>
      </c>
      <c r="D20" s="5">
        <f t="shared" si="0"/>
        <v>11.877999999999998</v>
      </c>
      <c r="E20" s="5">
        <v>9.9169999999999998</v>
      </c>
      <c r="F20" s="4">
        <f t="shared" ref="F20:F38" si="2">(B20-C20)/E20*60/20</f>
        <v>3.5932237571846324</v>
      </c>
      <c r="G20" s="5">
        <f t="shared" si="1"/>
        <v>1.9239689422204294</v>
      </c>
    </row>
    <row r="21" spans="1:8" x14ac:dyDescent="0.25">
      <c r="A21" s="2" t="s">
        <v>47</v>
      </c>
      <c r="B21" s="5">
        <v>6.6550000000000002</v>
      </c>
      <c r="C21" s="5">
        <v>4.4710000000000001</v>
      </c>
      <c r="D21" s="5">
        <f t="shared" si="0"/>
        <v>2.1840000000000002</v>
      </c>
      <c r="E21" s="5">
        <v>5.6479999999999997</v>
      </c>
      <c r="F21" s="4">
        <f t="shared" si="2"/>
        <v>1.1600566572237963</v>
      </c>
      <c r="G21" s="5">
        <f t="shared" si="1"/>
        <v>1.1782932011331446</v>
      </c>
    </row>
    <row r="22" spans="1:8" x14ac:dyDescent="0.25">
      <c r="A22" s="2" t="s">
        <v>48</v>
      </c>
      <c r="B22" s="5">
        <v>13.488</v>
      </c>
      <c r="C22" s="5">
        <v>5.0540000000000003</v>
      </c>
      <c r="D22" s="5">
        <f t="shared" si="0"/>
        <v>8.4339999999999993</v>
      </c>
      <c r="E22" s="5">
        <v>10.355</v>
      </c>
      <c r="F22" s="4">
        <f t="shared" si="2"/>
        <v>2.4434572670207624</v>
      </c>
      <c r="G22" s="5">
        <f t="shared" si="1"/>
        <v>1.3025591501690004</v>
      </c>
    </row>
    <row r="23" spans="1:8" x14ac:dyDescent="0.25">
      <c r="A23" s="2" t="s">
        <v>49</v>
      </c>
      <c r="B23" s="5">
        <v>17.11</v>
      </c>
      <c r="C23" s="5">
        <v>8.3279999999999994</v>
      </c>
      <c r="D23" s="5">
        <f t="shared" si="0"/>
        <v>8.782</v>
      </c>
      <c r="E23" s="5">
        <v>9.9489999999999998</v>
      </c>
      <c r="F23" s="4">
        <f t="shared" si="2"/>
        <v>2.6481053372198211</v>
      </c>
      <c r="G23" s="5">
        <f t="shared" si="1"/>
        <v>1.7197708312393205</v>
      </c>
    </row>
    <row r="24" spans="1:8" x14ac:dyDescent="0.25">
      <c r="A24" s="2" t="s">
        <v>50</v>
      </c>
      <c r="B24" s="5">
        <v>14.759</v>
      </c>
      <c r="C24" s="5">
        <v>9.7200000000000006</v>
      </c>
      <c r="D24" s="5">
        <f t="shared" si="0"/>
        <v>5.0389999999999997</v>
      </c>
      <c r="E24" s="5">
        <v>10.558999999999999</v>
      </c>
      <c r="F24" s="4">
        <f t="shared" si="2"/>
        <v>1.4316696656880388</v>
      </c>
      <c r="G24" s="5">
        <f t="shared" si="1"/>
        <v>1.3977649398617296</v>
      </c>
    </row>
    <row r="25" spans="1:8" x14ac:dyDescent="0.25">
      <c r="A25" s="2" t="s">
        <v>51</v>
      </c>
      <c r="B25" s="5">
        <v>20.667000000000002</v>
      </c>
      <c r="C25" s="5">
        <v>10.143000000000001</v>
      </c>
      <c r="D25" s="5">
        <f t="shared" si="0"/>
        <v>10.524000000000001</v>
      </c>
      <c r="E25" s="5">
        <v>15.403</v>
      </c>
      <c r="F25" s="4">
        <f t="shared" si="2"/>
        <v>2.0497305719665002</v>
      </c>
      <c r="G25" s="5">
        <f t="shared" si="1"/>
        <v>1.3417516068298383</v>
      </c>
    </row>
    <row r="26" spans="1:8" x14ac:dyDescent="0.25">
      <c r="A26" s="2" t="s">
        <v>52</v>
      </c>
      <c r="B26" s="5">
        <v>4.6070000000000002</v>
      </c>
      <c r="C26" s="5">
        <v>3.024</v>
      </c>
      <c r="D26" s="5">
        <f t="shared" si="0"/>
        <v>1.5830000000000002</v>
      </c>
      <c r="E26" s="5">
        <v>3.3319999999999999</v>
      </c>
      <c r="F26" s="4">
        <f t="shared" si="2"/>
        <v>1.4252701080432177</v>
      </c>
      <c r="G26" s="5">
        <f t="shared" si="1"/>
        <v>1.3826530612244898</v>
      </c>
    </row>
    <row r="27" spans="1:8" x14ac:dyDescent="0.25">
      <c r="A27" s="2" t="s">
        <v>53</v>
      </c>
      <c r="B27" s="5">
        <v>19.428999999999998</v>
      </c>
      <c r="C27" s="5">
        <v>7.5650000000000004</v>
      </c>
      <c r="D27" s="5">
        <f t="shared" si="0"/>
        <v>11.863999999999997</v>
      </c>
      <c r="E27" s="5">
        <v>16.577999999999999</v>
      </c>
      <c r="F27" s="4">
        <f t="shared" si="2"/>
        <v>2.1469417300036193</v>
      </c>
      <c r="G27" s="5">
        <f t="shared" si="1"/>
        <v>1.1719749065025937</v>
      </c>
    </row>
    <row r="28" spans="1:8" x14ac:dyDescent="0.25">
      <c r="A28" s="2" t="s">
        <v>54</v>
      </c>
      <c r="B28" s="5">
        <v>16.23</v>
      </c>
      <c r="C28" s="5">
        <v>8.8559999999999999</v>
      </c>
      <c r="D28" s="5">
        <f t="shared" si="0"/>
        <v>7.3740000000000006</v>
      </c>
      <c r="E28" s="5">
        <v>13.039</v>
      </c>
      <c r="F28" s="4">
        <f t="shared" si="2"/>
        <v>1.6966025001917326</v>
      </c>
      <c r="G28" s="5">
        <f t="shared" si="1"/>
        <v>1.2447273563923615</v>
      </c>
    </row>
    <row r="29" spans="1:8" x14ac:dyDescent="0.25">
      <c r="A29" s="2" t="s">
        <v>55</v>
      </c>
      <c r="B29" s="5">
        <v>15.295</v>
      </c>
      <c r="C29" s="5">
        <v>8.9830000000000005</v>
      </c>
      <c r="D29" s="5">
        <f t="shared" si="0"/>
        <v>6.3119999999999994</v>
      </c>
      <c r="E29" s="5">
        <v>11.263999999999999</v>
      </c>
      <c r="F29" s="4">
        <f t="shared" si="2"/>
        <v>1.6811079545454544</v>
      </c>
      <c r="G29" s="5">
        <f t="shared" si="1"/>
        <v>1.3578657670454546</v>
      </c>
    </row>
    <row r="30" spans="1:8" x14ac:dyDescent="0.25">
      <c r="A30" s="1" t="s">
        <v>110</v>
      </c>
      <c r="B30" s="5">
        <v>13.305999999999999</v>
      </c>
      <c r="C30" s="5">
        <v>8.0869999999999997</v>
      </c>
      <c r="D30" s="5">
        <f t="shared" si="0"/>
        <v>5.2189999999999994</v>
      </c>
      <c r="E30" s="5">
        <v>8.2200000000000006</v>
      </c>
      <c r="F30" s="4">
        <f t="shared" si="2"/>
        <v>1.9047445255474447</v>
      </c>
      <c r="G30" s="5">
        <f t="shared" si="1"/>
        <v>1.6187347931873477</v>
      </c>
    </row>
    <row r="31" spans="1:8" x14ac:dyDescent="0.25">
      <c r="A31" s="2" t="s">
        <v>110</v>
      </c>
      <c r="B31" s="5">
        <v>13.185</v>
      </c>
      <c r="C31" s="5">
        <v>6.6749999999999998</v>
      </c>
      <c r="D31" s="5">
        <f t="shared" si="0"/>
        <v>6.5100000000000007</v>
      </c>
      <c r="E31" s="5">
        <v>4.7649999999999997</v>
      </c>
      <c r="F31" s="4">
        <f t="shared" si="2"/>
        <v>4.0986358866736632</v>
      </c>
      <c r="G31" s="5">
        <f t="shared" si="1"/>
        <v>2.7670514165792239</v>
      </c>
      <c r="H31" t="s">
        <v>10</v>
      </c>
    </row>
    <row r="32" spans="1:8" x14ac:dyDescent="0.25">
      <c r="A32" s="1" t="s">
        <v>111</v>
      </c>
      <c r="B32" s="5">
        <v>30.920999999999999</v>
      </c>
      <c r="C32" s="5">
        <v>17.553000000000001</v>
      </c>
      <c r="D32" s="5">
        <f t="shared" si="0"/>
        <v>13.367999999999999</v>
      </c>
      <c r="E32" s="5">
        <v>14.243</v>
      </c>
      <c r="F32" s="4">
        <f t="shared" si="2"/>
        <v>2.8156989398300913</v>
      </c>
      <c r="G32" s="5">
        <f t="shared" si="1"/>
        <v>2.170961173909991</v>
      </c>
    </row>
    <row r="33" spans="1:8" x14ac:dyDescent="0.25">
      <c r="A33" s="2" t="s">
        <v>111</v>
      </c>
      <c r="B33" s="5">
        <v>8.3460000000000001</v>
      </c>
      <c r="C33" s="5">
        <v>5.3150000000000004</v>
      </c>
      <c r="D33" s="5">
        <f t="shared" si="0"/>
        <v>3.0309999999999997</v>
      </c>
      <c r="E33" s="5">
        <v>2.8290000000000002</v>
      </c>
      <c r="F33" s="4">
        <f t="shared" si="2"/>
        <v>3.2142099681866378</v>
      </c>
      <c r="G33" s="5">
        <f t="shared" si="1"/>
        <v>2.9501590668080593</v>
      </c>
      <c r="H33" t="s">
        <v>10</v>
      </c>
    </row>
    <row r="34" spans="1:8" x14ac:dyDescent="0.25">
      <c r="A34" s="1" t="s">
        <v>112</v>
      </c>
      <c r="B34" s="5">
        <v>16.852</v>
      </c>
      <c r="C34" s="5">
        <v>10.308</v>
      </c>
      <c r="D34" s="5">
        <f t="shared" si="0"/>
        <v>6.5440000000000005</v>
      </c>
      <c r="E34" s="5">
        <v>9.81</v>
      </c>
      <c r="F34" s="4">
        <f t="shared" si="2"/>
        <v>2.001223241590214</v>
      </c>
      <c r="G34" s="5">
        <f t="shared" si="1"/>
        <v>1.7178389398572884</v>
      </c>
    </row>
    <row r="35" spans="1:8" x14ac:dyDescent="0.25">
      <c r="A35" s="2" t="s">
        <v>112</v>
      </c>
      <c r="B35" s="5">
        <v>15.581</v>
      </c>
      <c r="C35" s="5">
        <v>7.0979999999999999</v>
      </c>
      <c r="D35" s="5">
        <f t="shared" si="0"/>
        <v>8.4830000000000005</v>
      </c>
      <c r="E35" s="5">
        <v>7.9160000000000004</v>
      </c>
      <c r="F35" s="4">
        <f t="shared" si="2"/>
        <v>3.2148812531581603</v>
      </c>
      <c r="G35" s="5">
        <f t="shared" si="1"/>
        <v>1.9682920667003536</v>
      </c>
      <c r="H35" t="s">
        <v>10</v>
      </c>
    </row>
    <row r="36" spans="1:8" x14ac:dyDescent="0.25">
      <c r="A36" s="1" t="s">
        <v>113</v>
      </c>
      <c r="B36" s="5">
        <v>22.2</v>
      </c>
      <c r="C36" s="5">
        <v>10.920999999999999</v>
      </c>
      <c r="D36" s="5">
        <f t="shared" si="0"/>
        <v>11.279</v>
      </c>
      <c r="E36" s="5">
        <v>7.4050000000000002</v>
      </c>
      <c r="F36" s="4">
        <f t="shared" si="2"/>
        <v>4.5694800810263327</v>
      </c>
      <c r="G36" s="5">
        <f t="shared" si="1"/>
        <v>2.9979743416610396</v>
      </c>
    </row>
    <row r="37" spans="1:8" x14ac:dyDescent="0.25">
      <c r="A37" s="2" t="s">
        <v>113</v>
      </c>
      <c r="B37" s="5">
        <v>8.5990000000000002</v>
      </c>
      <c r="C37" s="5">
        <v>5.149</v>
      </c>
      <c r="D37" s="5">
        <f t="shared" si="0"/>
        <v>3.45</v>
      </c>
      <c r="E37" s="5">
        <v>2.6909999999999998</v>
      </c>
      <c r="F37" s="4">
        <f t="shared" si="2"/>
        <v>3.8461538461538467</v>
      </c>
      <c r="G37" s="5">
        <f t="shared" si="1"/>
        <v>3.195466369379413</v>
      </c>
      <c r="H37" t="s">
        <v>10</v>
      </c>
    </row>
    <row r="38" spans="1:8" x14ac:dyDescent="0.25">
      <c r="A38" s="2" t="s">
        <v>16</v>
      </c>
      <c r="B38" s="5">
        <v>17.126000000000001</v>
      </c>
      <c r="C38" s="5">
        <v>7.9870000000000001</v>
      </c>
      <c r="D38" s="5">
        <f t="shared" si="0"/>
        <v>9.1390000000000011</v>
      </c>
      <c r="E38" s="5">
        <v>7.6429999999999998</v>
      </c>
      <c r="F38" s="4">
        <f t="shared" si="2"/>
        <v>3.587203977495748</v>
      </c>
      <c r="G38" s="5">
        <f t="shared" si="1"/>
        <v>2.2407431636791837</v>
      </c>
      <c r="H38" t="s">
        <v>10</v>
      </c>
    </row>
    <row r="39" spans="1:8" x14ac:dyDescent="0.25">
      <c r="A39" s="6" t="s">
        <v>16</v>
      </c>
      <c r="B39">
        <v>12.464</v>
      </c>
      <c r="C39" s="5">
        <v>4.0940000000000003</v>
      </c>
      <c r="D39" s="5">
        <f t="shared" si="0"/>
        <v>8.370000000000001</v>
      </c>
      <c r="E39" s="5">
        <v>2.875</v>
      </c>
      <c r="F39" s="4">
        <f>D39/E39*60/20</f>
        <v>8.7339130434782621</v>
      </c>
      <c r="G39" s="5">
        <f t="shared" si="1"/>
        <v>4.3353043478260869</v>
      </c>
    </row>
    <row r="40" spans="1:8" x14ac:dyDescent="0.25">
      <c r="A40" s="1" t="s">
        <v>17</v>
      </c>
      <c r="B40" s="5">
        <v>7.91</v>
      </c>
      <c r="C40" s="5">
        <v>4.335</v>
      </c>
      <c r="D40" s="5">
        <f t="shared" si="0"/>
        <v>3.5750000000000002</v>
      </c>
      <c r="E40" s="5">
        <v>3.1379999999999999</v>
      </c>
      <c r="F40" s="4">
        <f>(B40-C40)/E40*60/20</f>
        <v>3.4177820267686427</v>
      </c>
      <c r="G40" s="5">
        <f t="shared" si="1"/>
        <v>2.5207138304652648</v>
      </c>
    </row>
    <row r="41" spans="1:8" x14ac:dyDescent="0.25">
      <c r="A41" s="2" t="s">
        <v>17</v>
      </c>
      <c r="B41" s="5">
        <v>14.199</v>
      </c>
      <c r="C41" s="5">
        <v>9.2680000000000007</v>
      </c>
      <c r="D41" s="5">
        <f t="shared" si="0"/>
        <v>4.9309999999999992</v>
      </c>
      <c r="E41" s="5">
        <v>4.8550000000000004</v>
      </c>
      <c r="F41" s="4">
        <f>(B41-C41)/E41*60/20</f>
        <v>3.0469618949536552</v>
      </c>
      <c r="G41" s="5">
        <f t="shared" si="1"/>
        <v>2.9246138002059729</v>
      </c>
      <c r="H41" t="s">
        <v>10</v>
      </c>
    </row>
    <row r="42" spans="1:8" x14ac:dyDescent="0.25">
      <c r="A42" s="6" t="s">
        <v>17</v>
      </c>
      <c r="B42">
        <v>15.731</v>
      </c>
      <c r="C42" s="5">
        <v>5.1349999999999998</v>
      </c>
      <c r="D42" s="5">
        <f t="shared" si="0"/>
        <v>10.596</v>
      </c>
      <c r="E42" s="5">
        <v>3.9239999999999999</v>
      </c>
      <c r="F42" s="4">
        <f>D42/E42*60/20</f>
        <v>8.1009174311926611</v>
      </c>
      <c r="G42" s="5">
        <f t="shared" si="1"/>
        <v>4.0089194699286441</v>
      </c>
    </row>
    <row r="43" spans="1:8" x14ac:dyDescent="0.25">
      <c r="A43" s="1" t="s">
        <v>114</v>
      </c>
      <c r="B43" s="5">
        <v>7.9219999999999997</v>
      </c>
      <c r="C43" s="5">
        <v>5.1779999999999999</v>
      </c>
      <c r="D43" s="5">
        <f t="shared" si="0"/>
        <v>2.7439999999999998</v>
      </c>
      <c r="E43" s="5">
        <v>1.2270000000000001</v>
      </c>
      <c r="F43" s="4">
        <f>(B43-C43)/E43*60/20</f>
        <v>6.7090464547677255</v>
      </c>
      <c r="G43" s="5">
        <f t="shared" si="1"/>
        <v>6.4563977180114094</v>
      </c>
    </row>
    <row r="44" spans="1:8" x14ac:dyDescent="0.25">
      <c r="A44" s="2" t="s">
        <v>114</v>
      </c>
      <c r="B44" s="5">
        <v>8.0150000000000006</v>
      </c>
      <c r="C44" s="5">
        <v>5.6639999999999997</v>
      </c>
      <c r="D44" s="5">
        <f t="shared" si="0"/>
        <v>2.3510000000000009</v>
      </c>
      <c r="E44" s="5">
        <v>2.9689999999999999</v>
      </c>
      <c r="F44" s="4">
        <f>(B44-C44)/E44*60/20</f>
        <v>2.3755473223307524</v>
      </c>
      <c r="G44" s="5">
        <f t="shared" si="1"/>
        <v>2.6995621421353992</v>
      </c>
      <c r="H44" t="s">
        <v>10</v>
      </c>
    </row>
    <row r="45" spans="1:8" x14ac:dyDescent="0.25">
      <c r="A45" s="2" t="s">
        <v>18</v>
      </c>
      <c r="B45" s="5">
        <v>9.32</v>
      </c>
      <c r="C45" s="5">
        <v>4.5519999999999996</v>
      </c>
      <c r="D45" s="5">
        <f t="shared" si="0"/>
        <v>4.7680000000000007</v>
      </c>
      <c r="E45" s="5">
        <v>4.9169999999999998</v>
      </c>
      <c r="F45" s="4">
        <f>(B45-C45)/E45*60/20</f>
        <v>2.9090909090909092</v>
      </c>
      <c r="G45" s="5">
        <f t="shared" si="1"/>
        <v>1.8954647142566607</v>
      </c>
      <c r="H45" t="s">
        <v>10</v>
      </c>
    </row>
    <row r="46" spans="1:8" x14ac:dyDescent="0.25">
      <c r="A46" s="6" t="s">
        <v>18</v>
      </c>
      <c r="B46">
        <v>21.242999999999999</v>
      </c>
      <c r="C46" s="5">
        <v>7.4089999999999998</v>
      </c>
      <c r="D46" s="5">
        <f t="shared" si="0"/>
        <v>13.834</v>
      </c>
      <c r="E46" s="5">
        <v>9.1859999999999999</v>
      </c>
      <c r="F46" s="4">
        <f>D46/E46*60/20</f>
        <v>4.5179621162638792</v>
      </c>
      <c r="G46" s="5">
        <f t="shared" si="1"/>
        <v>2.3125408229915085</v>
      </c>
    </row>
    <row r="47" spans="1:8" x14ac:dyDescent="0.25">
      <c r="A47" s="2" t="s">
        <v>19</v>
      </c>
      <c r="B47" s="5">
        <v>12.683</v>
      </c>
      <c r="C47" s="5">
        <v>7.05</v>
      </c>
      <c r="D47" s="5">
        <f t="shared" si="0"/>
        <v>5.633</v>
      </c>
      <c r="E47" s="5">
        <v>4.5650000000000004</v>
      </c>
      <c r="F47" s="4">
        <f>(B47-C47)/E47*60/20</f>
        <v>3.7018619934282584</v>
      </c>
      <c r="G47" s="5">
        <f t="shared" si="1"/>
        <v>2.778313253012048</v>
      </c>
      <c r="H47" t="s">
        <v>10</v>
      </c>
    </row>
    <row r="48" spans="1:8" x14ac:dyDescent="0.25">
      <c r="A48" s="6" t="s">
        <v>19</v>
      </c>
      <c r="B48">
        <v>20.788</v>
      </c>
      <c r="C48" s="5">
        <v>6.907</v>
      </c>
      <c r="D48" s="5">
        <f t="shared" si="0"/>
        <v>13.881</v>
      </c>
      <c r="E48" s="5">
        <v>8.0890000000000004</v>
      </c>
      <c r="F48" s="4">
        <f>D48/E48*60/20</f>
        <v>5.1481023612313015</v>
      </c>
      <c r="G48" s="5">
        <f t="shared" si="1"/>
        <v>2.5699097539868956</v>
      </c>
    </row>
    <row r="49" spans="1:8" x14ac:dyDescent="0.25">
      <c r="A49" s="1" t="s">
        <v>20</v>
      </c>
      <c r="B49" s="5">
        <v>21.774000000000001</v>
      </c>
      <c r="C49" s="5">
        <v>10.433</v>
      </c>
      <c r="D49" s="5">
        <f t="shared" si="0"/>
        <v>11.341000000000001</v>
      </c>
      <c r="E49" s="5">
        <v>11.999000000000001</v>
      </c>
      <c r="F49" s="4">
        <f>(B49-C49)/E49*60/20</f>
        <v>2.8354862905242104</v>
      </c>
      <c r="G49" s="5">
        <f t="shared" si="1"/>
        <v>1.814651220935078</v>
      </c>
      <c r="H49" t="s">
        <v>10</v>
      </c>
    </row>
    <row r="50" spans="1:8" x14ac:dyDescent="0.25">
      <c r="A50" s="6" t="s">
        <v>20</v>
      </c>
      <c r="B50">
        <v>25.957999999999998</v>
      </c>
      <c r="C50" s="5">
        <v>8.516</v>
      </c>
      <c r="D50" s="5">
        <f t="shared" si="0"/>
        <v>17.442</v>
      </c>
      <c r="E50" s="5">
        <v>10.414</v>
      </c>
      <c r="F50" s="4">
        <f t="shared" ref="F50:F62" si="3">D50/E50*60/20</f>
        <v>5.0245822930670254</v>
      </c>
      <c r="G50" s="5">
        <f t="shared" si="1"/>
        <v>2.4926061071634336</v>
      </c>
    </row>
    <row r="51" spans="1:8" x14ac:dyDescent="0.25">
      <c r="A51" s="6" t="s">
        <v>201</v>
      </c>
      <c r="B51">
        <v>22.274999999999999</v>
      </c>
      <c r="C51" s="5">
        <v>6.7279999999999998</v>
      </c>
      <c r="D51" s="5">
        <f t="shared" si="0"/>
        <v>15.546999999999999</v>
      </c>
      <c r="E51" s="5">
        <v>5.8579999999999997</v>
      </c>
      <c r="F51" s="4">
        <f t="shared" si="3"/>
        <v>7.9619324001365639</v>
      </c>
      <c r="G51" s="5">
        <f t="shared" si="1"/>
        <v>3.8024923181973369</v>
      </c>
    </row>
    <row r="52" spans="1:8" x14ac:dyDescent="0.25">
      <c r="A52" s="6" t="s">
        <v>202</v>
      </c>
      <c r="B52">
        <v>11.356999999999999</v>
      </c>
      <c r="C52" s="5">
        <v>4.4710000000000001</v>
      </c>
      <c r="D52" s="5">
        <f t="shared" si="0"/>
        <v>6.8859999999999992</v>
      </c>
      <c r="E52" s="5">
        <v>3.149</v>
      </c>
      <c r="F52" s="4">
        <f t="shared" si="3"/>
        <v>6.5601778342330901</v>
      </c>
      <c r="G52" s="5">
        <f t="shared" si="1"/>
        <v>3.6065417592886626</v>
      </c>
    </row>
    <row r="53" spans="1:8" x14ac:dyDescent="0.25">
      <c r="A53" s="6" t="s">
        <v>203</v>
      </c>
      <c r="B53">
        <v>21.760999999999999</v>
      </c>
      <c r="C53" s="5">
        <v>7.1870000000000003</v>
      </c>
      <c r="D53" s="5">
        <f t="shared" si="0"/>
        <v>14.573999999999998</v>
      </c>
      <c r="E53" s="5">
        <v>8.125</v>
      </c>
      <c r="F53" s="4">
        <f t="shared" si="3"/>
        <v>5.3811692307692303</v>
      </c>
      <c r="G53" s="5">
        <f t="shared" si="1"/>
        <v>2.6782769230769228</v>
      </c>
    </row>
    <row r="54" spans="1:8" x14ac:dyDescent="0.25">
      <c r="A54" s="6" t="s">
        <v>204</v>
      </c>
      <c r="B54">
        <v>12.959</v>
      </c>
      <c r="C54" s="5">
        <v>4.4290000000000003</v>
      </c>
      <c r="D54" s="5">
        <f t="shared" si="0"/>
        <v>8.5299999999999994</v>
      </c>
      <c r="E54" s="5">
        <v>6.0149999999999997</v>
      </c>
      <c r="F54" s="4">
        <f t="shared" si="3"/>
        <v>4.254364089775561</v>
      </c>
      <c r="G54" s="5">
        <f t="shared" si="1"/>
        <v>2.1544472152950958</v>
      </c>
    </row>
    <row r="55" spans="1:8" x14ac:dyDescent="0.25">
      <c r="A55" s="6" t="s">
        <v>205</v>
      </c>
      <c r="B55">
        <v>40.091999999999999</v>
      </c>
      <c r="C55" s="5">
        <v>11.711</v>
      </c>
      <c r="D55" s="5">
        <f t="shared" si="0"/>
        <v>28.381</v>
      </c>
      <c r="E55" s="5">
        <v>9.0790000000000006</v>
      </c>
      <c r="F55" s="4">
        <f t="shared" si="3"/>
        <v>9.3780151999118821</v>
      </c>
      <c r="G55" s="5">
        <f t="shared" si="1"/>
        <v>4.4159048353342873</v>
      </c>
    </row>
    <row r="56" spans="1:8" x14ac:dyDescent="0.25">
      <c r="A56" s="6" t="s">
        <v>206</v>
      </c>
      <c r="B56">
        <v>31.141999999999999</v>
      </c>
      <c r="C56" s="5">
        <v>10.14</v>
      </c>
      <c r="D56" s="5">
        <f t="shared" si="0"/>
        <v>21.001999999999999</v>
      </c>
      <c r="E56" s="5">
        <v>6.9450000000000003</v>
      </c>
      <c r="F56" s="4">
        <f t="shared" si="3"/>
        <v>9.0721382289416841</v>
      </c>
      <c r="G56" s="5">
        <f t="shared" si="1"/>
        <v>4.4840892728581707</v>
      </c>
    </row>
    <row r="57" spans="1:8" x14ac:dyDescent="0.25">
      <c r="A57" s="6" t="s">
        <v>207</v>
      </c>
      <c r="B57">
        <v>47.915999999999997</v>
      </c>
      <c r="C57" s="5">
        <v>14.88</v>
      </c>
      <c r="D57" s="5">
        <f t="shared" si="0"/>
        <v>33.035999999999994</v>
      </c>
      <c r="E57" s="5">
        <v>14.324999999999999</v>
      </c>
      <c r="F57" s="4">
        <f t="shared" si="3"/>
        <v>6.9185340314136115</v>
      </c>
      <c r="G57" s="5">
        <f t="shared" si="1"/>
        <v>3.3449214659685862</v>
      </c>
    </row>
    <row r="58" spans="1:8" x14ac:dyDescent="0.25">
      <c r="A58" s="6" t="s">
        <v>208</v>
      </c>
      <c r="B58">
        <v>13.478</v>
      </c>
      <c r="C58" s="5">
        <v>5.1079999999999997</v>
      </c>
      <c r="D58" s="5">
        <f t="shared" si="0"/>
        <v>8.370000000000001</v>
      </c>
      <c r="E58" s="5">
        <v>3.585</v>
      </c>
      <c r="F58" s="4">
        <f t="shared" si="3"/>
        <v>7.0041841004184109</v>
      </c>
      <c r="G58" s="5">
        <f t="shared" si="1"/>
        <v>3.7595536959553697</v>
      </c>
    </row>
    <row r="59" spans="1:8" x14ac:dyDescent="0.25">
      <c r="A59" s="6" t="s">
        <v>209</v>
      </c>
      <c r="B59">
        <v>13.465999999999999</v>
      </c>
      <c r="C59" s="5">
        <v>5.508</v>
      </c>
      <c r="D59" s="5">
        <f t="shared" si="0"/>
        <v>7.9579999999999993</v>
      </c>
      <c r="E59" s="5">
        <v>4.5129999999999999</v>
      </c>
      <c r="F59" s="4">
        <f t="shared" si="3"/>
        <v>5.290050963882118</v>
      </c>
      <c r="G59" s="5">
        <f t="shared" si="1"/>
        <v>2.9838245069798361</v>
      </c>
    </row>
    <row r="60" spans="1:8" x14ac:dyDescent="0.25">
      <c r="A60" s="6" t="s">
        <v>210</v>
      </c>
      <c r="B60">
        <v>23.018000000000001</v>
      </c>
      <c r="C60" s="5">
        <v>8.9779999999999998</v>
      </c>
      <c r="D60" s="5">
        <f t="shared" si="0"/>
        <v>14.040000000000001</v>
      </c>
      <c r="E60" s="5">
        <v>6.3659999999999997</v>
      </c>
      <c r="F60" s="4">
        <f t="shared" si="3"/>
        <v>6.6163996229971742</v>
      </c>
      <c r="G60" s="5">
        <f t="shared" si="1"/>
        <v>3.615771284951304</v>
      </c>
    </row>
    <row r="61" spans="1:8" x14ac:dyDescent="0.25">
      <c r="A61" s="6" t="s">
        <v>211</v>
      </c>
      <c r="B61">
        <v>7.8810000000000002</v>
      </c>
      <c r="C61" s="5">
        <v>3.03</v>
      </c>
      <c r="D61" s="5">
        <f t="shared" si="0"/>
        <v>4.8510000000000009</v>
      </c>
      <c r="E61" s="5">
        <v>2.3610000000000002</v>
      </c>
      <c r="F61" s="4">
        <f t="shared" si="3"/>
        <v>6.1639135959339262</v>
      </c>
      <c r="G61" s="5">
        <f t="shared" si="1"/>
        <v>3.3379923761118167</v>
      </c>
    </row>
    <row r="62" spans="1:8" x14ac:dyDescent="0.25">
      <c r="A62" s="6" t="s">
        <v>212</v>
      </c>
      <c r="B62">
        <v>10.56</v>
      </c>
      <c r="C62" s="5">
        <v>3.9870000000000001</v>
      </c>
      <c r="D62" s="5">
        <f t="shared" si="0"/>
        <v>6.5730000000000004</v>
      </c>
      <c r="E62" s="5">
        <v>3.8260000000000001</v>
      </c>
      <c r="F62" s="4">
        <f t="shared" si="3"/>
        <v>5.1539466806063778</v>
      </c>
      <c r="G62" s="5">
        <f t="shared" si="1"/>
        <v>2.7600627286983794</v>
      </c>
    </row>
    <row r="63" spans="1:8" x14ac:dyDescent="0.25">
      <c r="A63" s="1" t="s">
        <v>21</v>
      </c>
      <c r="B63" s="5">
        <v>19.366</v>
      </c>
      <c r="C63" s="5">
        <v>9.7750000000000004</v>
      </c>
      <c r="D63" s="5">
        <f t="shared" si="0"/>
        <v>9.5909999999999993</v>
      </c>
      <c r="E63" s="5">
        <v>7.4429999999999996</v>
      </c>
      <c r="F63" s="4">
        <f>(B63-C63)/E63*60/20</f>
        <v>3.8657799274486093</v>
      </c>
      <c r="G63" s="5">
        <f t="shared" si="1"/>
        <v>2.6019078328630929</v>
      </c>
    </row>
    <row r="64" spans="1:8" x14ac:dyDescent="0.25">
      <c r="A64" s="2" t="s">
        <v>21</v>
      </c>
      <c r="B64" s="5">
        <v>13.542999999999999</v>
      </c>
      <c r="C64" s="5">
        <v>7.6349999999999998</v>
      </c>
      <c r="D64" s="5">
        <f t="shared" si="0"/>
        <v>5.9079999999999995</v>
      </c>
      <c r="E64" s="5">
        <v>6.86</v>
      </c>
      <c r="F64" s="4">
        <f>(B64-C64)/E64*60/20</f>
        <v>2.583673469387755</v>
      </c>
      <c r="G64" s="5">
        <f t="shared" si="1"/>
        <v>1.9741982507288627</v>
      </c>
      <c r="H64" t="s">
        <v>10</v>
      </c>
    </row>
    <row r="65" spans="1:8" x14ac:dyDescent="0.25">
      <c r="A65" s="6" t="s">
        <v>21</v>
      </c>
      <c r="B65">
        <v>12.865</v>
      </c>
      <c r="C65" s="5">
        <v>5.0209999999999999</v>
      </c>
      <c r="D65" s="5">
        <f t="shared" si="0"/>
        <v>7.8440000000000003</v>
      </c>
      <c r="E65" s="5">
        <v>5.2949999999999999</v>
      </c>
      <c r="F65" s="4">
        <f>D65/E65*60/20</f>
        <v>4.4441926345609071</v>
      </c>
      <c r="G65" s="5">
        <f t="shared" si="1"/>
        <v>2.4296506137865914</v>
      </c>
    </row>
    <row r="66" spans="1:8" x14ac:dyDescent="0.25">
      <c r="A66" s="1" t="s">
        <v>22</v>
      </c>
      <c r="B66" s="5">
        <v>23.739000000000001</v>
      </c>
      <c r="C66" s="5">
        <v>10.568</v>
      </c>
      <c r="D66" s="5">
        <f t="shared" ref="D66:D129" si="4">B66-C66</f>
        <v>13.171000000000001</v>
      </c>
      <c r="E66" s="5">
        <v>10.521000000000001</v>
      </c>
      <c r="F66" s="4">
        <f>(B66-C66)/E66*60/20</f>
        <v>3.7556315939549476</v>
      </c>
      <c r="G66" s="5">
        <f t="shared" ref="G66:G129" si="5">B66/E66</f>
        <v>2.2563444539492443</v>
      </c>
    </row>
    <row r="67" spans="1:8" x14ac:dyDescent="0.25">
      <c r="A67" s="2" t="s">
        <v>22</v>
      </c>
      <c r="B67" s="5">
        <v>12.657999999999999</v>
      </c>
      <c r="C67" s="5">
        <v>7.3719999999999999</v>
      </c>
      <c r="D67" s="5">
        <f t="shared" si="4"/>
        <v>5.2859999999999996</v>
      </c>
      <c r="E67" s="5">
        <v>6.1319999999999997</v>
      </c>
      <c r="F67" s="4">
        <f>(B67-C67)/E67*60/20</f>
        <v>2.5861056751467708</v>
      </c>
      <c r="G67" s="5">
        <f t="shared" si="5"/>
        <v>2.0642530984996741</v>
      </c>
      <c r="H67" t="s">
        <v>10</v>
      </c>
    </row>
    <row r="68" spans="1:8" x14ac:dyDescent="0.25">
      <c r="A68" s="6" t="s">
        <v>22</v>
      </c>
      <c r="B68">
        <v>24.08</v>
      </c>
      <c r="C68" s="5">
        <v>7.8520000000000003</v>
      </c>
      <c r="D68" s="5">
        <f t="shared" si="4"/>
        <v>16.227999999999998</v>
      </c>
      <c r="E68" s="5">
        <v>8.5709999999999997</v>
      </c>
      <c r="F68" s="4">
        <f>D68/E68*60/20</f>
        <v>5.680084004200209</v>
      </c>
      <c r="G68" s="5">
        <f t="shared" si="5"/>
        <v>2.8094738070236844</v>
      </c>
    </row>
    <row r="69" spans="1:8" x14ac:dyDescent="0.25">
      <c r="A69" s="1" t="s">
        <v>115</v>
      </c>
      <c r="B69" s="5">
        <v>13.465</v>
      </c>
      <c r="C69" s="5">
        <v>7.0229999999999997</v>
      </c>
      <c r="D69" s="5">
        <f t="shared" si="4"/>
        <v>6.4420000000000002</v>
      </c>
      <c r="E69" s="5">
        <v>5.2249999999999996</v>
      </c>
      <c r="F69" s="4">
        <f t="shared" ref="F69:F100" si="6">(B69-C69)/E69*60/20</f>
        <v>3.6987559808612445</v>
      </c>
      <c r="G69" s="5">
        <f t="shared" si="5"/>
        <v>2.5770334928229666</v>
      </c>
    </row>
    <row r="70" spans="1:8" x14ac:dyDescent="0.25">
      <c r="A70" s="1" t="s">
        <v>116</v>
      </c>
      <c r="B70" s="5">
        <v>11.023</v>
      </c>
      <c r="C70" s="5">
        <v>6.9340000000000002</v>
      </c>
      <c r="D70" s="5">
        <f t="shared" si="4"/>
        <v>4.0889999999999995</v>
      </c>
      <c r="E70" s="5">
        <v>4.827</v>
      </c>
      <c r="F70" s="4">
        <f t="shared" si="6"/>
        <v>2.5413300186451209</v>
      </c>
      <c r="G70" s="5">
        <f t="shared" si="5"/>
        <v>2.2836130101512326</v>
      </c>
    </row>
    <row r="71" spans="1:8" x14ac:dyDescent="0.25">
      <c r="A71" s="1" t="s">
        <v>116</v>
      </c>
      <c r="B71" s="5">
        <v>16.294</v>
      </c>
      <c r="C71" s="5">
        <v>8.8249999999999993</v>
      </c>
      <c r="D71" s="5">
        <f t="shared" si="4"/>
        <v>7.4690000000000012</v>
      </c>
      <c r="E71" s="5">
        <v>5.133</v>
      </c>
      <c r="F71" s="4">
        <f t="shared" si="6"/>
        <v>4.3652834599649335</v>
      </c>
      <c r="G71" s="5">
        <f t="shared" si="5"/>
        <v>3.1743619715565945</v>
      </c>
      <c r="H71" t="s">
        <v>10</v>
      </c>
    </row>
    <row r="72" spans="1:8" x14ac:dyDescent="0.25">
      <c r="A72" s="1" t="s">
        <v>117</v>
      </c>
      <c r="B72" s="5">
        <v>18.765999999999998</v>
      </c>
      <c r="C72" s="5">
        <v>10.659000000000001</v>
      </c>
      <c r="D72" s="5">
        <f t="shared" si="4"/>
        <v>8.1069999999999975</v>
      </c>
      <c r="E72" s="5">
        <v>10.029999999999999</v>
      </c>
      <c r="F72" s="4">
        <f t="shared" si="6"/>
        <v>2.42482552342971</v>
      </c>
      <c r="G72" s="5">
        <f t="shared" si="5"/>
        <v>1.8709870388833498</v>
      </c>
    </row>
    <row r="73" spans="1:8" x14ac:dyDescent="0.25">
      <c r="A73" s="1" t="s">
        <v>117</v>
      </c>
      <c r="B73" s="5">
        <v>17.425000000000001</v>
      </c>
      <c r="C73" s="5">
        <v>10.284000000000001</v>
      </c>
      <c r="D73" s="5">
        <f t="shared" si="4"/>
        <v>7.141</v>
      </c>
      <c r="E73" s="5">
        <v>8.1709999999999994</v>
      </c>
      <c r="F73" s="4">
        <f t="shared" si="6"/>
        <v>2.6218333129359932</v>
      </c>
      <c r="G73" s="5">
        <f t="shared" si="5"/>
        <v>2.1325419165340844</v>
      </c>
      <c r="H73" t="s">
        <v>10</v>
      </c>
    </row>
    <row r="74" spans="1:8" x14ac:dyDescent="0.25">
      <c r="A74" s="1" t="s">
        <v>118</v>
      </c>
      <c r="B74" s="5">
        <v>16.434999999999999</v>
      </c>
      <c r="C74" s="5">
        <v>8.48</v>
      </c>
      <c r="D74" s="5">
        <f t="shared" si="4"/>
        <v>7.9549999999999983</v>
      </c>
      <c r="E74" s="5">
        <v>8.3000000000000007</v>
      </c>
      <c r="F74" s="4">
        <f t="shared" si="6"/>
        <v>2.8753012048192761</v>
      </c>
      <c r="G74" s="5">
        <f t="shared" si="5"/>
        <v>1.9801204819277105</v>
      </c>
    </row>
    <row r="75" spans="1:8" x14ac:dyDescent="0.25">
      <c r="A75" s="1" t="s">
        <v>118</v>
      </c>
      <c r="B75" s="5">
        <v>16.135999999999999</v>
      </c>
      <c r="C75" s="5">
        <v>7.27</v>
      </c>
      <c r="D75" s="5">
        <f t="shared" si="4"/>
        <v>8.8659999999999997</v>
      </c>
      <c r="E75" s="5">
        <v>7.101</v>
      </c>
      <c r="F75" s="4">
        <f t="shared" si="6"/>
        <v>3.7456696239966201</v>
      </c>
      <c r="G75" s="5">
        <f t="shared" si="5"/>
        <v>2.2723560061963104</v>
      </c>
      <c r="H75" t="s">
        <v>10</v>
      </c>
    </row>
    <row r="76" spans="1:8" x14ac:dyDescent="0.25">
      <c r="A76" s="1" t="s">
        <v>119</v>
      </c>
      <c r="B76" s="5">
        <v>12.598000000000001</v>
      </c>
      <c r="C76" s="5">
        <v>5.9580000000000002</v>
      </c>
      <c r="D76" s="5">
        <f t="shared" si="4"/>
        <v>6.6400000000000006</v>
      </c>
      <c r="E76" s="5">
        <v>6.0709999999999997</v>
      </c>
      <c r="F76" s="4">
        <f t="shared" si="6"/>
        <v>3.2811727886674356</v>
      </c>
      <c r="G76" s="5">
        <f t="shared" si="5"/>
        <v>2.0751111843188932</v>
      </c>
      <c r="H76" t="s">
        <v>120</v>
      </c>
    </row>
    <row r="77" spans="1:8" x14ac:dyDescent="0.25">
      <c r="A77" s="1" t="s">
        <v>119</v>
      </c>
      <c r="B77" s="5">
        <v>13.382999999999999</v>
      </c>
      <c r="C77" s="5">
        <v>6.6180000000000003</v>
      </c>
      <c r="D77" s="5">
        <f t="shared" si="4"/>
        <v>6.7649999999999988</v>
      </c>
      <c r="E77" s="5">
        <v>5.8959999999999999</v>
      </c>
      <c r="F77" s="4">
        <f t="shared" si="6"/>
        <v>3.442164179104477</v>
      </c>
      <c r="G77" s="5">
        <f t="shared" si="5"/>
        <v>2.269843962008141</v>
      </c>
      <c r="H77" t="s">
        <v>121</v>
      </c>
    </row>
    <row r="78" spans="1:8" x14ac:dyDescent="0.25">
      <c r="A78" s="1" t="s">
        <v>122</v>
      </c>
      <c r="B78" s="5">
        <v>18.335999999999999</v>
      </c>
      <c r="C78" s="5">
        <v>10.381</v>
      </c>
      <c r="D78" s="5">
        <f t="shared" si="4"/>
        <v>7.9549999999999983</v>
      </c>
      <c r="E78" s="5">
        <v>7.3949999999999996</v>
      </c>
      <c r="F78" s="4">
        <f t="shared" si="6"/>
        <v>3.2271805273833665</v>
      </c>
      <c r="G78" s="5">
        <f t="shared" si="5"/>
        <v>2.4795131845841785</v>
      </c>
      <c r="H78" t="s">
        <v>10</v>
      </c>
    </row>
    <row r="79" spans="1:8" x14ac:dyDescent="0.25">
      <c r="A79" s="1" t="s">
        <v>123</v>
      </c>
      <c r="B79" s="5">
        <v>15.72</v>
      </c>
      <c r="C79" s="5">
        <v>8.1679999999999993</v>
      </c>
      <c r="D79" s="5">
        <f t="shared" si="4"/>
        <v>7.5520000000000014</v>
      </c>
      <c r="E79" s="5">
        <v>6.8689999999999998</v>
      </c>
      <c r="F79" s="4">
        <f t="shared" si="6"/>
        <v>3.2982966952977151</v>
      </c>
      <c r="G79" s="5">
        <f t="shared" si="5"/>
        <v>2.2885427281991557</v>
      </c>
    </row>
    <row r="80" spans="1:8" x14ac:dyDescent="0.25">
      <c r="A80" s="1" t="s">
        <v>123</v>
      </c>
      <c r="B80" s="5">
        <v>11.643000000000001</v>
      </c>
      <c r="C80" s="5">
        <v>6.1109999999999998</v>
      </c>
      <c r="D80" s="5">
        <f t="shared" si="4"/>
        <v>5.5320000000000009</v>
      </c>
      <c r="E80" s="5">
        <v>5.1440000000000001</v>
      </c>
      <c r="F80" s="4">
        <f t="shared" si="6"/>
        <v>3.2262830482115086</v>
      </c>
      <c r="G80" s="5">
        <f t="shared" si="5"/>
        <v>2.2634136858475893</v>
      </c>
      <c r="H80" t="s">
        <v>10</v>
      </c>
    </row>
    <row r="81" spans="1:8" x14ac:dyDescent="0.25">
      <c r="A81" s="1" t="s">
        <v>56</v>
      </c>
      <c r="B81" s="5">
        <v>14.789</v>
      </c>
      <c r="C81" s="5">
        <v>8.2430000000000003</v>
      </c>
      <c r="D81" s="5">
        <f t="shared" si="4"/>
        <v>6.5459999999999994</v>
      </c>
      <c r="E81" s="5">
        <v>8.1579999999999995</v>
      </c>
      <c r="F81" s="4">
        <f t="shared" si="6"/>
        <v>2.4072076489335621</v>
      </c>
      <c r="G81" s="5">
        <f t="shared" si="5"/>
        <v>1.8128217700416769</v>
      </c>
    </row>
    <row r="82" spans="1:8" x14ac:dyDescent="0.25">
      <c r="A82" s="1" t="s">
        <v>56</v>
      </c>
      <c r="B82" s="5">
        <v>8.0289999999999999</v>
      </c>
      <c r="C82" s="5">
        <v>4.3330000000000002</v>
      </c>
      <c r="D82" s="5">
        <f t="shared" si="4"/>
        <v>3.6959999999999997</v>
      </c>
      <c r="E82" s="5">
        <v>6.3319999999999999</v>
      </c>
      <c r="F82" s="4">
        <f t="shared" si="6"/>
        <v>1.7511054958938721</v>
      </c>
      <c r="G82" s="5">
        <f t="shared" si="5"/>
        <v>1.2680037902716361</v>
      </c>
      <c r="H82" t="s">
        <v>10</v>
      </c>
    </row>
    <row r="83" spans="1:8" x14ac:dyDescent="0.25">
      <c r="A83" s="2" t="s">
        <v>57</v>
      </c>
      <c r="B83" s="5">
        <v>8.4730000000000008</v>
      </c>
      <c r="C83" s="5">
        <v>5.5380000000000003</v>
      </c>
      <c r="D83" s="5">
        <f t="shared" si="4"/>
        <v>2.9350000000000005</v>
      </c>
      <c r="E83" s="5">
        <v>4.8390000000000004</v>
      </c>
      <c r="F83" s="4">
        <f t="shared" si="6"/>
        <v>1.8195908245505272</v>
      </c>
      <c r="G83" s="5">
        <f t="shared" si="5"/>
        <v>1.7509816077702005</v>
      </c>
    </row>
    <row r="84" spans="1:8" x14ac:dyDescent="0.25">
      <c r="A84" s="1" t="s">
        <v>57</v>
      </c>
      <c r="B84" s="5">
        <v>8.8190000000000008</v>
      </c>
      <c r="C84" s="5">
        <v>6.0570000000000004</v>
      </c>
      <c r="D84" s="5">
        <f t="shared" si="4"/>
        <v>2.7620000000000005</v>
      </c>
      <c r="E84" s="5">
        <v>8.1340000000000003</v>
      </c>
      <c r="F84" s="4">
        <f t="shared" si="6"/>
        <v>1.0186869928694371</v>
      </c>
      <c r="G84" s="5">
        <f t="shared" si="5"/>
        <v>1.0842144086550283</v>
      </c>
      <c r="H84" t="s">
        <v>10</v>
      </c>
    </row>
    <row r="85" spans="1:8" x14ac:dyDescent="0.25">
      <c r="A85" s="2" t="s">
        <v>58</v>
      </c>
      <c r="B85" s="5">
        <v>14.499000000000001</v>
      </c>
      <c r="C85" s="5">
        <v>9.4420000000000002</v>
      </c>
      <c r="D85" s="5">
        <f t="shared" si="4"/>
        <v>5.0570000000000004</v>
      </c>
      <c r="E85" s="5">
        <v>9.9120000000000008</v>
      </c>
      <c r="F85" s="4">
        <f t="shared" si="6"/>
        <v>1.5305690072639224</v>
      </c>
      <c r="G85" s="5">
        <f t="shared" si="5"/>
        <v>1.4627723970944309</v>
      </c>
    </row>
    <row r="86" spans="1:8" x14ac:dyDescent="0.25">
      <c r="A86" s="1" t="s">
        <v>58</v>
      </c>
      <c r="B86" s="5">
        <v>12.792999999999999</v>
      </c>
      <c r="C86" s="5">
        <v>7.9219999999999997</v>
      </c>
      <c r="D86" s="5">
        <f t="shared" si="4"/>
        <v>4.8709999999999996</v>
      </c>
      <c r="E86" s="5">
        <v>8.8800000000000008</v>
      </c>
      <c r="F86" s="4">
        <f t="shared" si="6"/>
        <v>1.6456081081081078</v>
      </c>
      <c r="G86" s="5">
        <f t="shared" si="5"/>
        <v>1.440653153153153</v>
      </c>
      <c r="H86" t="s">
        <v>10</v>
      </c>
    </row>
    <row r="87" spans="1:8" x14ac:dyDescent="0.25">
      <c r="A87" s="2" t="s">
        <v>59</v>
      </c>
      <c r="B87" s="5">
        <v>11.9</v>
      </c>
      <c r="C87" s="5">
        <v>6.1239999999999997</v>
      </c>
      <c r="D87" s="5">
        <f t="shared" si="4"/>
        <v>5.7760000000000007</v>
      </c>
      <c r="E87" s="5">
        <v>8.1210000000000004</v>
      </c>
      <c r="F87" s="4">
        <f t="shared" si="6"/>
        <v>2.133727373476173</v>
      </c>
      <c r="G87" s="5">
        <f t="shared" si="5"/>
        <v>1.4653367811845832</v>
      </c>
    </row>
    <row r="88" spans="1:8" x14ac:dyDescent="0.25">
      <c r="A88" s="1" t="s">
        <v>59</v>
      </c>
      <c r="B88" s="5">
        <v>7.0789999999999997</v>
      </c>
      <c r="C88" s="5">
        <v>4.3239999999999998</v>
      </c>
      <c r="D88" s="5">
        <f t="shared" si="4"/>
        <v>2.7549999999999999</v>
      </c>
      <c r="E88" s="5">
        <v>4.5330000000000004</v>
      </c>
      <c r="F88" s="4">
        <f t="shared" si="6"/>
        <v>1.8232958305757776</v>
      </c>
      <c r="G88" s="5">
        <f t="shared" si="5"/>
        <v>1.5616589455106991</v>
      </c>
      <c r="H88" t="s">
        <v>10</v>
      </c>
    </row>
    <row r="89" spans="1:8" x14ac:dyDescent="0.25">
      <c r="A89" s="2" t="s">
        <v>60</v>
      </c>
      <c r="B89" s="5">
        <v>16.86</v>
      </c>
      <c r="C89" s="5">
        <v>10.237</v>
      </c>
      <c r="D89" s="5">
        <f t="shared" si="4"/>
        <v>6.6229999999999993</v>
      </c>
      <c r="E89" s="5">
        <v>10.526999999999999</v>
      </c>
      <c r="F89" s="4">
        <f t="shared" si="6"/>
        <v>1.8874323168994014</v>
      </c>
      <c r="G89" s="5">
        <f t="shared" si="5"/>
        <v>1.6015958962667427</v>
      </c>
    </row>
    <row r="90" spans="1:8" x14ac:dyDescent="0.25">
      <c r="A90" s="1" t="s">
        <v>60</v>
      </c>
      <c r="B90" s="5">
        <v>17.109000000000002</v>
      </c>
      <c r="C90" s="5">
        <v>10.477</v>
      </c>
      <c r="D90" s="5">
        <f t="shared" si="4"/>
        <v>6.6320000000000014</v>
      </c>
      <c r="E90" s="5">
        <v>11.404</v>
      </c>
      <c r="F90" s="4">
        <f t="shared" si="6"/>
        <v>1.7446509996492463</v>
      </c>
      <c r="G90" s="5">
        <f t="shared" si="5"/>
        <v>1.500263065591021</v>
      </c>
      <c r="H90" t="s">
        <v>10</v>
      </c>
    </row>
    <row r="91" spans="1:8" x14ac:dyDescent="0.25">
      <c r="A91" s="2" t="s">
        <v>61</v>
      </c>
      <c r="B91" s="5">
        <v>17.446999999999999</v>
      </c>
      <c r="C91" s="5">
        <v>9.7479999999999993</v>
      </c>
      <c r="D91" s="5">
        <f t="shared" si="4"/>
        <v>7.6989999999999998</v>
      </c>
      <c r="E91" s="5">
        <v>9.282</v>
      </c>
      <c r="F91" s="4">
        <f t="shared" si="6"/>
        <v>2.4883645765998703</v>
      </c>
      <c r="G91" s="5">
        <f t="shared" si="5"/>
        <v>1.8796595561301443</v>
      </c>
    </row>
    <row r="92" spans="1:8" x14ac:dyDescent="0.25">
      <c r="A92" s="1" t="s">
        <v>61</v>
      </c>
      <c r="B92" s="5">
        <v>8.5340000000000007</v>
      </c>
      <c r="C92" s="5">
        <v>5.133</v>
      </c>
      <c r="D92" s="5">
        <f t="shared" si="4"/>
        <v>3.4010000000000007</v>
      </c>
      <c r="E92" s="5">
        <v>5.6310000000000002</v>
      </c>
      <c r="F92" s="4">
        <f t="shared" si="6"/>
        <v>1.811933937133724</v>
      </c>
      <c r="G92" s="5">
        <f t="shared" si="5"/>
        <v>1.5155389806428698</v>
      </c>
      <c r="H92" t="s">
        <v>10</v>
      </c>
    </row>
    <row r="93" spans="1:8" x14ac:dyDescent="0.25">
      <c r="A93" s="2" t="s">
        <v>62</v>
      </c>
      <c r="B93" s="5">
        <v>11.576000000000001</v>
      </c>
      <c r="C93" s="5">
        <v>7.5609999999999999</v>
      </c>
      <c r="D93" s="5">
        <f t="shared" si="4"/>
        <v>4.0150000000000006</v>
      </c>
      <c r="E93" s="5">
        <v>8.8770000000000007</v>
      </c>
      <c r="F93" s="4">
        <f t="shared" si="6"/>
        <v>1.3568773234200744</v>
      </c>
      <c r="G93" s="5">
        <f t="shared" si="5"/>
        <v>1.3040441590627463</v>
      </c>
    </row>
    <row r="94" spans="1:8" x14ac:dyDescent="0.25">
      <c r="A94" s="1" t="s">
        <v>62</v>
      </c>
      <c r="B94" s="5">
        <v>8.3420000000000005</v>
      </c>
      <c r="C94" s="5">
        <v>4.1340000000000003</v>
      </c>
      <c r="D94" s="5">
        <f t="shared" si="4"/>
        <v>4.2080000000000002</v>
      </c>
      <c r="E94" s="5">
        <v>9.1539999999999999</v>
      </c>
      <c r="F94" s="4">
        <f t="shared" si="6"/>
        <v>1.3790692593401792</v>
      </c>
      <c r="G94" s="5">
        <f t="shared" si="5"/>
        <v>0.91129560847716851</v>
      </c>
      <c r="H94" t="s">
        <v>10</v>
      </c>
    </row>
    <row r="95" spans="1:8" x14ac:dyDescent="0.25">
      <c r="A95" s="2" t="s">
        <v>63</v>
      </c>
      <c r="B95" s="5">
        <v>24.321000000000002</v>
      </c>
      <c r="C95" s="5">
        <v>14.314</v>
      </c>
      <c r="D95" s="5">
        <f t="shared" si="4"/>
        <v>10.007000000000001</v>
      </c>
      <c r="E95" s="5">
        <v>15.204000000000001</v>
      </c>
      <c r="F95" s="4">
        <f t="shared" si="6"/>
        <v>1.9745461720599846</v>
      </c>
      <c r="G95" s="5">
        <f t="shared" si="5"/>
        <v>1.5996448303078137</v>
      </c>
      <c r="H95" t="s">
        <v>64</v>
      </c>
    </row>
    <row r="96" spans="1:8" x14ac:dyDescent="0.25">
      <c r="A96" s="2" t="s">
        <v>63</v>
      </c>
      <c r="B96" s="5">
        <v>12.555</v>
      </c>
      <c r="C96" s="5">
        <v>7.4130000000000003</v>
      </c>
      <c r="D96" s="5">
        <f t="shared" si="4"/>
        <v>5.1419999999999995</v>
      </c>
      <c r="E96" s="5">
        <v>6.9450000000000003</v>
      </c>
      <c r="F96" s="4">
        <f t="shared" si="6"/>
        <v>2.2211663066954643</v>
      </c>
      <c r="G96" s="5">
        <f t="shared" si="5"/>
        <v>1.8077753779697623</v>
      </c>
      <c r="H96" t="s">
        <v>65</v>
      </c>
    </row>
    <row r="97" spans="1:8" x14ac:dyDescent="0.25">
      <c r="A97" s="2" t="s">
        <v>66</v>
      </c>
      <c r="B97" s="5">
        <v>1.4790000000000001</v>
      </c>
      <c r="C97" s="5">
        <v>1.3180000000000001</v>
      </c>
      <c r="D97" s="5">
        <f t="shared" si="4"/>
        <v>0.16100000000000003</v>
      </c>
      <c r="E97" s="5">
        <v>3.1059999999999999</v>
      </c>
      <c r="F97" s="4">
        <f t="shared" si="6"/>
        <v>0.1555054732775274</v>
      </c>
      <c r="G97" s="5">
        <f t="shared" si="5"/>
        <v>0.47617514488087576</v>
      </c>
    </row>
    <row r="98" spans="1:8" x14ac:dyDescent="0.25">
      <c r="A98" s="1" t="s">
        <v>66</v>
      </c>
      <c r="B98" s="5">
        <v>4.6609999999999996</v>
      </c>
      <c r="C98" s="5">
        <v>3.3959999999999999</v>
      </c>
      <c r="D98" s="5">
        <f t="shared" si="4"/>
        <v>1.2649999999999997</v>
      </c>
      <c r="E98" s="5">
        <v>3.4569999999999999</v>
      </c>
      <c r="F98" s="4">
        <f t="shared" si="6"/>
        <v>1.0977726352328605</v>
      </c>
      <c r="G98" s="5">
        <f t="shared" si="5"/>
        <v>1.3482788544981197</v>
      </c>
      <c r="H98" t="s">
        <v>10</v>
      </c>
    </row>
    <row r="99" spans="1:8" x14ac:dyDescent="0.25">
      <c r="A99" s="2" t="s">
        <v>67</v>
      </c>
      <c r="B99" s="5">
        <v>15.266999999999999</v>
      </c>
      <c r="C99" s="5">
        <v>8.3079999999999998</v>
      </c>
      <c r="D99" s="5">
        <f t="shared" si="4"/>
        <v>6.9589999999999996</v>
      </c>
      <c r="E99" s="5">
        <v>10.355</v>
      </c>
      <c r="F99" s="4">
        <f t="shared" si="6"/>
        <v>2.0161274746499274</v>
      </c>
      <c r="G99" s="5">
        <f t="shared" si="5"/>
        <v>1.4743602124577497</v>
      </c>
    </row>
    <row r="100" spans="1:8" x14ac:dyDescent="0.25">
      <c r="A100" s="1" t="s">
        <v>67</v>
      </c>
      <c r="B100" s="5">
        <v>11.093</v>
      </c>
      <c r="C100" s="5">
        <v>7.2140000000000004</v>
      </c>
      <c r="D100" s="5">
        <f t="shared" si="4"/>
        <v>3.8789999999999996</v>
      </c>
      <c r="E100" s="5">
        <v>7.8689999999999998</v>
      </c>
      <c r="F100" s="4">
        <f t="shared" si="6"/>
        <v>1.4788410217308425</v>
      </c>
      <c r="G100" s="5">
        <f t="shared" si="5"/>
        <v>1.4097089846232049</v>
      </c>
      <c r="H100" t="s">
        <v>10</v>
      </c>
    </row>
    <row r="101" spans="1:8" x14ac:dyDescent="0.25">
      <c r="A101" s="2" t="s">
        <v>68</v>
      </c>
      <c r="B101" s="5">
        <v>22.041</v>
      </c>
      <c r="C101" s="5">
        <v>11.218</v>
      </c>
      <c r="D101" s="5">
        <f t="shared" si="4"/>
        <v>10.823</v>
      </c>
      <c r="E101" s="5">
        <v>13.651</v>
      </c>
      <c r="F101" s="4">
        <f t="shared" ref="F101:F132" si="7">(B101-C101)/E101*60/20</f>
        <v>2.3785070690791885</v>
      </c>
      <c r="G101" s="5">
        <f t="shared" si="5"/>
        <v>1.6146069884990111</v>
      </c>
    </row>
    <row r="102" spans="1:8" x14ac:dyDescent="0.25">
      <c r="A102" s="1" t="s">
        <v>68</v>
      </c>
      <c r="B102" s="5">
        <v>5.5570000000000004</v>
      </c>
      <c r="C102" s="5">
        <v>3.6629999999999998</v>
      </c>
      <c r="D102" s="5">
        <f t="shared" si="4"/>
        <v>1.8940000000000006</v>
      </c>
      <c r="E102" s="5">
        <v>3.931</v>
      </c>
      <c r="F102" s="4">
        <f t="shared" si="7"/>
        <v>1.4454337318748414</v>
      </c>
      <c r="G102" s="5">
        <f t="shared" si="5"/>
        <v>1.41363520732638</v>
      </c>
      <c r="H102" t="s">
        <v>10</v>
      </c>
    </row>
    <row r="103" spans="1:8" x14ac:dyDescent="0.25">
      <c r="A103" s="2" t="s">
        <v>69</v>
      </c>
      <c r="B103" s="5">
        <v>18.661999999999999</v>
      </c>
      <c r="C103" s="5">
        <v>10.163</v>
      </c>
      <c r="D103" s="5">
        <f t="shared" si="4"/>
        <v>8.4989999999999988</v>
      </c>
      <c r="E103" s="5">
        <v>10.651999999999999</v>
      </c>
      <c r="F103" s="4">
        <f t="shared" si="7"/>
        <v>2.3936349981224181</v>
      </c>
      <c r="G103" s="5">
        <f t="shared" si="5"/>
        <v>1.751971460758543</v>
      </c>
    </row>
    <row r="104" spans="1:8" x14ac:dyDescent="0.25">
      <c r="A104" s="1" t="s">
        <v>69</v>
      </c>
      <c r="B104" s="5">
        <v>3.173</v>
      </c>
      <c r="C104" s="5">
        <v>2.4009999999999998</v>
      </c>
      <c r="D104" s="5">
        <f t="shared" si="4"/>
        <v>0.77200000000000024</v>
      </c>
      <c r="E104" s="5">
        <v>1.4350000000000001</v>
      </c>
      <c r="F104" s="4">
        <f t="shared" si="7"/>
        <v>1.6139372822299656</v>
      </c>
      <c r="G104" s="5">
        <f t="shared" si="5"/>
        <v>2.2111498257839721</v>
      </c>
      <c r="H104" t="s">
        <v>10</v>
      </c>
    </row>
    <row r="105" spans="1:8" x14ac:dyDescent="0.25">
      <c r="A105" s="1" t="s">
        <v>70</v>
      </c>
      <c r="B105" s="5">
        <v>7.1749999999999998</v>
      </c>
      <c r="C105" s="5">
        <v>3.8530000000000002</v>
      </c>
      <c r="D105" s="5">
        <f t="shared" si="4"/>
        <v>3.3219999999999996</v>
      </c>
      <c r="E105" s="5">
        <v>5.2160000000000002</v>
      </c>
      <c r="F105" s="4">
        <f t="shared" si="7"/>
        <v>1.9106595092024539</v>
      </c>
      <c r="G105" s="5">
        <f t="shared" si="5"/>
        <v>1.3755751533742331</v>
      </c>
    </row>
    <row r="106" spans="1:8" x14ac:dyDescent="0.25">
      <c r="A106" s="1" t="s">
        <v>71</v>
      </c>
      <c r="B106" s="5">
        <v>11.728999999999999</v>
      </c>
      <c r="C106" s="5">
        <v>6.7519999999999998</v>
      </c>
      <c r="D106" s="5">
        <f t="shared" si="4"/>
        <v>4.9769999999999994</v>
      </c>
      <c r="E106" s="5">
        <v>5.6109999999999998</v>
      </c>
      <c r="F106" s="4">
        <f t="shared" si="7"/>
        <v>2.6610229905542679</v>
      </c>
      <c r="G106" s="5">
        <f t="shared" si="5"/>
        <v>2.0903582249153447</v>
      </c>
    </row>
    <row r="107" spans="1:8" x14ac:dyDescent="0.25">
      <c r="A107" s="1" t="s">
        <v>72</v>
      </c>
      <c r="B107" s="5">
        <v>1.472</v>
      </c>
      <c r="C107" s="5">
        <v>1.1930000000000001</v>
      </c>
      <c r="D107" s="5">
        <f t="shared" si="4"/>
        <v>0.27899999999999991</v>
      </c>
      <c r="E107" s="5">
        <v>2.9020000000000001</v>
      </c>
      <c r="F107" s="4">
        <f t="shared" si="7"/>
        <v>0.28842177808407987</v>
      </c>
      <c r="G107" s="5">
        <f t="shared" si="5"/>
        <v>0.50723638869745002</v>
      </c>
    </row>
    <row r="108" spans="1:8" x14ac:dyDescent="0.25">
      <c r="A108" s="1" t="s">
        <v>73</v>
      </c>
      <c r="B108" s="5">
        <v>8.0980000000000008</v>
      </c>
      <c r="C108" s="5">
        <v>4.8760000000000003</v>
      </c>
      <c r="D108" s="5">
        <f t="shared" si="4"/>
        <v>3.2220000000000004</v>
      </c>
      <c r="E108" s="5">
        <v>4.88</v>
      </c>
      <c r="F108" s="4">
        <f t="shared" si="7"/>
        <v>1.9807377049180332</v>
      </c>
      <c r="G108" s="5">
        <f t="shared" si="5"/>
        <v>1.659426229508197</v>
      </c>
    </row>
    <row r="109" spans="1:8" x14ac:dyDescent="0.25">
      <c r="A109" s="1" t="s">
        <v>74</v>
      </c>
      <c r="B109" s="5">
        <v>1.869</v>
      </c>
      <c r="C109" s="5">
        <v>1.4870000000000001</v>
      </c>
      <c r="D109" s="5">
        <f t="shared" si="4"/>
        <v>0.3819999999999999</v>
      </c>
      <c r="E109" s="5">
        <v>2.593</v>
      </c>
      <c r="F109" s="4">
        <f t="shared" si="7"/>
        <v>0.44195912070960269</v>
      </c>
      <c r="G109" s="5">
        <f t="shared" si="5"/>
        <v>0.72078673351330502</v>
      </c>
    </row>
    <row r="110" spans="1:8" x14ac:dyDescent="0.25">
      <c r="A110" s="1" t="s">
        <v>75</v>
      </c>
      <c r="B110" s="5">
        <v>8.5749999999999993</v>
      </c>
      <c r="C110" s="5">
        <v>5.5810000000000004</v>
      </c>
      <c r="D110" s="5">
        <f t="shared" si="4"/>
        <v>2.9939999999999989</v>
      </c>
      <c r="E110" s="5">
        <v>5.91</v>
      </c>
      <c r="F110" s="4">
        <f t="shared" si="7"/>
        <v>1.5197969543147203</v>
      </c>
      <c r="G110" s="5">
        <f t="shared" si="5"/>
        <v>1.4509306260575294</v>
      </c>
    </row>
    <row r="111" spans="1:8" x14ac:dyDescent="0.25">
      <c r="A111" s="1" t="s">
        <v>76</v>
      </c>
      <c r="B111" s="5">
        <v>13.818</v>
      </c>
      <c r="C111" s="5">
        <v>8.68</v>
      </c>
      <c r="D111" s="5">
        <f t="shared" si="4"/>
        <v>5.1379999999999999</v>
      </c>
      <c r="E111" s="5">
        <v>8.3659999999999997</v>
      </c>
      <c r="F111" s="4">
        <f t="shared" si="7"/>
        <v>1.8424575663399476</v>
      </c>
      <c r="G111" s="5">
        <f t="shared" si="5"/>
        <v>1.651685393258427</v>
      </c>
    </row>
    <row r="112" spans="1:8" x14ac:dyDescent="0.25">
      <c r="A112" s="1" t="s">
        <v>77</v>
      </c>
      <c r="B112" s="5">
        <v>8.5139999999999993</v>
      </c>
      <c r="C112" s="5">
        <v>4.3140000000000001</v>
      </c>
      <c r="D112" s="5">
        <f t="shared" si="4"/>
        <v>4.1999999999999993</v>
      </c>
      <c r="E112" s="5">
        <v>5.431</v>
      </c>
      <c r="F112" s="4">
        <f t="shared" si="7"/>
        <v>2.3200147302522551</v>
      </c>
      <c r="G112" s="5">
        <f t="shared" si="5"/>
        <v>1.567667096299024</v>
      </c>
    </row>
    <row r="113" spans="1:7" x14ac:dyDescent="0.25">
      <c r="A113" s="1" t="s">
        <v>78</v>
      </c>
      <c r="B113" s="5">
        <v>1.3480000000000001</v>
      </c>
      <c r="C113" s="5">
        <v>1.1930000000000001</v>
      </c>
      <c r="D113" s="5">
        <f t="shared" si="4"/>
        <v>0.15500000000000003</v>
      </c>
      <c r="E113" s="5">
        <v>2.0550000000000002</v>
      </c>
      <c r="F113" s="4">
        <f t="shared" si="7"/>
        <v>0.22627737226277372</v>
      </c>
      <c r="G113" s="5">
        <f t="shared" si="5"/>
        <v>0.65596107055961073</v>
      </c>
    </row>
    <row r="114" spans="1:7" x14ac:dyDescent="0.25">
      <c r="A114" s="1" t="s">
        <v>79</v>
      </c>
      <c r="B114" s="5">
        <v>11.132999999999999</v>
      </c>
      <c r="C114" s="5">
        <v>6.3109999999999999</v>
      </c>
      <c r="D114" s="5">
        <f t="shared" si="4"/>
        <v>4.8219999999999992</v>
      </c>
      <c r="E114" s="5">
        <v>6.8949999999999996</v>
      </c>
      <c r="F114" s="4">
        <f t="shared" si="7"/>
        <v>2.0980420594633791</v>
      </c>
      <c r="G114" s="5">
        <f t="shared" si="5"/>
        <v>1.61464829586657</v>
      </c>
    </row>
    <row r="115" spans="1:7" x14ac:dyDescent="0.25">
      <c r="A115" s="1" t="s">
        <v>80</v>
      </c>
      <c r="B115" s="5">
        <v>16.117000000000001</v>
      </c>
      <c r="C115" s="5">
        <v>10.015000000000001</v>
      </c>
      <c r="D115" s="5">
        <f t="shared" si="4"/>
        <v>6.1020000000000003</v>
      </c>
      <c r="E115" s="5">
        <v>10</v>
      </c>
      <c r="F115" s="4">
        <f t="shared" si="7"/>
        <v>1.8306</v>
      </c>
      <c r="G115" s="5">
        <f t="shared" si="5"/>
        <v>1.6117000000000001</v>
      </c>
    </row>
    <row r="116" spans="1:7" x14ac:dyDescent="0.25">
      <c r="A116" s="1" t="s">
        <v>81</v>
      </c>
      <c r="B116" s="5">
        <v>7.0359999999999996</v>
      </c>
      <c r="C116" s="5">
        <v>3.9969999999999999</v>
      </c>
      <c r="D116" s="5">
        <f t="shared" si="4"/>
        <v>3.0389999999999997</v>
      </c>
      <c r="E116" s="5">
        <v>3.38</v>
      </c>
      <c r="F116" s="4">
        <f t="shared" si="7"/>
        <v>2.6973372781065086</v>
      </c>
      <c r="G116" s="5">
        <f t="shared" si="5"/>
        <v>2.0816568047337278</v>
      </c>
    </row>
    <row r="117" spans="1:7" x14ac:dyDescent="0.25">
      <c r="A117" s="1" t="s">
        <v>82</v>
      </c>
      <c r="B117" s="5">
        <v>4.3499999999999996</v>
      </c>
      <c r="C117" s="5">
        <v>2.7290000000000001</v>
      </c>
      <c r="D117" s="5">
        <f t="shared" si="4"/>
        <v>1.6209999999999996</v>
      </c>
      <c r="E117" s="5">
        <v>3.6379999999999999</v>
      </c>
      <c r="F117" s="4">
        <f t="shared" si="7"/>
        <v>1.3367234744365033</v>
      </c>
      <c r="G117" s="5">
        <f t="shared" si="5"/>
        <v>1.1957119296316656</v>
      </c>
    </row>
    <row r="118" spans="1:7" x14ac:dyDescent="0.25">
      <c r="A118" s="2" t="s">
        <v>23</v>
      </c>
      <c r="B118" s="5">
        <v>13.182</v>
      </c>
      <c r="C118" s="5">
        <v>2.633</v>
      </c>
      <c r="D118" s="5">
        <f t="shared" si="4"/>
        <v>10.548999999999999</v>
      </c>
      <c r="E118" s="5">
        <v>5.7779999999999996</v>
      </c>
      <c r="F118" s="4">
        <f t="shared" si="7"/>
        <v>5.4771547248182761</v>
      </c>
      <c r="G118" s="5">
        <f t="shared" si="5"/>
        <v>2.2814122533748704</v>
      </c>
    </row>
    <row r="119" spans="1:7" x14ac:dyDescent="0.25">
      <c r="A119" s="2" t="s">
        <v>24</v>
      </c>
      <c r="B119" s="5">
        <v>8.7159999999999993</v>
      </c>
      <c r="C119" s="5">
        <v>2.2559999999999998</v>
      </c>
      <c r="D119" s="5">
        <f t="shared" si="4"/>
        <v>6.4599999999999991</v>
      </c>
      <c r="E119" s="5">
        <v>6.9720000000000004</v>
      </c>
      <c r="F119" s="4">
        <f t="shared" si="7"/>
        <v>2.7796901893287429</v>
      </c>
      <c r="G119" s="5">
        <f t="shared" si="5"/>
        <v>1.2501434308663222</v>
      </c>
    </row>
    <row r="120" spans="1:7" x14ac:dyDescent="0.25">
      <c r="A120" s="2" t="s">
        <v>25</v>
      </c>
      <c r="B120" s="5">
        <v>15.007</v>
      </c>
      <c r="C120" s="5">
        <v>3.2549999999999999</v>
      </c>
      <c r="D120" s="5">
        <f t="shared" si="4"/>
        <v>11.751999999999999</v>
      </c>
      <c r="E120" s="5">
        <v>9.2889999999999997</v>
      </c>
      <c r="F120" s="4">
        <f t="shared" si="7"/>
        <v>3.7954569921412422</v>
      </c>
      <c r="G120" s="5">
        <f t="shared" si="5"/>
        <v>1.6155667994401981</v>
      </c>
    </row>
    <row r="121" spans="1:7" x14ac:dyDescent="0.25">
      <c r="A121" s="2" t="s">
        <v>26</v>
      </c>
      <c r="B121" s="5">
        <v>16.829000000000001</v>
      </c>
      <c r="C121" s="5">
        <v>7.23</v>
      </c>
      <c r="D121" s="5">
        <f t="shared" si="4"/>
        <v>9.5990000000000002</v>
      </c>
      <c r="E121" s="5">
        <v>9.9659999999999993</v>
      </c>
      <c r="F121" s="4">
        <f t="shared" si="7"/>
        <v>2.8895243829018669</v>
      </c>
      <c r="G121" s="5">
        <f t="shared" si="5"/>
        <v>1.688641380694361</v>
      </c>
    </row>
    <row r="122" spans="1:7" x14ac:dyDescent="0.25">
      <c r="A122" s="2" t="s">
        <v>27</v>
      </c>
      <c r="B122" s="5">
        <v>10.303000000000001</v>
      </c>
      <c r="C122" s="5">
        <v>3.8479999999999999</v>
      </c>
      <c r="D122" s="5">
        <f t="shared" si="4"/>
        <v>6.455000000000001</v>
      </c>
      <c r="E122" s="5">
        <v>6.8360000000000003</v>
      </c>
      <c r="F122" s="4">
        <f t="shared" si="7"/>
        <v>2.8327969572849621</v>
      </c>
      <c r="G122" s="5">
        <f t="shared" si="5"/>
        <v>1.5071679344645992</v>
      </c>
    </row>
    <row r="123" spans="1:7" x14ac:dyDescent="0.25">
      <c r="A123" s="2" t="s">
        <v>28</v>
      </c>
      <c r="B123" s="5">
        <v>15.677</v>
      </c>
      <c r="C123" s="5">
        <v>7.0019999999999998</v>
      </c>
      <c r="D123" s="5">
        <f t="shared" si="4"/>
        <v>8.6750000000000007</v>
      </c>
      <c r="E123" s="5">
        <v>6.0270000000000001</v>
      </c>
      <c r="F123" s="4">
        <f t="shared" si="7"/>
        <v>4.3180686908909909</v>
      </c>
      <c r="G123" s="5">
        <f t="shared" si="5"/>
        <v>2.6011282561805209</v>
      </c>
    </row>
    <row r="124" spans="1:7" x14ac:dyDescent="0.25">
      <c r="A124" s="2" t="s">
        <v>29</v>
      </c>
      <c r="B124" s="5">
        <v>4.4690000000000003</v>
      </c>
      <c r="C124" s="5">
        <v>2.7839999999999998</v>
      </c>
      <c r="D124" s="5">
        <f t="shared" si="4"/>
        <v>1.6850000000000005</v>
      </c>
      <c r="E124" s="5">
        <v>2.3660000000000001</v>
      </c>
      <c r="F124" s="4">
        <f t="shared" si="7"/>
        <v>2.1365173288250219</v>
      </c>
      <c r="G124" s="5">
        <f t="shared" si="5"/>
        <v>1.8888419273034658</v>
      </c>
    </row>
    <row r="125" spans="1:7" x14ac:dyDescent="0.25">
      <c r="A125" s="2" t="s">
        <v>30</v>
      </c>
      <c r="B125" s="5">
        <v>9.0909999999999993</v>
      </c>
      <c r="C125" s="5">
        <v>5.9980000000000002</v>
      </c>
      <c r="D125" s="5">
        <f t="shared" si="4"/>
        <v>3.0929999999999991</v>
      </c>
      <c r="E125" s="5">
        <v>5.1529999999999996</v>
      </c>
      <c r="F125" s="4">
        <f t="shared" si="7"/>
        <v>1.8006986221618468</v>
      </c>
      <c r="G125" s="5">
        <f t="shared" si="5"/>
        <v>1.7642150203764797</v>
      </c>
    </row>
    <row r="126" spans="1:7" x14ac:dyDescent="0.25">
      <c r="A126" s="2" t="s">
        <v>31</v>
      </c>
      <c r="B126" s="5">
        <v>8.9130000000000003</v>
      </c>
      <c r="C126" s="5">
        <v>5.4619999999999997</v>
      </c>
      <c r="D126" s="5">
        <f t="shared" si="4"/>
        <v>3.4510000000000005</v>
      </c>
      <c r="E126" s="5">
        <v>5.0179999999999998</v>
      </c>
      <c r="F126" s="4">
        <f t="shared" si="7"/>
        <v>2.0631725787166206</v>
      </c>
      <c r="G126" s="5">
        <f t="shared" si="5"/>
        <v>1.7762056596253488</v>
      </c>
    </row>
    <row r="127" spans="1:7" x14ac:dyDescent="0.25">
      <c r="A127" s="2" t="s">
        <v>32</v>
      </c>
      <c r="B127" s="5">
        <v>9.0589999999999993</v>
      </c>
      <c r="C127" s="5">
        <v>5.375</v>
      </c>
      <c r="D127" s="5">
        <f t="shared" si="4"/>
        <v>3.6839999999999993</v>
      </c>
      <c r="E127" s="5">
        <v>9.3919999999999995</v>
      </c>
      <c r="F127" s="4">
        <f t="shared" si="7"/>
        <v>1.1767461669505961</v>
      </c>
      <c r="G127" s="5">
        <f t="shared" si="5"/>
        <v>0.96454429301533218</v>
      </c>
    </row>
    <row r="128" spans="1:7" x14ac:dyDescent="0.25">
      <c r="A128" s="1" t="s">
        <v>138</v>
      </c>
      <c r="B128" s="5">
        <v>23.701000000000001</v>
      </c>
      <c r="C128" s="5">
        <v>13.334</v>
      </c>
      <c r="D128" s="5">
        <f t="shared" si="4"/>
        <v>10.367000000000001</v>
      </c>
      <c r="E128" s="5">
        <v>13.641999999999999</v>
      </c>
      <c r="F128" s="4">
        <f t="shared" si="7"/>
        <v>2.2797976836241025</v>
      </c>
      <c r="G128" s="5">
        <f t="shared" si="5"/>
        <v>1.7373552265063774</v>
      </c>
    </row>
    <row r="129" spans="1:8" x14ac:dyDescent="0.25">
      <c r="A129" s="1" t="s">
        <v>139</v>
      </c>
      <c r="B129" s="5">
        <v>14.454000000000001</v>
      </c>
      <c r="C129" s="5">
        <v>9.0510000000000002</v>
      </c>
      <c r="D129" s="5">
        <f t="shared" si="4"/>
        <v>5.4030000000000005</v>
      </c>
      <c r="E129" s="5">
        <v>9.2159999999999993</v>
      </c>
      <c r="F129" s="4">
        <f t="shared" si="7"/>
        <v>1.7587890625000004</v>
      </c>
      <c r="G129" s="5">
        <f t="shared" si="5"/>
        <v>1.5683593750000002</v>
      </c>
    </row>
    <row r="130" spans="1:8" x14ac:dyDescent="0.25">
      <c r="A130" s="1" t="s">
        <v>140</v>
      </c>
      <c r="B130" s="5">
        <v>19.827999999999999</v>
      </c>
      <c r="C130" s="5">
        <v>11.297000000000001</v>
      </c>
      <c r="D130" s="5">
        <f t="shared" ref="D130:D193" si="8">B130-C130</f>
        <v>8.5309999999999988</v>
      </c>
      <c r="E130" s="5">
        <v>10.532999999999999</v>
      </c>
      <c r="F130" s="4">
        <f t="shared" si="7"/>
        <v>2.429792082027912</v>
      </c>
      <c r="G130" s="5">
        <f t="shared" ref="G130:G193" si="9">B130/E130</f>
        <v>1.8824646349568024</v>
      </c>
    </row>
    <row r="131" spans="1:8" x14ac:dyDescent="0.25">
      <c r="A131" s="1" t="s">
        <v>141</v>
      </c>
      <c r="B131" s="5">
        <v>16.268000000000001</v>
      </c>
      <c r="C131" s="5">
        <v>10.430999999999999</v>
      </c>
      <c r="D131" s="5">
        <f t="shared" si="8"/>
        <v>5.8370000000000015</v>
      </c>
      <c r="E131" s="5">
        <v>10.46</v>
      </c>
      <c r="F131" s="4">
        <f t="shared" si="7"/>
        <v>1.674091778202677</v>
      </c>
      <c r="G131" s="5">
        <f t="shared" si="9"/>
        <v>1.5552581261950287</v>
      </c>
    </row>
    <row r="132" spans="1:8" x14ac:dyDescent="0.25">
      <c r="A132" s="1" t="s">
        <v>142</v>
      </c>
      <c r="B132" s="5">
        <v>15.151</v>
      </c>
      <c r="C132" s="5">
        <v>7.9429999999999996</v>
      </c>
      <c r="D132" s="5">
        <f t="shared" si="8"/>
        <v>7.2080000000000002</v>
      </c>
      <c r="E132" s="5">
        <v>8.5909999999999993</v>
      </c>
      <c r="F132" s="4">
        <f t="shared" si="7"/>
        <v>2.5170527296007452</v>
      </c>
      <c r="G132" s="5">
        <f t="shared" si="9"/>
        <v>1.763589803282505</v>
      </c>
    </row>
    <row r="133" spans="1:8" x14ac:dyDescent="0.25">
      <c r="A133" s="1" t="s">
        <v>143</v>
      </c>
      <c r="B133" s="5">
        <v>8.0660000000000007</v>
      </c>
      <c r="C133" s="5">
        <v>4.4870000000000001</v>
      </c>
      <c r="D133" s="5">
        <f t="shared" si="8"/>
        <v>3.5790000000000006</v>
      </c>
      <c r="E133" s="5">
        <v>4.5629999999999997</v>
      </c>
      <c r="F133" s="4">
        <f t="shared" ref="F133:F149" si="10">(B133-C133)/E133*60/20</f>
        <v>2.3530571992110461</v>
      </c>
      <c r="G133" s="5">
        <f t="shared" si="9"/>
        <v>1.767696690773614</v>
      </c>
    </row>
    <row r="134" spans="1:8" x14ac:dyDescent="0.25">
      <c r="A134" s="1" t="s">
        <v>144</v>
      </c>
      <c r="B134" s="5">
        <v>14.311999999999999</v>
      </c>
      <c r="C134" s="5">
        <v>9.548</v>
      </c>
      <c r="D134" s="5">
        <f t="shared" si="8"/>
        <v>4.7639999999999993</v>
      </c>
      <c r="E134" s="5">
        <v>6.7</v>
      </c>
      <c r="F134" s="4">
        <f t="shared" si="10"/>
        <v>2.1331343283582087</v>
      </c>
      <c r="G134" s="5">
        <f t="shared" si="9"/>
        <v>2.1361194029850745</v>
      </c>
    </row>
    <row r="135" spans="1:8" x14ac:dyDescent="0.25">
      <c r="A135" s="1" t="s">
        <v>145</v>
      </c>
      <c r="B135" s="5">
        <v>14.944000000000001</v>
      </c>
      <c r="C135" s="5">
        <v>9.3290000000000006</v>
      </c>
      <c r="D135" s="5">
        <f t="shared" si="8"/>
        <v>5.6150000000000002</v>
      </c>
      <c r="E135" s="5">
        <v>8.6219999999999999</v>
      </c>
      <c r="F135" s="4">
        <f t="shared" si="10"/>
        <v>1.953723034098817</v>
      </c>
      <c r="G135" s="5">
        <f t="shared" si="9"/>
        <v>1.7332405474367898</v>
      </c>
    </row>
    <row r="136" spans="1:8" x14ac:dyDescent="0.25">
      <c r="A136" s="1" t="s">
        <v>146</v>
      </c>
      <c r="B136" s="5">
        <v>9.0350000000000001</v>
      </c>
      <c r="C136" s="5">
        <v>5.1189999999999998</v>
      </c>
      <c r="D136" s="5">
        <f t="shared" si="8"/>
        <v>3.9160000000000004</v>
      </c>
      <c r="E136" s="5">
        <v>4.5369999999999999</v>
      </c>
      <c r="F136" s="4">
        <f t="shared" si="10"/>
        <v>2.5893762398060396</v>
      </c>
      <c r="G136" s="5">
        <f t="shared" si="9"/>
        <v>1.9914040114613181</v>
      </c>
    </row>
    <row r="137" spans="1:8" x14ac:dyDescent="0.25">
      <c r="A137" s="1" t="s">
        <v>147</v>
      </c>
      <c r="B137" s="5">
        <v>13.585000000000001</v>
      </c>
      <c r="C137" s="5">
        <v>7.1310000000000002</v>
      </c>
      <c r="D137" s="5">
        <f t="shared" si="8"/>
        <v>6.4540000000000006</v>
      </c>
      <c r="E137" s="5">
        <v>6.8719999999999999</v>
      </c>
      <c r="F137" s="4">
        <f t="shared" si="10"/>
        <v>2.8175203725261935</v>
      </c>
      <c r="G137" s="5">
        <f t="shared" si="9"/>
        <v>1.97686263096624</v>
      </c>
    </row>
    <row r="138" spans="1:8" x14ac:dyDescent="0.25">
      <c r="A138" s="1" t="s">
        <v>124</v>
      </c>
      <c r="B138" s="5">
        <v>9.7490000000000006</v>
      </c>
      <c r="C138" s="5">
        <v>5.5990000000000002</v>
      </c>
      <c r="D138" s="5">
        <f t="shared" si="8"/>
        <v>4.1500000000000004</v>
      </c>
      <c r="E138" s="5">
        <v>6.4370000000000003</v>
      </c>
      <c r="F138" s="4">
        <f t="shared" si="10"/>
        <v>1.9341308062762159</v>
      </c>
      <c r="G138" s="5">
        <f t="shared" si="9"/>
        <v>1.5145254000310704</v>
      </c>
      <c r="H138" t="s">
        <v>125</v>
      </c>
    </row>
    <row r="139" spans="1:8" x14ac:dyDescent="0.25">
      <c r="A139" s="1" t="s">
        <v>124</v>
      </c>
      <c r="B139" s="5">
        <v>10.785</v>
      </c>
      <c r="C139" s="5">
        <v>6.4850000000000003</v>
      </c>
      <c r="D139" s="5">
        <f t="shared" si="8"/>
        <v>4.3</v>
      </c>
      <c r="E139" s="5">
        <v>6.1749999999999998</v>
      </c>
      <c r="F139" s="4">
        <f t="shared" si="10"/>
        <v>2.0890688259109309</v>
      </c>
      <c r="G139" s="5">
        <f t="shared" si="9"/>
        <v>1.7465587044534414</v>
      </c>
      <c r="H139" t="s">
        <v>126</v>
      </c>
    </row>
    <row r="140" spans="1:8" x14ac:dyDescent="0.25">
      <c r="A140" s="1" t="s">
        <v>127</v>
      </c>
      <c r="B140" s="5">
        <v>10.071999999999999</v>
      </c>
      <c r="C140" s="5">
        <v>6.8259999999999996</v>
      </c>
      <c r="D140" s="5">
        <f t="shared" si="8"/>
        <v>3.2459999999999996</v>
      </c>
      <c r="E140" s="5">
        <v>5.8739999999999997</v>
      </c>
      <c r="F140" s="4">
        <f t="shared" si="10"/>
        <v>1.657814096016343</v>
      </c>
      <c r="G140" s="5">
        <f t="shared" si="9"/>
        <v>1.7146748382703438</v>
      </c>
      <c r="H140" t="s">
        <v>128</v>
      </c>
    </row>
    <row r="141" spans="1:8" x14ac:dyDescent="0.25">
      <c r="A141" s="1" t="s">
        <v>127</v>
      </c>
      <c r="B141" s="5">
        <v>16.675999999999998</v>
      </c>
      <c r="C141" s="5">
        <v>9.3780000000000001</v>
      </c>
      <c r="D141" s="5">
        <f t="shared" si="8"/>
        <v>7.2979999999999983</v>
      </c>
      <c r="E141" s="5">
        <v>12.272</v>
      </c>
      <c r="F141" s="4">
        <f t="shared" si="10"/>
        <v>1.7840612777053451</v>
      </c>
      <c r="G141" s="5">
        <f t="shared" si="9"/>
        <v>1.3588657105606257</v>
      </c>
      <c r="H141" t="s">
        <v>129</v>
      </c>
    </row>
    <row r="142" spans="1:8" x14ac:dyDescent="0.25">
      <c r="A142" s="1" t="s">
        <v>130</v>
      </c>
      <c r="B142" s="5">
        <v>10.472</v>
      </c>
      <c r="C142" s="5">
        <v>5.5730000000000004</v>
      </c>
      <c r="D142" s="5">
        <f t="shared" si="8"/>
        <v>4.8989999999999991</v>
      </c>
      <c r="E142" s="5">
        <v>4.343</v>
      </c>
      <c r="F142" s="4">
        <f t="shared" si="10"/>
        <v>3.3840663136081042</v>
      </c>
      <c r="G142" s="5">
        <f t="shared" si="9"/>
        <v>2.4112364724844575</v>
      </c>
    </row>
    <row r="143" spans="1:8" x14ac:dyDescent="0.25">
      <c r="A143" s="1" t="s">
        <v>131</v>
      </c>
      <c r="B143" s="5">
        <v>18.056000000000001</v>
      </c>
      <c r="C143" s="5">
        <v>10.814</v>
      </c>
      <c r="D143" s="5">
        <f t="shared" si="8"/>
        <v>7.2420000000000009</v>
      </c>
      <c r="E143" s="5">
        <v>8.6839999999999993</v>
      </c>
      <c r="F143" s="4">
        <f t="shared" si="10"/>
        <v>2.5018424689083374</v>
      </c>
      <c r="G143" s="5">
        <f t="shared" si="9"/>
        <v>2.0792261630584985</v>
      </c>
    </row>
    <row r="144" spans="1:8" x14ac:dyDescent="0.25">
      <c r="A144" s="1" t="s">
        <v>132</v>
      </c>
      <c r="B144" s="5">
        <v>9.3130000000000006</v>
      </c>
      <c r="C144" s="5">
        <v>4.9820000000000002</v>
      </c>
      <c r="D144" s="5">
        <f t="shared" si="8"/>
        <v>4.3310000000000004</v>
      </c>
      <c r="E144" s="5">
        <v>4.7619999999999996</v>
      </c>
      <c r="F144" s="4">
        <f t="shared" si="10"/>
        <v>2.7284754304913905</v>
      </c>
      <c r="G144" s="5">
        <f t="shared" si="9"/>
        <v>1.9556908861822766</v>
      </c>
    </row>
    <row r="145" spans="1:8" x14ac:dyDescent="0.25">
      <c r="A145" s="1" t="s">
        <v>133</v>
      </c>
      <c r="B145" s="5">
        <v>11.984</v>
      </c>
      <c r="C145" s="5">
        <v>6.8920000000000003</v>
      </c>
      <c r="D145" s="5">
        <f t="shared" si="8"/>
        <v>5.0919999999999996</v>
      </c>
      <c r="E145" s="5">
        <v>6.7160000000000002</v>
      </c>
      <c r="F145" s="4">
        <f t="shared" si="10"/>
        <v>2.2745681953543775</v>
      </c>
      <c r="G145" s="5">
        <f t="shared" si="9"/>
        <v>1.7843954734961287</v>
      </c>
    </row>
    <row r="146" spans="1:8" x14ac:dyDescent="0.25">
      <c r="A146" s="1" t="s">
        <v>134</v>
      </c>
      <c r="B146" s="5">
        <v>8.7080000000000002</v>
      </c>
      <c r="C146" s="5">
        <v>5.5</v>
      </c>
      <c r="D146" s="5">
        <f t="shared" si="8"/>
        <v>3.2080000000000002</v>
      </c>
      <c r="E146" s="5">
        <v>5.66</v>
      </c>
      <c r="F146" s="4">
        <f t="shared" si="10"/>
        <v>1.7003533568904594</v>
      </c>
      <c r="G146" s="5">
        <f t="shared" si="9"/>
        <v>1.5385159010600706</v>
      </c>
    </row>
    <row r="147" spans="1:8" x14ac:dyDescent="0.25">
      <c r="A147" s="1" t="s">
        <v>135</v>
      </c>
      <c r="B147" s="5">
        <v>14.896000000000001</v>
      </c>
      <c r="C147" s="5">
        <v>9.8369999999999997</v>
      </c>
      <c r="D147" s="5">
        <f t="shared" si="8"/>
        <v>5.0590000000000011</v>
      </c>
      <c r="E147" s="5">
        <v>12.77</v>
      </c>
      <c r="F147" s="4">
        <f t="shared" si="10"/>
        <v>1.188488645262334</v>
      </c>
      <c r="G147" s="5">
        <f t="shared" si="9"/>
        <v>1.166483946750196</v>
      </c>
    </row>
    <row r="148" spans="1:8" x14ac:dyDescent="0.25">
      <c r="A148" s="1" t="s">
        <v>136</v>
      </c>
      <c r="B148" s="5">
        <v>12.657999999999999</v>
      </c>
      <c r="C148" s="5">
        <v>8.5090000000000003</v>
      </c>
      <c r="D148" s="5">
        <f t="shared" si="8"/>
        <v>4.1489999999999991</v>
      </c>
      <c r="E148" s="5">
        <v>8.8780000000000001</v>
      </c>
      <c r="F148" s="4">
        <f t="shared" si="10"/>
        <v>1.4020049560711869</v>
      </c>
      <c r="G148" s="5">
        <f t="shared" si="9"/>
        <v>1.4257715701734623</v>
      </c>
    </row>
    <row r="149" spans="1:8" x14ac:dyDescent="0.25">
      <c r="A149" s="1" t="s">
        <v>137</v>
      </c>
      <c r="B149" s="5">
        <v>9.8089999999999993</v>
      </c>
      <c r="C149" s="5">
        <v>6.11</v>
      </c>
      <c r="D149" s="5">
        <f t="shared" si="8"/>
        <v>3.698999999999999</v>
      </c>
      <c r="E149" s="5">
        <v>4.6020000000000003</v>
      </c>
      <c r="F149" s="4">
        <f t="shared" si="10"/>
        <v>2.4113428943937412</v>
      </c>
      <c r="G149" s="5">
        <f t="shared" si="9"/>
        <v>2.1314645806171226</v>
      </c>
    </row>
    <row r="150" spans="1:8" x14ac:dyDescent="0.25">
      <c r="A150" s="1" t="s">
        <v>188</v>
      </c>
      <c r="B150" s="5">
        <v>18.684999999999999</v>
      </c>
      <c r="C150" s="5">
        <v>7.298</v>
      </c>
      <c r="D150" s="5">
        <f t="shared" si="8"/>
        <v>11.386999999999999</v>
      </c>
      <c r="E150" s="5">
        <v>6.9080000000000004</v>
      </c>
      <c r="F150" s="4">
        <f>D150/E150*60/20</f>
        <v>4.9451360741169648</v>
      </c>
      <c r="G150" s="5">
        <f t="shared" si="9"/>
        <v>2.704834973943254</v>
      </c>
    </row>
    <row r="151" spans="1:8" x14ac:dyDescent="0.25">
      <c r="A151" s="6" t="s">
        <v>188</v>
      </c>
      <c r="B151">
        <v>18.521000000000001</v>
      </c>
      <c r="C151" s="5">
        <v>6.1920000000000002</v>
      </c>
      <c r="D151" s="5">
        <f t="shared" si="8"/>
        <v>12.329000000000001</v>
      </c>
      <c r="E151" s="5">
        <v>7.35</v>
      </c>
      <c r="F151" s="4">
        <f>D151/E151*60/20</f>
        <v>5.0322448979591847</v>
      </c>
      <c r="G151" s="5">
        <f t="shared" si="9"/>
        <v>2.5198639455782317</v>
      </c>
    </row>
    <row r="152" spans="1:8" x14ac:dyDescent="0.25">
      <c r="A152" s="2" t="s">
        <v>189</v>
      </c>
      <c r="B152" s="5">
        <v>22.55</v>
      </c>
      <c r="C152" s="5">
        <v>11.48</v>
      </c>
      <c r="D152" s="5">
        <f t="shared" si="8"/>
        <v>11.07</v>
      </c>
      <c r="E152" s="5">
        <v>7.53</v>
      </c>
      <c r="F152" s="4">
        <f>D152/E152*60/20</f>
        <v>4.4103585657370514</v>
      </c>
      <c r="G152" s="5">
        <f t="shared" si="9"/>
        <v>2.9946879150066401</v>
      </c>
    </row>
    <row r="153" spans="1:8" x14ac:dyDescent="0.25">
      <c r="A153" s="2" t="s">
        <v>190</v>
      </c>
      <c r="B153" s="5">
        <v>30.001999999999999</v>
      </c>
      <c r="C153" s="5">
        <v>9.3759999999999994</v>
      </c>
      <c r="D153" s="5">
        <f t="shared" si="8"/>
        <v>20.625999999999998</v>
      </c>
      <c r="E153" s="5">
        <v>7.3920000000000003</v>
      </c>
      <c r="F153" s="4">
        <f>D153/E153*60/20</f>
        <v>8.3709415584415563</v>
      </c>
      <c r="G153" s="5">
        <f t="shared" si="9"/>
        <v>4.0587121212121211</v>
      </c>
    </row>
    <row r="154" spans="1:8" x14ac:dyDescent="0.25">
      <c r="A154" s="1" t="s">
        <v>148</v>
      </c>
      <c r="B154" s="5">
        <v>15.439</v>
      </c>
      <c r="C154" s="5">
        <v>8.9939999999999998</v>
      </c>
      <c r="D154" s="5">
        <f t="shared" si="8"/>
        <v>6.4450000000000003</v>
      </c>
      <c r="E154" s="5">
        <v>8.4380000000000006</v>
      </c>
      <c r="F154" s="4">
        <f t="shared" ref="F154:F163" si="11">(B154-C154)/E154*60/20</f>
        <v>2.2914197677174686</v>
      </c>
      <c r="G154" s="5">
        <f t="shared" si="9"/>
        <v>1.8296989808011377</v>
      </c>
    </row>
    <row r="155" spans="1:8" x14ac:dyDescent="0.25">
      <c r="A155" s="1" t="s">
        <v>148</v>
      </c>
      <c r="B155" s="5">
        <v>7.0970000000000004</v>
      </c>
      <c r="C155" s="5">
        <v>4.2530000000000001</v>
      </c>
      <c r="D155" s="5">
        <f t="shared" si="8"/>
        <v>2.8440000000000003</v>
      </c>
      <c r="E155" s="5">
        <v>6.2489999999999997</v>
      </c>
      <c r="F155" s="4">
        <f t="shared" si="11"/>
        <v>1.3653384541526647</v>
      </c>
      <c r="G155" s="5">
        <f t="shared" si="9"/>
        <v>1.1357017122739639</v>
      </c>
      <c r="H155" t="s">
        <v>10</v>
      </c>
    </row>
    <row r="156" spans="1:8" x14ac:dyDescent="0.25">
      <c r="A156" s="1" t="s">
        <v>149</v>
      </c>
      <c r="B156" s="5">
        <v>16.178000000000001</v>
      </c>
      <c r="C156" s="5">
        <v>12.385</v>
      </c>
      <c r="D156" s="5">
        <f t="shared" si="8"/>
        <v>3.793000000000001</v>
      </c>
      <c r="E156" s="5">
        <v>8.3030000000000008</v>
      </c>
      <c r="F156" s="4">
        <f t="shared" si="11"/>
        <v>1.3704685053595089</v>
      </c>
      <c r="G156" s="5">
        <f t="shared" si="9"/>
        <v>1.9484523666144766</v>
      </c>
    </row>
    <row r="157" spans="1:8" x14ac:dyDescent="0.25">
      <c r="A157" s="1" t="s">
        <v>149</v>
      </c>
      <c r="B157" s="5">
        <v>8.4730000000000008</v>
      </c>
      <c r="C157" s="5">
        <v>5.1520000000000001</v>
      </c>
      <c r="D157" s="5">
        <f t="shared" si="8"/>
        <v>3.3210000000000006</v>
      </c>
      <c r="E157" s="5">
        <v>3.9950000000000001</v>
      </c>
      <c r="F157" s="4">
        <f t="shared" si="11"/>
        <v>2.4938673341677098</v>
      </c>
      <c r="G157" s="5">
        <f t="shared" si="9"/>
        <v>2.1209011264080102</v>
      </c>
      <c r="H157" t="s">
        <v>10</v>
      </c>
    </row>
    <row r="158" spans="1:8" x14ac:dyDescent="0.25">
      <c r="A158" s="1" t="s">
        <v>150</v>
      </c>
      <c r="B158" s="5">
        <v>18.606999999999999</v>
      </c>
      <c r="C158" s="5">
        <v>9.0190000000000001</v>
      </c>
      <c r="D158" s="5">
        <f t="shared" si="8"/>
        <v>9.5879999999999992</v>
      </c>
      <c r="E158" s="5">
        <v>6.9420000000000002</v>
      </c>
      <c r="F158" s="4">
        <f t="shared" si="11"/>
        <v>4.1434745030250646</v>
      </c>
      <c r="G158" s="5">
        <f t="shared" si="9"/>
        <v>2.6803514837222702</v>
      </c>
    </row>
    <row r="159" spans="1:8" x14ac:dyDescent="0.25">
      <c r="A159" s="1" t="s">
        <v>150</v>
      </c>
      <c r="B159" s="5">
        <v>16.574999999999999</v>
      </c>
      <c r="C159" s="5">
        <v>10.804</v>
      </c>
      <c r="D159" s="5">
        <f t="shared" si="8"/>
        <v>5.770999999999999</v>
      </c>
      <c r="E159" s="5">
        <v>5.593</v>
      </c>
      <c r="F159" s="4">
        <f t="shared" si="11"/>
        <v>3.0954764884677273</v>
      </c>
      <c r="G159" s="5">
        <f t="shared" si="9"/>
        <v>2.9635258358662613</v>
      </c>
      <c r="H159" t="s">
        <v>10</v>
      </c>
    </row>
    <row r="160" spans="1:8" x14ac:dyDescent="0.25">
      <c r="A160" s="1" t="s">
        <v>151</v>
      </c>
      <c r="B160" s="5">
        <v>31.373000000000001</v>
      </c>
      <c r="C160" s="5">
        <v>13.86</v>
      </c>
      <c r="D160" s="5">
        <f t="shared" si="8"/>
        <v>17.513000000000002</v>
      </c>
      <c r="E160" s="5">
        <v>8.4920000000000009</v>
      </c>
      <c r="F160" s="4">
        <f t="shared" si="11"/>
        <v>6.1868817710786619</v>
      </c>
      <c r="G160" s="5">
        <f t="shared" si="9"/>
        <v>3.6944182760244932</v>
      </c>
    </row>
    <row r="161" spans="1:8" x14ac:dyDescent="0.25">
      <c r="A161" s="1" t="s">
        <v>151</v>
      </c>
      <c r="B161" s="5">
        <v>18.289000000000001</v>
      </c>
      <c r="C161" s="5">
        <v>10.763999999999999</v>
      </c>
      <c r="D161" s="5">
        <f t="shared" si="8"/>
        <v>7.5250000000000021</v>
      </c>
      <c r="E161" s="5">
        <v>5.3929999999999998</v>
      </c>
      <c r="F161" s="4">
        <f t="shared" si="11"/>
        <v>4.1859818282959402</v>
      </c>
      <c r="G161" s="5">
        <f t="shared" si="9"/>
        <v>3.3912479139625447</v>
      </c>
      <c r="H161" t="s">
        <v>10</v>
      </c>
    </row>
    <row r="162" spans="1:8" x14ac:dyDescent="0.25">
      <c r="A162" s="1" t="s">
        <v>152</v>
      </c>
      <c r="B162" s="5">
        <v>19.228999999999999</v>
      </c>
      <c r="C162" s="5">
        <v>12.1</v>
      </c>
      <c r="D162" s="5">
        <f t="shared" si="8"/>
        <v>7.1289999999999996</v>
      </c>
      <c r="E162" s="5">
        <v>9.3109999999999999</v>
      </c>
      <c r="F162" s="4">
        <f t="shared" si="11"/>
        <v>2.2969605842551819</v>
      </c>
      <c r="G162" s="5">
        <f t="shared" si="9"/>
        <v>2.0651917087316076</v>
      </c>
    </row>
    <row r="163" spans="1:8" x14ac:dyDescent="0.25">
      <c r="A163" s="1" t="s">
        <v>152</v>
      </c>
      <c r="B163" s="5">
        <v>24.486999999999998</v>
      </c>
      <c r="C163" s="5">
        <v>14.984999999999999</v>
      </c>
      <c r="D163" s="5">
        <f t="shared" si="8"/>
        <v>9.5019999999999989</v>
      </c>
      <c r="E163" s="5">
        <v>12.449</v>
      </c>
      <c r="F163" s="4">
        <f t="shared" si="11"/>
        <v>2.2898224757008596</v>
      </c>
      <c r="G163" s="5">
        <f t="shared" si="9"/>
        <v>1.9669853000240982</v>
      </c>
      <c r="H163" t="s">
        <v>10</v>
      </c>
    </row>
    <row r="164" spans="1:8" x14ac:dyDescent="0.25">
      <c r="A164" s="1" t="s">
        <v>153</v>
      </c>
      <c r="B164" s="5">
        <v>13.494</v>
      </c>
      <c r="C164" s="5">
        <v>7.51</v>
      </c>
      <c r="D164" s="5">
        <f t="shared" si="8"/>
        <v>5.984</v>
      </c>
      <c r="E164" s="5">
        <v>5.2910000000000004</v>
      </c>
      <c r="F164" s="4">
        <f>D164/E164*60/20</f>
        <v>3.3929313929313927</v>
      </c>
      <c r="G164" s="5">
        <f t="shared" si="9"/>
        <v>2.55036855036855</v>
      </c>
      <c r="H164" t="s">
        <v>10</v>
      </c>
    </row>
    <row r="165" spans="1:8" x14ac:dyDescent="0.25">
      <c r="A165" s="1" t="s">
        <v>154</v>
      </c>
      <c r="B165" s="5">
        <v>24.678999999999998</v>
      </c>
      <c r="C165" s="5">
        <v>12.196999999999999</v>
      </c>
      <c r="D165" s="5">
        <f t="shared" si="8"/>
        <v>12.481999999999999</v>
      </c>
      <c r="E165" s="5">
        <v>9.7270000000000003</v>
      </c>
      <c r="F165" s="4">
        <f>D165/E165*60/20</f>
        <v>3.8496967204687977</v>
      </c>
      <c r="G165" s="5">
        <f t="shared" si="9"/>
        <v>2.5371645933998148</v>
      </c>
    </row>
    <row r="166" spans="1:8" x14ac:dyDescent="0.25">
      <c r="A166" s="1" t="s">
        <v>154</v>
      </c>
      <c r="B166" s="5">
        <v>18.346</v>
      </c>
      <c r="C166" s="5">
        <v>13.077999999999999</v>
      </c>
      <c r="D166" s="5">
        <f t="shared" si="8"/>
        <v>5.2680000000000007</v>
      </c>
      <c r="E166" s="5">
        <v>7.2409999999999997</v>
      </c>
      <c r="F166" s="4">
        <f>D166/E166*60/20</f>
        <v>2.1825714680292778</v>
      </c>
      <c r="G166" s="5">
        <f t="shared" si="9"/>
        <v>2.53362795194034</v>
      </c>
      <c r="H166" t="s">
        <v>10</v>
      </c>
    </row>
    <row r="167" spans="1:8" x14ac:dyDescent="0.25">
      <c r="A167" s="2" t="s">
        <v>83</v>
      </c>
      <c r="B167" s="5">
        <v>10.029999999999999</v>
      </c>
      <c r="C167" s="5">
        <v>9.9320000000000004</v>
      </c>
      <c r="D167" s="5">
        <f t="shared" si="8"/>
        <v>9.7999999999998977E-2</v>
      </c>
      <c r="E167" s="5">
        <v>7.5060000000000002</v>
      </c>
      <c r="F167" s="4">
        <f>(B167-C167)/E167*60/20</f>
        <v>3.9168665067945231E-2</v>
      </c>
      <c r="G167" s="5">
        <f t="shared" si="9"/>
        <v>1.3362643218758326</v>
      </c>
    </row>
    <row r="168" spans="1:8" x14ac:dyDescent="0.25">
      <c r="A168" s="1" t="s">
        <v>83</v>
      </c>
      <c r="B168" s="5">
        <v>22.675999999999998</v>
      </c>
      <c r="C168" s="5">
        <v>24.975999999999999</v>
      </c>
      <c r="D168" s="5">
        <f t="shared" si="8"/>
        <v>-2.3000000000000007</v>
      </c>
      <c r="E168" s="5">
        <v>14.981</v>
      </c>
      <c r="F168" s="4">
        <v>1E-3</v>
      </c>
      <c r="G168" s="5">
        <f t="shared" si="9"/>
        <v>1.5136506241238901</v>
      </c>
      <c r="H168" t="s">
        <v>84</v>
      </c>
    </row>
    <row r="169" spans="1:8" x14ac:dyDescent="0.25">
      <c r="A169" s="2" t="s">
        <v>85</v>
      </c>
      <c r="B169" s="5">
        <v>1.8360000000000001</v>
      </c>
      <c r="C169" s="5">
        <v>2.085</v>
      </c>
      <c r="D169" s="5">
        <f t="shared" si="8"/>
        <v>-0.24899999999999989</v>
      </c>
      <c r="E169" s="5">
        <v>4.9569999999999999</v>
      </c>
      <c r="F169" s="4">
        <v>1E-3</v>
      </c>
      <c r="G169" s="5">
        <f t="shared" si="9"/>
        <v>0.37038531369780109</v>
      </c>
      <c r="H169" t="s">
        <v>35</v>
      </c>
    </row>
    <row r="170" spans="1:8" x14ac:dyDescent="0.25">
      <c r="A170" s="1" t="s">
        <v>85</v>
      </c>
      <c r="B170" s="5">
        <v>15.019</v>
      </c>
      <c r="C170" s="5">
        <v>13.583</v>
      </c>
      <c r="D170" s="5">
        <f t="shared" si="8"/>
        <v>1.4359999999999999</v>
      </c>
      <c r="E170" s="5">
        <v>14.635999999999999</v>
      </c>
      <c r="F170" s="4">
        <f>(B170-C170)/E170*60/20</f>
        <v>0.294342716589232</v>
      </c>
      <c r="G170" s="5">
        <f t="shared" si="9"/>
        <v>1.0261683520087457</v>
      </c>
      <c r="H170" t="s">
        <v>10</v>
      </c>
    </row>
    <row r="171" spans="1:8" x14ac:dyDescent="0.25">
      <c r="A171" s="2" t="s">
        <v>86</v>
      </c>
      <c r="B171" s="5">
        <v>11.564</v>
      </c>
      <c r="C171" s="5">
        <v>11.804</v>
      </c>
      <c r="D171" s="5">
        <f t="shared" si="8"/>
        <v>-0.24000000000000021</v>
      </c>
      <c r="E171" s="5">
        <v>8.5500000000000007</v>
      </c>
      <c r="F171" s="4">
        <v>1E-3</v>
      </c>
      <c r="G171" s="5">
        <f t="shared" si="9"/>
        <v>1.3525146198830409</v>
      </c>
      <c r="H171" t="s">
        <v>35</v>
      </c>
    </row>
    <row r="172" spans="1:8" x14ac:dyDescent="0.25">
      <c r="A172" s="1" t="s">
        <v>86</v>
      </c>
      <c r="B172" s="5">
        <v>14.846</v>
      </c>
      <c r="C172" s="5">
        <v>15.343</v>
      </c>
      <c r="D172" s="5">
        <f t="shared" si="8"/>
        <v>-0.49699999999999989</v>
      </c>
      <c r="E172" s="5">
        <v>13.275</v>
      </c>
      <c r="F172" s="4">
        <v>1E-3</v>
      </c>
      <c r="G172" s="5">
        <f t="shared" si="9"/>
        <v>1.1183427495291902</v>
      </c>
      <c r="H172" t="s">
        <v>84</v>
      </c>
    </row>
    <row r="173" spans="1:8" x14ac:dyDescent="0.25">
      <c r="A173" s="2" t="s">
        <v>87</v>
      </c>
      <c r="B173" s="5">
        <v>1.8340000000000001</v>
      </c>
      <c r="C173" s="5">
        <v>2.2999999999999998</v>
      </c>
      <c r="D173" s="5">
        <f t="shared" si="8"/>
        <v>-0.46599999999999975</v>
      </c>
      <c r="E173" s="5">
        <v>6.6210000000000004</v>
      </c>
      <c r="F173" s="4">
        <v>1E-3</v>
      </c>
      <c r="G173" s="5">
        <f t="shared" si="9"/>
        <v>0.27699743241202235</v>
      </c>
      <c r="H173" t="s">
        <v>35</v>
      </c>
    </row>
    <row r="174" spans="1:8" x14ac:dyDescent="0.25">
      <c r="A174" s="1" t="s">
        <v>87</v>
      </c>
      <c r="B174" s="5">
        <v>23.831</v>
      </c>
      <c r="C174" s="5">
        <v>23.111999999999998</v>
      </c>
      <c r="D174" s="5">
        <f t="shared" si="8"/>
        <v>0.71900000000000119</v>
      </c>
      <c r="E174" s="5">
        <v>16.814</v>
      </c>
      <c r="F174" s="4">
        <f>(B174-C174)/E174*60/20</f>
        <v>0.12828595218270511</v>
      </c>
      <c r="G174" s="5">
        <f t="shared" si="9"/>
        <v>1.4173307957654335</v>
      </c>
      <c r="H174" t="s">
        <v>10</v>
      </c>
    </row>
    <row r="175" spans="1:8" x14ac:dyDescent="0.25">
      <c r="A175" s="2" t="s">
        <v>88</v>
      </c>
      <c r="B175" s="5">
        <v>13.737</v>
      </c>
      <c r="C175" s="5">
        <v>13.11</v>
      </c>
      <c r="D175" s="5">
        <f t="shared" si="8"/>
        <v>0.62700000000000067</v>
      </c>
      <c r="E175" s="5">
        <v>8.8450000000000006</v>
      </c>
      <c r="F175" s="4">
        <f>(B175-C175)/E175*60/20</f>
        <v>0.21266252119841739</v>
      </c>
      <c r="G175" s="5">
        <f t="shared" si="9"/>
        <v>1.5530808366308648</v>
      </c>
    </row>
    <row r="176" spans="1:8" x14ac:dyDescent="0.25">
      <c r="A176" s="1" t="s">
        <v>88</v>
      </c>
      <c r="B176" s="5">
        <v>28.513000000000002</v>
      </c>
      <c r="C176" s="5">
        <v>27.009</v>
      </c>
      <c r="D176" s="5">
        <f t="shared" si="8"/>
        <v>1.5040000000000013</v>
      </c>
      <c r="E176" s="5">
        <v>17.475000000000001</v>
      </c>
      <c r="F176" s="4">
        <f>(B176-C176)/E176*60/20</f>
        <v>0.25819742489270403</v>
      </c>
      <c r="G176" s="5">
        <f t="shared" si="9"/>
        <v>1.6316452074391987</v>
      </c>
      <c r="H176" t="s">
        <v>10</v>
      </c>
    </row>
    <row r="177" spans="1:8" x14ac:dyDescent="0.25">
      <c r="A177" s="2" t="s">
        <v>89</v>
      </c>
      <c r="B177" s="5">
        <v>27.876999999999999</v>
      </c>
      <c r="C177" s="5">
        <v>29.175999999999998</v>
      </c>
      <c r="D177" s="5">
        <f t="shared" si="8"/>
        <v>-1.2989999999999995</v>
      </c>
      <c r="E177" s="5">
        <v>19.718</v>
      </c>
      <c r="F177" s="4">
        <v>1E-3</v>
      </c>
      <c r="G177" s="5">
        <f t="shared" si="9"/>
        <v>1.4137843594685058</v>
      </c>
      <c r="H177" t="s">
        <v>90</v>
      </c>
    </row>
    <row r="178" spans="1:8" x14ac:dyDescent="0.25">
      <c r="A178" s="1" t="s">
        <v>89</v>
      </c>
      <c r="B178" s="5">
        <v>25.492999999999999</v>
      </c>
      <c r="C178" s="5">
        <v>23.795999999999999</v>
      </c>
      <c r="D178" s="5">
        <f t="shared" si="8"/>
        <v>1.6969999999999992</v>
      </c>
      <c r="E178" s="5">
        <v>18.989999999999998</v>
      </c>
      <c r="F178" s="4">
        <f t="shared" ref="F178:F202" si="12">(B178-C178)/E178*60/20</f>
        <v>0.26808846761453387</v>
      </c>
      <c r="G178" s="5">
        <f t="shared" si="9"/>
        <v>1.3424433912585572</v>
      </c>
      <c r="H178" t="s">
        <v>10</v>
      </c>
    </row>
    <row r="179" spans="1:8" x14ac:dyDescent="0.25">
      <c r="A179" s="2" t="s">
        <v>91</v>
      </c>
      <c r="B179" s="5">
        <v>10.922000000000001</v>
      </c>
      <c r="C179" s="5">
        <v>5.9459999999999997</v>
      </c>
      <c r="D179" s="5">
        <f t="shared" si="8"/>
        <v>4.9760000000000009</v>
      </c>
      <c r="E179" s="5">
        <v>6.9420000000000002</v>
      </c>
      <c r="F179" s="4">
        <f t="shared" si="12"/>
        <v>2.1503889369057911</v>
      </c>
      <c r="G179" s="5">
        <f t="shared" si="9"/>
        <v>1.5733218092768655</v>
      </c>
    </row>
    <row r="180" spans="1:8" x14ac:dyDescent="0.25">
      <c r="A180" s="1" t="s">
        <v>91</v>
      </c>
      <c r="B180" s="5">
        <v>6.2679999999999998</v>
      </c>
      <c r="C180" s="5">
        <v>3.9729999999999999</v>
      </c>
      <c r="D180" s="5">
        <f t="shared" si="8"/>
        <v>2.2949999999999999</v>
      </c>
      <c r="E180" s="5">
        <v>6.83</v>
      </c>
      <c r="F180" s="4">
        <f t="shared" si="12"/>
        <v>1.0080527086383602</v>
      </c>
      <c r="G180" s="5">
        <f t="shared" si="9"/>
        <v>0.9177159590043924</v>
      </c>
      <c r="H180" t="s">
        <v>10</v>
      </c>
    </row>
    <row r="181" spans="1:8" x14ac:dyDescent="0.25">
      <c r="A181" s="2" t="s">
        <v>92</v>
      </c>
      <c r="B181" s="5">
        <v>10.035</v>
      </c>
      <c r="C181" s="5">
        <v>8.0630000000000006</v>
      </c>
      <c r="D181" s="5">
        <f t="shared" si="8"/>
        <v>1.9719999999999995</v>
      </c>
      <c r="E181" s="5">
        <v>7.2069999999999999</v>
      </c>
      <c r="F181" s="4">
        <f t="shared" si="12"/>
        <v>0.82086859997224904</v>
      </c>
      <c r="G181" s="5">
        <f t="shared" si="9"/>
        <v>1.3923962813930901</v>
      </c>
    </row>
    <row r="182" spans="1:8" x14ac:dyDescent="0.25">
      <c r="A182" s="1" t="s">
        <v>92</v>
      </c>
      <c r="B182" s="5">
        <v>9.7089999999999996</v>
      </c>
      <c r="C182" s="5">
        <v>6.8869999999999996</v>
      </c>
      <c r="D182" s="5">
        <f t="shared" si="8"/>
        <v>2.8220000000000001</v>
      </c>
      <c r="E182" s="5">
        <v>10.141999999999999</v>
      </c>
      <c r="F182" s="4">
        <f t="shared" si="12"/>
        <v>0.83474659830408204</v>
      </c>
      <c r="G182" s="5">
        <f t="shared" si="9"/>
        <v>0.95730625123249857</v>
      </c>
      <c r="H182" t="s">
        <v>10</v>
      </c>
    </row>
    <row r="183" spans="1:8" x14ac:dyDescent="0.25">
      <c r="A183" s="2" t="s">
        <v>93</v>
      </c>
      <c r="B183" s="5">
        <v>20.757000000000001</v>
      </c>
      <c r="C183" s="5">
        <v>13.374000000000001</v>
      </c>
      <c r="D183" s="5">
        <f t="shared" si="8"/>
        <v>7.3830000000000009</v>
      </c>
      <c r="E183" s="5">
        <v>16.04</v>
      </c>
      <c r="F183" s="4">
        <f t="shared" si="12"/>
        <v>1.3808603491271823</v>
      </c>
      <c r="G183" s="5">
        <f t="shared" si="9"/>
        <v>1.2940773067331672</v>
      </c>
      <c r="H183" t="s">
        <v>94</v>
      </c>
    </row>
    <row r="184" spans="1:8" x14ac:dyDescent="0.25">
      <c r="A184" s="1" t="s">
        <v>93</v>
      </c>
      <c r="B184" s="5">
        <v>9.9960000000000004</v>
      </c>
      <c r="C184" s="5">
        <v>6.1639999999999997</v>
      </c>
      <c r="D184" s="5">
        <f t="shared" si="8"/>
        <v>3.8320000000000007</v>
      </c>
      <c r="E184" s="5">
        <v>8.3439999999999994</v>
      </c>
      <c r="F184" s="4">
        <f t="shared" si="12"/>
        <v>1.3777564717162036</v>
      </c>
      <c r="G184" s="5">
        <f t="shared" si="9"/>
        <v>1.1979865771812082</v>
      </c>
      <c r="H184" t="s">
        <v>10</v>
      </c>
    </row>
    <row r="185" spans="1:8" x14ac:dyDescent="0.25">
      <c r="A185" s="2" t="s">
        <v>95</v>
      </c>
      <c r="B185" s="5">
        <v>6.508</v>
      </c>
      <c r="C185" s="5">
        <v>4.468</v>
      </c>
      <c r="D185" s="5">
        <f t="shared" si="8"/>
        <v>2.04</v>
      </c>
      <c r="E185" s="5">
        <v>3.9409999999999998</v>
      </c>
      <c r="F185" s="4">
        <f t="shared" si="12"/>
        <v>1.5529053539710733</v>
      </c>
      <c r="G185" s="5">
        <f t="shared" si="9"/>
        <v>1.6513575234712004</v>
      </c>
    </row>
    <row r="186" spans="1:8" x14ac:dyDescent="0.25">
      <c r="A186" s="1" t="s">
        <v>95</v>
      </c>
      <c r="B186" s="5">
        <v>3.7360000000000002</v>
      </c>
      <c r="C186" s="5">
        <v>2.5920000000000001</v>
      </c>
      <c r="D186" s="5">
        <f t="shared" si="8"/>
        <v>1.1440000000000001</v>
      </c>
      <c r="E186" s="5">
        <v>2.3860000000000001</v>
      </c>
      <c r="F186" s="4">
        <f t="shared" si="12"/>
        <v>1.4383906119027663</v>
      </c>
      <c r="G186" s="5">
        <f t="shared" si="9"/>
        <v>1.5658005029337805</v>
      </c>
      <c r="H186" t="s">
        <v>10</v>
      </c>
    </row>
    <row r="187" spans="1:8" x14ac:dyDescent="0.25">
      <c r="A187" s="2" t="s">
        <v>96</v>
      </c>
      <c r="B187" s="5">
        <v>8.2289999999999992</v>
      </c>
      <c r="C187" s="5">
        <v>5.5540000000000003</v>
      </c>
      <c r="D187" s="5">
        <f t="shared" si="8"/>
        <v>2.6749999999999989</v>
      </c>
      <c r="E187" s="5">
        <v>8.2560000000000002</v>
      </c>
      <c r="F187" s="4">
        <f t="shared" si="12"/>
        <v>0.97202034883720889</v>
      </c>
      <c r="G187" s="5">
        <f t="shared" si="9"/>
        <v>0.99672965116279055</v>
      </c>
    </row>
    <row r="188" spans="1:8" x14ac:dyDescent="0.25">
      <c r="A188" s="1" t="s">
        <v>96</v>
      </c>
      <c r="B188" s="5">
        <v>8.1270000000000007</v>
      </c>
      <c r="C188" s="5">
        <v>5.3730000000000002</v>
      </c>
      <c r="D188" s="5">
        <f t="shared" si="8"/>
        <v>2.7540000000000004</v>
      </c>
      <c r="E188" s="5">
        <v>6.8620000000000001</v>
      </c>
      <c r="F188" s="4">
        <f t="shared" si="12"/>
        <v>1.204022150976392</v>
      </c>
      <c r="G188" s="5">
        <f t="shared" si="9"/>
        <v>1.1843485864179539</v>
      </c>
      <c r="H188" t="s">
        <v>10</v>
      </c>
    </row>
    <row r="189" spans="1:8" x14ac:dyDescent="0.25">
      <c r="A189" s="2" t="s">
        <v>97</v>
      </c>
      <c r="B189" s="5">
        <v>11.842000000000001</v>
      </c>
      <c r="C189" s="5">
        <v>6.3739999999999997</v>
      </c>
      <c r="D189" s="5">
        <f t="shared" si="8"/>
        <v>5.4680000000000009</v>
      </c>
      <c r="E189" s="5">
        <v>8.81</v>
      </c>
      <c r="F189" s="4">
        <f t="shared" si="12"/>
        <v>1.8619750283768446</v>
      </c>
      <c r="G189" s="5">
        <f t="shared" si="9"/>
        <v>1.3441543700340521</v>
      </c>
    </row>
    <row r="190" spans="1:8" x14ac:dyDescent="0.25">
      <c r="A190" s="1" t="s">
        <v>97</v>
      </c>
      <c r="B190" s="5">
        <v>8.6620000000000008</v>
      </c>
      <c r="C190" s="5">
        <v>6.048</v>
      </c>
      <c r="D190" s="5">
        <f t="shared" si="8"/>
        <v>2.6140000000000008</v>
      </c>
      <c r="E190" s="5">
        <v>6.5389999999999997</v>
      </c>
      <c r="F190" s="4">
        <f t="shared" si="12"/>
        <v>1.1992659428047105</v>
      </c>
      <c r="G190" s="5">
        <f t="shared" si="9"/>
        <v>1.3246673803333846</v>
      </c>
      <c r="H190" t="s">
        <v>10</v>
      </c>
    </row>
    <row r="191" spans="1:8" x14ac:dyDescent="0.25">
      <c r="A191" s="1" t="s">
        <v>98</v>
      </c>
      <c r="B191" s="5">
        <v>7.4029999999999996</v>
      </c>
      <c r="C191" s="5">
        <v>5.4530000000000003</v>
      </c>
      <c r="D191" s="5">
        <f t="shared" si="8"/>
        <v>1.9499999999999993</v>
      </c>
      <c r="E191" s="5">
        <v>5.9379999999999997</v>
      </c>
      <c r="F191" s="4">
        <f t="shared" si="12"/>
        <v>0.9851801953519701</v>
      </c>
      <c r="G191" s="5">
        <f t="shared" si="9"/>
        <v>1.2467160660154935</v>
      </c>
    </row>
    <row r="192" spans="1:8" x14ac:dyDescent="0.25">
      <c r="A192" s="1" t="s">
        <v>99</v>
      </c>
      <c r="B192" s="5">
        <v>18.085000000000001</v>
      </c>
      <c r="C192" s="5">
        <v>13.581</v>
      </c>
      <c r="D192" s="5">
        <f t="shared" si="8"/>
        <v>4.5040000000000013</v>
      </c>
      <c r="E192" s="5">
        <v>10.472</v>
      </c>
      <c r="F192" s="4">
        <f t="shared" si="12"/>
        <v>1.2902979373567613</v>
      </c>
      <c r="G192" s="5">
        <f t="shared" si="9"/>
        <v>1.7269862490450727</v>
      </c>
    </row>
    <row r="193" spans="1:8" x14ac:dyDescent="0.25">
      <c r="A193" s="1" t="s">
        <v>100</v>
      </c>
      <c r="B193" s="5">
        <v>7.6660000000000004</v>
      </c>
      <c r="C193" s="5">
        <v>5.8920000000000003</v>
      </c>
      <c r="D193" s="5">
        <f t="shared" si="8"/>
        <v>1.774</v>
      </c>
      <c r="E193" s="5">
        <v>7.0960000000000001</v>
      </c>
      <c r="F193" s="4">
        <f t="shared" si="12"/>
        <v>0.75</v>
      </c>
      <c r="G193" s="5">
        <f t="shared" si="9"/>
        <v>1.08032694475761</v>
      </c>
    </row>
    <row r="194" spans="1:8" x14ac:dyDescent="0.25">
      <c r="A194" s="1" t="s">
        <v>101</v>
      </c>
      <c r="B194" s="5">
        <v>17.803000000000001</v>
      </c>
      <c r="C194" s="5">
        <v>11.667999999999999</v>
      </c>
      <c r="D194" s="5">
        <f t="shared" ref="D194:D257" si="13">B194-C194</f>
        <v>6.1350000000000016</v>
      </c>
      <c r="E194" s="5">
        <v>10.930999999999999</v>
      </c>
      <c r="F194" s="4">
        <f t="shared" si="12"/>
        <v>1.6837434818406372</v>
      </c>
      <c r="G194" s="5">
        <f t="shared" ref="G194:G257" si="14">B194/E194</f>
        <v>1.6286707529045834</v>
      </c>
    </row>
    <row r="195" spans="1:8" x14ac:dyDescent="0.25">
      <c r="A195" s="1" t="s">
        <v>102</v>
      </c>
      <c r="B195" s="5">
        <v>14.407999999999999</v>
      </c>
      <c r="C195" s="5">
        <v>9.6440000000000001</v>
      </c>
      <c r="D195" s="5">
        <f t="shared" si="13"/>
        <v>4.7639999999999993</v>
      </c>
      <c r="E195" s="5">
        <v>10.151999999999999</v>
      </c>
      <c r="F195" s="4">
        <f t="shared" si="12"/>
        <v>1.4078014184397163</v>
      </c>
      <c r="G195" s="5">
        <f t="shared" si="14"/>
        <v>1.4192277383766747</v>
      </c>
    </row>
    <row r="196" spans="1:8" x14ac:dyDescent="0.25">
      <c r="A196" s="1" t="s">
        <v>103</v>
      </c>
      <c r="B196" s="5">
        <v>13.064</v>
      </c>
      <c r="C196" s="5">
        <v>7.3620000000000001</v>
      </c>
      <c r="D196" s="5">
        <f t="shared" si="13"/>
        <v>5.702</v>
      </c>
      <c r="E196" s="5">
        <v>6.8360000000000003</v>
      </c>
      <c r="F196" s="4">
        <f t="shared" si="12"/>
        <v>2.5023405500292566</v>
      </c>
      <c r="G196" s="5">
        <f t="shared" si="14"/>
        <v>1.9110590988882388</v>
      </c>
    </row>
    <row r="197" spans="1:8" x14ac:dyDescent="0.25">
      <c r="A197" s="1" t="s">
        <v>104</v>
      </c>
      <c r="B197" s="5">
        <v>14.28</v>
      </c>
      <c r="C197" s="5">
        <v>8.4480000000000004</v>
      </c>
      <c r="D197" s="5">
        <f t="shared" si="13"/>
        <v>5.831999999999999</v>
      </c>
      <c r="E197" s="5">
        <v>8.4550000000000001</v>
      </c>
      <c r="F197" s="4">
        <f t="shared" si="12"/>
        <v>2.0693081017149613</v>
      </c>
      <c r="G197" s="5">
        <f t="shared" si="14"/>
        <v>1.6889414547604966</v>
      </c>
    </row>
    <row r="198" spans="1:8" x14ac:dyDescent="0.25">
      <c r="A198" s="1" t="s">
        <v>105</v>
      </c>
      <c r="B198" s="5">
        <v>8.43</v>
      </c>
      <c r="C198" s="5">
        <v>4.8760000000000003</v>
      </c>
      <c r="D198" s="5">
        <f t="shared" si="13"/>
        <v>3.5539999999999994</v>
      </c>
      <c r="E198" s="5">
        <v>6.641</v>
      </c>
      <c r="F198" s="4">
        <f t="shared" si="12"/>
        <v>1.6054811022436375</v>
      </c>
      <c r="G198" s="5">
        <f t="shared" si="14"/>
        <v>1.2693871404908899</v>
      </c>
    </row>
    <row r="199" spans="1:8" x14ac:dyDescent="0.25">
      <c r="A199" s="1" t="s">
        <v>106</v>
      </c>
      <c r="B199" s="5">
        <v>1.694</v>
      </c>
      <c r="C199" s="5">
        <v>1.4139999999999999</v>
      </c>
      <c r="D199" s="5">
        <f t="shared" si="13"/>
        <v>0.28000000000000003</v>
      </c>
      <c r="E199" s="5">
        <v>3.4540000000000002</v>
      </c>
      <c r="F199" s="4">
        <f t="shared" si="12"/>
        <v>0.24319629415170815</v>
      </c>
      <c r="G199" s="5">
        <f t="shared" si="14"/>
        <v>0.49044585987261141</v>
      </c>
    </row>
    <row r="200" spans="1:8" x14ac:dyDescent="0.25">
      <c r="A200" s="1" t="s">
        <v>107</v>
      </c>
      <c r="B200" s="5">
        <v>10.49</v>
      </c>
      <c r="C200" s="5">
        <v>5.923</v>
      </c>
      <c r="D200" s="5">
        <f t="shared" si="13"/>
        <v>4.5670000000000002</v>
      </c>
      <c r="E200" s="5">
        <v>7.4880000000000004</v>
      </c>
      <c r="F200" s="4">
        <f t="shared" si="12"/>
        <v>1.8297275641025643</v>
      </c>
      <c r="G200" s="5">
        <f t="shared" si="14"/>
        <v>1.4009081196581197</v>
      </c>
    </row>
    <row r="201" spans="1:8" x14ac:dyDescent="0.25">
      <c r="A201" s="1" t="s">
        <v>108</v>
      </c>
      <c r="B201" s="5">
        <v>7.2670000000000003</v>
      </c>
      <c r="C201" s="5">
        <v>4.8840000000000003</v>
      </c>
      <c r="D201" s="5">
        <f t="shared" si="13"/>
        <v>2.383</v>
      </c>
      <c r="E201" s="5">
        <v>4.992</v>
      </c>
      <c r="F201" s="4">
        <f t="shared" si="12"/>
        <v>1.4320913461538463</v>
      </c>
      <c r="G201" s="5">
        <f t="shared" si="14"/>
        <v>1.4557291666666667</v>
      </c>
    </row>
    <row r="202" spans="1:8" x14ac:dyDescent="0.25">
      <c r="A202" s="1" t="s">
        <v>109</v>
      </c>
      <c r="B202" s="5">
        <v>7.47</v>
      </c>
      <c r="C202" s="5">
        <v>5.415</v>
      </c>
      <c r="D202" s="5">
        <f t="shared" si="13"/>
        <v>2.0549999999999997</v>
      </c>
      <c r="E202" s="5">
        <v>4.4340000000000002</v>
      </c>
      <c r="F202" s="4">
        <f t="shared" si="12"/>
        <v>1.3903924221921513</v>
      </c>
      <c r="G202" s="5">
        <f t="shared" si="14"/>
        <v>1.6847090663058186</v>
      </c>
    </row>
    <row r="203" spans="1:8" x14ac:dyDescent="0.25">
      <c r="A203" s="1" t="s">
        <v>155</v>
      </c>
      <c r="B203" s="5">
        <v>18.981999999999999</v>
      </c>
      <c r="C203" s="5">
        <v>9.3659999999999997</v>
      </c>
      <c r="D203" s="5">
        <f t="shared" si="13"/>
        <v>9.6159999999999997</v>
      </c>
      <c r="E203" s="5">
        <v>6.19</v>
      </c>
      <c r="F203" s="4">
        <f>D203/E203*60/20</f>
        <v>4.660420032310177</v>
      </c>
      <c r="G203" s="5">
        <f t="shared" si="14"/>
        <v>3.0665589660743131</v>
      </c>
    </row>
    <row r="204" spans="1:8" x14ac:dyDescent="0.25">
      <c r="A204" s="1" t="s">
        <v>155</v>
      </c>
      <c r="B204" s="5">
        <v>14.589</v>
      </c>
      <c r="C204" s="5">
        <v>8.0009999999999994</v>
      </c>
      <c r="D204" s="5">
        <f t="shared" si="13"/>
        <v>6.588000000000001</v>
      </c>
      <c r="E204" s="5">
        <v>7.4649999999999999</v>
      </c>
      <c r="F204" s="4">
        <f>D204/E204*60/20</f>
        <v>2.647555257870061</v>
      </c>
      <c r="G204" s="5">
        <f t="shared" si="14"/>
        <v>1.9543201607501675</v>
      </c>
      <c r="H204" t="s">
        <v>10</v>
      </c>
    </row>
    <row r="205" spans="1:8" x14ac:dyDescent="0.25">
      <c r="A205" s="1" t="s">
        <v>33</v>
      </c>
      <c r="B205" s="5">
        <v>27.667000000000002</v>
      </c>
      <c r="C205" s="5">
        <v>9.6199999999999992</v>
      </c>
      <c r="D205" s="5">
        <f t="shared" si="13"/>
        <v>18.047000000000004</v>
      </c>
      <c r="E205" s="5">
        <v>8.7140000000000004</v>
      </c>
      <c r="F205" s="4">
        <f>(B205-C205)/E205*60/20</f>
        <v>6.2131053477163203</v>
      </c>
      <c r="G205" s="5">
        <f t="shared" si="14"/>
        <v>3.1750057378930459</v>
      </c>
    </row>
    <row r="206" spans="1:8" x14ac:dyDescent="0.25">
      <c r="A206" s="2" t="s">
        <v>33</v>
      </c>
      <c r="B206" s="5">
        <v>10.807</v>
      </c>
      <c r="C206" s="5">
        <v>6.056</v>
      </c>
      <c r="D206" s="5">
        <f t="shared" si="13"/>
        <v>4.7510000000000003</v>
      </c>
      <c r="E206" s="5">
        <v>5.9210000000000003</v>
      </c>
      <c r="F206" s="4">
        <f>(B206-C206)/E206*60/20</f>
        <v>2.4071947306198278</v>
      </c>
      <c r="G206" s="5">
        <f t="shared" si="14"/>
        <v>1.8251984462084108</v>
      </c>
      <c r="H206" t="s">
        <v>10</v>
      </c>
    </row>
    <row r="207" spans="1:8" x14ac:dyDescent="0.25">
      <c r="A207" s="6" t="s">
        <v>33</v>
      </c>
      <c r="B207">
        <v>13.592000000000001</v>
      </c>
      <c r="C207" s="5">
        <v>4.9710000000000001</v>
      </c>
      <c r="D207" s="5">
        <f t="shared" si="13"/>
        <v>8.6210000000000004</v>
      </c>
      <c r="E207" s="5">
        <v>4.1059999999999999</v>
      </c>
      <c r="F207" s="4">
        <f>D207/E207*60/20</f>
        <v>6.2988309790550421</v>
      </c>
      <c r="G207" s="5">
        <f t="shared" si="14"/>
        <v>3.310277642474428</v>
      </c>
    </row>
    <row r="208" spans="1:8" x14ac:dyDescent="0.25">
      <c r="A208" s="1" t="s">
        <v>34</v>
      </c>
      <c r="B208" s="5">
        <v>9.2149999999999999</v>
      </c>
      <c r="C208" s="5">
        <v>9.9610000000000003</v>
      </c>
      <c r="D208" s="5">
        <f t="shared" si="13"/>
        <v>-0.74600000000000044</v>
      </c>
      <c r="E208" s="5">
        <v>5.1449999999999996</v>
      </c>
      <c r="F208" s="4">
        <v>1E-3</v>
      </c>
      <c r="G208" s="5">
        <f t="shared" si="14"/>
        <v>1.7910592808551993</v>
      </c>
      <c r="H208" t="s">
        <v>35</v>
      </c>
    </row>
    <row r="209" spans="1:8" x14ac:dyDescent="0.25">
      <c r="A209" s="2" t="s">
        <v>34</v>
      </c>
      <c r="B209" s="5">
        <v>22.699000000000002</v>
      </c>
      <c r="C209" s="5">
        <v>7.5149999999999997</v>
      </c>
      <c r="D209" s="5">
        <f t="shared" si="13"/>
        <v>15.184000000000001</v>
      </c>
      <c r="E209" s="5">
        <v>9.8469999999999995</v>
      </c>
      <c r="F209" s="4">
        <f>(B209-C209)/E209*60/20</f>
        <v>4.6259774550624559</v>
      </c>
      <c r="G209" s="5">
        <f t="shared" si="14"/>
        <v>2.3051690870315835</v>
      </c>
      <c r="H209" t="s">
        <v>10</v>
      </c>
    </row>
    <row r="210" spans="1:8" x14ac:dyDescent="0.25">
      <c r="A210" s="6" t="s">
        <v>34</v>
      </c>
      <c r="B210">
        <v>30.234000000000002</v>
      </c>
      <c r="C210" s="5">
        <v>9.5660000000000007</v>
      </c>
      <c r="D210" s="5">
        <f t="shared" si="13"/>
        <v>20.667999999999999</v>
      </c>
      <c r="E210" s="5">
        <v>11.834</v>
      </c>
      <c r="F210" s="4">
        <f>D210/E210*60/20</f>
        <v>5.2394794659455801</v>
      </c>
      <c r="G210" s="5">
        <f t="shared" si="14"/>
        <v>2.5548419807334799</v>
      </c>
    </row>
    <row r="211" spans="1:8" x14ac:dyDescent="0.25">
      <c r="A211" s="1" t="s">
        <v>36</v>
      </c>
      <c r="B211" s="5">
        <v>10.984</v>
      </c>
      <c r="C211" s="5">
        <v>8.0519999999999996</v>
      </c>
      <c r="D211" s="5">
        <f t="shared" si="13"/>
        <v>2.9320000000000004</v>
      </c>
      <c r="E211" s="5">
        <v>5.1059999999999999</v>
      </c>
      <c r="F211" s="4">
        <f>(B211-C211)/E211*60/20</f>
        <v>1.7226792009400707</v>
      </c>
      <c r="G211" s="5">
        <f t="shared" si="14"/>
        <v>2.1511946729338036</v>
      </c>
    </row>
    <row r="212" spans="1:8" x14ac:dyDescent="0.25">
      <c r="A212" s="2" t="s">
        <v>36</v>
      </c>
      <c r="B212" s="5">
        <v>20.768999999999998</v>
      </c>
      <c r="C212" s="5">
        <v>6.01</v>
      </c>
      <c r="D212" s="5">
        <f t="shared" si="13"/>
        <v>14.758999999999999</v>
      </c>
      <c r="E212" s="5">
        <v>10.509</v>
      </c>
      <c r="F212" s="4">
        <f>(B212-C212)/E212*60/20</f>
        <v>4.2132457893234365</v>
      </c>
      <c r="G212" s="5">
        <f t="shared" si="14"/>
        <v>1.9763060234085068</v>
      </c>
      <c r="H212" t="s">
        <v>10</v>
      </c>
    </row>
    <row r="213" spans="1:8" x14ac:dyDescent="0.25">
      <c r="A213" s="6" t="s">
        <v>36</v>
      </c>
      <c r="B213">
        <v>20.004999999999999</v>
      </c>
      <c r="C213" s="5">
        <v>8.7829999999999995</v>
      </c>
      <c r="D213" s="5">
        <f t="shared" si="13"/>
        <v>11.222</v>
      </c>
      <c r="E213" s="5">
        <v>6.1479999999999997</v>
      </c>
      <c r="F213" s="4">
        <f>D213/E213*60/20</f>
        <v>5.4759271307742363</v>
      </c>
      <c r="G213" s="5">
        <f t="shared" si="14"/>
        <v>3.2539037085230968</v>
      </c>
    </row>
    <row r="214" spans="1:8" x14ac:dyDescent="0.25">
      <c r="A214" s="1" t="s">
        <v>37</v>
      </c>
      <c r="B214" s="5">
        <v>4.0140000000000002</v>
      </c>
      <c r="C214" s="5">
        <v>2.7480000000000002</v>
      </c>
      <c r="D214" s="5">
        <f t="shared" si="13"/>
        <v>1.266</v>
      </c>
      <c r="E214" s="5">
        <v>2.113</v>
      </c>
      <c r="F214" s="4">
        <f>(B214-C214)/E214*60/20</f>
        <v>1.797444391859915</v>
      </c>
      <c r="G214" s="5">
        <f t="shared" si="14"/>
        <v>1.8996687174633224</v>
      </c>
    </row>
    <row r="215" spans="1:8" x14ac:dyDescent="0.25">
      <c r="A215" s="2" t="s">
        <v>37</v>
      </c>
      <c r="B215" s="5">
        <v>17.911000000000001</v>
      </c>
      <c r="C215" s="5">
        <v>4.4610000000000003</v>
      </c>
      <c r="D215" s="5">
        <f t="shared" si="13"/>
        <v>13.450000000000001</v>
      </c>
      <c r="E215" s="5">
        <v>6.0229999999999997</v>
      </c>
      <c r="F215" s="4">
        <f>(B215-C215)/E215*60/20</f>
        <v>6.6993192761082527</v>
      </c>
      <c r="G215" s="5">
        <f t="shared" si="14"/>
        <v>2.9737672256350658</v>
      </c>
      <c r="H215" t="s">
        <v>10</v>
      </c>
    </row>
    <row r="216" spans="1:8" x14ac:dyDescent="0.25">
      <c r="A216" s="6" t="s">
        <v>37</v>
      </c>
      <c r="B216">
        <v>21.181999999999999</v>
      </c>
      <c r="C216" s="5">
        <v>7.242</v>
      </c>
      <c r="D216" s="5">
        <f t="shared" si="13"/>
        <v>13.939999999999998</v>
      </c>
      <c r="E216" s="5">
        <v>7.0469999999999997</v>
      </c>
      <c r="F216" s="4">
        <f>D216/E216*60/20</f>
        <v>5.9344401873137498</v>
      </c>
      <c r="G216" s="5">
        <f t="shared" si="14"/>
        <v>3.0058180786150133</v>
      </c>
    </row>
    <row r="217" spans="1:8" x14ac:dyDescent="0.25">
      <c r="A217" s="1" t="s">
        <v>38</v>
      </c>
      <c r="B217" s="5">
        <v>13.89</v>
      </c>
      <c r="C217" s="5">
        <v>10.103999999999999</v>
      </c>
      <c r="D217" s="5">
        <f t="shared" si="13"/>
        <v>3.7860000000000014</v>
      </c>
      <c r="E217" s="5">
        <v>5.0960000000000001</v>
      </c>
      <c r="F217" s="4">
        <f>(B217-C217)/E217*60/20</f>
        <v>2.2288069073783365</v>
      </c>
      <c r="G217" s="5">
        <f t="shared" si="14"/>
        <v>2.7256671899529041</v>
      </c>
    </row>
    <row r="218" spans="1:8" x14ac:dyDescent="0.25">
      <c r="A218" s="2" t="s">
        <v>38</v>
      </c>
      <c r="B218" s="5">
        <v>18.896000000000001</v>
      </c>
      <c r="C218" s="5">
        <v>6.0609999999999999</v>
      </c>
      <c r="D218" s="5">
        <f t="shared" si="13"/>
        <v>12.835000000000001</v>
      </c>
      <c r="E218" s="5">
        <v>4.8609999999999998</v>
      </c>
      <c r="F218" s="4">
        <f>(B218-C218)/E218*60/20</f>
        <v>7.9212096276486337</v>
      </c>
      <c r="G218" s="5">
        <f t="shared" si="14"/>
        <v>3.8872659946513068</v>
      </c>
      <c r="H218" t="s">
        <v>10</v>
      </c>
    </row>
    <row r="219" spans="1:8" x14ac:dyDescent="0.25">
      <c r="A219" s="6" t="s">
        <v>38</v>
      </c>
      <c r="B219">
        <v>29.151</v>
      </c>
      <c r="C219" s="5">
        <v>10.331</v>
      </c>
      <c r="D219" s="5">
        <f t="shared" si="13"/>
        <v>18.82</v>
      </c>
      <c r="E219" s="5">
        <v>5.5979999999999999</v>
      </c>
      <c r="F219" s="4">
        <f>D219/E219*60/20</f>
        <v>10.085744908896036</v>
      </c>
      <c r="G219" s="5">
        <f t="shared" si="14"/>
        <v>5.207395498392283</v>
      </c>
    </row>
    <row r="220" spans="1:8" x14ac:dyDescent="0.25">
      <c r="A220" s="1" t="s">
        <v>39</v>
      </c>
      <c r="B220" s="5">
        <v>22.64</v>
      </c>
      <c r="C220" s="5">
        <v>13.025</v>
      </c>
      <c r="D220" s="5">
        <f t="shared" si="13"/>
        <v>9.6150000000000002</v>
      </c>
      <c r="E220" s="5">
        <v>10.46</v>
      </c>
      <c r="F220" s="4">
        <f>(B220-C220)/E220*60/20</f>
        <v>2.7576481835564053</v>
      </c>
      <c r="G220" s="5">
        <f t="shared" si="14"/>
        <v>2.164435946462715</v>
      </c>
    </row>
    <row r="221" spans="1:8" x14ac:dyDescent="0.25">
      <c r="A221" s="2" t="s">
        <v>39</v>
      </c>
      <c r="B221" s="5">
        <v>6.46</v>
      </c>
      <c r="C221" s="5">
        <v>3.6419999999999999</v>
      </c>
      <c r="D221" s="5">
        <f t="shared" si="13"/>
        <v>2.8180000000000001</v>
      </c>
      <c r="E221" s="5">
        <v>2.4550000000000001</v>
      </c>
      <c r="F221" s="4">
        <f>(B221-C221)/E221*60/20</f>
        <v>3.443584521384929</v>
      </c>
      <c r="G221" s="5">
        <f t="shared" si="14"/>
        <v>2.6313645621181263</v>
      </c>
      <c r="H221" t="s">
        <v>10</v>
      </c>
    </row>
    <row r="222" spans="1:8" x14ac:dyDescent="0.25">
      <c r="A222" s="6" t="s">
        <v>39</v>
      </c>
      <c r="B222">
        <v>14.143000000000001</v>
      </c>
      <c r="C222" s="5">
        <v>5.516</v>
      </c>
      <c r="D222" s="5">
        <f t="shared" si="13"/>
        <v>8.6270000000000007</v>
      </c>
      <c r="E222" s="5">
        <v>4.7610000000000001</v>
      </c>
      <c r="F222" s="4">
        <f>D222/E222*60/20</f>
        <v>5.4360428481411471</v>
      </c>
      <c r="G222" s="5">
        <f t="shared" si="14"/>
        <v>2.9705944129384583</v>
      </c>
    </row>
    <row r="223" spans="1:8" x14ac:dyDescent="0.25">
      <c r="A223" s="1" t="s">
        <v>40</v>
      </c>
      <c r="B223" s="5">
        <v>31.305</v>
      </c>
      <c r="C223" s="5">
        <v>15.125999999999999</v>
      </c>
      <c r="D223" s="5">
        <f t="shared" si="13"/>
        <v>16.179000000000002</v>
      </c>
      <c r="E223" s="5">
        <v>11.16</v>
      </c>
      <c r="F223" s="4">
        <f>(B223-C223)/E223*60/20</f>
        <v>4.3491935483870972</v>
      </c>
      <c r="G223" s="5">
        <f t="shared" si="14"/>
        <v>2.8051075268817205</v>
      </c>
    </row>
    <row r="224" spans="1:8" x14ac:dyDescent="0.25">
      <c r="A224" s="2" t="s">
        <v>40</v>
      </c>
      <c r="B224" s="5">
        <v>17.584</v>
      </c>
      <c r="C224" s="5">
        <v>9.1370000000000005</v>
      </c>
      <c r="D224" s="5">
        <f t="shared" si="13"/>
        <v>8.4469999999999992</v>
      </c>
      <c r="E224" s="5">
        <v>5.6619999999999999</v>
      </c>
      <c r="F224" s="4">
        <f>(B224-C224)/E224*60/20</f>
        <v>4.4756269869304131</v>
      </c>
      <c r="G224" s="5">
        <f t="shared" si="14"/>
        <v>3.1056163899682092</v>
      </c>
      <c r="H224" t="s">
        <v>10</v>
      </c>
    </row>
    <row r="225" spans="1:8" x14ac:dyDescent="0.25">
      <c r="A225" s="6" t="s">
        <v>40</v>
      </c>
      <c r="B225">
        <v>22.713000000000001</v>
      </c>
      <c r="C225" s="5">
        <v>9.6940000000000008</v>
      </c>
      <c r="D225" s="5">
        <f t="shared" si="13"/>
        <v>13.019</v>
      </c>
      <c r="E225" s="5">
        <v>8.6780000000000008</v>
      </c>
      <c r="F225" s="4">
        <f>D225/E225*60/20</f>
        <v>4.5006914035492045</v>
      </c>
      <c r="G225" s="5">
        <f t="shared" si="14"/>
        <v>2.6173081355150956</v>
      </c>
    </row>
    <row r="226" spans="1:8" x14ac:dyDescent="0.25">
      <c r="A226" s="6" t="s">
        <v>40</v>
      </c>
      <c r="B226">
        <v>20.140999999999998</v>
      </c>
      <c r="C226" s="5">
        <v>6.7439999999999998</v>
      </c>
      <c r="D226" s="5">
        <f t="shared" si="13"/>
        <v>13.396999999999998</v>
      </c>
      <c r="E226" s="5">
        <v>6.0069999999999997</v>
      </c>
      <c r="F226" s="4">
        <f>D226/E226*60/20</f>
        <v>6.690694190111536</v>
      </c>
      <c r="G226" s="5">
        <f t="shared" si="14"/>
        <v>3.3529215914766106</v>
      </c>
    </row>
    <row r="227" spans="1:8" x14ac:dyDescent="0.25">
      <c r="A227" s="1" t="s">
        <v>41</v>
      </c>
      <c r="B227" s="5">
        <v>39.195999999999998</v>
      </c>
      <c r="C227" s="5">
        <v>14.39</v>
      </c>
      <c r="D227" s="5">
        <f t="shared" si="13"/>
        <v>24.805999999999997</v>
      </c>
      <c r="E227" s="5">
        <v>12.356999999999999</v>
      </c>
      <c r="F227" s="4">
        <f>(B227-C227)/E227*60/20</f>
        <v>6.0223355183296921</v>
      </c>
      <c r="G227" s="5">
        <f t="shared" si="14"/>
        <v>3.1719673059804161</v>
      </c>
    </row>
    <row r="228" spans="1:8" x14ac:dyDescent="0.25">
      <c r="A228" s="2" t="s">
        <v>41</v>
      </c>
      <c r="B228" s="5">
        <v>13.43</v>
      </c>
      <c r="C228" s="5">
        <v>6.96</v>
      </c>
      <c r="D228" s="5">
        <f t="shared" si="13"/>
        <v>6.47</v>
      </c>
      <c r="E228" s="5">
        <v>7.2590000000000003</v>
      </c>
      <c r="F228" s="4">
        <f>(B228-C228)/E228*60/20</f>
        <v>2.6739220278275244</v>
      </c>
      <c r="G228" s="5">
        <f t="shared" si="14"/>
        <v>1.8501170960187352</v>
      </c>
      <c r="H228" t="s">
        <v>10</v>
      </c>
    </row>
    <row r="229" spans="1:8" x14ac:dyDescent="0.25">
      <c r="A229" s="6" t="s">
        <v>41</v>
      </c>
      <c r="B229">
        <v>12.529</v>
      </c>
      <c r="C229" s="5">
        <v>4.6950000000000003</v>
      </c>
      <c r="D229" s="5">
        <f t="shared" si="13"/>
        <v>7.8339999999999996</v>
      </c>
      <c r="E229" s="5">
        <v>6.5179999999999998</v>
      </c>
      <c r="F229" s="4">
        <f t="shared" ref="F229:F260" si="15">D229/E229*60/20</f>
        <v>3.605707272169377</v>
      </c>
      <c r="G229" s="5">
        <f t="shared" si="14"/>
        <v>1.9222154034980057</v>
      </c>
    </row>
    <row r="230" spans="1:8" x14ac:dyDescent="0.25">
      <c r="A230" s="1" t="s">
        <v>178</v>
      </c>
      <c r="B230" s="5">
        <v>10.295</v>
      </c>
      <c r="C230" s="5">
        <v>6.9939999999999998</v>
      </c>
      <c r="D230" s="5">
        <f t="shared" si="13"/>
        <v>3.3010000000000002</v>
      </c>
      <c r="E230" s="5">
        <v>8.0890000000000004</v>
      </c>
      <c r="F230" s="4">
        <f t="shared" si="15"/>
        <v>1.2242551613302015</v>
      </c>
      <c r="G230" s="5">
        <f t="shared" si="14"/>
        <v>1.2727160341204105</v>
      </c>
    </row>
    <row r="231" spans="1:8" x14ac:dyDescent="0.25">
      <c r="A231" s="1" t="s">
        <v>179</v>
      </c>
      <c r="B231" s="5">
        <v>8.18</v>
      </c>
      <c r="C231" s="5">
        <v>6.0339999999999998</v>
      </c>
      <c r="D231" s="5">
        <f t="shared" si="13"/>
        <v>2.1459999999999999</v>
      </c>
      <c r="E231" s="5">
        <v>5.2789999999999999</v>
      </c>
      <c r="F231" s="4">
        <f t="shared" si="15"/>
        <v>1.2195491570373176</v>
      </c>
      <c r="G231" s="5">
        <f t="shared" si="14"/>
        <v>1.54953589695018</v>
      </c>
    </row>
    <row r="232" spans="1:8" x14ac:dyDescent="0.25">
      <c r="A232" s="1" t="s">
        <v>180</v>
      </c>
      <c r="B232" s="5">
        <v>8.2070000000000007</v>
      </c>
      <c r="C232" s="5">
        <v>5.8010000000000002</v>
      </c>
      <c r="D232" s="5">
        <f t="shared" si="13"/>
        <v>2.4060000000000006</v>
      </c>
      <c r="E232" s="5">
        <v>6.2439999999999998</v>
      </c>
      <c r="F232" s="4">
        <f t="shared" si="15"/>
        <v>1.1559897501601539</v>
      </c>
      <c r="G232" s="5">
        <f t="shared" si="14"/>
        <v>1.3143818065342732</v>
      </c>
    </row>
    <row r="233" spans="1:8" x14ac:dyDescent="0.25">
      <c r="A233" s="1" t="s">
        <v>181</v>
      </c>
      <c r="B233" s="5">
        <v>9.0909999999999993</v>
      </c>
      <c r="C233" s="5">
        <v>7.2270000000000003</v>
      </c>
      <c r="D233" s="5">
        <f t="shared" si="13"/>
        <v>1.863999999999999</v>
      </c>
      <c r="E233" s="5">
        <v>6.2640000000000002</v>
      </c>
      <c r="F233" s="4">
        <f t="shared" si="15"/>
        <v>0.89272030651340939</v>
      </c>
      <c r="G233" s="5">
        <f t="shared" si="14"/>
        <v>1.451309067688378</v>
      </c>
    </row>
    <row r="234" spans="1:8" x14ac:dyDescent="0.25">
      <c r="A234" s="1" t="s">
        <v>182</v>
      </c>
      <c r="B234" s="5">
        <v>7.9720000000000004</v>
      </c>
      <c r="C234" s="5">
        <v>5.0460000000000003</v>
      </c>
      <c r="D234" s="5">
        <f t="shared" si="13"/>
        <v>2.9260000000000002</v>
      </c>
      <c r="E234" s="5">
        <v>6.1840000000000002</v>
      </c>
      <c r="F234" s="4">
        <f t="shared" si="15"/>
        <v>1.4194695989650712</v>
      </c>
      <c r="G234" s="5">
        <f t="shared" si="14"/>
        <v>1.2891332470892627</v>
      </c>
    </row>
    <row r="235" spans="1:8" x14ac:dyDescent="0.25">
      <c r="A235" s="1" t="s">
        <v>183</v>
      </c>
      <c r="B235" s="5">
        <v>10.425000000000001</v>
      </c>
      <c r="C235" s="5">
        <v>6.7510000000000003</v>
      </c>
      <c r="D235" s="5">
        <f t="shared" si="13"/>
        <v>3.6740000000000004</v>
      </c>
      <c r="E235" s="5">
        <v>6.6989999999999998</v>
      </c>
      <c r="F235" s="4">
        <f t="shared" si="15"/>
        <v>1.6453201970443352</v>
      </c>
      <c r="G235" s="5">
        <f t="shared" si="14"/>
        <v>1.5562024182713838</v>
      </c>
    </row>
    <row r="236" spans="1:8" x14ac:dyDescent="0.25">
      <c r="A236" s="1" t="s">
        <v>184</v>
      </c>
      <c r="B236" s="5">
        <v>13.976000000000001</v>
      </c>
      <c r="C236" s="5">
        <v>9.6769999999999996</v>
      </c>
      <c r="D236" s="5">
        <f t="shared" si="13"/>
        <v>4.2990000000000013</v>
      </c>
      <c r="E236" s="5">
        <v>9.5619999999999994</v>
      </c>
      <c r="F236" s="4">
        <f t="shared" si="15"/>
        <v>1.3487764066094965</v>
      </c>
      <c r="G236" s="5">
        <f t="shared" si="14"/>
        <v>1.4616189081782056</v>
      </c>
    </row>
    <row r="237" spans="1:8" x14ac:dyDescent="0.25">
      <c r="A237" s="1" t="s">
        <v>185</v>
      </c>
      <c r="B237" s="5">
        <v>14.7</v>
      </c>
      <c r="C237" s="5">
        <v>10.397</v>
      </c>
      <c r="D237" s="5">
        <f t="shared" si="13"/>
        <v>4.302999999999999</v>
      </c>
      <c r="E237" s="5">
        <v>9.7569999999999997</v>
      </c>
      <c r="F237" s="4">
        <f t="shared" si="15"/>
        <v>1.3230501178640972</v>
      </c>
      <c r="G237" s="5">
        <f t="shared" si="14"/>
        <v>1.5066106385159372</v>
      </c>
    </row>
    <row r="238" spans="1:8" x14ac:dyDescent="0.25">
      <c r="A238" s="1" t="s">
        <v>186</v>
      </c>
      <c r="B238" s="5">
        <v>13.209</v>
      </c>
      <c r="C238" s="5">
        <v>7.3650000000000002</v>
      </c>
      <c r="D238" s="5">
        <f t="shared" si="13"/>
        <v>5.8439999999999994</v>
      </c>
      <c r="E238" s="5">
        <v>6.8620000000000001</v>
      </c>
      <c r="F238" s="4">
        <f t="shared" si="15"/>
        <v>2.5549402506557852</v>
      </c>
      <c r="G238" s="5">
        <f t="shared" si="14"/>
        <v>1.9249489944622558</v>
      </c>
    </row>
    <row r="239" spans="1:8" x14ac:dyDescent="0.25">
      <c r="A239" s="1" t="s">
        <v>187</v>
      </c>
      <c r="B239" s="5">
        <v>18.364000000000001</v>
      </c>
      <c r="C239" s="5">
        <v>12.936</v>
      </c>
      <c r="D239" s="5">
        <f t="shared" si="13"/>
        <v>5.4280000000000008</v>
      </c>
      <c r="E239" s="5">
        <v>12.314</v>
      </c>
      <c r="F239" s="4">
        <f t="shared" si="15"/>
        <v>1.3223972713984087</v>
      </c>
      <c r="G239" s="5">
        <f t="shared" si="14"/>
        <v>1.4913107032645769</v>
      </c>
    </row>
    <row r="240" spans="1:8" x14ac:dyDescent="0.25">
      <c r="A240" s="1" t="s">
        <v>164</v>
      </c>
      <c r="B240" s="5">
        <v>7.048</v>
      </c>
      <c r="C240" s="5">
        <v>5.0179999999999998</v>
      </c>
      <c r="D240" s="5">
        <f t="shared" si="13"/>
        <v>2.0300000000000002</v>
      </c>
      <c r="E240" s="5">
        <v>4.6950000000000003</v>
      </c>
      <c r="F240" s="4">
        <f t="shared" si="15"/>
        <v>1.2971246006389778</v>
      </c>
      <c r="G240" s="5">
        <f t="shared" si="14"/>
        <v>1.5011714589989349</v>
      </c>
      <c r="H240" t="s">
        <v>165</v>
      </c>
    </row>
    <row r="241" spans="1:8" x14ac:dyDescent="0.25">
      <c r="A241" s="1" t="s">
        <v>164</v>
      </c>
      <c r="B241" s="5">
        <v>22.359000000000002</v>
      </c>
      <c r="C241" s="5">
        <v>13.430999999999999</v>
      </c>
      <c r="D241" s="5">
        <f t="shared" si="13"/>
        <v>8.9280000000000026</v>
      </c>
      <c r="E241" s="5">
        <v>15.657</v>
      </c>
      <c r="F241" s="4">
        <f t="shared" si="15"/>
        <v>1.7106725426326885</v>
      </c>
      <c r="G241" s="5">
        <f t="shared" si="14"/>
        <v>1.4280513508334931</v>
      </c>
      <c r="H241" t="s">
        <v>166</v>
      </c>
    </row>
    <row r="242" spans="1:8" x14ac:dyDescent="0.25">
      <c r="A242" s="1" t="s">
        <v>167</v>
      </c>
      <c r="B242" s="5">
        <v>12.895</v>
      </c>
      <c r="C242" s="5">
        <v>7.6719999999999997</v>
      </c>
      <c r="D242" s="5">
        <f t="shared" si="13"/>
        <v>5.2229999999999999</v>
      </c>
      <c r="E242" s="5">
        <v>8.7769999999999992</v>
      </c>
      <c r="F242" s="4">
        <f t="shared" si="15"/>
        <v>1.7852341346701608</v>
      </c>
      <c r="G242" s="5">
        <f t="shared" si="14"/>
        <v>1.469180813489803</v>
      </c>
      <c r="H242" t="s">
        <v>168</v>
      </c>
    </row>
    <row r="243" spans="1:8" x14ac:dyDescent="0.25">
      <c r="A243" s="1" t="s">
        <v>167</v>
      </c>
      <c r="B243" s="5">
        <v>25.443999999999999</v>
      </c>
      <c r="C243" s="5">
        <v>16.795999999999999</v>
      </c>
      <c r="D243" s="5">
        <f t="shared" si="13"/>
        <v>8.6479999999999997</v>
      </c>
      <c r="E243" s="5">
        <v>9.5399999999999991</v>
      </c>
      <c r="F243" s="4">
        <f t="shared" si="15"/>
        <v>2.7194968553459118</v>
      </c>
      <c r="G243" s="5">
        <f t="shared" si="14"/>
        <v>2.6670859538784066</v>
      </c>
      <c r="H243" t="s">
        <v>169</v>
      </c>
    </row>
    <row r="244" spans="1:8" x14ac:dyDescent="0.25">
      <c r="A244" s="1" t="s">
        <v>170</v>
      </c>
      <c r="B244" s="5">
        <v>16.32</v>
      </c>
      <c r="C244" s="5">
        <v>9.8070000000000004</v>
      </c>
      <c r="D244" s="5">
        <f t="shared" si="13"/>
        <v>6.5129999999999999</v>
      </c>
      <c r="E244" s="5">
        <v>6.8449999999999998</v>
      </c>
      <c r="F244" s="4">
        <f t="shared" si="15"/>
        <v>2.8544923301680059</v>
      </c>
      <c r="G244" s="5">
        <f t="shared" si="14"/>
        <v>2.3842220598977355</v>
      </c>
    </row>
    <row r="245" spans="1:8" x14ac:dyDescent="0.25">
      <c r="A245" s="1" t="s">
        <v>171</v>
      </c>
      <c r="B245" s="5">
        <v>11.391</v>
      </c>
      <c r="C245" s="5">
        <v>8.468</v>
      </c>
      <c r="D245" s="5">
        <f t="shared" si="13"/>
        <v>2.923</v>
      </c>
      <c r="E245" s="5">
        <v>3.6309999999999998</v>
      </c>
      <c r="F245" s="4">
        <f t="shared" si="15"/>
        <v>2.4150371798402643</v>
      </c>
      <c r="G245" s="5">
        <f t="shared" si="14"/>
        <v>3.1371522996419721</v>
      </c>
    </row>
    <row r="246" spans="1:8" x14ac:dyDescent="0.25">
      <c r="A246" s="1" t="s">
        <v>172</v>
      </c>
      <c r="B246" s="5">
        <v>17.149000000000001</v>
      </c>
      <c r="C246" s="5">
        <v>10.303000000000001</v>
      </c>
      <c r="D246" s="5">
        <f t="shared" si="13"/>
        <v>6.8460000000000001</v>
      </c>
      <c r="E246" s="5">
        <v>5.2690000000000001</v>
      </c>
      <c r="F246" s="4">
        <f t="shared" si="15"/>
        <v>3.8978933383943817</v>
      </c>
      <c r="G246" s="5">
        <f t="shared" si="14"/>
        <v>3.2546972860125263</v>
      </c>
    </row>
    <row r="247" spans="1:8" x14ac:dyDescent="0.25">
      <c r="A247" s="1" t="s">
        <v>173</v>
      </c>
      <c r="B247" s="5">
        <v>15.6</v>
      </c>
      <c r="C247" s="5">
        <v>10.757</v>
      </c>
      <c r="D247" s="5">
        <f t="shared" si="13"/>
        <v>4.843</v>
      </c>
      <c r="E247" s="5">
        <v>10.420999999999999</v>
      </c>
      <c r="F247" s="4">
        <f t="shared" si="15"/>
        <v>1.3942040111313694</v>
      </c>
      <c r="G247" s="5">
        <f t="shared" si="14"/>
        <v>1.4969772574608964</v>
      </c>
    </row>
    <row r="248" spans="1:8" x14ac:dyDescent="0.25">
      <c r="A248" s="1" t="s">
        <v>174</v>
      </c>
      <c r="B248" s="5">
        <v>14.207000000000001</v>
      </c>
      <c r="C248" s="5">
        <v>8.2279999999999998</v>
      </c>
      <c r="D248" s="5">
        <f t="shared" si="13"/>
        <v>5.979000000000001</v>
      </c>
      <c r="E248" s="5">
        <v>6.4509999999999996</v>
      </c>
      <c r="F248" s="4">
        <f t="shared" si="15"/>
        <v>2.7804991474190053</v>
      </c>
      <c r="G248" s="5">
        <f t="shared" si="14"/>
        <v>2.2022942179507057</v>
      </c>
    </row>
    <row r="249" spans="1:8" x14ac:dyDescent="0.25">
      <c r="A249" s="1" t="s">
        <v>175</v>
      </c>
      <c r="B249" s="5">
        <v>13.69</v>
      </c>
      <c r="C249" s="5">
        <v>9.8960000000000008</v>
      </c>
      <c r="D249" s="5">
        <f t="shared" si="13"/>
        <v>3.7939999999999987</v>
      </c>
      <c r="E249" s="5">
        <v>4.6630000000000003</v>
      </c>
      <c r="F249" s="4">
        <f t="shared" si="15"/>
        <v>2.4409178640360274</v>
      </c>
      <c r="G249" s="5">
        <f t="shared" si="14"/>
        <v>2.9358781900064335</v>
      </c>
    </row>
    <row r="250" spans="1:8" x14ac:dyDescent="0.25">
      <c r="A250" s="1" t="s">
        <v>176</v>
      </c>
      <c r="B250" s="5">
        <v>14.723000000000001</v>
      </c>
      <c r="C250" s="5">
        <v>10.007</v>
      </c>
      <c r="D250" s="5">
        <f t="shared" si="13"/>
        <v>4.7160000000000011</v>
      </c>
      <c r="E250" s="5">
        <v>6.67</v>
      </c>
      <c r="F250" s="4">
        <f t="shared" si="15"/>
        <v>2.1211394302848583</v>
      </c>
      <c r="G250" s="5">
        <f t="shared" si="14"/>
        <v>2.2073463268365821</v>
      </c>
    </row>
    <row r="251" spans="1:8" x14ac:dyDescent="0.25">
      <c r="A251" s="1" t="s">
        <v>177</v>
      </c>
      <c r="B251" s="5">
        <v>11.99</v>
      </c>
      <c r="C251" s="5">
        <v>6.7009999999999996</v>
      </c>
      <c r="D251" s="5">
        <f t="shared" si="13"/>
        <v>5.2890000000000006</v>
      </c>
      <c r="E251" s="5">
        <v>6.9580000000000002</v>
      </c>
      <c r="F251" s="4">
        <f t="shared" si="15"/>
        <v>2.2803966657085373</v>
      </c>
      <c r="G251" s="5">
        <f t="shared" si="14"/>
        <v>1.7231963207818339</v>
      </c>
    </row>
    <row r="252" spans="1:8" x14ac:dyDescent="0.25">
      <c r="A252" s="1" t="s">
        <v>156</v>
      </c>
      <c r="B252" s="5">
        <v>23.021999999999998</v>
      </c>
      <c r="C252" s="5">
        <v>15.656000000000001</v>
      </c>
      <c r="D252" s="5">
        <f t="shared" si="13"/>
        <v>7.3659999999999979</v>
      </c>
      <c r="E252" s="5">
        <v>10.263</v>
      </c>
      <c r="F252" s="4">
        <f t="shared" si="15"/>
        <v>2.153171587255188</v>
      </c>
      <c r="G252" s="5">
        <f t="shared" si="14"/>
        <v>2.2432037415960244</v>
      </c>
      <c r="H252" t="s">
        <v>157</v>
      </c>
    </row>
    <row r="253" spans="1:8" x14ac:dyDescent="0.25">
      <c r="A253" s="1" t="s">
        <v>156</v>
      </c>
      <c r="B253" s="5">
        <v>10.811999999999999</v>
      </c>
      <c r="C253" s="5">
        <v>7.282</v>
      </c>
      <c r="D253" s="5">
        <f t="shared" si="13"/>
        <v>3.5299999999999994</v>
      </c>
      <c r="E253" s="5">
        <v>4.63</v>
      </c>
      <c r="F253" s="4">
        <f t="shared" si="15"/>
        <v>2.2872570194384449</v>
      </c>
      <c r="G253" s="5">
        <f t="shared" si="14"/>
        <v>2.3352051835853129</v>
      </c>
      <c r="H253" t="s">
        <v>158</v>
      </c>
    </row>
    <row r="254" spans="1:8" x14ac:dyDescent="0.25">
      <c r="A254" s="1" t="s">
        <v>156</v>
      </c>
      <c r="B254" s="5">
        <v>10.914999999999999</v>
      </c>
      <c r="C254" s="5">
        <v>7.5720000000000001</v>
      </c>
      <c r="D254" s="5">
        <f t="shared" si="13"/>
        <v>3.3429999999999991</v>
      </c>
      <c r="E254" s="5">
        <v>4.8159999999999998</v>
      </c>
      <c r="F254" s="4">
        <f t="shared" si="15"/>
        <v>2.0824335548172752</v>
      </c>
      <c r="G254" s="5">
        <f t="shared" si="14"/>
        <v>2.2664036544850497</v>
      </c>
      <c r="H254" t="s">
        <v>10</v>
      </c>
    </row>
    <row r="255" spans="1:8" x14ac:dyDescent="0.25">
      <c r="A255" s="1" t="s">
        <v>159</v>
      </c>
      <c r="B255" s="5">
        <v>14.813000000000001</v>
      </c>
      <c r="C255" s="5">
        <v>10.589</v>
      </c>
      <c r="D255" s="5">
        <f t="shared" si="13"/>
        <v>4.2240000000000002</v>
      </c>
      <c r="E255" s="5">
        <v>6.3120000000000003</v>
      </c>
      <c r="F255" s="4">
        <f t="shared" si="15"/>
        <v>2.0076045627376424</v>
      </c>
      <c r="G255" s="5">
        <f t="shared" si="14"/>
        <v>2.3467997465145753</v>
      </c>
    </row>
    <row r="256" spans="1:8" x14ac:dyDescent="0.25">
      <c r="A256" s="1" t="s">
        <v>159</v>
      </c>
      <c r="B256" s="5">
        <v>7.5709999999999997</v>
      </c>
      <c r="C256" s="5">
        <v>4.2770000000000001</v>
      </c>
      <c r="D256" s="5">
        <f t="shared" si="13"/>
        <v>3.2939999999999996</v>
      </c>
      <c r="E256" s="5">
        <v>2.7629999999999999</v>
      </c>
      <c r="F256" s="4">
        <f t="shared" si="15"/>
        <v>3.5765472312703581</v>
      </c>
      <c r="G256" s="5">
        <f t="shared" si="14"/>
        <v>2.7401375316684762</v>
      </c>
      <c r="H256" t="s">
        <v>10</v>
      </c>
    </row>
    <row r="257" spans="1:8" x14ac:dyDescent="0.25">
      <c r="A257" s="1" t="s">
        <v>160</v>
      </c>
      <c r="B257" s="5">
        <v>18.57</v>
      </c>
      <c r="C257" s="5">
        <v>10.023999999999999</v>
      </c>
      <c r="D257" s="5">
        <f t="shared" si="13"/>
        <v>8.5460000000000012</v>
      </c>
      <c r="E257" s="5">
        <v>5.3650000000000002</v>
      </c>
      <c r="F257" s="4">
        <f t="shared" si="15"/>
        <v>4.7787511649580621</v>
      </c>
      <c r="G257" s="5">
        <f t="shared" si="14"/>
        <v>3.4613233923578752</v>
      </c>
    </row>
    <row r="258" spans="1:8" x14ac:dyDescent="0.25">
      <c r="A258" s="1" t="s">
        <v>160</v>
      </c>
      <c r="B258" s="5">
        <v>34.048000000000002</v>
      </c>
      <c r="C258" s="5">
        <v>20.556000000000001</v>
      </c>
      <c r="D258" s="5">
        <f t="shared" ref="D258:D283" si="16">B258-C258</f>
        <v>13.492000000000001</v>
      </c>
      <c r="E258" s="5">
        <v>12.504</v>
      </c>
      <c r="F258" s="4">
        <f t="shared" si="15"/>
        <v>3.237044145873321</v>
      </c>
      <c r="G258" s="5">
        <f t="shared" ref="G258:G283" si="17">B258/E258</f>
        <v>2.7229686500319898</v>
      </c>
      <c r="H258" t="s">
        <v>10</v>
      </c>
    </row>
    <row r="259" spans="1:8" x14ac:dyDescent="0.25">
      <c r="A259" s="1" t="s">
        <v>161</v>
      </c>
      <c r="B259" s="5">
        <v>11.651999999999999</v>
      </c>
      <c r="C259" s="5">
        <v>7.8440000000000003</v>
      </c>
      <c r="D259" s="5">
        <f t="shared" si="16"/>
        <v>3.8079999999999989</v>
      </c>
      <c r="E259" s="5">
        <v>5.5810000000000004</v>
      </c>
      <c r="F259" s="4">
        <f t="shared" si="15"/>
        <v>2.046944991936928</v>
      </c>
      <c r="G259" s="5">
        <f t="shared" si="17"/>
        <v>2.0877978856835688</v>
      </c>
      <c r="H259" t="s">
        <v>162</v>
      </c>
    </row>
    <row r="260" spans="1:8" x14ac:dyDescent="0.25">
      <c r="A260" s="1" t="s">
        <v>161</v>
      </c>
      <c r="B260" s="5">
        <v>24.201000000000001</v>
      </c>
      <c r="C260" s="5">
        <v>13.749000000000001</v>
      </c>
      <c r="D260" s="5">
        <f t="shared" si="16"/>
        <v>10.452</v>
      </c>
      <c r="E260" s="5">
        <v>9.5190000000000001</v>
      </c>
      <c r="F260" s="4">
        <f t="shared" si="15"/>
        <v>3.2940434919634414</v>
      </c>
      <c r="G260" s="5">
        <f t="shared" si="17"/>
        <v>2.542388906397731</v>
      </c>
      <c r="H260" t="s">
        <v>163</v>
      </c>
    </row>
    <row r="261" spans="1:8" x14ac:dyDescent="0.25">
      <c r="A261" s="1" t="s">
        <v>42</v>
      </c>
      <c r="B261" s="5">
        <v>27.39</v>
      </c>
      <c r="C261" s="5">
        <v>9.907</v>
      </c>
      <c r="D261" s="5">
        <f t="shared" si="16"/>
        <v>17.483000000000001</v>
      </c>
      <c r="E261" s="5">
        <v>7.5119999999999996</v>
      </c>
      <c r="F261" s="4">
        <f>(B261-C261)/E261*60/20</f>
        <v>6.9820287539936121</v>
      </c>
      <c r="G261" s="5">
        <f t="shared" si="17"/>
        <v>3.6461661341853038</v>
      </c>
    </row>
    <row r="262" spans="1:8" x14ac:dyDescent="0.25">
      <c r="A262" s="1" t="s">
        <v>42</v>
      </c>
      <c r="B262" s="5">
        <v>13.647</v>
      </c>
      <c r="C262" s="5">
        <v>7.7569999999999997</v>
      </c>
      <c r="D262" s="5">
        <f t="shared" si="16"/>
        <v>5.8900000000000006</v>
      </c>
      <c r="E262" s="5">
        <v>7.9370000000000003</v>
      </c>
      <c r="F262" s="4">
        <f>(B262-C262)/E262*60/20</f>
        <v>2.2262819705178281</v>
      </c>
      <c r="G262" s="5">
        <f t="shared" si="17"/>
        <v>1.7194153962454328</v>
      </c>
      <c r="H262" t="s">
        <v>10</v>
      </c>
    </row>
    <row r="263" spans="1:8" x14ac:dyDescent="0.25">
      <c r="A263" s="6" t="s">
        <v>42</v>
      </c>
      <c r="B263">
        <v>16.994</v>
      </c>
      <c r="C263" s="5">
        <v>6.125</v>
      </c>
      <c r="D263" s="5">
        <f t="shared" si="16"/>
        <v>10.869</v>
      </c>
      <c r="E263" s="5">
        <v>5.5780000000000003</v>
      </c>
      <c r="F263" s="4">
        <f>D263/E263*60/20</f>
        <v>5.8456435998565786</v>
      </c>
      <c r="G263" s="5">
        <f t="shared" si="17"/>
        <v>3.0466116887773396</v>
      </c>
    </row>
    <row r="264" spans="1:8" x14ac:dyDescent="0.25">
      <c r="A264" s="1" t="s">
        <v>43</v>
      </c>
      <c r="B264" s="5">
        <v>25.495000000000001</v>
      </c>
      <c r="C264" s="5">
        <v>11.721</v>
      </c>
      <c r="D264" s="5">
        <f t="shared" si="16"/>
        <v>13.774000000000001</v>
      </c>
      <c r="E264" s="5">
        <v>9.6539999999999999</v>
      </c>
      <c r="F264" s="4">
        <f>(B264-C264)/E264*60/20</f>
        <v>4.2802983219390924</v>
      </c>
      <c r="G264" s="5">
        <f t="shared" si="17"/>
        <v>2.640874249015952</v>
      </c>
      <c r="H264" t="s">
        <v>10</v>
      </c>
    </row>
    <row r="265" spans="1:8" x14ac:dyDescent="0.25">
      <c r="A265" s="6" t="s">
        <v>43</v>
      </c>
      <c r="B265">
        <v>10.612</v>
      </c>
      <c r="C265" s="5">
        <v>3.9550000000000001</v>
      </c>
      <c r="D265" s="5">
        <f t="shared" si="16"/>
        <v>6.657</v>
      </c>
      <c r="E265" s="5">
        <v>4.8460000000000001</v>
      </c>
      <c r="F265" s="4">
        <f>D265/E265*60/20</f>
        <v>4.121130829550145</v>
      </c>
      <c r="G265" s="5">
        <f t="shared" si="17"/>
        <v>2.189847296739579</v>
      </c>
    </row>
    <row r="266" spans="1:8" x14ac:dyDescent="0.25">
      <c r="A266" s="1" t="s">
        <v>44</v>
      </c>
      <c r="B266" s="5">
        <v>12.05</v>
      </c>
      <c r="C266" s="5">
        <v>7.7480000000000002</v>
      </c>
      <c r="D266" s="5">
        <f t="shared" si="16"/>
        <v>4.3020000000000005</v>
      </c>
      <c r="E266" s="5">
        <v>7.6950000000000003</v>
      </c>
      <c r="F266" s="4">
        <f>(B266-C266)/E266*60/20</f>
        <v>1.6771929824561405</v>
      </c>
      <c r="G266" s="5">
        <f t="shared" si="17"/>
        <v>1.5659519168291098</v>
      </c>
    </row>
    <row r="267" spans="1:8" x14ac:dyDescent="0.25">
      <c r="A267" s="1" t="s">
        <v>44</v>
      </c>
      <c r="B267" s="5">
        <v>16.702000000000002</v>
      </c>
      <c r="C267" s="5">
        <v>10.385999999999999</v>
      </c>
      <c r="D267" s="5">
        <f t="shared" si="16"/>
        <v>6.3160000000000025</v>
      </c>
      <c r="E267" s="5">
        <v>8.6440000000000001</v>
      </c>
      <c r="F267" s="4">
        <f>(B267-C267)/E267*60/20</f>
        <v>2.1920407218880156</v>
      </c>
      <c r="G267" s="5">
        <f t="shared" si="17"/>
        <v>1.9322073114298937</v>
      </c>
      <c r="H267" t="s">
        <v>10</v>
      </c>
    </row>
    <row r="268" spans="1:8" x14ac:dyDescent="0.25">
      <c r="A268" s="6" t="s">
        <v>44</v>
      </c>
      <c r="B268">
        <v>5.7370000000000001</v>
      </c>
      <c r="C268" s="5">
        <v>2.3039999999999998</v>
      </c>
      <c r="D268" s="5">
        <f t="shared" si="16"/>
        <v>3.4330000000000003</v>
      </c>
      <c r="E268" s="5">
        <v>2.6829999999999998</v>
      </c>
      <c r="F268" s="4">
        <f>D268/E268*60/20</f>
        <v>3.8386134923592996</v>
      </c>
      <c r="G268" s="5">
        <f t="shared" si="17"/>
        <v>2.1382780469623559</v>
      </c>
    </row>
    <row r="269" spans="1:8" x14ac:dyDescent="0.25">
      <c r="A269" s="1" t="s">
        <v>45</v>
      </c>
      <c r="B269" s="5">
        <v>17.056000000000001</v>
      </c>
      <c r="C269" s="5">
        <v>9.3160000000000007</v>
      </c>
      <c r="D269" s="5">
        <f t="shared" si="16"/>
        <v>7.74</v>
      </c>
      <c r="E269" s="5">
        <v>8.9710000000000001</v>
      </c>
      <c r="F269" s="4">
        <f>(B269-C269)/E269*60/20</f>
        <v>2.5883402073347455</v>
      </c>
      <c r="G269" s="5">
        <f t="shared" si="17"/>
        <v>1.9012373202541524</v>
      </c>
    </row>
    <row r="270" spans="1:8" x14ac:dyDescent="0.25">
      <c r="A270" s="1" t="s">
        <v>45</v>
      </c>
      <c r="B270" s="5">
        <v>7.8339999999999996</v>
      </c>
      <c r="C270" s="5">
        <v>5.407</v>
      </c>
      <c r="D270" s="5">
        <f t="shared" si="16"/>
        <v>2.4269999999999996</v>
      </c>
      <c r="E270" s="5">
        <v>5.3730000000000002</v>
      </c>
      <c r="F270" s="4">
        <f>(B270-C270)/E270*60/20</f>
        <v>1.3551088777219427</v>
      </c>
      <c r="G270" s="5">
        <f t="shared" si="17"/>
        <v>1.4580308952168248</v>
      </c>
      <c r="H270" t="s">
        <v>10</v>
      </c>
    </row>
    <row r="271" spans="1:8" x14ac:dyDescent="0.25">
      <c r="A271" s="6" t="s">
        <v>45</v>
      </c>
      <c r="B271">
        <v>19.123999999999999</v>
      </c>
      <c r="C271" s="5">
        <v>7.343</v>
      </c>
      <c r="D271" s="5">
        <f t="shared" si="16"/>
        <v>11.780999999999999</v>
      </c>
      <c r="E271" s="5">
        <v>7.4050000000000002</v>
      </c>
      <c r="F271" s="4">
        <f t="shared" ref="F271:F283" si="18">D271/E271*60/20</f>
        <v>4.7728561782579337</v>
      </c>
      <c r="G271" s="5">
        <f t="shared" si="17"/>
        <v>2.5825793382849422</v>
      </c>
    </row>
    <row r="272" spans="1:8" x14ac:dyDescent="0.25">
      <c r="A272" s="6" t="s">
        <v>213</v>
      </c>
      <c r="B272">
        <v>25.565000000000001</v>
      </c>
      <c r="C272" s="5">
        <v>8.3030000000000008</v>
      </c>
      <c r="D272" s="5">
        <f t="shared" si="16"/>
        <v>17.262</v>
      </c>
      <c r="E272" s="5">
        <v>10.329000000000001</v>
      </c>
      <c r="F272" s="4">
        <f t="shared" si="18"/>
        <v>5.013650885855359</v>
      </c>
      <c r="G272" s="5">
        <f t="shared" si="17"/>
        <v>2.4750701907251429</v>
      </c>
    </row>
    <row r="273" spans="1:7" x14ac:dyDescent="0.25">
      <c r="A273" s="6" t="s">
        <v>214</v>
      </c>
      <c r="B273">
        <v>16.071999999999999</v>
      </c>
      <c r="C273" s="5">
        <v>6.6029999999999998</v>
      </c>
      <c r="D273" s="5">
        <f t="shared" si="16"/>
        <v>9.4689999999999994</v>
      </c>
      <c r="E273" s="5">
        <v>4.3769999999999998</v>
      </c>
      <c r="F273" s="4">
        <f t="shared" si="18"/>
        <v>6.4900616860863609</v>
      </c>
      <c r="G273" s="5">
        <f t="shared" si="17"/>
        <v>3.6719214073566371</v>
      </c>
    </row>
    <row r="274" spans="1:7" x14ac:dyDescent="0.25">
      <c r="A274" s="6" t="s">
        <v>215</v>
      </c>
      <c r="B274">
        <v>39.107999999999997</v>
      </c>
      <c r="C274" s="5">
        <v>12.006</v>
      </c>
      <c r="D274" s="5">
        <f t="shared" si="16"/>
        <v>27.101999999999997</v>
      </c>
      <c r="E274" s="5">
        <v>14.923999999999999</v>
      </c>
      <c r="F274" s="4">
        <f t="shared" si="18"/>
        <v>5.4480032162958985</v>
      </c>
      <c r="G274" s="5">
        <f t="shared" si="17"/>
        <v>2.6204770838917177</v>
      </c>
    </row>
    <row r="275" spans="1:7" x14ac:dyDescent="0.25">
      <c r="A275" s="6" t="s">
        <v>216</v>
      </c>
      <c r="B275">
        <v>20.51</v>
      </c>
      <c r="C275" s="5">
        <v>7.0789999999999997</v>
      </c>
      <c r="D275" s="5">
        <f t="shared" si="16"/>
        <v>13.431000000000001</v>
      </c>
      <c r="E275" s="5">
        <v>8.5150000000000006</v>
      </c>
      <c r="F275" s="4">
        <f t="shared" si="18"/>
        <v>4.7320023487962413</v>
      </c>
      <c r="G275" s="5">
        <f t="shared" si="17"/>
        <v>2.4086905460951265</v>
      </c>
    </row>
    <row r="276" spans="1:7" x14ac:dyDescent="0.25">
      <c r="A276" s="6" t="s">
        <v>217</v>
      </c>
      <c r="B276">
        <v>30.702000000000002</v>
      </c>
      <c r="C276" s="5">
        <v>9.59</v>
      </c>
      <c r="D276" s="5">
        <f t="shared" si="16"/>
        <v>21.112000000000002</v>
      </c>
      <c r="E276" s="5">
        <v>9.7449999999999992</v>
      </c>
      <c r="F276" s="4">
        <f t="shared" si="18"/>
        <v>6.499332991277579</v>
      </c>
      <c r="G276" s="5">
        <f t="shared" si="17"/>
        <v>3.150538737814264</v>
      </c>
    </row>
    <row r="277" spans="1:7" x14ac:dyDescent="0.25">
      <c r="A277" s="6" t="s">
        <v>218</v>
      </c>
      <c r="B277">
        <v>17.399000000000001</v>
      </c>
      <c r="C277" s="5">
        <v>6.306</v>
      </c>
      <c r="D277" s="5">
        <f t="shared" si="16"/>
        <v>11.093</v>
      </c>
      <c r="E277" s="5">
        <v>7.55</v>
      </c>
      <c r="F277" s="4">
        <f t="shared" si="18"/>
        <v>4.4078145695364244</v>
      </c>
      <c r="G277" s="5">
        <f t="shared" si="17"/>
        <v>2.3045033112582782</v>
      </c>
    </row>
    <row r="278" spans="1:7" x14ac:dyDescent="0.25">
      <c r="A278" s="6" t="s">
        <v>219</v>
      </c>
      <c r="B278">
        <v>12.734999999999999</v>
      </c>
      <c r="C278" s="5">
        <v>5.7089999999999996</v>
      </c>
      <c r="D278" s="5">
        <f t="shared" si="16"/>
        <v>7.0259999999999998</v>
      </c>
      <c r="E278" s="5">
        <v>3.7349999999999999</v>
      </c>
      <c r="F278" s="4">
        <f t="shared" si="18"/>
        <v>5.6433734939759033</v>
      </c>
      <c r="G278" s="5">
        <f t="shared" si="17"/>
        <v>3.4096385542168672</v>
      </c>
    </row>
    <row r="279" spans="1:7" x14ac:dyDescent="0.25">
      <c r="A279" s="6" t="s">
        <v>220</v>
      </c>
      <c r="B279">
        <v>55.381999999999998</v>
      </c>
      <c r="C279" s="5">
        <v>19.367000000000001</v>
      </c>
      <c r="D279" s="5">
        <f t="shared" si="16"/>
        <v>36.015000000000001</v>
      </c>
      <c r="E279" s="5">
        <v>16.198</v>
      </c>
      <c r="F279" s="4">
        <f t="shared" si="18"/>
        <v>6.6702679343128777</v>
      </c>
      <c r="G279" s="5">
        <f t="shared" si="17"/>
        <v>3.4190640819854301</v>
      </c>
    </row>
    <row r="280" spans="1:7" x14ac:dyDescent="0.25">
      <c r="A280" s="6" t="s">
        <v>221</v>
      </c>
      <c r="B280">
        <v>38.661999999999999</v>
      </c>
      <c r="C280" s="5">
        <v>12.547000000000001</v>
      </c>
      <c r="D280" s="5">
        <f t="shared" si="16"/>
        <v>26.114999999999998</v>
      </c>
      <c r="E280" s="5">
        <v>12.494999999999999</v>
      </c>
      <c r="F280" s="4">
        <f t="shared" si="18"/>
        <v>6.2701080432172871</v>
      </c>
      <c r="G280" s="5">
        <f t="shared" si="17"/>
        <v>3.0941976790716286</v>
      </c>
    </row>
    <row r="281" spans="1:7" x14ac:dyDescent="0.25">
      <c r="A281" s="6" t="s">
        <v>222</v>
      </c>
      <c r="B281">
        <v>24.82</v>
      </c>
      <c r="C281" s="5">
        <v>8.3960000000000008</v>
      </c>
      <c r="D281" s="5">
        <f t="shared" si="16"/>
        <v>16.423999999999999</v>
      </c>
      <c r="E281" s="5">
        <v>8.2550000000000008</v>
      </c>
      <c r="F281" s="4">
        <f t="shared" si="18"/>
        <v>5.9687462144155052</v>
      </c>
      <c r="G281" s="5">
        <f t="shared" si="17"/>
        <v>3.0066626287098726</v>
      </c>
    </row>
    <row r="282" spans="1:7" x14ac:dyDescent="0.25">
      <c r="A282" s="6" t="s">
        <v>223</v>
      </c>
      <c r="B282">
        <v>12.214</v>
      </c>
      <c r="C282" s="5">
        <v>5.53</v>
      </c>
      <c r="D282" s="5">
        <f t="shared" si="16"/>
        <v>6.6840000000000002</v>
      </c>
      <c r="E282" s="5">
        <v>4.9009999999999998</v>
      </c>
      <c r="F282" s="4">
        <f t="shared" si="18"/>
        <v>4.0914099163436033</v>
      </c>
      <c r="G282" s="5">
        <f t="shared" si="17"/>
        <v>2.492144460314222</v>
      </c>
    </row>
    <row r="283" spans="1:7" x14ac:dyDescent="0.25">
      <c r="A283" s="6" t="s">
        <v>224</v>
      </c>
      <c r="B283">
        <v>19.562000000000001</v>
      </c>
      <c r="C283" s="5">
        <v>6.34</v>
      </c>
      <c r="D283" s="5">
        <f t="shared" si="16"/>
        <v>13.222000000000001</v>
      </c>
      <c r="E283" s="5">
        <v>6.51</v>
      </c>
      <c r="F283" s="4">
        <f t="shared" si="18"/>
        <v>6.0930875576036874</v>
      </c>
      <c r="G283" s="5">
        <f t="shared" si="17"/>
        <v>3.004915514592934</v>
      </c>
    </row>
  </sheetData>
  <autoFilter ref="A1:H232" xr:uid="{3093368B-F14F-AC4F-BD75-D18432C0A20A}">
    <sortState xmlns:xlrd2="http://schemas.microsoft.com/office/spreadsheetml/2017/richdata2" ref="A2:H283">
      <sortCondition ref="A1:A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538-06F4-4D46-8A3D-F1A1159FD7C6}">
  <dimension ref="A1:H183"/>
  <sheetViews>
    <sheetView workbookViewId="0">
      <pane ySplit="1" topLeftCell="A92" activePane="bottomLeft" state="frozen"/>
      <selection pane="bottomLeft" activeCell="C19" sqref="C19"/>
    </sheetView>
  </sheetViews>
  <sheetFormatPr defaultRowHeight="15.75" x14ac:dyDescent="0.25"/>
  <cols>
    <col min="1" max="1" width="6.75" style="6" bestFit="1" customWidth="1"/>
    <col min="2" max="2" width="10.125" style="6" bestFit="1" customWidth="1"/>
    <col min="3" max="3" width="13.25" style="6" bestFit="1" customWidth="1"/>
    <col min="4" max="5" width="18.125" style="6" customWidth="1"/>
    <col min="6" max="6" width="21.75" style="6" customWidth="1"/>
    <col min="7" max="7" width="13.25" style="6" customWidth="1"/>
  </cols>
  <sheetData>
    <row r="1" spans="1:8" s="7" customFormat="1" x14ac:dyDescent="0.25">
      <c r="A1" s="3" t="s">
        <v>0</v>
      </c>
      <c r="B1" s="3" t="s">
        <v>191</v>
      </c>
      <c r="C1" s="3" t="s">
        <v>192</v>
      </c>
      <c r="D1" s="3" t="s">
        <v>1</v>
      </c>
      <c r="E1" s="3" t="s">
        <v>316</v>
      </c>
      <c r="F1" s="3" t="s">
        <v>193</v>
      </c>
      <c r="G1" s="3" t="s">
        <v>6</v>
      </c>
    </row>
    <row r="2" spans="1:8" x14ac:dyDescent="0.25">
      <c r="A2" s="6" t="s">
        <v>201</v>
      </c>
      <c r="B2" s="6" t="s">
        <v>194</v>
      </c>
      <c r="C2" s="6">
        <v>12</v>
      </c>
      <c r="D2" s="6" t="s">
        <v>196</v>
      </c>
      <c r="E2" s="6" t="str">
        <f t="shared" ref="E2:E33" si="0">B2&amp;"_"&amp;D2</f>
        <v>D_control</v>
      </c>
      <c r="F2" s="6" t="str">
        <f t="shared" ref="F2:F33" si="1">B2&amp;"_"&amp;D2&amp;"_"&amp;C2</f>
        <v>D_control_12</v>
      </c>
      <c r="G2" s="6">
        <v>7.9619324001365639</v>
      </c>
      <c r="H2" s="5"/>
    </row>
    <row r="3" spans="1:8" x14ac:dyDescent="0.25">
      <c r="A3" s="6" t="s">
        <v>202</v>
      </c>
      <c r="B3" s="6" t="s">
        <v>194</v>
      </c>
      <c r="C3" s="6">
        <v>12</v>
      </c>
      <c r="D3" s="6" t="s">
        <v>196</v>
      </c>
      <c r="E3" s="6" t="str">
        <f t="shared" si="0"/>
        <v>D_control</v>
      </c>
      <c r="F3" s="6" t="str">
        <f t="shared" si="1"/>
        <v>D_control_12</v>
      </c>
      <c r="G3" s="6">
        <v>6.5601778342330901</v>
      </c>
      <c r="H3" s="5"/>
    </row>
    <row r="4" spans="1:8" x14ac:dyDescent="0.25">
      <c r="A4" s="6" t="s">
        <v>203</v>
      </c>
      <c r="B4" s="6" t="s">
        <v>194</v>
      </c>
      <c r="C4" s="6">
        <v>12</v>
      </c>
      <c r="D4" s="6" t="s">
        <v>196</v>
      </c>
      <c r="E4" s="6" t="str">
        <f t="shared" si="0"/>
        <v>D_control</v>
      </c>
      <c r="F4" s="6" t="str">
        <f t="shared" si="1"/>
        <v>D_control_12</v>
      </c>
      <c r="G4" s="6">
        <v>5.3811692307692303</v>
      </c>
      <c r="H4" s="5"/>
    </row>
    <row r="5" spans="1:8" x14ac:dyDescent="0.25">
      <c r="A5" s="6" t="s">
        <v>204</v>
      </c>
      <c r="B5" s="6" t="s">
        <v>194</v>
      </c>
      <c r="C5" s="6">
        <v>12</v>
      </c>
      <c r="D5" s="6" t="s">
        <v>196</v>
      </c>
      <c r="E5" s="6" t="str">
        <f t="shared" si="0"/>
        <v>D_control</v>
      </c>
      <c r="F5" s="6" t="str">
        <f t="shared" si="1"/>
        <v>D_control_12</v>
      </c>
      <c r="G5" s="6">
        <v>4.254364089775561</v>
      </c>
      <c r="H5" s="5"/>
    </row>
    <row r="6" spans="1:8" x14ac:dyDescent="0.25">
      <c r="A6" s="6" t="s">
        <v>205</v>
      </c>
      <c r="B6" s="6" t="s">
        <v>194</v>
      </c>
      <c r="C6" s="6">
        <v>12</v>
      </c>
      <c r="D6" s="6" t="s">
        <v>196</v>
      </c>
      <c r="E6" s="6" t="str">
        <f t="shared" si="0"/>
        <v>D_control</v>
      </c>
      <c r="F6" s="6" t="str">
        <f t="shared" si="1"/>
        <v>D_control_12</v>
      </c>
      <c r="G6" s="6">
        <v>9.3780151999118821</v>
      </c>
      <c r="H6" s="5"/>
    </row>
    <row r="7" spans="1:8" x14ac:dyDescent="0.25">
      <c r="A7" s="6" t="s">
        <v>206</v>
      </c>
      <c r="B7" s="6" t="s">
        <v>194</v>
      </c>
      <c r="C7" s="6">
        <v>12</v>
      </c>
      <c r="D7" s="6" t="s">
        <v>196</v>
      </c>
      <c r="E7" s="6" t="str">
        <f t="shared" si="0"/>
        <v>D_control</v>
      </c>
      <c r="F7" s="6" t="str">
        <f t="shared" si="1"/>
        <v>D_control_12</v>
      </c>
      <c r="G7" s="6">
        <v>9.0721382289416841</v>
      </c>
      <c r="H7" s="5"/>
    </row>
    <row r="8" spans="1:8" x14ac:dyDescent="0.25">
      <c r="A8" s="6" t="s">
        <v>207</v>
      </c>
      <c r="B8" s="6" t="s">
        <v>194</v>
      </c>
      <c r="C8" s="6">
        <v>12</v>
      </c>
      <c r="D8" s="6" t="s">
        <v>196</v>
      </c>
      <c r="E8" s="6" t="str">
        <f t="shared" si="0"/>
        <v>D_control</v>
      </c>
      <c r="F8" s="6" t="str">
        <f t="shared" si="1"/>
        <v>D_control_12</v>
      </c>
      <c r="G8" s="6">
        <v>6.9185340314136115</v>
      </c>
      <c r="H8" s="5"/>
    </row>
    <row r="9" spans="1:8" x14ac:dyDescent="0.25">
      <c r="A9" s="6" t="s">
        <v>208</v>
      </c>
      <c r="B9" s="6" t="s">
        <v>194</v>
      </c>
      <c r="C9" s="6">
        <v>12</v>
      </c>
      <c r="D9" s="6" t="s">
        <v>196</v>
      </c>
      <c r="E9" s="6" t="str">
        <f t="shared" si="0"/>
        <v>D_control</v>
      </c>
      <c r="F9" s="6" t="str">
        <f t="shared" si="1"/>
        <v>D_control_12</v>
      </c>
      <c r="G9" s="6">
        <v>7.0041841004184109</v>
      </c>
      <c r="H9" s="5"/>
    </row>
    <row r="10" spans="1:8" x14ac:dyDescent="0.25">
      <c r="A10" s="6" t="s">
        <v>209</v>
      </c>
      <c r="B10" s="6" t="s">
        <v>194</v>
      </c>
      <c r="C10" s="6">
        <v>12</v>
      </c>
      <c r="D10" s="6" t="s">
        <v>196</v>
      </c>
      <c r="E10" s="6" t="str">
        <f t="shared" si="0"/>
        <v>D_control</v>
      </c>
      <c r="F10" s="6" t="str">
        <f t="shared" si="1"/>
        <v>D_control_12</v>
      </c>
      <c r="G10" s="6">
        <v>5.290050963882118</v>
      </c>
      <c r="H10" s="5"/>
    </row>
    <row r="11" spans="1:8" x14ac:dyDescent="0.25">
      <c r="A11" s="6" t="s">
        <v>210</v>
      </c>
      <c r="B11" s="6" t="s">
        <v>194</v>
      </c>
      <c r="C11" s="6">
        <v>12</v>
      </c>
      <c r="D11" s="6" t="s">
        <v>196</v>
      </c>
      <c r="E11" s="6" t="str">
        <f t="shared" si="0"/>
        <v>D_control</v>
      </c>
      <c r="F11" s="6" t="str">
        <f t="shared" si="1"/>
        <v>D_control_12</v>
      </c>
      <c r="G11" s="6">
        <v>6.6163996229971742</v>
      </c>
      <c r="H11" s="5"/>
    </row>
    <row r="12" spans="1:8" x14ac:dyDescent="0.25">
      <c r="A12" s="6" t="s">
        <v>211</v>
      </c>
      <c r="B12" s="6" t="s">
        <v>194</v>
      </c>
      <c r="C12" s="6">
        <v>12</v>
      </c>
      <c r="D12" s="6" t="s">
        <v>196</v>
      </c>
      <c r="E12" s="6" t="str">
        <f t="shared" si="0"/>
        <v>D_control</v>
      </c>
      <c r="F12" s="6" t="str">
        <f t="shared" si="1"/>
        <v>D_control_12</v>
      </c>
      <c r="G12" s="6">
        <v>6.1639135959339262</v>
      </c>
      <c r="H12" s="5"/>
    </row>
    <row r="13" spans="1:8" x14ac:dyDescent="0.25">
      <c r="A13" s="6" t="s">
        <v>212</v>
      </c>
      <c r="B13" s="6" t="s">
        <v>194</v>
      </c>
      <c r="C13" s="6">
        <v>10</v>
      </c>
      <c r="D13" s="6" t="s">
        <v>196</v>
      </c>
      <c r="E13" s="6" t="str">
        <f t="shared" si="0"/>
        <v>D_control</v>
      </c>
      <c r="F13" s="6" t="str">
        <f t="shared" si="1"/>
        <v>D_control_10</v>
      </c>
      <c r="G13" s="6">
        <v>5.1539466806063778</v>
      </c>
      <c r="H13" s="5"/>
    </row>
    <row r="14" spans="1:8" x14ac:dyDescent="0.25">
      <c r="A14" s="6" t="s">
        <v>9</v>
      </c>
      <c r="B14" s="6" t="s">
        <v>194</v>
      </c>
      <c r="C14" s="6">
        <v>-10</v>
      </c>
      <c r="D14" s="6" t="s">
        <v>196</v>
      </c>
      <c r="E14" s="6" t="str">
        <f t="shared" si="0"/>
        <v>D_control</v>
      </c>
      <c r="F14" s="6" t="str">
        <f t="shared" si="1"/>
        <v>D_control_-10</v>
      </c>
      <c r="G14" s="6">
        <v>3.4851636586111967</v>
      </c>
      <c r="H14" s="5"/>
    </row>
    <row r="15" spans="1:8" x14ac:dyDescent="0.25">
      <c r="A15" s="6" t="s">
        <v>11</v>
      </c>
      <c r="B15" s="6" t="s">
        <v>194</v>
      </c>
      <c r="C15" s="6">
        <v>-10</v>
      </c>
      <c r="D15" s="6" t="s">
        <v>196</v>
      </c>
      <c r="E15" s="6" t="str">
        <f t="shared" si="0"/>
        <v>D_control</v>
      </c>
      <c r="F15" s="6" t="str">
        <f t="shared" si="1"/>
        <v>D_control_-10</v>
      </c>
      <c r="G15" s="6">
        <v>4.2412307931088007</v>
      </c>
      <c r="H15" s="5"/>
    </row>
    <row r="16" spans="1:8" x14ac:dyDescent="0.25">
      <c r="A16" s="6" t="s">
        <v>12</v>
      </c>
      <c r="B16" s="6" t="s">
        <v>194</v>
      </c>
      <c r="C16" s="6">
        <v>-10</v>
      </c>
      <c r="D16" s="6" t="s">
        <v>196</v>
      </c>
      <c r="E16" s="6" t="str">
        <f t="shared" si="0"/>
        <v>D_control</v>
      </c>
      <c r="F16" s="6" t="str">
        <f t="shared" si="1"/>
        <v>D_control_-10</v>
      </c>
      <c r="G16" s="6">
        <v>6.0113397732045373</v>
      </c>
      <c r="H16" s="5"/>
    </row>
    <row r="17" spans="1:8" x14ac:dyDescent="0.25">
      <c r="A17" s="6" t="s">
        <v>13</v>
      </c>
      <c r="B17" s="6" t="s">
        <v>194</v>
      </c>
      <c r="C17" s="6">
        <v>-10</v>
      </c>
      <c r="D17" s="6" t="s">
        <v>196</v>
      </c>
      <c r="E17" s="6" t="str">
        <f t="shared" si="0"/>
        <v>D_control</v>
      </c>
      <c r="F17" s="6" t="str">
        <f t="shared" si="1"/>
        <v>D_control_-10</v>
      </c>
      <c r="G17" s="6">
        <v>3.6200980392156863</v>
      </c>
      <c r="H17" s="5"/>
    </row>
    <row r="18" spans="1:8" x14ac:dyDescent="0.25">
      <c r="A18" s="6" t="s">
        <v>14</v>
      </c>
      <c r="B18" s="6" t="s">
        <v>194</v>
      </c>
      <c r="C18" s="6">
        <v>-10</v>
      </c>
      <c r="D18" s="6" t="s">
        <v>196</v>
      </c>
      <c r="E18" s="6" t="str">
        <f t="shared" si="0"/>
        <v>D_control</v>
      </c>
      <c r="F18" s="6" t="str">
        <f t="shared" si="1"/>
        <v>D_control_-10</v>
      </c>
      <c r="G18" s="6">
        <v>3.7081151832460733</v>
      </c>
    </row>
    <row r="19" spans="1:8" x14ac:dyDescent="0.25">
      <c r="A19" s="6" t="s">
        <v>15</v>
      </c>
      <c r="B19" s="6" t="s">
        <v>194</v>
      </c>
      <c r="C19" s="6">
        <v>-10</v>
      </c>
      <c r="D19" s="6" t="s">
        <v>196</v>
      </c>
      <c r="E19" s="6" t="str">
        <f t="shared" si="0"/>
        <v>D_control</v>
      </c>
      <c r="F19" s="6" t="str">
        <f t="shared" si="1"/>
        <v>D_control_-10</v>
      </c>
      <c r="G19" s="6">
        <v>8.0781584582441113</v>
      </c>
    </row>
    <row r="20" spans="1:8" x14ac:dyDescent="0.25">
      <c r="A20" s="6" t="s">
        <v>16</v>
      </c>
      <c r="B20" s="6" t="s">
        <v>194</v>
      </c>
      <c r="C20" s="6">
        <v>-10</v>
      </c>
      <c r="D20" s="6" t="s">
        <v>196</v>
      </c>
      <c r="E20" s="6" t="str">
        <f t="shared" si="0"/>
        <v>D_control</v>
      </c>
      <c r="F20" s="6" t="str">
        <f t="shared" si="1"/>
        <v>D_control_-10</v>
      </c>
      <c r="G20" s="6">
        <v>8.7339130434782621</v>
      </c>
    </row>
    <row r="21" spans="1:8" x14ac:dyDescent="0.25">
      <c r="A21" s="6" t="s">
        <v>17</v>
      </c>
      <c r="B21" s="6" t="s">
        <v>194</v>
      </c>
      <c r="C21" s="6">
        <v>-10</v>
      </c>
      <c r="D21" s="6" t="s">
        <v>196</v>
      </c>
      <c r="E21" s="6" t="str">
        <f t="shared" si="0"/>
        <v>D_control</v>
      </c>
      <c r="F21" s="6" t="str">
        <f t="shared" si="1"/>
        <v>D_control_-10</v>
      </c>
      <c r="G21" s="6">
        <v>8.1009174311926611</v>
      </c>
    </row>
    <row r="22" spans="1:8" x14ac:dyDescent="0.25">
      <c r="A22" s="6" t="s">
        <v>18</v>
      </c>
      <c r="B22" s="6" t="s">
        <v>194</v>
      </c>
      <c r="C22" s="6">
        <v>-10</v>
      </c>
      <c r="D22" s="6" t="s">
        <v>196</v>
      </c>
      <c r="E22" s="6" t="str">
        <f t="shared" si="0"/>
        <v>D_control</v>
      </c>
      <c r="F22" s="6" t="str">
        <f t="shared" si="1"/>
        <v>D_control_-10</v>
      </c>
      <c r="G22" s="6">
        <v>4.5179621162638792</v>
      </c>
    </row>
    <row r="23" spans="1:8" x14ac:dyDescent="0.25">
      <c r="A23" s="6" t="s">
        <v>19</v>
      </c>
      <c r="B23" s="6" t="s">
        <v>194</v>
      </c>
      <c r="C23" s="6">
        <v>-10</v>
      </c>
      <c r="D23" s="6" t="s">
        <v>196</v>
      </c>
      <c r="E23" s="6" t="str">
        <f t="shared" si="0"/>
        <v>D_control</v>
      </c>
      <c r="F23" s="6" t="str">
        <f t="shared" si="1"/>
        <v>D_control_-10</v>
      </c>
      <c r="G23" s="6">
        <v>3.7018619934282584</v>
      </c>
    </row>
    <row r="24" spans="1:8" x14ac:dyDescent="0.25">
      <c r="A24" s="6" t="s">
        <v>20</v>
      </c>
      <c r="B24" s="6" t="s">
        <v>194</v>
      </c>
      <c r="C24" s="6">
        <v>-10</v>
      </c>
      <c r="D24" s="6" t="s">
        <v>196</v>
      </c>
      <c r="E24" s="6" t="str">
        <f t="shared" si="0"/>
        <v>D_control</v>
      </c>
      <c r="F24" s="6" t="str">
        <f t="shared" si="1"/>
        <v>D_control_-10</v>
      </c>
      <c r="G24" s="6">
        <v>2.8354862905242104</v>
      </c>
    </row>
    <row r="25" spans="1:8" x14ac:dyDescent="0.25">
      <c r="A25" s="6" t="s">
        <v>21</v>
      </c>
      <c r="B25" s="6" t="s">
        <v>194</v>
      </c>
      <c r="C25" s="6">
        <v>-10</v>
      </c>
      <c r="D25" s="6" t="s">
        <v>196</v>
      </c>
      <c r="E25" s="6" t="str">
        <f t="shared" si="0"/>
        <v>D_control</v>
      </c>
      <c r="F25" s="6" t="str">
        <f t="shared" si="1"/>
        <v>D_control_-10</v>
      </c>
      <c r="G25" s="6">
        <v>3.8657799274486093</v>
      </c>
    </row>
    <row r="26" spans="1:8" x14ac:dyDescent="0.25">
      <c r="A26" s="6" t="s">
        <v>22</v>
      </c>
      <c r="B26" s="6" t="s">
        <v>194</v>
      </c>
      <c r="C26" s="6">
        <v>-10</v>
      </c>
      <c r="D26" s="6" t="s">
        <v>196</v>
      </c>
      <c r="E26" s="6" t="str">
        <f t="shared" si="0"/>
        <v>D_control</v>
      </c>
      <c r="F26" s="6" t="str">
        <f t="shared" si="1"/>
        <v>D_control_-10</v>
      </c>
      <c r="G26" s="6">
        <v>3.7556315939549476</v>
      </c>
    </row>
    <row r="27" spans="1:8" x14ac:dyDescent="0.25">
      <c r="A27" s="6" t="s">
        <v>23</v>
      </c>
      <c r="B27" s="6" t="s">
        <v>194</v>
      </c>
      <c r="C27" s="6">
        <v>11</v>
      </c>
      <c r="D27" s="6" t="s">
        <v>330</v>
      </c>
      <c r="E27" s="6" t="str">
        <f t="shared" si="0"/>
        <v>D_heat_desiccation</v>
      </c>
      <c r="F27" s="6" t="str">
        <f t="shared" si="1"/>
        <v>D_heat_desiccation_11</v>
      </c>
      <c r="G27" s="6">
        <v>5.4771547248182761</v>
      </c>
    </row>
    <row r="28" spans="1:8" x14ac:dyDescent="0.25">
      <c r="A28" s="6" t="s">
        <v>24</v>
      </c>
      <c r="B28" s="6" t="s">
        <v>194</v>
      </c>
      <c r="C28" s="6">
        <v>11</v>
      </c>
      <c r="D28" s="6" t="s">
        <v>330</v>
      </c>
      <c r="E28" s="6" t="str">
        <f t="shared" si="0"/>
        <v>D_heat_desiccation</v>
      </c>
      <c r="F28" s="6" t="str">
        <f t="shared" si="1"/>
        <v>D_heat_desiccation_11</v>
      </c>
      <c r="G28" s="6">
        <v>2.7796901893287429</v>
      </c>
    </row>
    <row r="29" spans="1:8" x14ac:dyDescent="0.25">
      <c r="A29" s="6" t="s">
        <v>25</v>
      </c>
      <c r="B29" s="6" t="s">
        <v>194</v>
      </c>
      <c r="C29" s="6">
        <v>11</v>
      </c>
      <c r="D29" s="6" t="s">
        <v>330</v>
      </c>
      <c r="E29" s="6" t="str">
        <f t="shared" si="0"/>
        <v>D_heat_desiccation</v>
      </c>
      <c r="F29" s="6" t="str">
        <f t="shared" si="1"/>
        <v>D_heat_desiccation_11</v>
      </c>
      <c r="G29" s="6">
        <v>3.7954569921412422</v>
      </c>
    </row>
    <row r="30" spans="1:8" x14ac:dyDescent="0.25">
      <c r="A30" s="6" t="s">
        <v>26</v>
      </c>
      <c r="B30" s="6" t="s">
        <v>194</v>
      </c>
      <c r="C30" s="6">
        <v>11</v>
      </c>
      <c r="D30" s="6" t="s">
        <v>330</v>
      </c>
      <c r="E30" s="6" t="str">
        <f t="shared" si="0"/>
        <v>D_heat_desiccation</v>
      </c>
      <c r="F30" s="6" t="str">
        <f t="shared" si="1"/>
        <v>D_heat_desiccation_11</v>
      </c>
      <c r="G30" s="6">
        <v>2.8895243829018669</v>
      </c>
    </row>
    <row r="31" spans="1:8" x14ac:dyDescent="0.25">
      <c r="A31" s="6" t="s">
        <v>27</v>
      </c>
      <c r="B31" s="6" t="s">
        <v>194</v>
      </c>
      <c r="C31" s="6">
        <v>11</v>
      </c>
      <c r="D31" s="6" t="s">
        <v>330</v>
      </c>
      <c r="E31" s="6" t="str">
        <f t="shared" si="0"/>
        <v>D_heat_desiccation</v>
      </c>
      <c r="F31" s="6" t="str">
        <f t="shared" si="1"/>
        <v>D_heat_desiccation_11</v>
      </c>
      <c r="G31" s="6">
        <v>2.8327969572849621</v>
      </c>
    </row>
    <row r="32" spans="1:8" x14ac:dyDescent="0.25">
      <c r="A32" s="6" t="s">
        <v>28</v>
      </c>
      <c r="B32" s="6" t="s">
        <v>194</v>
      </c>
      <c r="C32" s="6">
        <v>11</v>
      </c>
      <c r="D32" s="6" t="s">
        <v>330</v>
      </c>
      <c r="E32" s="6" t="str">
        <f t="shared" si="0"/>
        <v>D_heat_desiccation</v>
      </c>
      <c r="F32" s="6" t="str">
        <f t="shared" si="1"/>
        <v>D_heat_desiccation_11</v>
      </c>
      <c r="G32" s="6">
        <v>4.3180686908909909</v>
      </c>
    </row>
    <row r="33" spans="1:7" x14ac:dyDescent="0.25">
      <c r="A33" s="6" t="s">
        <v>29</v>
      </c>
      <c r="B33" s="6" t="s">
        <v>194</v>
      </c>
      <c r="C33" s="6">
        <v>11</v>
      </c>
      <c r="D33" s="6" t="s">
        <v>330</v>
      </c>
      <c r="E33" s="6" t="str">
        <f t="shared" si="0"/>
        <v>D_heat_desiccation</v>
      </c>
      <c r="F33" s="6" t="str">
        <f t="shared" si="1"/>
        <v>D_heat_desiccation_11</v>
      </c>
      <c r="G33" s="6">
        <v>2.1365173288250219</v>
      </c>
    </row>
    <row r="34" spans="1:7" x14ac:dyDescent="0.25">
      <c r="A34" s="6" t="s">
        <v>30</v>
      </c>
      <c r="B34" s="6" t="s">
        <v>194</v>
      </c>
      <c r="C34" s="6">
        <v>11</v>
      </c>
      <c r="D34" s="6" t="s">
        <v>330</v>
      </c>
      <c r="E34" s="6" t="str">
        <f t="shared" ref="E34:E65" si="2">B34&amp;"_"&amp;D34</f>
        <v>D_heat_desiccation</v>
      </c>
      <c r="F34" s="6" t="str">
        <f t="shared" ref="F34:F65" si="3">B34&amp;"_"&amp;D34&amp;"_"&amp;C34</f>
        <v>D_heat_desiccation_11</v>
      </c>
      <c r="G34" s="6">
        <v>1.8006986221618468</v>
      </c>
    </row>
    <row r="35" spans="1:7" x14ac:dyDescent="0.25">
      <c r="A35" s="6" t="s">
        <v>31</v>
      </c>
      <c r="B35" s="6" t="s">
        <v>194</v>
      </c>
      <c r="C35" s="6">
        <v>11</v>
      </c>
      <c r="D35" s="6" t="s">
        <v>330</v>
      </c>
      <c r="E35" s="6" t="str">
        <f t="shared" si="2"/>
        <v>D_heat_desiccation</v>
      </c>
      <c r="F35" s="6" t="str">
        <f t="shared" si="3"/>
        <v>D_heat_desiccation_11</v>
      </c>
      <c r="G35" s="6">
        <v>2.0631725787166206</v>
      </c>
    </row>
    <row r="36" spans="1:7" x14ac:dyDescent="0.25">
      <c r="A36" s="6" t="s">
        <v>32</v>
      </c>
      <c r="B36" s="6" t="s">
        <v>194</v>
      </c>
      <c r="C36" s="6">
        <v>11</v>
      </c>
      <c r="D36" s="6" t="s">
        <v>330</v>
      </c>
      <c r="E36" s="6" t="str">
        <f t="shared" si="2"/>
        <v>D_heat_desiccation</v>
      </c>
      <c r="F36" s="6" t="str">
        <f t="shared" si="3"/>
        <v>D_heat_desiccation_11</v>
      </c>
      <c r="G36" s="6">
        <v>1.1767461669505961</v>
      </c>
    </row>
    <row r="37" spans="1:7" x14ac:dyDescent="0.25">
      <c r="A37" s="6" t="s">
        <v>56</v>
      </c>
      <c r="B37" s="6" t="s">
        <v>194</v>
      </c>
      <c r="C37" s="6">
        <v>2</v>
      </c>
      <c r="D37" s="6" t="s">
        <v>330</v>
      </c>
      <c r="E37" s="6" t="str">
        <f t="shared" si="2"/>
        <v>D_heat_desiccation</v>
      </c>
      <c r="F37" s="6" t="str">
        <f t="shared" si="3"/>
        <v>D_heat_desiccation_2</v>
      </c>
      <c r="G37" s="6">
        <v>2.0791565724137171</v>
      </c>
    </row>
    <row r="38" spans="1:7" x14ac:dyDescent="0.25">
      <c r="A38" s="6" t="s">
        <v>57</v>
      </c>
      <c r="B38" s="6" t="s">
        <v>194</v>
      </c>
      <c r="C38" s="6">
        <v>2</v>
      </c>
      <c r="D38" s="6" t="s">
        <v>330</v>
      </c>
      <c r="E38" s="6" t="str">
        <f t="shared" si="2"/>
        <v>D_heat_desiccation</v>
      </c>
      <c r="F38" s="6" t="str">
        <f t="shared" si="3"/>
        <v>D_heat_desiccation_2</v>
      </c>
      <c r="G38" s="6">
        <v>1.4191389087099822</v>
      </c>
    </row>
    <row r="39" spans="1:7" x14ac:dyDescent="0.25">
      <c r="A39" s="6" t="s">
        <v>58</v>
      </c>
      <c r="B39" s="6" t="s">
        <v>194</v>
      </c>
      <c r="C39" s="6">
        <v>2</v>
      </c>
      <c r="D39" s="6" t="s">
        <v>330</v>
      </c>
      <c r="E39" s="6" t="str">
        <f t="shared" si="2"/>
        <v>D_heat_desiccation</v>
      </c>
      <c r="F39" s="6" t="str">
        <f t="shared" si="3"/>
        <v>D_heat_desiccation_2</v>
      </c>
      <c r="G39" s="6">
        <v>1.5880885576860151</v>
      </c>
    </row>
    <row r="40" spans="1:7" x14ac:dyDescent="0.25">
      <c r="A40" s="6" t="s">
        <v>59</v>
      </c>
      <c r="B40" s="6" t="s">
        <v>194</v>
      </c>
      <c r="C40" s="6">
        <v>2</v>
      </c>
      <c r="D40" s="6" t="s">
        <v>330</v>
      </c>
      <c r="E40" s="6" t="str">
        <f t="shared" si="2"/>
        <v>D_heat_desiccation</v>
      </c>
      <c r="F40" s="6" t="str">
        <f t="shared" si="3"/>
        <v>D_heat_desiccation_2</v>
      </c>
      <c r="G40" s="6">
        <v>1.9785116020259754</v>
      </c>
    </row>
    <row r="41" spans="1:7" x14ac:dyDescent="0.25">
      <c r="A41" s="6" t="s">
        <v>60</v>
      </c>
      <c r="B41" s="6" t="s">
        <v>194</v>
      </c>
      <c r="C41" s="6">
        <v>2</v>
      </c>
      <c r="D41" s="6" t="s">
        <v>330</v>
      </c>
      <c r="E41" s="6" t="str">
        <f t="shared" si="2"/>
        <v>D_heat_desiccation</v>
      </c>
      <c r="F41" s="6" t="str">
        <f t="shared" si="3"/>
        <v>D_heat_desiccation_2</v>
      </c>
      <c r="G41" s="6">
        <v>1.8160416582743237</v>
      </c>
    </row>
    <row r="42" spans="1:7" x14ac:dyDescent="0.25">
      <c r="A42" s="6" t="s">
        <v>61</v>
      </c>
      <c r="B42" s="6" t="s">
        <v>194</v>
      </c>
      <c r="C42" s="6">
        <v>2</v>
      </c>
      <c r="D42" s="6" t="s">
        <v>330</v>
      </c>
      <c r="E42" s="6" t="str">
        <f t="shared" si="2"/>
        <v>D_heat_desiccation</v>
      </c>
      <c r="F42" s="6" t="str">
        <f t="shared" si="3"/>
        <v>D_heat_desiccation_2</v>
      </c>
      <c r="G42" s="6">
        <v>2.150149256866797</v>
      </c>
    </row>
    <row r="43" spans="1:7" x14ac:dyDescent="0.25">
      <c r="A43" s="6" t="s">
        <v>62</v>
      </c>
      <c r="B43" s="6" t="s">
        <v>194</v>
      </c>
      <c r="C43" s="6">
        <v>2</v>
      </c>
      <c r="D43" s="6" t="s">
        <v>330</v>
      </c>
      <c r="E43" s="6" t="str">
        <f t="shared" si="2"/>
        <v>D_heat_desiccation</v>
      </c>
      <c r="F43" s="6" t="str">
        <f t="shared" si="3"/>
        <v>D_heat_desiccation_2</v>
      </c>
      <c r="G43" s="6">
        <v>1.3679732913801268</v>
      </c>
    </row>
    <row r="44" spans="1:7" x14ac:dyDescent="0.25">
      <c r="A44" s="6" t="s">
        <v>63</v>
      </c>
      <c r="B44" s="6" t="s">
        <v>194</v>
      </c>
      <c r="C44" s="6">
        <v>2</v>
      </c>
      <c r="D44" s="6" t="s">
        <v>330</v>
      </c>
      <c r="E44" s="6" t="str">
        <f t="shared" si="2"/>
        <v>D_heat_desiccation</v>
      </c>
      <c r="F44" s="6" t="str">
        <f t="shared" si="3"/>
        <v>D_heat_desiccation_2</v>
      </c>
      <c r="G44" s="6">
        <v>2.0978562393777245</v>
      </c>
    </row>
    <row r="45" spans="1:7" x14ac:dyDescent="0.25">
      <c r="A45" s="6" t="s">
        <v>66</v>
      </c>
      <c r="B45" s="6" t="s">
        <v>194</v>
      </c>
      <c r="C45" s="6">
        <v>2</v>
      </c>
      <c r="D45" s="6" t="s">
        <v>330</v>
      </c>
      <c r="E45" s="6" t="str">
        <f t="shared" si="2"/>
        <v>D_heat_desiccation</v>
      </c>
      <c r="F45" s="6" t="str">
        <f t="shared" si="3"/>
        <v>D_heat_desiccation_2</v>
      </c>
      <c r="G45" s="6">
        <v>0.62663905425519395</v>
      </c>
    </row>
    <row r="46" spans="1:7" x14ac:dyDescent="0.25">
      <c r="A46" s="6" t="s">
        <v>67</v>
      </c>
      <c r="B46" s="6" t="s">
        <v>194</v>
      </c>
      <c r="C46" s="6">
        <v>2</v>
      </c>
      <c r="D46" s="6" t="s">
        <v>330</v>
      </c>
      <c r="E46" s="6" t="str">
        <f t="shared" si="2"/>
        <v>D_heat_desiccation</v>
      </c>
      <c r="F46" s="6" t="str">
        <f t="shared" si="3"/>
        <v>D_heat_desiccation_2</v>
      </c>
      <c r="G46" s="6">
        <v>1.7474842481903849</v>
      </c>
    </row>
    <row r="47" spans="1:7" x14ac:dyDescent="0.25">
      <c r="A47" s="6" t="s">
        <v>68</v>
      </c>
      <c r="B47" s="6" t="s">
        <v>194</v>
      </c>
      <c r="C47" s="6">
        <v>2</v>
      </c>
      <c r="D47" s="6" t="s">
        <v>330</v>
      </c>
      <c r="E47" s="6" t="str">
        <f t="shared" si="2"/>
        <v>D_heat_desiccation</v>
      </c>
      <c r="F47" s="6" t="str">
        <f t="shared" si="3"/>
        <v>D_heat_desiccation_2</v>
      </c>
      <c r="G47" s="6">
        <v>1.9119704004770148</v>
      </c>
    </row>
    <row r="48" spans="1:7" x14ac:dyDescent="0.25">
      <c r="A48" s="6" t="s">
        <v>69</v>
      </c>
      <c r="B48" s="6" t="s">
        <v>194</v>
      </c>
      <c r="C48" s="6">
        <v>2</v>
      </c>
      <c r="D48" s="6" t="s">
        <v>330</v>
      </c>
      <c r="E48" s="6" t="str">
        <f t="shared" si="2"/>
        <v>D_heat_desiccation</v>
      </c>
      <c r="F48" s="6" t="str">
        <f t="shared" si="3"/>
        <v>D_heat_desiccation_2</v>
      </c>
      <c r="G48" s="6">
        <v>2.0037861401761918</v>
      </c>
    </row>
    <row r="49" spans="1:7" x14ac:dyDescent="0.25">
      <c r="A49" s="6" t="s">
        <v>70</v>
      </c>
      <c r="B49" s="6" t="s">
        <v>194</v>
      </c>
      <c r="C49" s="6">
        <v>6</v>
      </c>
      <c r="D49" s="6" t="s">
        <v>330</v>
      </c>
      <c r="E49" s="6" t="str">
        <f t="shared" si="2"/>
        <v>D_heat_desiccation</v>
      </c>
      <c r="F49" s="6" t="str">
        <f t="shared" si="3"/>
        <v>D_heat_desiccation_6</v>
      </c>
      <c r="G49" s="6">
        <v>1.9106595092024539</v>
      </c>
    </row>
    <row r="50" spans="1:7" x14ac:dyDescent="0.25">
      <c r="A50" s="6" t="s">
        <v>71</v>
      </c>
      <c r="B50" s="6" t="s">
        <v>194</v>
      </c>
      <c r="C50" s="6">
        <v>6</v>
      </c>
      <c r="D50" s="6" t="s">
        <v>330</v>
      </c>
      <c r="E50" s="6" t="str">
        <f t="shared" si="2"/>
        <v>D_heat_desiccation</v>
      </c>
      <c r="F50" s="6" t="str">
        <f t="shared" si="3"/>
        <v>D_heat_desiccation_6</v>
      </c>
      <c r="G50" s="6">
        <v>2.6610229905542679</v>
      </c>
    </row>
    <row r="51" spans="1:7" x14ac:dyDescent="0.25">
      <c r="A51" s="6" t="s">
        <v>72</v>
      </c>
      <c r="B51" s="6" t="s">
        <v>194</v>
      </c>
      <c r="C51" s="6">
        <v>6</v>
      </c>
      <c r="D51" s="6" t="s">
        <v>330</v>
      </c>
      <c r="E51" s="6" t="str">
        <f t="shared" si="2"/>
        <v>D_heat_desiccation</v>
      </c>
      <c r="F51" s="6" t="str">
        <f t="shared" si="3"/>
        <v>D_heat_desiccation_6</v>
      </c>
      <c r="G51" s="6">
        <v>0.28842177808407987</v>
      </c>
    </row>
    <row r="52" spans="1:7" x14ac:dyDescent="0.25">
      <c r="A52" s="6" t="s">
        <v>73</v>
      </c>
      <c r="B52" s="6" t="s">
        <v>194</v>
      </c>
      <c r="C52" s="6">
        <v>6</v>
      </c>
      <c r="D52" s="6" t="s">
        <v>330</v>
      </c>
      <c r="E52" s="6" t="str">
        <f t="shared" si="2"/>
        <v>D_heat_desiccation</v>
      </c>
      <c r="F52" s="6" t="str">
        <f t="shared" si="3"/>
        <v>D_heat_desiccation_6</v>
      </c>
      <c r="G52" s="6">
        <v>1.9807377049180332</v>
      </c>
    </row>
    <row r="53" spans="1:7" x14ac:dyDescent="0.25">
      <c r="A53" s="6" t="s">
        <v>74</v>
      </c>
      <c r="B53" s="6" t="s">
        <v>194</v>
      </c>
      <c r="C53" s="6">
        <v>6</v>
      </c>
      <c r="D53" s="6" t="s">
        <v>330</v>
      </c>
      <c r="E53" s="6" t="str">
        <f t="shared" si="2"/>
        <v>D_heat_desiccation</v>
      </c>
      <c r="F53" s="6" t="str">
        <f t="shared" si="3"/>
        <v>D_heat_desiccation_6</v>
      </c>
      <c r="G53" s="6">
        <v>0.44195912070960269</v>
      </c>
    </row>
    <row r="54" spans="1:7" x14ac:dyDescent="0.25">
      <c r="A54" s="6" t="s">
        <v>75</v>
      </c>
      <c r="B54" s="6" t="s">
        <v>194</v>
      </c>
      <c r="C54" s="6">
        <v>6</v>
      </c>
      <c r="D54" s="6" t="s">
        <v>330</v>
      </c>
      <c r="E54" s="6" t="str">
        <f t="shared" si="2"/>
        <v>D_heat_desiccation</v>
      </c>
      <c r="F54" s="6" t="str">
        <f t="shared" si="3"/>
        <v>D_heat_desiccation_6</v>
      </c>
      <c r="G54" s="6">
        <v>1.5197969543147203</v>
      </c>
    </row>
    <row r="55" spans="1:7" x14ac:dyDescent="0.25">
      <c r="A55" s="6" t="s">
        <v>76</v>
      </c>
      <c r="B55" s="6" t="s">
        <v>194</v>
      </c>
      <c r="C55" s="6">
        <v>6</v>
      </c>
      <c r="D55" s="6" t="s">
        <v>330</v>
      </c>
      <c r="E55" s="6" t="str">
        <f t="shared" si="2"/>
        <v>D_heat_desiccation</v>
      </c>
      <c r="F55" s="6" t="str">
        <f t="shared" si="3"/>
        <v>D_heat_desiccation_6</v>
      </c>
      <c r="G55" s="6">
        <v>1.8424575663399476</v>
      </c>
    </row>
    <row r="56" spans="1:7" x14ac:dyDescent="0.25">
      <c r="A56" s="6" t="s">
        <v>77</v>
      </c>
      <c r="B56" s="6" t="s">
        <v>194</v>
      </c>
      <c r="C56" s="6">
        <v>6</v>
      </c>
      <c r="D56" s="6" t="s">
        <v>330</v>
      </c>
      <c r="E56" s="6" t="str">
        <f t="shared" si="2"/>
        <v>D_heat_desiccation</v>
      </c>
      <c r="F56" s="6" t="str">
        <f t="shared" si="3"/>
        <v>D_heat_desiccation_6</v>
      </c>
      <c r="G56" s="6">
        <v>2.3200147302522551</v>
      </c>
    </row>
    <row r="57" spans="1:7" x14ac:dyDescent="0.25">
      <c r="A57" s="6" t="s">
        <v>78</v>
      </c>
      <c r="B57" s="6" t="s">
        <v>194</v>
      </c>
      <c r="C57" s="6">
        <v>6</v>
      </c>
      <c r="D57" s="6" t="s">
        <v>330</v>
      </c>
      <c r="E57" s="6" t="str">
        <f t="shared" si="2"/>
        <v>D_heat_desiccation</v>
      </c>
      <c r="F57" s="6" t="str">
        <f t="shared" si="3"/>
        <v>D_heat_desiccation_6</v>
      </c>
      <c r="G57" s="6">
        <v>0.22627737226277372</v>
      </c>
    </row>
    <row r="58" spans="1:7" x14ac:dyDescent="0.25">
      <c r="A58" s="6" t="s">
        <v>79</v>
      </c>
      <c r="B58" s="6" t="s">
        <v>194</v>
      </c>
      <c r="C58" s="6">
        <v>6</v>
      </c>
      <c r="D58" s="6" t="s">
        <v>330</v>
      </c>
      <c r="E58" s="6" t="str">
        <f t="shared" si="2"/>
        <v>D_heat_desiccation</v>
      </c>
      <c r="F58" s="6" t="str">
        <f t="shared" si="3"/>
        <v>D_heat_desiccation_6</v>
      </c>
      <c r="G58" s="6">
        <v>2.0980420594633791</v>
      </c>
    </row>
    <row r="59" spans="1:7" x14ac:dyDescent="0.25">
      <c r="A59" s="6" t="s">
        <v>80</v>
      </c>
      <c r="B59" s="6" t="s">
        <v>194</v>
      </c>
      <c r="C59" s="6">
        <v>6</v>
      </c>
      <c r="D59" s="6" t="s">
        <v>330</v>
      </c>
      <c r="E59" s="6" t="str">
        <f t="shared" si="2"/>
        <v>D_heat_desiccation</v>
      </c>
      <c r="F59" s="6" t="str">
        <f t="shared" si="3"/>
        <v>D_heat_desiccation_6</v>
      </c>
      <c r="G59" s="6">
        <v>1.8306</v>
      </c>
    </row>
    <row r="60" spans="1:7" x14ac:dyDescent="0.25">
      <c r="A60" s="6" t="s">
        <v>81</v>
      </c>
      <c r="B60" s="6" t="s">
        <v>194</v>
      </c>
      <c r="C60" s="6">
        <v>6</v>
      </c>
      <c r="D60" s="6" t="s">
        <v>330</v>
      </c>
      <c r="E60" s="6" t="str">
        <f t="shared" si="2"/>
        <v>D_heat_desiccation</v>
      </c>
      <c r="F60" s="6" t="str">
        <f t="shared" si="3"/>
        <v>D_heat_desiccation_6</v>
      </c>
      <c r="G60" s="6">
        <v>2.6973372781065086</v>
      </c>
    </row>
    <row r="61" spans="1:7" x14ac:dyDescent="0.25">
      <c r="A61" s="6" t="s">
        <v>82</v>
      </c>
      <c r="B61" s="6" t="s">
        <v>194</v>
      </c>
      <c r="C61" s="6">
        <v>6</v>
      </c>
      <c r="D61" s="6" t="s">
        <v>330</v>
      </c>
      <c r="E61" s="6" t="str">
        <f t="shared" si="2"/>
        <v>D_heat_desiccation</v>
      </c>
      <c r="F61" s="6" t="str">
        <f t="shared" si="3"/>
        <v>D_heat_desiccation_6</v>
      </c>
      <c r="G61" s="6">
        <v>1.3367234744365033</v>
      </c>
    </row>
    <row r="62" spans="1:7" x14ac:dyDescent="0.25">
      <c r="A62" s="6" t="s">
        <v>110</v>
      </c>
      <c r="B62" s="6" t="s">
        <v>194</v>
      </c>
      <c r="C62" s="6">
        <v>1</v>
      </c>
      <c r="D62" s="6" t="s">
        <v>324</v>
      </c>
      <c r="E62" s="6" t="str">
        <f t="shared" si="2"/>
        <v>D_heat_only</v>
      </c>
      <c r="F62" s="6" t="str">
        <f t="shared" si="3"/>
        <v>D_heat_only_1</v>
      </c>
      <c r="G62" s="6">
        <v>3.0016902061105539</v>
      </c>
    </row>
    <row r="63" spans="1:7" x14ac:dyDescent="0.25">
      <c r="A63" s="6" t="s">
        <v>111</v>
      </c>
      <c r="B63" s="6" t="s">
        <v>194</v>
      </c>
      <c r="C63" s="6">
        <v>1</v>
      </c>
      <c r="D63" s="6" t="s">
        <v>324</v>
      </c>
      <c r="E63" s="6" t="str">
        <f t="shared" si="2"/>
        <v>D_heat_only</v>
      </c>
      <c r="F63" s="6" t="str">
        <f t="shared" si="3"/>
        <v>D_heat_only_1</v>
      </c>
      <c r="G63" s="6">
        <v>3.0149544540083646</v>
      </c>
    </row>
    <row r="64" spans="1:7" x14ac:dyDescent="0.25">
      <c r="A64" s="6" t="s">
        <v>112</v>
      </c>
      <c r="B64" s="6" t="s">
        <v>194</v>
      </c>
      <c r="C64" s="6">
        <v>1</v>
      </c>
      <c r="D64" s="6" t="s">
        <v>324</v>
      </c>
      <c r="E64" s="6" t="str">
        <f t="shared" si="2"/>
        <v>D_heat_only</v>
      </c>
      <c r="F64" s="6" t="str">
        <f t="shared" si="3"/>
        <v>D_heat_only_1</v>
      </c>
      <c r="G64" s="6">
        <v>2.6080522473741872</v>
      </c>
    </row>
    <row r="65" spans="1:7" x14ac:dyDescent="0.25">
      <c r="A65" s="6" t="s">
        <v>113</v>
      </c>
      <c r="B65" s="6" t="s">
        <v>194</v>
      </c>
      <c r="C65" s="6">
        <v>1</v>
      </c>
      <c r="D65" s="6" t="s">
        <v>324</v>
      </c>
      <c r="E65" s="6" t="str">
        <f t="shared" si="2"/>
        <v>D_heat_only</v>
      </c>
      <c r="F65" s="6" t="str">
        <f t="shared" si="3"/>
        <v>D_heat_only_1</v>
      </c>
      <c r="G65" s="6">
        <v>4.2078169635900897</v>
      </c>
    </row>
    <row r="66" spans="1:7" x14ac:dyDescent="0.25">
      <c r="A66" s="6" t="s">
        <v>114</v>
      </c>
      <c r="B66" s="6" t="s">
        <v>194</v>
      </c>
      <c r="C66" s="6">
        <v>1</v>
      </c>
      <c r="D66" s="6" t="s">
        <v>324</v>
      </c>
      <c r="E66" s="6" t="str">
        <f t="shared" ref="E66:E97" si="4">B66&amp;"_"&amp;D66</f>
        <v>D_heat_only</v>
      </c>
      <c r="F66" s="6" t="str">
        <f t="shared" ref="F66:F97" si="5">B66&amp;"_"&amp;D66&amp;"_"&amp;C66</f>
        <v>D_heat_only_1</v>
      </c>
      <c r="G66" s="6">
        <v>4.542296888549239</v>
      </c>
    </row>
    <row r="67" spans="1:7" x14ac:dyDescent="0.25">
      <c r="A67" s="6" t="s">
        <v>115</v>
      </c>
      <c r="B67" s="6" t="s">
        <v>194</v>
      </c>
      <c r="C67" s="6">
        <v>1</v>
      </c>
      <c r="D67" s="6" t="s">
        <v>324</v>
      </c>
      <c r="E67" s="6" t="str">
        <f t="shared" si="4"/>
        <v>D_heat_only</v>
      </c>
      <c r="F67" s="6" t="str">
        <f t="shared" si="5"/>
        <v>D_heat_only_1</v>
      </c>
      <c r="G67" s="6">
        <v>3.6987559808612445</v>
      </c>
    </row>
    <row r="68" spans="1:7" x14ac:dyDescent="0.25">
      <c r="A68" s="6" t="s">
        <v>116</v>
      </c>
      <c r="B68" s="6" t="s">
        <v>194</v>
      </c>
      <c r="C68" s="6">
        <v>1</v>
      </c>
      <c r="D68" s="6" t="s">
        <v>324</v>
      </c>
      <c r="E68" s="6" t="str">
        <f t="shared" si="4"/>
        <v>D_heat_only</v>
      </c>
      <c r="F68" s="6" t="str">
        <f t="shared" si="5"/>
        <v>D_heat_only_1</v>
      </c>
      <c r="G68" s="6">
        <v>3.4533067393050274</v>
      </c>
    </row>
    <row r="69" spans="1:7" x14ac:dyDescent="0.25">
      <c r="A69" s="6" t="s">
        <v>117</v>
      </c>
      <c r="B69" s="6" t="s">
        <v>194</v>
      </c>
      <c r="C69" s="6">
        <v>1</v>
      </c>
      <c r="D69" s="6" t="s">
        <v>324</v>
      </c>
      <c r="E69" s="6" t="str">
        <f t="shared" si="4"/>
        <v>D_heat_only</v>
      </c>
      <c r="F69" s="6" t="str">
        <f t="shared" si="5"/>
        <v>D_heat_only_1</v>
      </c>
      <c r="G69" s="6">
        <v>2.5233294181828514</v>
      </c>
    </row>
    <row r="70" spans="1:7" x14ac:dyDescent="0.25">
      <c r="A70" s="6" t="s">
        <v>118</v>
      </c>
      <c r="B70" s="6" t="s">
        <v>194</v>
      </c>
      <c r="C70" s="6">
        <v>1</v>
      </c>
      <c r="D70" s="6" t="s">
        <v>324</v>
      </c>
      <c r="E70" s="6" t="str">
        <f t="shared" si="4"/>
        <v>D_heat_only</v>
      </c>
      <c r="F70" s="6" t="str">
        <f t="shared" si="5"/>
        <v>D_heat_only_1</v>
      </c>
      <c r="G70" s="6">
        <v>3.3104854144079479</v>
      </c>
    </row>
    <row r="71" spans="1:7" x14ac:dyDescent="0.25">
      <c r="A71" s="6" t="s">
        <v>119</v>
      </c>
      <c r="B71" s="6" t="s">
        <v>194</v>
      </c>
      <c r="C71" s="6">
        <v>1</v>
      </c>
      <c r="D71" s="6" t="s">
        <v>324</v>
      </c>
      <c r="E71" s="6" t="str">
        <f t="shared" si="4"/>
        <v>D_heat_only</v>
      </c>
      <c r="F71" s="6" t="str">
        <f t="shared" si="5"/>
        <v>D_heat_only_1</v>
      </c>
      <c r="G71" s="6">
        <v>3.3616684838859561</v>
      </c>
    </row>
    <row r="72" spans="1:7" x14ac:dyDescent="0.25">
      <c r="A72" s="6" t="s">
        <v>122</v>
      </c>
      <c r="B72" s="6" t="s">
        <v>194</v>
      </c>
      <c r="C72" s="6">
        <v>1</v>
      </c>
      <c r="D72" s="6" t="s">
        <v>324</v>
      </c>
      <c r="E72" s="6" t="str">
        <f t="shared" si="4"/>
        <v>D_heat_only</v>
      </c>
      <c r="F72" s="6" t="str">
        <f t="shared" si="5"/>
        <v>D_heat_only_1</v>
      </c>
      <c r="G72" s="6">
        <v>3.2271805273833665</v>
      </c>
    </row>
    <row r="73" spans="1:7" x14ac:dyDescent="0.25">
      <c r="A73" s="6" t="s">
        <v>123</v>
      </c>
      <c r="B73" s="6" t="s">
        <v>194</v>
      </c>
      <c r="C73" s="6">
        <v>1</v>
      </c>
      <c r="D73" s="6" t="s">
        <v>324</v>
      </c>
      <c r="E73" s="6" t="str">
        <f t="shared" si="4"/>
        <v>D_heat_only</v>
      </c>
      <c r="F73" s="6" t="str">
        <f t="shared" si="5"/>
        <v>D_heat_only_1</v>
      </c>
      <c r="G73" s="6">
        <v>3.2622898717546116</v>
      </c>
    </row>
    <row r="74" spans="1:7" x14ac:dyDescent="0.25">
      <c r="A74" s="6" t="s">
        <v>124</v>
      </c>
      <c r="B74" s="6" t="s">
        <v>194</v>
      </c>
      <c r="C74" s="6">
        <v>10</v>
      </c>
      <c r="D74" s="6" t="s">
        <v>324</v>
      </c>
      <c r="E74" s="6" t="str">
        <f t="shared" si="4"/>
        <v>D_heat_only</v>
      </c>
      <c r="F74" s="6" t="str">
        <f t="shared" si="5"/>
        <v>D_heat_only_10</v>
      </c>
      <c r="G74" s="6">
        <v>2.0115998160935735</v>
      </c>
    </row>
    <row r="75" spans="1:7" x14ac:dyDescent="0.25">
      <c r="A75" s="6" t="s">
        <v>127</v>
      </c>
      <c r="B75" s="6" t="s">
        <v>194</v>
      </c>
      <c r="C75" s="6">
        <v>10</v>
      </c>
      <c r="D75" s="6" t="s">
        <v>324</v>
      </c>
      <c r="E75" s="6" t="str">
        <f t="shared" si="4"/>
        <v>D_heat_only</v>
      </c>
      <c r="F75" s="6" t="str">
        <f t="shared" si="5"/>
        <v>D_heat_only_10</v>
      </c>
      <c r="G75" s="6">
        <v>1.7209376868608439</v>
      </c>
    </row>
    <row r="76" spans="1:7" x14ac:dyDescent="0.25">
      <c r="A76" s="6" t="s">
        <v>130</v>
      </c>
      <c r="B76" s="6" t="s">
        <v>194</v>
      </c>
      <c r="C76" s="6">
        <v>10</v>
      </c>
      <c r="D76" s="6" t="s">
        <v>324</v>
      </c>
      <c r="E76" s="6" t="str">
        <f t="shared" si="4"/>
        <v>D_heat_only</v>
      </c>
      <c r="F76" s="6" t="str">
        <f t="shared" si="5"/>
        <v>D_heat_only_10</v>
      </c>
      <c r="G76" s="6">
        <v>3.3840663136081042</v>
      </c>
    </row>
    <row r="77" spans="1:7" x14ac:dyDescent="0.25">
      <c r="A77" s="6" t="s">
        <v>131</v>
      </c>
      <c r="B77" s="6" t="s">
        <v>194</v>
      </c>
      <c r="C77" s="6">
        <v>10</v>
      </c>
      <c r="D77" s="6" t="s">
        <v>324</v>
      </c>
      <c r="E77" s="6" t="str">
        <f t="shared" si="4"/>
        <v>D_heat_only</v>
      </c>
      <c r="F77" s="6" t="str">
        <f t="shared" si="5"/>
        <v>D_heat_only_10</v>
      </c>
      <c r="G77" s="6">
        <v>2.5018424689083374</v>
      </c>
    </row>
    <row r="78" spans="1:7" x14ac:dyDescent="0.25">
      <c r="A78" s="6" t="s">
        <v>132</v>
      </c>
      <c r="B78" s="6" t="s">
        <v>194</v>
      </c>
      <c r="C78" s="6">
        <v>10</v>
      </c>
      <c r="D78" s="6" t="s">
        <v>324</v>
      </c>
      <c r="E78" s="6" t="str">
        <f t="shared" si="4"/>
        <v>D_heat_only</v>
      </c>
      <c r="F78" s="6" t="str">
        <f t="shared" si="5"/>
        <v>D_heat_only_10</v>
      </c>
      <c r="G78" s="6">
        <v>2.7284754304913905</v>
      </c>
    </row>
    <row r="79" spans="1:7" x14ac:dyDescent="0.25">
      <c r="A79" s="6" t="s">
        <v>133</v>
      </c>
      <c r="B79" s="6" t="s">
        <v>194</v>
      </c>
      <c r="C79" s="6">
        <v>10</v>
      </c>
      <c r="D79" s="6" t="s">
        <v>324</v>
      </c>
      <c r="E79" s="6" t="str">
        <f t="shared" si="4"/>
        <v>D_heat_only</v>
      </c>
      <c r="F79" s="6" t="str">
        <f t="shared" si="5"/>
        <v>D_heat_only_10</v>
      </c>
      <c r="G79" s="6">
        <v>2.2745681953543775</v>
      </c>
    </row>
    <row r="80" spans="1:7" x14ac:dyDescent="0.25">
      <c r="A80" s="6" t="s">
        <v>134</v>
      </c>
      <c r="B80" s="6" t="s">
        <v>194</v>
      </c>
      <c r="C80" s="6">
        <v>10</v>
      </c>
      <c r="D80" s="6" t="s">
        <v>324</v>
      </c>
      <c r="E80" s="6" t="str">
        <f t="shared" si="4"/>
        <v>D_heat_only</v>
      </c>
      <c r="F80" s="6" t="str">
        <f t="shared" si="5"/>
        <v>D_heat_only_10</v>
      </c>
      <c r="G80" s="6">
        <v>1.7003533568904594</v>
      </c>
    </row>
    <row r="81" spans="1:7" x14ac:dyDescent="0.25">
      <c r="A81" s="6" t="s">
        <v>135</v>
      </c>
      <c r="B81" s="6" t="s">
        <v>194</v>
      </c>
      <c r="C81" s="6">
        <v>10</v>
      </c>
      <c r="D81" s="6" t="s">
        <v>324</v>
      </c>
      <c r="E81" s="6" t="str">
        <f t="shared" si="4"/>
        <v>D_heat_only</v>
      </c>
      <c r="F81" s="6" t="str">
        <f t="shared" si="5"/>
        <v>D_heat_only_10</v>
      </c>
      <c r="G81" s="6">
        <v>1.188488645262334</v>
      </c>
    </row>
    <row r="82" spans="1:7" x14ac:dyDescent="0.25">
      <c r="A82" s="6" t="s">
        <v>136</v>
      </c>
      <c r="B82" s="6" t="s">
        <v>194</v>
      </c>
      <c r="C82" s="6">
        <v>10</v>
      </c>
      <c r="D82" s="6" t="s">
        <v>324</v>
      </c>
      <c r="E82" s="6" t="str">
        <f t="shared" si="4"/>
        <v>D_heat_only</v>
      </c>
      <c r="F82" s="6" t="str">
        <f t="shared" si="5"/>
        <v>D_heat_only_10</v>
      </c>
      <c r="G82" s="6">
        <v>1.4020049560711869</v>
      </c>
    </row>
    <row r="83" spans="1:7" x14ac:dyDescent="0.25">
      <c r="A83" s="6" t="s">
        <v>137</v>
      </c>
      <c r="B83" s="6" t="s">
        <v>194</v>
      </c>
      <c r="C83" s="6">
        <v>10</v>
      </c>
      <c r="D83" s="6" t="s">
        <v>324</v>
      </c>
      <c r="E83" s="6" t="str">
        <f t="shared" si="4"/>
        <v>D_heat_only</v>
      </c>
      <c r="F83" s="6" t="str">
        <f t="shared" si="5"/>
        <v>D_heat_only_10</v>
      </c>
      <c r="G83" s="6">
        <v>2.4113428943937412</v>
      </c>
    </row>
    <row r="84" spans="1:7" x14ac:dyDescent="0.25">
      <c r="A84" s="6" t="s">
        <v>138</v>
      </c>
      <c r="B84" s="6" t="s">
        <v>194</v>
      </c>
      <c r="C84" s="6">
        <v>5</v>
      </c>
      <c r="D84" s="6" t="s">
        <v>324</v>
      </c>
      <c r="E84" s="6" t="str">
        <f t="shared" si="4"/>
        <v>D_heat_only</v>
      </c>
      <c r="F84" s="6" t="str">
        <f t="shared" si="5"/>
        <v>D_heat_only_5</v>
      </c>
      <c r="G84" s="6">
        <v>2.2797976836241025</v>
      </c>
    </row>
    <row r="85" spans="1:7" x14ac:dyDescent="0.25">
      <c r="A85" s="6" t="s">
        <v>139</v>
      </c>
      <c r="B85" s="6" t="s">
        <v>194</v>
      </c>
      <c r="C85" s="6">
        <v>5</v>
      </c>
      <c r="D85" s="6" t="s">
        <v>324</v>
      </c>
      <c r="E85" s="6" t="str">
        <f t="shared" si="4"/>
        <v>D_heat_only</v>
      </c>
      <c r="F85" s="6" t="str">
        <f t="shared" si="5"/>
        <v>D_heat_only_5</v>
      </c>
      <c r="G85" s="6">
        <v>1.7587890625000004</v>
      </c>
    </row>
    <row r="86" spans="1:7" x14ac:dyDescent="0.25">
      <c r="A86" s="6" t="s">
        <v>140</v>
      </c>
      <c r="B86" s="6" t="s">
        <v>194</v>
      </c>
      <c r="C86" s="6">
        <v>5</v>
      </c>
      <c r="D86" s="6" t="s">
        <v>324</v>
      </c>
      <c r="E86" s="6" t="str">
        <f t="shared" si="4"/>
        <v>D_heat_only</v>
      </c>
      <c r="F86" s="6" t="str">
        <f t="shared" si="5"/>
        <v>D_heat_only_5</v>
      </c>
      <c r="G86" s="6">
        <v>2.429792082027912</v>
      </c>
    </row>
    <row r="87" spans="1:7" x14ac:dyDescent="0.25">
      <c r="A87" s="6" t="s">
        <v>141</v>
      </c>
      <c r="B87" s="6" t="s">
        <v>194</v>
      </c>
      <c r="C87" s="6">
        <v>5</v>
      </c>
      <c r="D87" s="6" t="s">
        <v>324</v>
      </c>
      <c r="E87" s="6" t="str">
        <f t="shared" si="4"/>
        <v>D_heat_only</v>
      </c>
      <c r="F87" s="6" t="str">
        <f t="shared" si="5"/>
        <v>D_heat_only_5</v>
      </c>
      <c r="G87" s="6">
        <v>1.674091778202677</v>
      </c>
    </row>
    <row r="88" spans="1:7" x14ac:dyDescent="0.25">
      <c r="A88" s="6" t="s">
        <v>142</v>
      </c>
      <c r="B88" s="6" t="s">
        <v>194</v>
      </c>
      <c r="C88" s="6">
        <v>5</v>
      </c>
      <c r="D88" s="6" t="s">
        <v>324</v>
      </c>
      <c r="E88" s="6" t="str">
        <f t="shared" si="4"/>
        <v>D_heat_only</v>
      </c>
      <c r="F88" s="6" t="str">
        <f t="shared" si="5"/>
        <v>D_heat_only_5</v>
      </c>
      <c r="G88" s="6">
        <v>2.5170527296007452</v>
      </c>
    </row>
    <row r="89" spans="1:7" x14ac:dyDescent="0.25">
      <c r="A89" s="6" t="s">
        <v>143</v>
      </c>
      <c r="B89" s="6" t="s">
        <v>194</v>
      </c>
      <c r="C89" s="6">
        <v>5</v>
      </c>
      <c r="D89" s="6" t="s">
        <v>324</v>
      </c>
      <c r="E89" s="6" t="str">
        <f t="shared" si="4"/>
        <v>D_heat_only</v>
      </c>
      <c r="F89" s="6" t="str">
        <f t="shared" si="5"/>
        <v>D_heat_only_5</v>
      </c>
      <c r="G89" s="6">
        <v>2.3530571992110461</v>
      </c>
    </row>
    <row r="90" spans="1:7" x14ac:dyDescent="0.25">
      <c r="A90" s="6" t="s">
        <v>144</v>
      </c>
      <c r="B90" s="6" t="s">
        <v>194</v>
      </c>
      <c r="C90" s="6">
        <v>5</v>
      </c>
      <c r="D90" s="6" t="s">
        <v>324</v>
      </c>
      <c r="E90" s="6" t="str">
        <f t="shared" si="4"/>
        <v>D_heat_only</v>
      </c>
      <c r="F90" s="6" t="str">
        <f t="shared" si="5"/>
        <v>D_heat_only_5</v>
      </c>
      <c r="G90" s="6">
        <v>2.1331343283582087</v>
      </c>
    </row>
    <row r="91" spans="1:7" x14ac:dyDescent="0.25">
      <c r="A91" s="6" t="s">
        <v>145</v>
      </c>
      <c r="B91" s="6" t="s">
        <v>194</v>
      </c>
      <c r="C91" s="6">
        <v>5</v>
      </c>
      <c r="D91" s="6" t="s">
        <v>324</v>
      </c>
      <c r="E91" s="6" t="str">
        <f t="shared" si="4"/>
        <v>D_heat_only</v>
      </c>
      <c r="F91" s="6" t="str">
        <f t="shared" si="5"/>
        <v>D_heat_only_5</v>
      </c>
      <c r="G91" s="6">
        <v>1.953723034098817</v>
      </c>
    </row>
    <row r="92" spans="1:7" x14ac:dyDescent="0.25">
      <c r="A92" s="6" t="s">
        <v>146</v>
      </c>
      <c r="B92" s="6" t="s">
        <v>194</v>
      </c>
      <c r="C92" s="6">
        <v>5</v>
      </c>
      <c r="D92" s="6" t="s">
        <v>324</v>
      </c>
      <c r="E92" s="6" t="str">
        <f t="shared" si="4"/>
        <v>D_heat_only</v>
      </c>
      <c r="F92" s="6" t="str">
        <f t="shared" si="5"/>
        <v>D_heat_only_5</v>
      </c>
      <c r="G92" s="6">
        <v>2.5893762398060396</v>
      </c>
    </row>
    <row r="93" spans="1:7" x14ac:dyDescent="0.25">
      <c r="A93" s="6" t="s">
        <v>147</v>
      </c>
      <c r="B93" s="6" t="s">
        <v>194</v>
      </c>
      <c r="C93" s="6">
        <v>5</v>
      </c>
      <c r="D93" s="6" t="s">
        <v>324</v>
      </c>
      <c r="E93" s="6" t="str">
        <f t="shared" si="4"/>
        <v>D_heat_only</v>
      </c>
      <c r="F93" s="6" t="str">
        <f t="shared" si="5"/>
        <v>D_heat_only_5</v>
      </c>
      <c r="G93" s="6">
        <v>2.8175203725261935</v>
      </c>
    </row>
    <row r="94" spans="1:7" x14ac:dyDescent="0.25">
      <c r="A94" s="6" t="s">
        <v>213</v>
      </c>
      <c r="B94" s="6" t="s">
        <v>195</v>
      </c>
      <c r="C94" s="6">
        <v>12</v>
      </c>
      <c r="D94" s="6" t="s">
        <v>196</v>
      </c>
      <c r="E94" s="6" t="str">
        <f t="shared" si="4"/>
        <v>T_control</v>
      </c>
      <c r="F94" s="6" t="str">
        <f t="shared" si="5"/>
        <v>T_control_12</v>
      </c>
      <c r="G94" s="6">
        <v>5.013650885855359</v>
      </c>
    </row>
    <row r="95" spans="1:7" x14ac:dyDescent="0.25">
      <c r="A95" s="6" t="s">
        <v>214</v>
      </c>
      <c r="B95" s="6" t="s">
        <v>195</v>
      </c>
      <c r="C95" s="6">
        <v>12</v>
      </c>
      <c r="D95" s="6" t="s">
        <v>196</v>
      </c>
      <c r="E95" s="6" t="str">
        <f t="shared" si="4"/>
        <v>T_control</v>
      </c>
      <c r="F95" s="6" t="str">
        <f t="shared" si="5"/>
        <v>T_control_12</v>
      </c>
      <c r="G95" s="6">
        <v>6.4900616860863609</v>
      </c>
    </row>
    <row r="96" spans="1:7" x14ac:dyDescent="0.25">
      <c r="A96" s="6" t="s">
        <v>215</v>
      </c>
      <c r="B96" s="6" t="s">
        <v>195</v>
      </c>
      <c r="C96" s="6">
        <v>12</v>
      </c>
      <c r="D96" s="6" t="s">
        <v>196</v>
      </c>
      <c r="E96" s="6" t="str">
        <f t="shared" si="4"/>
        <v>T_control</v>
      </c>
      <c r="F96" s="6" t="str">
        <f t="shared" si="5"/>
        <v>T_control_12</v>
      </c>
      <c r="G96" s="6">
        <v>5.4480032162958985</v>
      </c>
    </row>
    <row r="97" spans="1:7" x14ac:dyDescent="0.25">
      <c r="A97" s="6" t="s">
        <v>216</v>
      </c>
      <c r="B97" s="6" t="s">
        <v>195</v>
      </c>
      <c r="C97" s="6">
        <v>12</v>
      </c>
      <c r="D97" s="6" t="s">
        <v>196</v>
      </c>
      <c r="E97" s="6" t="str">
        <f t="shared" si="4"/>
        <v>T_control</v>
      </c>
      <c r="F97" s="6" t="str">
        <f t="shared" si="5"/>
        <v>T_control_12</v>
      </c>
      <c r="G97" s="6">
        <v>4.7320023487962413</v>
      </c>
    </row>
    <row r="98" spans="1:7" x14ac:dyDescent="0.25">
      <c r="A98" s="6" t="s">
        <v>217</v>
      </c>
      <c r="B98" s="6" t="s">
        <v>195</v>
      </c>
      <c r="C98" s="6">
        <v>12</v>
      </c>
      <c r="D98" s="6" t="s">
        <v>196</v>
      </c>
      <c r="E98" s="6" t="str">
        <f t="shared" ref="E98:E129" si="6">B98&amp;"_"&amp;D98</f>
        <v>T_control</v>
      </c>
      <c r="F98" s="6" t="str">
        <f t="shared" ref="F98:F129" si="7">B98&amp;"_"&amp;D98&amp;"_"&amp;C98</f>
        <v>T_control_12</v>
      </c>
      <c r="G98" s="6">
        <v>6.499332991277579</v>
      </c>
    </row>
    <row r="99" spans="1:7" x14ac:dyDescent="0.25">
      <c r="A99" s="6" t="s">
        <v>218</v>
      </c>
      <c r="B99" s="6" t="s">
        <v>195</v>
      </c>
      <c r="C99" s="6">
        <v>12</v>
      </c>
      <c r="D99" s="6" t="s">
        <v>196</v>
      </c>
      <c r="E99" s="6" t="str">
        <f t="shared" si="6"/>
        <v>T_control</v>
      </c>
      <c r="F99" s="6" t="str">
        <f t="shared" si="7"/>
        <v>T_control_12</v>
      </c>
      <c r="G99" s="6">
        <v>4.4078145695364244</v>
      </c>
    </row>
    <row r="100" spans="1:7" x14ac:dyDescent="0.25">
      <c r="A100" s="6" t="s">
        <v>219</v>
      </c>
      <c r="B100" s="6" t="s">
        <v>195</v>
      </c>
      <c r="C100" s="6">
        <v>12</v>
      </c>
      <c r="D100" s="6" t="s">
        <v>196</v>
      </c>
      <c r="E100" s="6" t="str">
        <f t="shared" si="6"/>
        <v>T_control</v>
      </c>
      <c r="F100" s="6" t="str">
        <f t="shared" si="7"/>
        <v>T_control_12</v>
      </c>
      <c r="G100" s="6">
        <v>5.6433734939759033</v>
      </c>
    </row>
    <row r="101" spans="1:7" x14ac:dyDescent="0.25">
      <c r="A101" s="6" t="s">
        <v>220</v>
      </c>
      <c r="B101" s="6" t="s">
        <v>195</v>
      </c>
      <c r="C101" s="6">
        <v>12</v>
      </c>
      <c r="D101" s="6" t="s">
        <v>196</v>
      </c>
      <c r="E101" s="6" t="str">
        <f t="shared" si="6"/>
        <v>T_control</v>
      </c>
      <c r="F101" s="6" t="str">
        <f t="shared" si="7"/>
        <v>T_control_12</v>
      </c>
      <c r="G101" s="6">
        <v>6.6702679343128777</v>
      </c>
    </row>
    <row r="102" spans="1:7" x14ac:dyDescent="0.25">
      <c r="A102" s="6" t="s">
        <v>221</v>
      </c>
      <c r="B102" s="6" t="s">
        <v>195</v>
      </c>
      <c r="C102" s="6">
        <v>12</v>
      </c>
      <c r="D102" s="6" t="s">
        <v>196</v>
      </c>
      <c r="E102" s="6" t="str">
        <f t="shared" si="6"/>
        <v>T_control</v>
      </c>
      <c r="F102" s="6" t="str">
        <f t="shared" si="7"/>
        <v>T_control_12</v>
      </c>
      <c r="G102" s="6">
        <v>6.2701080432172871</v>
      </c>
    </row>
    <row r="103" spans="1:7" x14ac:dyDescent="0.25">
      <c r="A103" s="6" t="s">
        <v>222</v>
      </c>
      <c r="B103" s="6" t="s">
        <v>195</v>
      </c>
      <c r="C103" s="6">
        <v>12</v>
      </c>
      <c r="D103" s="6" t="s">
        <v>196</v>
      </c>
      <c r="E103" s="6" t="str">
        <f t="shared" si="6"/>
        <v>T_control</v>
      </c>
      <c r="F103" s="6" t="str">
        <f t="shared" si="7"/>
        <v>T_control_12</v>
      </c>
      <c r="G103" s="6">
        <v>5.9687462144155052</v>
      </c>
    </row>
    <row r="104" spans="1:7" x14ac:dyDescent="0.25">
      <c r="A104" s="6" t="s">
        <v>223</v>
      </c>
      <c r="B104" s="6" t="s">
        <v>195</v>
      </c>
      <c r="C104" s="6">
        <v>12</v>
      </c>
      <c r="D104" s="6" t="s">
        <v>196</v>
      </c>
      <c r="E104" s="6" t="str">
        <f t="shared" si="6"/>
        <v>T_control</v>
      </c>
      <c r="F104" s="6" t="str">
        <f t="shared" si="7"/>
        <v>T_control_12</v>
      </c>
      <c r="G104" s="6">
        <v>4.0914099163436033</v>
      </c>
    </row>
    <row r="105" spans="1:7" x14ac:dyDescent="0.25">
      <c r="A105" s="6" t="s">
        <v>224</v>
      </c>
      <c r="B105" s="6" t="s">
        <v>195</v>
      </c>
      <c r="C105" s="6">
        <v>12</v>
      </c>
      <c r="D105" s="6" t="s">
        <v>196</v>
      </c>
      <c r="E105" s="6" t="str">
        <f t="shared" si="6"/>
        <v>T_control</v>
      </c>
      <c r="F105" s="6" t="str">
        <f t="shared" si="7"/>
        <v>T_control_12</v>
      </c>
      <c r="G105" s="6">
        <v>6.0930875576036874</v>
      </c>
    </row>
    <row r="106" spans="1:7" x14ac:dyDescent="0.25">
      <c r="A106" s="6" t="s">
        <v>33</v>
      </c>
      <c r="B106" s="6" t="s">
        <v>195</v>
      </c>
      <c r="C106" s="6">
        <v>-10</v>
      </c>
      <c r="D106" s="6" t="s">
        <v>196</v>
      </c>
      <c r="E106" s="6" t="str">
        <f t="shared" si="6"/>
        <v>T_control</v>
      </c>
      <c r="F106" s="6" t="str">
        <f t="shared" si="7"/>
        <v>T_control_-10</v>
      </c>
      <c r="G106" s="6">
        <v>6.2131053477163203</v>
      </c>
    </row>
    <row r="107" spans="1:7" x14ac:dyDescent="0.25">
      <c r="A107" s="8" t="s">
        <v>34</v>
      </c>
      <c r="B107" s="8" t="s">
        <v>195</v>
      </c>
      <c r="C107" s="8">
        <v>-10</v>
      </c>
      <c r="D107" s="6" t="s">
        <v>196</v>
      </c>
      <c r="E107" s="6" t="str">
        <f t="shared" si="6"/>
        <v>T_control</v>
      </c>
      <c r="F107" s="6" t="str">
        <f t="shared" si="7"/>
        <v>T_control_-10</v>
      </c>
      <c r="G107" s="8">
        <v>4.6259774550624559</v>
      </c>
    </row>
    <row r="108" spans="1:7" x14ac:dyDescent="0.25">
      <c r="A108" s="6" t="s">
        <v>36</v>
      </c>
      <c r="B108" s="6" t="s">
        <v>195</v>
      </c>
      <c r="C108" s="6">
        <v>-10</v>
      </c>
      <c r="D108" s="6" t="s">
        <v>196</v>
      </c>
      <c r="E108" s="6" t="str">
        <f t="shared" si="6"/>
        <v>T_control</v>
      </c>
      <c r="F108" s="6" t="str">
        <f t="shared" si="7"/>
        <v>T_control_-10</v>
      </c>
      <c r="G108" s="6">
        <v>4.2132457893234365</v>
      </c>
    </row>
    <row r="109" spans="1:7" x14ac:dyDescent="0.25">
      <c r="A109" s="6" t="s">
        <v>37</v>
      </c>
      <c r="B109" s="6" t="s">
        <v>195</v>
      </c>
      <c r="C109" s="6">
        <v>-10</v>
      </c>
      <c r="D109" s="6" t="s">
        <v>196</v>
      </c>
      <c r="E109" s="6" t="str">
        <f t="shared" si="6"/>
        <v>T_control</v>
      </c>
      <c r="F109" s="6" t="str">
        <f t="shared" si="7"/>
        <v>T_control_-10</v>
      </c>
      <c r="G109" s="6">
        <v>6.6993192761082527</v>
      </c>
    </row>
    <row r="110" spans="1:7" x14ac:dyDescent="0.25">
      <c r="A110" s="6" t="s">
        <v>38</v>
      </c>
      <c r="B110" s="6" t="s">
        <v>195</v>
      </c>
      <c r="C110" s="6">
        <v>-10</v>
      </c>
      <c r="D110" s="6" t="s">
        <v>196</v>
      </c>
      <c r="E110" s="6" t="str">
        <f t="shared" si="6"/>
        <v>T_control</v>
      </c>
      <c r="F110" s="6" t="str">
        <f t="shared" si="7"/>
        <v>T_control_-10</v>
      </c>
      <c r="G110" s="6">
        <v>7.9212096276486337</v>
      </c>
    </row>
    <row r="111" spans="1:7" x14ac:dyDescent="0.25">
      <c r="A111" s="6" t="s">
        <v>39</v>
      </c>
      <c r="B111" s="6" t="s">
        <v>195</v>
      </c>
      <c r="C111" s="6">
        <v>-10</v>
      </c>
      <c r="D111" s="6" t="s">
        <v>196</v>
      </c>
      <c r="E111" s="6" t="str">
        <f t="shared" si="6"/>
        <v>T_control</v>
      </c>
      <c r="F111" s="6" t="str">
        <f t="shared" si="7"/>
        <v>T_control_-10</v>
      </c>
      <c r="G111" s="6">
        <v>3.443584521384929</v>
      </c>
    </row>
    <row r="112" spans="1:7" x14ac:dyDescent="0.25">
      <c r="A112" s="6" t="s">
        <v>40</v>
      </c>
      <c r="B112" s="6" t="s">
        <v>195</v>
      </c>
      <c r="C112" s="6">
        <v>-10</v>
      </c>
      <c r="D112" s="6" t="s">
        <v>196</v>
      </c>
      <c r="E112" s="6" t="str">
        <f t="shared" si="6"/>
        <v>T_control</v>
      </c>
      <c r="F112" s="6" t="str">
        <f t="shared" si="7"/>
        <v>T_control_-10</v>
      </c>
      <c r="G112" s="6">
        <v>4.4756269869304131</v>
      </c>
    </row>
    <row r="113" spans="1:7" x14ac:dyDescent="0.25">
      <c r="A113" s="6" t="s">
        <v>41</v>
      </c>
      <c r="B113" s="6" t="s">
        <v>195</v>
      </c>
      <c r="C113" s="6">
        <v>-10</v>
      </c>
      <c r="D113" s="6" t="s">
        <v>196</v>
      </c>
      <c r="E113" s="6" t="str">
        <f t="shared" si="6"/>
        <v>T_control</v>
      </c>
      <c r="F113" s="6" t="str">
        <f t="shared" si="7"/>
        <v>T_control_-10</v>
      </c>
      <c r="G113" s="6">
        <v>6.0223355183296921</v>
      </c>
    </row>
    <row r="114" spans="1:7" x14ac:dyDescent="0.25">
      <c r="A114" s="6" t="s">
        <v>42</v>
      </c>
      <c r="B114" s="6" t="s">
        <v>195</v>
      </c>
      <c r="C114" s="6">
        <v>-10</v>
      </c>
      <c r="D114" s="6" t="s">
        <v>196</v>
      </c>
      <c r="E114" s="6" t="str">
        <f t="shared" si="6"/>
        <v>T_control</v>
      </c>
      <c r="F114" s="6" t="str">
        <f t="shared" si="7"/>
        <v>T_control_-10</v>
      </c>
      <c r="G114" s="6">
        <v>6.9820287539936121</v>
      </c>
    </row>
    <row r="115" spans="1:7" x14ac:dyDescent="0.25">
      <c r="A115" s="6" t="s">
        <v>43</v>
      </c>
      <c r="B115" s="6" t="s">
        <v>195</v>
      </c>
      <c r="C115" s="6">
        <v>-10</v>
      </c>
      <c r="D115" s="6" t="s">
        <v>196</v>
      </c>
      <c r="E115" s="6" t="str">
        <f t="shared" si="6"/>
        <v>T_control</v>
      </c>
      <c r="F115" s="6" t="str">
        <f t="shared" si="7"/>
        <v>T_control_-10</v>
      </c>
      <c r="G115" s="6">
        <v>4.2802983219390924</v>
      </c>
    </row>
    <row r="116" spans="1:7" x14ac:dyDescent="0.25">
      <c r="A116" s="6" t="s">
        <v>44</v>
      </c>
      <c r="B116" s="6" t="s">
        <v>195</v>
      </c>
      <c r="C116" s="6">
        <v>-10</v>
      </c>
      <c r="D116" s="6" t="s">
        <v>196</v>
      </c>
      <c r="E116" s="6" t="str">
        <f t="shared" si="6"/>
        <v>T_control</v>
      </c>
      <c r="F116" s="6" t="str">
        <f t="shared" si="7"/>
        <v>T_control_-10</v>
      </c>
      <c r="G116" s="6">
        <v>2.1920407218880156</v>
      </c>
    </row>
    <row r="117" spans="1:7" x14ac:dyDescent="0.25">
      <c r="A117" s="6" t="s">
        <v>45</v>
      </c>
      <c r="B117" s="6" t="s">
        <v>195</v>
      </c>
      <c r="C117" s="6">
        <v>-10</v>
      </c>
      <c r="D117" s="6" t="s">
        <v>196</v>
      </c>
      <c r="E117" s="6" t="str">
        <f t="shared" si="6"/>
        <v>T_control</v>
      </c>
      <c r="F117" s="6" t="str">
        <f t="shared" si="7"/>
        <v>T_control_-10</v>
      </c>
      <c r="G117" s="6">
        <v>2.5883402073347455</v>
      </c>
    </row>
    <row r="118" spans="1:7" x14ac:dyDescent="0.25">
      <c r="A118" s="6" t="s">
        <v>46</v>
      </c>
      <c r="B118" s="6" t="s">
        <v>195</v>
      </c>
      <c r="C118" s="6">
        <v>11</v>
      </c>
      <c r="D118" s="6" t="s">
        <v>330</v>
      </c>
      <c r="E118" s="6" t="str">
        <f t="shared" si="6"/>
        <v>T_heat_desiccation</v>
      </c>
      <c r="F118" s="6" t="str">
        <f t="shared" si="7"/>
        <v>T_heat_desiccation_11</v>
      </c>
      <c r="G118" s="6">
        <v>3.5932237571846324</v>
      </c>
    </row>
    <row r="119" spans="1:7" x14ac:dyDescent="0.25">
      <c r="A119" s="6" t="s">
        <v>47</v>
      </c>
      <c r="B119" s="6" t="s">
        <v>195</v>
      </c>
      <c r="C119" s="6">
        <v>11</v>
      </c>
      <c r="D119" s="6" t="s">
        <v>330</v>
      </c>
      <c r="E119" s="6" t="str">
        <f t="shared" si="6"/>
        <v>T_heat_desiccation</v>
      </c>
      <c r="F119" s="6" t="str">
        <f t="shared" si="7"/>
        <v>T_heat_desiccation_11</v>
      </c>
      <c r="G119" s="6">
        <v>1.1600566572237963</v>
      </c>
    </row>
    <row r="120" spans="1:7" x14ac:dyDescent="0.25">
      <c r="A120" s="6" t="s">
        <v>48</v>
      </c>
      <c r="B120" s="6" t="s">
        <v>195</v>
      </c>
      <c r="C120" s="6">
        <v>11</v>
      </c>
      <c r="D120" s="6" t="s">
        <v>330</v>
      </c>
      <c r="E120" s="6" t="str">
        <f t="shared" si="6"/>
        <v>T_heat_desiccation</v>
      </c>
      <c r="F120" s="6" t="str">
        <f t="shared" si="7"/>
        <v>T_heat_desiccation_11</v>
      </c>
      <c r="G120" s="6">
        <v>2.4434572670207624</v>
      </c>
    </row>
    <row r="121" spans="1:7" x14ac:dyDescent="0.25">
      <c r="A121" s="6" t="s">
        <v>49</v>
      </c>
      <c r="B121" s="6" t="s">
        <v>195</v>
      </c>
      <c r="C121" s="6">
        <v>11</v>
      </c>
      <c r="D121" s="6" t="s">
        <v>330</v>
      </c>
      <c r="E121" s="6" t="str">
        <f t="shared" si="6"/>
        <v>T_heat_desiccation</v>
      </c>
      <c r="F121" s="6" t="str">
        <f t="shared" si="7"/>
        <v>T_heat_desiccation_11</v>
      </c>
      <c r="G121" s="6">
        <v>2.6481053372198211</v>
      </c>
    </row>
    <row r="122" spans="1:7" x14ac:dyDescent="0.25">
      <c r="A122" s="6" t="s">
        <v>50</v>
      </c>
      <c r="B122" s="6" t="s">
        <v>195</v>
      </c>
      <c r="C122" s="6">
        <v>11</v>
      </c>
      <c r="D122" s="6" t="s">
        <v>330</v>
      </c>
      <c r="E122" s="6" t="str">
        <f t="shared" si="6"/>
        <v>T_heat_desiccation</v>
      </c>
      <c r="F122" s="6" t="str">
        <f t="shared" si="7"/>
        <v>T_heat_desiccation_11</v>
      </c>
      <c r="G122" s="6">
        <v>1.4316696656880388</v>
      </c>
    </row>
    <row r="123" spans="1:7" x14ac:dyDescent="0.25">
      <c r="A123" s="6" t="s">
        <v>51</v>
      </c>
      <c r="B123" s="6" t="s">
        <v>195</v>
      </c>
      <c r="C123" s="6">
        <v>11</v>
      </c>
      <c r="D123" s="6" t="s">
        <v>330</v>
      </c>
      <c r="E123" s="6" t="str">
        <f t="shared" si="6"/>
        <v>T_heat_desiccation</v>
      </c>
      <c r="F123" s="6" t="str">
        <f t="shared" si="7"/>
        <v>T_heat_desiccation_11</v>
      </c>
      <c r="G123" s="6">
        <v>2.0497305719665002</v>
      </c>
    </row>
    <row r="124" spans="1:7" x14ac:dyDescent="0.25">
      <c r="A124" s="6" t="s">
        <v>52</v>
      </c>
      <c r="B124" s="6" t="s">
        <v>195</v>
      </c>
      <c r="C124" s="6">
        <v>11</v>
      </c>
      <c r="D124" s="6" t="s">
        <v>330</v>
      </c>
      <c r="E124" s="6" t="str">
        <f t="shared" si="6"/>
        <v>T_heat_desiccation</v>
      </c>
      <c r="F124" s="6" t="str">
        <f t="shared" si="7"/>
        <v>T_heat_desiccation_11</v>
      </c>
      <c r="G124" s="6">
        <v>1.4252701080432177</v>
      </c>
    </row>
    <row r="125" spans="1:7" x14ac:dyDescent="0.25">
      <c r="A125" s="6" t="s">
        <v>53</v>
      </c>
      <c r="B125" s="6" t="s">
        <v>195</v>
      </c>
      <c r="C125" s="6">
        <v>11</v>
      </c>
      <c r="D125" s="6" t="s">
        <v>330</v>
      </c>
      <c r="E125" s="6" t="str">
        <f t="shared" si="6"/>
        <v>T_heat_desiccation</v>
      </c>
      <c r="F125" s="6" t="str">
        <f t="shared" si="7"/>
        <v>T_heat_desiccation_11</v>
      </c>
      <c r="G125" s="6">
        <v>2.1469417300036193</v>
      </c>
    </row>
    <row r="126" spans="1:7" x14ac:dyDescent="0.25">
      <c r="A126" s="6" t="s">
        <v>54</v>
      </c>
      <c r="B126" s="6" t="s">
        <v>195</v>
      </c>
      <c r="C126" s="6">
        <v>11</v>
      </c>
      <c r="D126" s="6" t="s">
        <v>330</v>
      </c>
      <c r="E126" s="6" t="str">
        <f t="shared" si="6"/>
        <v>T_heat_desiccation</v>
      </c>
      <c r="F126" s="6" t="str">
        <f t="shared" si="7"/>
        <v>T_heat_desiccation_11</v>
      </c>
      <c r="G126" s="6">
        <v>1.6966025001917326</v>
      </c>
    </row>
    <row r="127" spans="1:7" x14ac:dyDescent="0.25">
      <c r="A127" s="6" t="s">
        <v>55</v>
      </c>
      <c r="B127" s="6" t="s">
        <v>195</v>
      </c>
      <c r="C127" s="6">
        <v>11</v>
      </c>
      <c r="D127" s="6" t="s">
        <v>330</v>
      </c>
      <c r="E127" s="6" t="str">
        <f t="shared" si="6"/>
        <v>T_heat_desiccation</v>
      </c>
      <c r="F127" s="6" t="str">
        <f t="shared" si="7"/>
        <v>T_heat_desiccation_11</v>
      </c>
      <c r="G127" s="6">
        <v>1.6811079545454544</v>
      </c>
    </row>
    <row r="128" spans="1:7" x14ac:dyDescent="0.25">
      <c r="A128" s="6" t="s">
        <v>83</v>
      </c>
      <c r="B128" s="6" t="s">
        <v>195</v>
      </c>
      <c r="C128" s="6">
        <v>2</v>
      </c>
      <c r="D128" s="6" t="s">
        <v>330</v>
      </c>
      <c r="E128" s="6" t="str">
        <f t="shared" si="6"/>
        <v>T_heat_desiccation</v>
      </c>
      <c r="F128" s="6" t="str">
        <f t="shared" si="7"/>
        <v>T_heat_desiccation_2</v>
      </c>
      <c r="G128" s="6">
        <v>2.0084332533972616E-2</v>
      </c>
    </row>
    <row r="129" spans="1:7" x14ac:dyDescent="0.25">
      <c r="A129" s="6" t="s">
        <v>85</v>
      </c>
      <c r="B129" s="6" t="s">
        <v>195</v>
      </c>
      <c r="C129" s="6">
        <v>2</v>
      </c>
      <c r="D129" s="6" t="s">
        <v>330</v>
      </c>
      <c r="E129" s="6" t="str">
        <f t="shared" si="6"/>
        <v>T_heat_desiccation</v>
      </c>
      <c r="F129" s="6" t="str">
        <f t="shared" si="7"/>
        <v>T_heat_desiccation_2</v>
      </c>
      <c r="G129" s="6">
        <v>0.147671358294616</v>
      </c>
    </row>
    <row r="130" spans="1:7" x14ac:dyDescent="0.25">
      <c r="A130" s="6" t="s">
        <v>86</v>
      </c>
      <c r="B130" s="6" t="s">
        <v>195</v>
      </c>
      <c r="C130" s="6">
        <v>2</v>
      </c>
      <c r="D130" s="6" t="s">
        <v>330</v>
      </c>
      <c r="E130" s="6" t="str">
        <f t="shared" ref="E130:E161" si="8">B130&amp;"_"&amp;D130</f>
        <v>T_heat_desiccation</v>
      </c>
      <c r="F130" s="6" t="str">
        <f t="shared" ref="F130:F161" si="9">B130&amp;"_"&amp;D130&amp;"_"&amp;C130</f>
        <v>T_heat_desiccation_2</v>
      </c>
      <c r="G130" s="6">
        <v>1E-3</v>
      </c>
    </row>
    <row r="131" spans="1:7" x14ac:dyDescent="0.25">
      <c r="A131" s="6" t="s">
        <v>87</v>
      </c>
      <c r="B131" s="6" t="s">
        <v>195</v>
      </c>
      <c r="C131" s="6">
        <v>2</v>
      </c>
      <c r="D131" s="6" t="s">
        <v>330</v>
      </c>
      <c r="E131" s="6" t="str">
        <f t="shared" si="8"/>
        <v>T_heat_desiccation</v>
      </c>
      <c r="F131" s="6" t="str">
        <f t="shared" si="9"/>
        <v>T_heat_desiccation_2</v>
      </c>
      <c r="G131" s="6">
        <v>6.4642976091352555E-2</v>
      </c>
    </row>
    <row r="132" spans="1:7" x14ac:dyDescent="0.25">
      <c r="A132" s="6" t="s">
        <v>88</v>
      </c>
      <c r="B132" s="6" t="s">
        <v>195</v>
      </c>
      <c r="C132" s="6">
        <v>2</v>
      </c>
      <c r="D132" s="6" t="s">
        <v>330</v>
      </c>
      <c r="E132" s="6" t="str">
        <f t="shared" si="8"/>
        <v>T_heat_desiccation</v>
      </c>
      <c r="F132" s="6" t="str">
        <f t="shared" si="9"/>
        <v>T_heat_desiccation_2</v>
      </c>
      <c r="G132" s="6">
        <v>0.23542997304556071</v>
      </c>
    </row>
    <row r="133" spans="1:7" x14ac:dyDescent="0.25">
      <c r="A133" s="6" t="s">
        <v>89</v>
      </c>
      <c r="B133" s="6" t="s">
        <v>195</v>
      </c>
      <c r="C133" s="6">
        <v>2</v>
      </c>
      <c r="D133" s="6" t="s">
        <v>330</v>
      </c>
      <c r="E133" s="6" t="str">
        <f t="shared" si="8"/>
        <v>T_heat_desiccation</v>
      </c>
      <c r="F133" s="6" t="str">
        <f t="shared" si="9"/>
        <v>T_heat_desiccation_2</v>
      </c>
      <c r="G133" s="6">
        <v>0.13454423380726693</v>
      </c>
    </row>
    <row r="134" spans="1:7" x14ac:dyDescent="0.25">
      <c r="A134" s="6" t="s">
        <v>91</v>
      </c>
      <c r="B134" s="6" t="s">
        <v>195</v>
      </c>
      <c r="C134" s="6">
        <v>2</v>
      </c>
      <c r="D134" s="6" t="s">
        <v>330</v>
      </c>
      <c r="E134" s="6" t="str">
        <f t="shared" si="8"/>
        <v>T_heat_desiccation</v>
      </c>
      <c r="F134" s="6" t="str">
        <f t="shared" si="9"/>
        <v>T_heat_desiccation_2</v>
      </c>
      <c r="G134" s="6">
        <v>1.5792208227720756</v>
      </c>
    </row>
    <row r="135" spans="1:7" x14ac:dyDescent="0.25">
      <c r="A135" s="6" t="s">
        <v>92</v>
      </c>
      <c r="B135" s="6" t="s">
        <v>195</v>
      </c>
      <c r="C135" s="6">
        <v>2</v>
      </c>
      <c r="D135" s="6" t="s">
        <v>330</v>
      </c>
      <c r="E135" s="6" t="str">
        <f t="shared" si="8"/>
        <v>T_heat_desiccation</v>
      </c>
      <c r="F135" s="6" t="str">
        <f t="shared" si="9"/>
        <v>T_heat_desiccation_2</v>
      </c>
      <c r="G135" s="6">
        <v>0.82780759913816548</v>
      </c>
    </row>
    <row r="136" spans="1:7" x14ac:dyDescent="0.25">
      <c r="A136" s="6" t="s">
        <v>93</v>
      </c>
      <c r="B136" s="6" t="s">
        <v>195</v>
      </c>
      <c r="C136" s="6">
        <v>2</v>
      </c>
      <c r="D136" s="6" t="s">
        <v>330</v>
      </c>
      <c r="E136" s="6" t="str">
        <f t="shared" si="8"/>
        <v>T_heat_desiccation</v>
      </c>
      <c r="F136" s="6" t="str">
        <f t="shared" si="9"/>
        <v>T_heat_desiccation_2</v>
      </c>
      <c r="G136" s="6">
        <v>1.3793084104216931</v>
      </c>
    </row>
    <row r="137" spans="1:7" x14ac:dyDescent="0.25">
      <c r="A137" s="6" t="s">
        <v>95</v>
      </c>
      <c r="B137" s="6" t="s">
        <v>195</v>
      </c>
      <c r="C137" s="6">
        <v>2</v>
      </c>
      <c r="D137" s="6" t="s">
        <v>330</v>
      </c>
      <c r="E137" s="6" t="str">
        <f t="shared" si="8"/>
        <v>T_heat_desiccation</v>
      </c>
      <c r="F137" s="6" t="str">
        <f t="shared" si="9"/>
        <v>T_heat_desiccation_2</v>
      </c>
      <c r="G137" s="6">
        <v>1.4956479829369198</v>
      </c>
    </row>
    <row r="138" spans="1:7" x14ac:dyDescent="0.25">
      <c r="A138" s="6" t="s">
        <v>96</v>
      </c>
      <c r="B138" s="6" t="s">
        <v>195</v>
      </c>
      <c r="C138" s="6">
        <v>2</v>
      </c>
      <c r="D138" s="6" t="s">
        <v>330</v>
      </c>
      <c r="E138" s="6" t="str">
        <f t="shared" si="8"/>
        <v>T_heat_desiccation</v>
      </c>
      <c r="F138" s="6" t="str">
        <f t="shared" si="9"/>
        <v>T_heat_desiccation_2</v>
      </c>
      <c r="G138" s="6">
        <v>1.0880212499068005</v>
      </c>
    </row>
    <row r="139" spans="1:7" x14ac:dyDescent="0.25">
      <c r="A139" s="6" t="s">
        <v>97</v>
      </c>
      <c r="B139" s="6" t="s">
        <v>195</v>
      </c>
      <c r="C139" s="6">
        <v>2</v>
      </c>
      <c r="D139" s="6" t="s">
        <v>330</v>
      </c>
      <c r="E139" s="6" t="str">
        <f t="shared" si="8"/>
        <v>T_heat_desiccation</v>
      </c>
      <c r="F139" s="6" t="str">
        <f t="shared" si="9"/>
        <v>T_heat_desiccation_2</v>
      </c>
      <c r="G139" s="6">
        <v>1.5306204855907777</v>
      </c>
    </row>
    <row r="140" spans="1:7" x14ac:dyDescent="0.25">
      <c r="A140" s="6" t="s">
        <v>98</v>
      </c>
      <c r="B140" s="6" t="s">
        <v>195</v>
      </c>
      <c r="C140" s="6">
        <v>6</v>
      </c>
      <c r="D140" s="6" t="s">
        <v>330</v>
      </c>
      <c r="E140" s="6" t="str">
        <f t="shared" si="8"/>
        <v>T_heat_desiccation</v>
      </c>
      <c r="F140" s="6" t="str">
        <f t="shared" si="9"/>
        <v>T_heat_desiccation_6</v>
      </c>
      <c r="G140" s="6">
        <v>0.9851801953519701</v>
      </c>
    </row>
    <row r="141" spans="1:7" x14ac:dyDescent="0.25">
      <c r="A141" s="6" t="s">
        <v>99</v>
      </c>
      <c r="B141" s="6" t="s">
        <v>195</v>
      </c>
      <c r="C141" s="6">
        <v>6</v>
      </c>
      <c r="D141" s="6" t="s">
        <v>330</v>
      </c>
      <c r="E141" s="6" t="str">
        <f t="shared" si="8"/>
        <v>T_heat_desiccation</v>
      </c>
      <c r="F141" s="6" t="str">
        <f t="shared" si="9"/>
        <v>T_heat_desiccation_6</v>
      </c>
      <c r="G141" s="6">
        <v>1.2902979373567613</v>
      </c>
    </row>
    <row r="142" spans="1:7" x14ac:dyDescent="0.25">
      <c r="A142" s="6" t="s">
        <v>100</v>
      </c>
      <c r="B142" s="6" t="s">
        <v>195</v>
      </c>
      <c r="C142" s="6">
        <v>6</v>
      </c>
      <c r="D142" s="6" t="s">
        <v>330</v>
      </c>
      <c r="E142" s="6" t="str">
        <f t="shared" si="8"/>
        <v>T_heat_desiccation</v>
      </c>
      <c r="F142" s="6" t="str">
        <f t="shared" si="9"/>
        <v>T_heat_desiccation_6</v>
      </c>
      <c r="G142" s="6">
        <v>0.75</v>
      </c>
    </row>
    <row r="143" spans="1:7" x14ac:dyDescent="0.25">
      <c r="A143" s="6" t="s">
        <v>101</v>
      </c>
      <c r="B143" s="6" t="s">
        <v>195</v>
      </c>
      <c r="C143" s="6">
        <v>6</v>
      </c>
      <c r="D143" s="6" t="s">
        <v>330</v>
      </c>
      <c r="E143" s="6" t="str">
        <f t="shared" si="8"/>
        <v>T_heat_desiccation</v>
      </c>
      <c r="F143" s="6" t="str">
        <f t="shared" si="9"/>
        <v>T_heat_desiccation_6</v>
      </c>
      <c r="G143" s="6">
        <v>1.6837434818406372</v>
      </c>
    </row>
    <row r="144" spans="1:7" x14ac:dyDescent="0.25">
      <c r="A144" s="6" t="s">
        <v>102</v>
      </c>
      <c r="B144" s="6" t="s">
        <v>195</v>
      </c>
      <c r="C144" s="6">
        <v>6</v>
      </c>
      <c r="D144" s="6" t="s">
        <v>330</v>
      </c>
      <c r="E144" s="6" t="str">
        <f t="shared" si="8"/>
        <v>T_heat_desiccation</v>
      </c>
      <c r="F144" s="6" t="str">
        <f t="shared" si="9"/>
        <v>T_heat_desiccation_6</v>
      </c>
      <c r="G144" s="6">
        <v>1.4078014184397163</v>
      </c>
    </row>
    <row r="145" spans="1:7" x14ac:dyDescent="0.25">
      <c r="A145" s="6" t="s">
        <v>103</v>
      </c>
      <c r="B145" s="6" t="s">
        <v>195</v>
      </c>
      <c r="C145" s="6">
        <v>6</v>
      </c>
      <c r="D145" s="6" t="s">
        <v>330</v>
      </c>
      <c r="E145" s="6" t="str">
        <f t="shared" si="8"/>
        <v>T_heat_desiccation</v>
      </c>
      <c r="F145" s="6" t="str">
        <f t="shared" si="9"/>
        <v>T_heat_desiccation_6</v>
      </c>
      <c r="G145" s="6">
        <v>2.5023405500292566</v>
      </c>
    </row>
    <row r="146" spans="1:7" x14ac:dyDescent="0.25">
      <c r="A146" s="6" t="s">
        <v>104</v>
      </c>
      <c r="B146" s="6" t="s">
        <v>195</v>
      </c>
      <c r="C146" s="6">
        <v>6</v>
      </c>
      <c r="D146" s="6" t="s">
        <v>330</v>
      </c>
      <c r="E146" s="6" t="str">
        <f t="shared" si="8"/>
        <v>T_heat_desiccation</v>
      </c>
      <c r="F146" s="6" t="str">
        <f t="shared" si="9"/>
        <v>T_heat_desiccation_6</v>
      </c>
      <c r="G146" s="6">
        <v>2.0693081017149613</v>
      </c>
    </row>
    <row r="147" spans="1:7" x14ac:dyDescent="0.25">
      <c r="A147" s="6" t="s">
        <v>105</v>
      </c>
      <c r="B147" s="6" t="s">
        <v>195</v>
      </c>
      <c r="C147" s="6">
        <v>6</v>
      </c>
      <c r="D147" s="6" t="s">
        <v>330</v>
      </c>
      <c r="E147" s="6" t="str">
        <f t="shared" si="8"/>
        <v>T_heat_desiccation</v>
      </c>
      <c r="F147" s="6" t="str">
        <f t="shared" si="9"/>
        <v>T_heat_desiccation_6</v>
      </c>
      <c r="G147" s="6">
        <v>1.6054811022436375</v>
      </c>
    </row>
    <row r="148" spans="1:7" x14ac:dyDescent="0.25">
      <c r="A148" s="6" t="s">
        <v>106</v>
      </c>
      <c r="B148" s="6" t="s">
        <v>195</v>
      </c>
      <c r="C148" s="6">
        <v>6</v>
      </c>
      <c r="D148" s="6" t="s">
        <v>330</v>
      </c>
      <c r="E148" s="6" t="str">
        <f t="shared" si="8"/>
        <v>T_heat_desiccation</v>
      </c>
      <c r="F148" s="6" t="str">
        <f t="shared" si="9"/>
        <v>T_heat_desiccation_6</v>
      </c>
      <c r="G148" s="6">
        <v>0.24319629415170815</v>
      </c>
    </row>
    <row r="149" spans="1:7" x14ac:dyDescent="0.25">
      <c r="A149" s="6" t="s">
        <v>107</v>
      </c>
      <c r="B149" s="6" t="s">
        <v>195</v>
      </c>
      <c r="C149" s="6">
        <v>6</v>
      </c>
      <c r="D149" s="6" t="s">
        <v>330</v>
      </c>
      <c r="E149" s="6" t="str">
        <f t="shared" si="8"/>
        <v>T_heat_desiccation</v>
      </c>
      <c r="F149" s="6" t="str">
        <f t="shared" si="9"/>
        <v>T_heat_desiccation_6</v>
      </c>
      <c r="G149" s="6">
        <v>1.8297275641025643</v>
      </c>
    </row>
    <row r="150" spans="1:7" x14ac:dyDescent="0.25">
      <c r="A150" s="6" t="s">
        <v>108</v>
      </c>
      <c r="B150" s="6" t="s">
        <v>195</v>
      </c>
      <c r="C150" s="6">
        <v>6</v>
      </c>
      <c r="D150" s="6" t="s">
        <v>330</v>
      </c>
      <c r="E150" s="6" t="str">
        <f t="shared" si="8"/>
        <v>T_heat_desiccation</v>
      </c>
      <c r="F150" s="6" t="str">
        <f t="shared" si="9"/>
        <v>T_heat_desiccation_6</v>
      </c>
      <c r="G150" s="6">
        <v>1.4320913461538463</v>
      </c>
    </row>
    <row r="151" spans="1:7" x14ac:dyDescent="0.25">
      <c r="A151" s="6" t="s">
        <v>109</v>
      </c>
      <c r="B151" s="6" t="s">
        <v>195</v>
      </c>
      <c r="C151" s="6">
        <v>6</v>
      </c>
      <c r="D151" s="6" t="s">
        <v>330</v>
      </c>
      <c r="E151" s="6" t="str">
        <f t="shared" si="8"/>
        <v>T_heat_desiccation</v>
      </c>
      <c r="F151" s="6" t="str">
        <f t="shared" si="9"/>
        <v>T_heat_desiccation_6</v>
      </c>
      <c r="G151" s="6">
        <v>1.3903924221921513</v>
      </c>
    </row>
    <row r="152" spans="1:7" x14ac:dyDescent="0.25">
      <c r="A152" s="6" t="s">
        <v>148</v>
      </c>
      <c r="B152" s="6" t="s">
        <v>195</v>
      </c>
      <c r="C152" s="6">
        <v>1</v>
      </c>
      <c r="D152" s="6" t="s">
        <v>324</v>
      </c>
      <c r="E152" s="6" t="str">
        <f t="shared" si="8"/>
        <v>T_heat_only</v>
      </c>
      <c r="F152" s="6" t="str">
        <f t="shared" si="9"/>
        <v>T_heat_only_1</v>
      </c>
      <c r="G152" s="6">
        <v>1.8283791109350667</v>
      </c>
    </row>
    <row r="153" spans="1:7" x14ac:dyDescent="0.25">
      <c r="A153" s="6" t="s">
        <v>149</v>
      </c>
      <c r="B153" s="6" t="s">
        <v>195</v>
      </c>
      <c r="C153" s="6">
        <v>1</v>
      </c>
      <c r="D153" s="6" t="s">
        <v>324</v>
      </c>
      <c r="E153" s="6" t="str">
        <f t="shared" si="8"/>
        <v>T_heat_only</v>
      </c>
      <c r="F153" s="6" t="str">
        <f t="shared" si="9"/>
        <v>T_heat_only_1</v>
      </c>
      <c r="G153" s="6">
        <v>1.9321679197636095</v>
      </c>
    </row>
    <row r="154" spans="1:7" x14ac:dyDescent="0.25">
      <c r="A154" s="6" t="s">
        <v>150</v>
      </c>
      <c r="B154" s="6" t="s">
        <v>195</v>
      </c>
      <c r="C154" s="6">
        <v>1</v>
      </c>
      <c r="D154" s="6" t="s">
        <v>324</v>
      </c>
      <c r="E154" s="6" t="str">
        <f t="shared" si="8"/>
        <v>T_heat_only</v>
      </c>
      <c r="F154" s="6" t="str">
        <f t="shared" si="9"/>
        <v>T_heat_only_1</v>
      </c>
      <c r="G154" s="6">
        <v>3.6194754957463959</v>
      </c>
    </row>
    <row r="155" spans="1:7" x14ac:dyDescent="0.25">
      <c r="A155" s="6" t="s">
        <v>151</v>
      </c>
      <c r="B155" s="6" t="s">
        <v>195</v>
      </c>
      <c r="C155" s="6">
        <v>1</v>
      </c>
      <c r="D155" s="6" t="s">
        <v>324</v>
      </c>
      <c r="E155" s="6" t="str">
        <f t="shared" si="8"/>
        <v>T_heat_only</v>
      </c>
      <c r="F155" s="6" t="str">
        <f t="shared" si="9"/>
        <v>T_heat_only_1</v>
      </c>
      <c r="G155" s="6">
        <v>5.1864317996873011</v>
      </c>
    </row>
    <row r="156" spans="1:7" x14ac:dyDescent="0.25">
      <c r="A156" s="6" t="s">
        <v>152</v>
      </c>
      <c r="B156" s="6" t="s">
        <v>195</v>
      </c>
      <c r="C156" s="6">
        <v>1</v>
      </c>
      <c r="D156" s="6" t="s">
        <v>324</v>
      </c>
      <c r="E156" s="6" t="str">
        <f t="shared" si="8"/>
        <v>T_heat_only</v>
      </c>
      <c r="F156" s="6" t="str">
        <f t="shared" si="9"/>
        <v>T_heat_only_1</v>
      </c>
      <c r="G156" s="6">
        <v>2.2933915299780208</v>
      </c>
    </row>
    <row r="157" spans="1:7" x14ac:dyDescent="0.25">
      <c r="A157" s="6" t="s">
        <v>153</v>
      </c>
      <c r="B157" s="6" t="s">
        <v>195</v>
      </c>
      <c r="C157" s="6">
        <v>1</v>
      </c>
      <c r="D157" s="6" t="s">
        <v>324</v>
      </c>
      <c r="E157" s="6" t="str">
        <f t="shared" si="8"/>
        <v>T_heat_only</v>
      </c>
      <c r="F157" s="6" t="str">
        <f t="shared" si="9"/>
        <v>T_heat_only_1</v>
      </c>
      <c r="G157" s="6">
        <v>3.3929313929313927</v>
      </c>
    </row>
    <row r="158" spans="1:7" x14ac:dyDescent="0.25">
      <c r="A158" s="6" t="s">
        <v>154</v>
      </c>
      <c r="B158" s="6" t="s">
        <v>195</v>
      </c>
      <c r="C158" s="6">
        <v>1</v>
      </c>
      <c r="D158" s="6" t="s">
        <v>324</v>
      </c>
      <c r="E158" s="6" t="str">
        <f t="shared" si="8"/>
        <v>T_heat_only</v>
      </c>
      <c r="F158" s="6" t="str">
        <f t="shared" si="9"/>
        <v>T_heat_only_1</v>
      </c>
      <c r="G158" s="6">
        <v>3.016134094249038</v>
      </c>
    </row>
    <row r="159" spans="1:7" x14ac:dyDescent="0.25">
      <c r="A159" s="6" t="s">
        <v>155</v>
      </c>
      <c r="B159" s="6" t="s">
        <v>195</v>
      </c>
      <c r="C159" s="6">
        <v>1</v>
      </c>
      <c r="D159" s="6" t="s">
        <v>324</v>
      </c>
      <c r="E159" s="6" t="str">
        <f t="shared" si="8"/>
        <v>T_heat_only</v>
      </c>
      <c r="F159" s="6" t="str">
        <f t="shared" si="9"/>
        <v>T_heat_only_1</v>
      </c>
      <c r="G159" s="6">
        <v>3.653987645090119</v>
      </c>
    </row>
    <row r="160" spans="1:7" x14ac:dyDescent="0.25">
      <c r="A160" s="6" t="s">
        <v>156</v>
      </c>
      <c r="B160" s="6" t="s">
        <v>195</v>
      </c>
      <c r="C160" s="6">
        <v>1</v>
      </c>
      <c r="D160" s="6" t="s">
        <v>324</v>
      </c>
      <c r="E160" s="6" t="str">
        <f t="shared" si="8"/>
        <v>T_heat_only</v>
      </c>
      <c r="F160" s="6" t="str">
        <f t="shared" si="9"/>
        <v>T_heat_only_1</v>
      </c>
      <c r="G160" s="6">
        <v>2.1742873871703026</v>
      </c>
    </row>
    <row r="161" spans="1:7" x14ac:dyDescent="0.25">
      <c r="A161" s="6" t="s">
        <v>159</v>
      </c>
      <c r="B161" s="6" t="s">
        <v>195</v>
      </c>
      <c r="C161" s="6">
        <v>1</v>
      </c>
      <c r="D161" s="6" t="s">
        <v>324</v>
      </c>
      <c r="E161" s="6" t="str">
        <f t="shared" si="8"/>
        <v>T_heat_only</v>
      </c>
      <c r="F161" s="6" t="str">
        <f t="shared" si="9"/>
        <v>T_heat_only_1</v>
      </c>
      <c r="G161" s="6">
        <v>2.7920758970040005</v>
      </c>
    </row>
    <row r="162" spans="1:7" x14ac:dyDescent="0.25">
      <c r="A162" s="6" t="s">
        <v>160</v>
      </c>
      <c r="B162" s="6" t="s">
        <v>195</v>
      </c>
      <c r="C162" s="6">
        <v>1</v>
      </c>
      <c r="D162" s="6" t="s">
        <v>324</v>
      </c>
      <c r="E162" s="6" t="str">
        <f t="shared" ref="E162:E183" si="10">B162&amp;"_"&amp;D162</f>
        <v>T_heat_only</v>
      </c>
      <c r="F162" s="6" t="str">
        <f t="shared" ref="F162:F183" si="11">B162&amp;"_"&amp;D162&amp;"_"&amp;C162</f>
        <v>T_heat_only_1</v>
      </c>
      <c r="G162" s="6">
        <v>4.0078976554156913</v>
      </c>
    </row>
    <row r="163" spans="1:7" x14ac:dyDescent="0.25">
      <c r="A163" s="6" t="s">
        <v>161</v>
      </c>
      <c r="B163" s="6" t="s">
        <v>195</v>
      </c>
      <c r="C163" s="6">
        <v>1</v>
      </c>
      <c r="D163" s="6" t="s">
        <v>324</v>
      </c>
      <c r="E163" s="6" t="str">
        <f t="shared" si="10"/>
        <v>T_heat_only</v>
      </c>
      <c r="F163" s="6" t="str">
        <f t="shared" si="11"/>
        <v>T_heat_only_1</v>
      </c>
      <c r="G163" s="6">
        <v>2.6704942419501849</v>
      </c>
    </row>
    <row r="164" spans="1:7" x14ac:dyDescent="0.25">
      <c r="A164" s="6" t="s">
        <v>164</v>
      </c>
      <c r="B164" s="6" t="s">
        <v>195</v>
      </c>
      <c r="C164" s="6">
        <v>10</v>
      </c>
      <c r="D164" s="6" t="s">
        <v>324</v>
      </c>
      <c r="E164" s="6" t="str">
        <f t="shared" si="10"/>
        <v>T_heat_only</v>
      </c>
      <c r="F164" s="6" t="str">
        <f t="shared" si="11"/>
        <v>T_heat_only_10</v>
      </c>
      <c r="G164" s="6">
        <v>1.5038985716358333</v>
      </c>
    </row>
    <row r="165" spans="1:7" x14ac:dyDescent="0.25">
      <c r="A165" s="6" t="s">
        <v>167</v>
      </c>
      <c r="B165" s="6" t="s">
        <v>195</v>
      </c>
      <c r="C165" s="6">
        <v>10</v>
      </c>
      <c r="D165" s="6" t="s">
        <v>324</v>
      </c>
      <c r="E165" s="6" t="str">
        <f t="shared" si="10"/>
        <v>T_heat_only</v>
      </c>
      <c r="F165" s="6" t="str">
        <f t="shared" si="11"/>
        <v>T_heat_only_10</v>
      </c>
      <c r="G165" s="6">
        <v>2.2523654950080365</v>
      </c>
    </row>
    <row r="166" spans="1:7" x14ac:dyDescent="0.25">
      <c r="A166" s="6" t="s">
        <v>170</v>
      </c>
      <c r="B166" s="6" t="s">
        <v>195</v>
      </c>
      <c r="C166" s="6">
        <v>10</v>
      </c>
      <c r="D166" s="6" t="s">
        <v>324</v>
      </c>
      <c r="E166" s="6" t="str">
        <f t="shared" si="10"/>
        <v>T_heat_only</v>
      </c>
      <c r="F166" s="6" t="str">
        <f t="shared" si="11"/>
        <v>T_heat_only_10</v>
      </c>
      <c r="G166" s="6">
        <v>2.8544923301680059</v>
      </c>
    </row>
    <row r="167" spans="1:7" x14ac:dyDescent="0.25">
      <c r="A167" s="6" t="s">
        <v>171</v>
      </c>
      <c r="B167" s="6" t="s">
        <v>195</v>
      </c>
      <c r="C167" s="6">
        <v>10</v>
      </c>
      <c r="D167" s="6" t="s">
        <v>324</v>
      </c>
      <c r="E167" s="6" t="str">
        <f t="shared" si="10"/>
        <v>T_heat_only</v>
      </c>
      <c r="F167" s="6" t="str">
        <f t="shared" si="11"/>
        <v>T_heat_only_10</v>
      </c>
      <c r="G167" s="6">
        <v>2.4150371798402643</v>
      </c>
    </row>
    <row r="168" spans="1:7" x14ac:dyDescent="0.25">
      <c r="A168" s="6" t="s">
        <v>172</v>
      </c>
      <c r="B168" s="6" t="s">
        <v>195</v>
      </c>
      <c r="C168" s="6">
        <v>10</v>
      </c>
      <c r="D168" s="6" t="s">
        <v>324</v>
      </c>
      <c r="E168" s="6" t="str">
        <f t="shared" si="10"/>
        <v>T_heat_only</v>
      </c>
      <c r="F168" s="6" t="str">
        <f t="shared" si="11"/>
        <v>T_heat_only_10</v>
      </c>
      <c r="G168" s="6">
        <v>3.8978933383943817</v>
      </c>
    </row>
    <row r="169" spans="1:7" x14ac:dyDescent="0.25">
      <c r="A169" s="6" t="s">
        <v>173</v>
      </c>
      <c r="B169" s="6" t="s">
        <v>195</v>
      </c>
      <c r="C169" s="6">
        <v>10</v>
      </c>
      <c r="D169" s="6" t="s">
        <v>324</v>
      </c>
      <c r="E169" s="6" t="str">
        <f t="shared" si="10"/>
        <v>T_heat_only</v>
      </c>
      <c r="F169" s="6" t="str">
        <f t="shared" si="11"/>
        <v>T_heat_only_10</v>
      </c>
      <c r="G169" s="6">
        <v>1.3942040111313694</v>
      </c>
    </row>
    <row r="170" spans="1:7" x14ac:dyDescent="0.25">
      <c r="A170" s="6" t="s">
        <v>174</v>
      </c>
      <c r="B170" s="6" t="s">
        <v>195</v>
      </c>
      <c r="C170" s="6">
        <v>10</v>
      </c>
      <c r="D170" s="6" t="s">
        <v>324</v>
      </c>
      <c r="E170" s="6" t="str">
        <f t="shared" si="10"/>
        <v>T_heat_only</v>
      </c>
      <c r="F170" s="6" t="str">
        <f t="shared" si="11"/>
        <v>T_heat_only_10</v>
      </c>
      <c r="G170" s="6">
        <v>2.7804991474190053</v>
      </c>
    </row>
    <row r="171" spans="1:7" x14ac:dyDescent="0.25">
      <c r="A171" s="6" t="s">
        <v>175</v>
      </c>
      <c r="B171" s="6" t="s">
        <v>195</v>
      </c>
      <c r="C171" s="6">
        <v>10</v>
      </c>
      <c r="D171" s="6" t="s">
        <v>324</v>
      </c>
      <c r="E171" s="6" t="str">
        <f t="shared" si="10"/>
        <v>T_heat_only</v>
      </c>
      <c r="F171" s="6" t="str">
        <f t="shared" si="11"/>
        <v>T_heat_only_10</v>
      </c>
      <c r="G171" s="6">
        <v>2.4409178640360274</v>
      </c>
    </row>
    <row r="172" spans="1:7" x14ac:dyDescent="0.25">
      <c r="A172" s="6" t="s">
        <v>176</v>
      </c>
      <c r="B172" s="6" t="s">
        <v>195</v>
      </c>
      <c r="C172" s="6">
        <v>10</v>
      </c>
      <c r="D172" s="6" t="s">
        <v>324</v>
      </c>
      <c r="E172" s="6" t="str">
        <f t="shared" si="10"/>
        <v>T_heat_only</v>
      </c>
      <c r="F172" s="6" t="str">
        <f t="shared" si="11"/>
        <v>T_heat_only_10</v>
      </c>
      <c r="G172" s="6">
        <v>2.1211394302848583</v>
      </c>
    </row>
    <row r="173" spans="1:7" x14ac:dyDescent="0.25">
      <c r="A173" s="6" t="s">
        <v>177</v>
      </c>
      <c r="B173" s="6" t="s">
        <v>195</v>
      </c>
      <c r="C173" s="6">
        <v>10</v>
      </c>
      <c r="D173" s="6" t="s">
        <v>324</v>
      </c>
      <c r="E173" s="6" t="str">
        <f t="shared" si="10"/>
        <v>T_heat_only</v>
      </c>
      <c r="F173" s="6" t="str">
        <f t="shared" si="11"/>
        <v>T_heat_only_10</v>
      </c>
      <c r="G173" s="6">
        <v>2.2803966657085373</v>
      </c>
    </row>
    <row r="174" spans="1:7" x14ac:dyDescent="0.25">
      <c r="A174" s="6" t="s">
        <v>178</v>
      </c>
      <c r="B174" s="6" t="s">
        <v>195</v>
      </c>
      <c r="C174" s="6">
        <v>5</v>
      </c>
      <c r="D174" s="6" t="s">
        <v>324</v>
      </c>
      <c r="E174" s="6" t="str">
        <f t="shared" si="10"/>
        <v>T_heat_only</v>
      </c>
      <c r="F174" s="6" t="str">
        <f t="shared" si="11"/>
        <v>T_heat_only_5</v>
      </c>
      <c r="G174" s="6">
        <v>1.2242551613302015</v>
      </c>
    </row>
    <row r="175" spans="1:7" x14ac:dyDescent="0.25">
      <c r="A175" s="6" t="s">
        <v>179</v>
      </c>
      <c r="B175" s="6" t="s">
        <v>195</v>
      </c>
      <c r="C175" s="6">
        <v>5</v>
      </c>
      <c r="D175" s="6" t="s">
        <v>324</v>
      </c>
      <c r="E175" s="6" t="str">
        <f t="shared" si="10"/>
        <v>T_heat_only</v>
      </c>
      <c r="F175" s="6" t="str">
        <f t="shared" si="11"/>
        <v>T_heat_only_5</v>
      </c>
      <c r="G175" s="6">
        <v>1.2195491570373176</v>
      </c>
    </row>
    <row r="176" spans="1:7" x14ac:dyDescent="0.25">
      <c r="A176" s="6" t="s">
        <v>180</v>
      </c>
      <c r="B176" s="6" t="s">
        <v>195</v>
      </c>
      <c r="C176" s="6">
        <v>5</v>
      </c>
      <c r="D176" s="6" t="s">
        <v>324</v>
      </c>
      <c r="E176" s="6" t="str">
        <f t="shared" si="10"/>
        <v>T_heat_only</v>
      </c>
      <c r="F176" s="6" t="str">
        <f t="shared" si="11"/>
        <v>T_heat_only_5</v>
      </c>
      <c r="G176" s="6">
        <v>1.1559897501601539</v>
      </c>
    </row>
    <row r="177" spans="1:7" x14ac:dyDescent="0.25">
      <c r="A177" s="6" t="s">
        <v>181</v>
      </c>
      <c r="B177" s="6" t="s">
        <v>195</v>
      </c>
      <c r="C177" s="6">
        <v>5</v>
      </c>
      <c r="D177" s="6" t="s">
        <v>324</v>
      </c>
      <c r="E177" s="6" t="str">
        <f t="shared" si="10"/>
        <v>T_heat_only</v>
      </c>
      <c r="F177" s="6" t="str">
        <f t="shared" si="11"/>
        <v>T_heat_only_5</v>
      </c>
      <c r="G177" s="6">
        <v>0.89272030651340939</v>
      </c>
    </row>
    <row r="178" spans="1:7" x14ac:dyDescent="0.25">
      <c r="A178" s="6" t="s">
        <v>182</v>
      </c>
      <c r="B178" s="6" t="s">
        <v>195</v>
      </c>
      <c r="C178" s="6">
        <v>5</v>
      </c>
      <c r="D178" s="6" t="s">
        <v>324</v>
      </c>
      <c r="E178" s="6" t="str">
        <f t="shared" si="10"/>
        <v>T_heat_only</v>
      </c>
      <c r="F178" s="6" t="str">
        <f t="shared" si="11"/>
        <v>T_heat_only_5</v>
      </c>
      <c r="G178" s="6">
        <v>1.4194695989650712</v>
      </c>
    </row>
    <row r="179" spans="1:7" x14ac:dyDescent="0.25">
      <c r="A179" s="6" t="s">
        <v>183</v>
      </c>
      <c r="B179" s="6" t="s">
        <v>195</v>
      </c>
      <c r="C179" s="6">
        <v>5</v>
      </c>
      <c r="D179" s="6" t="s">
        <v>324</v>
      </c>
      <c r="E179" s="6" t="str">
        <f t="shared" si="10"/>
        <v>T_heat_only</v>
      </c>
      <c r="F179" s="6" t="str">
        <f t="shared" si="11"/>
        <v>T_heat_only_5</v>
      </c>
      <c r="G179" s="6">
        <v>1.6453201970443352</v>
      </c>
    </row>
    <row r="180" spans="1:7" x14ac:dyDescent="0.25">
      <c r="A180" s="6" t="s">
        <v>184</v>
      </c>
      <c r="B180" s="6" t="s">
        <v>195</v>
      </c>
      <c r="C180" s="6">
        <v>5</v>
      </c>
      <c r="D180" s="6" t="s">
        <v>324</v>
      </c>
      <c r="E180" s="6" t="str">
        <f t="shared" si="10"/>
        <v>T_heat_only</v>
      </c>
      <c r="F180" s="6" t="str">
        <f t="shared" si="11"/>
        <v>T_heat_only_5</v>
      </c>
      <c r="G180" s="6">
        <v>1.3487764066094965</v>
      </c>
    </row>
    <row r="181" spans="1:7" x14ac:dyDescent="0.25">
      <c r="A181" s="6" t="s">
        <v>185</v>
      </c>
      <c r="B181" s="6" t="s">
        <v>195</v>
      </c>
      <c r="C181" s="6">
        <v>5</v>
      </c>
      <c r="D181" s="6" t="s">
        <v>324</v>
      </c>
      <c r="E181" s="6" t="str">
        <f t="shared" si="10"/>
        <v>T_heat_only</v>
      </c>
      <c r="F181" s="6" t="str">
        <f t="shared" si="11"/>
        <v>T_heat_only_5</v>
      </c>
      <c r="G181" s="6">
        <v>1.3230501178640972</v>
      </c>
    </row>
    <row r="182" spans="1:7" x14ac:dyDescent="0.25">
      <c r="A182" s="6" t="s">
        <v>186</v>
      </c>
      <c r="B182" s="6" t="s">
        <v>195</v>
      </c>
      <c r="C182" s="6">
        <v>5</v>
      </c>
      <c r="D182" s="6" t="s">
        <v>324</v>
      </c>
      <c r="E182" s="6" t="str">
        <f t="shared" si="10"/>
        <v>T_heat_only</v>
      </c>
      <c r="F182" s="6" t="str">
        <f t="shared" si="11"/>
        <v>T_heat_only_5</v>
      </c>
      <c r="G182" s="6">
        <v>2.5549402506557852</v>
      </c>
    </row>
    <row r="183" spans="1:7" x14ac:dyDescent="0.25">
      <c r="A183" s="6" t="s">
        <v>187</v>
      </c>
      <c r="B183" s="6" t="s">
        <v>195</v>
      </c>
      <c r="C183" s="6">
        <v>5</v>
      </c>
      <c r="D183" s="6" t="s">
        <v>324</v>
      </c>
      <c r="E183" s="6" t="str">
        <f t="shared" si="10"/>
        <v>T_heat_only</v>
      </c>
      <c r="F183" s="6" t="str">
        <f t="shared" si="11"/>
        <v>T_heat_only_5</v>
      </c>
      <c r="G183" s="6">
        <v>1.3223972713984087</v>
      </c>
    </row>
  </sheetData>
  <sortState xmlns:xlrd2="http://schemas.microsoft.com/office/spreadsheetml/2017/richdata2" ref="A2:G183">
    <sortCondition ref="F2:F183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C00-7E2E-4CD1-928B-212A99844913}">
  <dimension ref="A1:I24"/>
  <sheetViews>
    <sheetView tabSelected="1" zoomScale="115" zoomScaleNormal="115" workbookViewId="0">
      <pane ySplit="1" topLeftCell="A2" activePane="bottomLeft" state="frozen"/>
      <selection pane="bottomLeft" activeCell="J6" sqref="J6"/>
    </sheetView>
  </sheetViews>
  <sheetFormatPr defaultRowHeight="15.75" x14ac:dyDescent="0.25"/>
  <cols>
    <col min="1" max="1" width="6.25" style="6" bestFit="1" customWidth="1"/>
    <col min="2" max="2" width="10.125" style="6" bestFit="1" customWidth="1"/>
    <col min="3" max="4" width="21.25" style="6" customWidth="1"/>
    <col min="5" max="5" width="21.625" style="6" customWidth="1"/>
    <col min="6" max="6" width="12" style="6" bestFit="1" customWidth="1"/>
    <col min="7" max="7" width="7.875" style="6" bestFit="1" customWidth="1"/>
    <col min="8" max="8" width="7.625" style="6" bestFit="1" customWidth="1"/>
    <col min="9" max="9" width="18.375" bestFit="1" customWidth="1"/>
  </cols>
  <sheetData>
    <row r="1" spans="1:9" x14ac:dyDescent="0.25">
      <c r="A1" s="3" t="s">
        <v>191</v>
      </c>
      <c r="B1" s="3" t="s">
        <v>1</v>
      </c>
      <c r="C1" s="3" t="s">
        <v>316</v>
      </c>
      <c r="D1" s="3" t="s">
        <v>333</v>
      </c>
      <c r="E1" s="3" t="s">
        <v>193</v>
      </c>
      <c r="F1" s="3" t="s">
        <v>198</v>
      </c>
      <c r="G1" s="3" t="s">
        <v>317</v>
      </c>
      <c r="H1" s="3" t="s">
        <v>318</v>
      </c>
      <c r="I1" s="3" t="s">
        <v>335</v>
      </c>
    </row>
    <row r="2" spans="1:9" x14ac:dyDescent="0.25">
      <c r="A2" s="8" t="s">
        <v>194</v>
      </c>
      <c r="B2" s="6" t="s">
        <v>196</v>
      </c>
      <c r="C2" s="6" t="s">
        <v>319</v>
      </c>
      <c r="D2" s="6">
        <v>-10</v>
      </c>
      <c r="E2" s="6" t="str">
        <f>C2&amp;"_"&amp;D2</f>
        <v>D_control_-10</v>
      </c>
      <c r="F2" s="6" t="s">
        <v>320</v>
      </c>
      <c r="G2" s="6" t="s">
        <v>321</v>
      </c>
      <c r="H2" s="6">
        <v>1</v>
      </c>
      <c r="I2" s="6" t="s">
        <v>199</v>
      </c>
    </row>
    <row r="3" spans="1:9" x14ac:dyDescent="0.25">
      <c r="A3" s="8" t="s">
        <v>194</v>
      </c>
      <c r="B3" s="6" t="s">
        <v>196</v>
      </c>
      <c r="C3" s="6" t="s">
        <v>319</v>
      </c>
      <c r="D3" s="6">
        <v>12</v>
      </c>
      <c r="E3" s="6" t="str">
        <f t="shared" ref="E3:E23" si="0">C3&amp;"_"&amp;D3</f>
        <v>D_control_12</v>
      </c>
      <c r="F3" s="6" t="s">
        <v>320</v>
      </c>
      <c r="G3" s="6" t="s">
        <v>321</v>
      </c>
      <c r="H3" s="6">
        <v>2</v>
      </c>
      <c r="I3" s="6" t="s">
        <v>199</v>
      </c>
    </row>
    <row r="4" spans="1:9" x14ac:dyDescent="0.25">
      <c r="A4" s="6" t="s">
        <v>195</v>
      </c>
      <c r="B4" s="6" t="s">
        <v>196</v>
      </c>
      <c r="C4" s="6" t="s">
        <v>322</v>
      </c>
      <c r="D4" s="6">
        <v>-10</v>
      </c>
      <c r="E4" s="6" t="str">
        <f t="shared" si="0"/>
        <v>T_control_-10</v>
      </c>
      <c r="F4" s="6" t="s">
        <v>323</v>
      </c>
      <c r="G4" s="6" t="s">
        <v>321</v>
      </c>
      <c r="H4" s="6">
        <v>3</v>
      </c>
      <c r="I4" s="6" t="s">
        <v>200</v>
      </c>
    </row>
    <row r="5" spans="1:9" x14ac:dyDescent="0.25">
      <c r="A5" s="6" t="s">
        <v>195</v>
      </c>
      <c r="B5" s="6" t="s">
        <v>196</v>
      </c>
      <c r="C5" s="6" t="s">
        <v>322</v>
      </c>
      <c r="D5" s="6">
        <v>12</v>
      </c>
      <c r="E5" s="6" t="str">
        <f t="shared" si="0"/>
        <v>T_control_12</v>
      </c>
      <c r="F5" s="6" t="s">
        <v>323</v>
      </c>
      <c r="G5" s="6" t="s">
        <v>321</v>
      </c>
      <c r="H5" s="6">
        <v>4</v>
      </c>
      <c r="I5" s="6" t="s">
        <v>200</v>
      </c>
    </row>
    <row r="6" spans="1:9" x14ac:dyDescent="0.25">
      <c r="A6" s="6" t="s">
        <v>194</v>
      </c>
      <c r="B6" s="6" t="s">
        <v>324</v>
      </c>
      <c r="C6" s="6" t="s">
        <v>325</v>
      </c>
      <c r="D6" s="6">
        <v>-10</v>
      </c>
      <c r="E6" s="6" t="str">
        <f t="shared" si="0"/>
        <v>D_heat_only_-10</v>
      </c>
      <c r="F6" s="6" t="s">
        <v>199</v>
      </c>
      <c r="G6" s="6" t="s">
        <v>326</v>
      </c>
      <c r="H6" s="6">
        <v>5</v>
      </c>
      <c r="I6" s="6" t="s">
        <v>199</v>
      </c>
    </row>
    <row r="7" spans="1:9" x14ac:dyDescent="0.25">
      <c r="A7" s="6" t="s">
        <v>194</v>
      </c>
      <c r="B7" s="6" t="s">
        <v>324</v>
      </c>
      <c r="C7" s="6" t="s">
        <v>325</v>
      </c>
      <c r="D7" s="6">
        <v>1</v>
      </c>
      <c r="E7" s="6" t="str">
        <f t="shared" si="0"/>
        <v>D_heat_only_1</v>
      </c>
      <c r="F7" s="6" t="s">
        <v>199</v>
      </c>
      <c r="G7" s="6" t="s">
        <v>326</v>
      </c>
      <c r="H7" s="6">
        <v>6</v>
      </c>
      <c r="I7" s="6" t="s">
        <v>199</v>
      </c>
    </row>
    <row r="8" spans="1:9" x14ac:dyDescent="0.25">
      <c r="A8" s="6" t="s">
        <v>194</v>
      </c>
      <c r="B8" s="6" t="s">
        <v>324</v>
      </c>
      <c r="C8" s="6" t="s">
        <v>325</v>
      </c>
      <c r="D8" s="6">
        <v>2</v>
      </c>
      <c r="E8" s="6" t="str">
        <f t="shared" si="0"/>
        <v>D_heat_only_2</v>
      </c>
      <c r="F8" s="6" t="s">
        <v>199</v>
      </c>
      <c r="G8" s="6" t="s">
        <v>326</v>
      </c>
      <c r="H8" s="6">
        <v>7</v>
      </c>
      <c r="I8" s="6" t="s">
        <v>199</v>
      </c>
    </row>
    <row r="9" spans="1:9" x14ac:dyDescent="0.25">
      <c r="A9" s="6" t="s">
        <v>194</v>
      </c>
      <c r="B9" s="6" t="s">
        <v>324</v>
      </c>
      <c r="C9" s="6" t="s">
        <v>325</v>
      </c>
      <c r="D9" s="6">
        <v>5</v>
      </c>
      <c r="E9" s="6" t="str">
        <f t="shared" si="0"/>
        <v>D_heat_only_5</v>
      </c>
      <c r="F9" s="6" t="s">
        <v>199</v>
      </c>
      <c r="G9" s="6" t="s">
        <v>326</v>
      </c>
      <c r="H9" s="6">
        <v>8</v>
      </c>
      <c r="I9" s="6" t="s">
        <v>199</v>
      </c>
    </row>
    <row r="10" spans="1:9" x14ac:dyDescent="0.25">
      <c r="A10" s="6" t="s">
        <v>194</v>
      </c>
      <c r="B10" s="6" t="s">
        <v>324</v>
      </c>
      <c r="C10" s="6" t="s">
        <v>325</v>
      </c>
      <c r="D10" s="6">
        <v>10</v>
      </c>
      <c r="E10" s="6" t="str">
        <f t="shared" si="0"/>
        <v>D_heat_only_10</v>
      </c>
      <c r="F10" s="6" t="s">
        <v>199</v>
      </c>
      <c r="G10" s="6" t="s">
        <v>326</v>
      </c>
      <c r="H10" s="6">
        <v>9</v>
      </c>
      <c r="I10" s="6" t="s">
        <v>199</v>
      </c>
    </row>
    <row r="11" spans="1:9" x14ac:dyDescent="0.25">
      <c r="A11" s="6" t="s">
        <v>194</v>
      </c>
      <c r="B11" s="6" t="s">
        <v>197</v>
      </c>
      <c r="C11" s="6" t="s">
        <v>331</v>
      </c>
      <c r="D11" s="6">
        <v>-10</v>
      </c>
      <c r="E11" s="6" t="str">
        <f t="shared" si="0"/>
        <v>D_heat_desiccation_-10</v>
      </c>
      <c r="F11" s="6" t="s">
        <v>327</v>
      </c>
      <c r="G11" s="6" t="s">
        <v>328</v>
      </c>
      <c r="H11" s="6">
        <v>10</v>
      </c>
      <c r="I11" s="6" t="s">
        <v>199</v>
      </c>
    </row>
    <row r="12" spans="1:9" x14ac:dyDescent="0.25">
      <c r="A12" s="6" t="s">
        <v>194</v>
      </c>
      <c r="B12" s="6" t="s">
        <v>197</v>
      </c>
      <c r="C12" s="6" t="s">
        <v>331</v>
      </c>
      <c r="D12" s="6">
        <v>2</v>
      </c>
      <c r="E12" s="6" t="str">
        <f t="shared" si="0"/>
        <v>D_heat_desiccation_2</v>
      </c>
      <c r="F12" s="6" t="s">
        <v>327</v>
      </c>
      <c r="G12" s="6" t="s">
        <v>328</v>
      </c>
      <c r="H12" s="6">
        <v>11</v>
      </c>
      <c r="I12" s="6" t="s">
        <v>199</v>
      </c>
    </row>
    <row r="13" spans="1:9" x14ac:dyDescent="0.25">
      <c r="A13" s="6" t="s">
        <v>194</v>
      </c>
      <c r="B13" s="6" t="s">
        <v>197</v>
      </c>
      <c r="C13" s="6" t="s">
        <v>331</v>
      </c>
      <c r="D13" s="6">
        <v>6</v>
      </c>
      <c r="E13" s="6" t="str">
        <f t="shared" si="0"/>
        <v>D_heat_desiccation_6</v>
      </c>
      <c r="F13" s="6" t="s">
        <v>327</v>
      </c>
      <c r="G13" s="6" t="s">
        <v>328</v>
      </c>
      <c r="H13" s="6">
        <v>12</v>
      </c>
      <c r="I13" s="6" t="s">
        <v>199</v>
      </c>
    </row>
    <row r="14" spans="1:9" x14ac:dyDescent="0.25">
      <c r="A14" s="6" t="s">
        <v>194</v>
      </c>
      <c r="B14" s="6" t="s">
        <v>197</v>
      </c>
      <c r="C14" s="6" t="s">
        <v>331</v>
      </c>
      <c r="D14" s="6">
        <v>11</v>
      </c>
      <c r="E14" s="6" t="str">
        <f t="shared" si="0"/>
        <v>D_heat_desiccation_11</v>
      </c>
      <c r="F14" s="6" t="s">
        <v>327</v>
      </c>
      <c r="G14" s="6" t="s">
        <v>328</v>
      </c>
      <c r="H14" s="6">
        <v>13</v>
      </c>
      <c r="I14" s="6" t="s">
        <v>199</v>
      </c>
    </row>
    <row r="15" spans="1:9" x14ac:dyDescent="0.25">
      <c r="A15" s="6" t="s">
        <v>195</v>
      </c>
      <c r="B15" s="6" t="s">
        <v>324</v>
      </c>
      <c r="C15" s="6" t="s">
        <v>329</v>
      </c>
      <c r="D15" s="6">
        <v>-10</v>
      </c>
      <c r="E15" s="6" t="str">
        <f t="shared" si="0"/>
        <v>T_heat_only_-10</v>
      </c>
      <c r="F15" s="6" t="s">
        <v>200</v>
      </c>
      <c r="G15" s="6" t="s">
        <v>326</v>
      </c>
      <c r="H15" s="6">
        <v>14</v>
      </c>
      <c r="I15" s="6" t="s">
        <v>200</v>
      </c>
    </row>
    <row r="16" spans="1:9" x14ac:dyDescent="0.25">
      <c r="A16" s="6" t="s">
        <v>195</v>
      </c>
      <c r="B16" s="6" t="s">
        <v>324</v>
      </c>
      <c r="C16" s="6" t="s">
        <v>329</v>
      </c>
      <c r="D16" s="6">
        <v>1</v>
      </c>
      <c r="E16" s="6" t="str">
        <f t="shared" si="0"/>
        <v>T_heat_only_1</v>
      </c>
      <c r="F16" s="6" t="s">
        <v>200</v>
      </c>
      <c r="G16" s="6" t="s">
        <v>326</v>
      </c>
      <c r="H16" s="6">
        <v>15</v>
      </c>
      <c r="I16" s="6" t="s">
        <v>200</v>
      </c>
    </row>
    <row r="17" spans="1:9" x14ac:dyDescent="0.25">
      <c r="A17" s="6" t="s">
        <v>195</v>
      </c>
      <c r="B17" s="6" t="s">
        <v>324</v>
      </c>
      <c r="C17" s="6" t="s">
        <v>329</v>
      </c>
      <c r="D17" s="6">
        <v>2</v>
      </c>
      <c r="E17" s="6" t="str">
        <f t="shared" si="0"/>
        <v>T_heat_only_2</v>
      </c>
      <c r="F17" s="6" t="s">
        <v>200</v>
      </c>
      <c r="G17" s="6" t="s">
        <v>326</v>
      </c>
      <c r="H17" s="6">
        <v>16</v>
      </c>
      <c r="I17" s="6" t="s">
        <v>200</v>
      </c>
    </row>
    <row r="18" spans="1:9" x14ac:dyDescent="0.25">
      <c r="A18" s="6" t="s">
        <v>195</v>
      </c>
      <c r="B18" s="6" t="s">
        <v>324</v>
      </c>
      <c r="C18" s="6" t="s">
        <v>329</v>
      </c>
      <c r="D18" s="6">
        <v>5</v>
      </c>
      <c r="E18" s="6" t="str">
        <f t="shared" si="0"/>
        <v>T_heat_only_5</v>
      </c>
      <c r="F18" s="6" t="s">
        <v>200</v>
      </c>
      <c r="G18" s="6" t="s">
        <v>326</v>
      </c>
      <c r="H18" s="6">
        <v>17</v>
      </c>
      <c r="I18" s="6" t="s">
        <v>200</v>
      </c>
    </row>
    <row r="19" spans="1:9" x14ac:dyDescent="0.25">
      <c r="A19" s="6" t="s">
        <v>195</v>
      </c>
      <c r="B19" s="6" t="s">
        <v>324</v>
      </c>
      <c r="C19" s="6" t="s">
        <v>329</v>
      </c>
      <c r="D19" s="6">
        <v>10</v>
      </c>
      <c r="E19" s="6" t="str">
        <f t="shared" si="0"/>
        <v>T_heat_only_10</v>
      </c>
      <c r="F19" s="6" t="s">
        <v>200</v>
      </c>
      <c r="G19" s="6" t="s">
        <v>326</v>
      </c>
      <c r="H19" s="6">
        <v>18</v>
      </c>
      <c r="I19" s="6" t="s">
        <v>200</v>
      </c>
    </row>
    <row r="20" spans="1:9" x14ac:dyDescent="0.25">
      <c r="A20" s="6" t="s">
        <v>195</v>
      </c>
      <c r="B20" s="6" t="s">
        <v>197</v>
      </c>
      <c r="C20" s="6" t="s">
        <v>332</v>
      </c>
      <c r="D20" s="6">
        <v>-10</v>
      </c>
      <c r="E20" s="6" t="str">
        <f t="shared" si="0"/>
        <v>T_heat_desiccation_-10</v>
      </c>
      <c r="F20" s="6" t="s">
        <v>334</v>
      </c>
      <c r="G20" s="6" t="s">
        <v>328</v>
      </c>
      <c r="H20" s="6">
        <v>19</v>
      </c>
      <c r="I20" s="6" t="s">
        <v>200</v>
      </c>
    </row>
    <row r="21" spans="1:9" x14ac:dyDescent="0.25">
      <c r="A21" s="6" t="s">
        <v>195</v>
      </c>
      <c r="B21" s="6" t="s">
        <v>197</v>
      </c>
      <c r="C21" s="6" t="s">
        <v>332</v>
      </c>
      <c r="D21" s="6">
        <v>2</v>
      </c>
      <c r="E21" s="6" t="str">
        <f t="shared" si="0"/>
        <v>T_heat_desiccation_2</v>
      </c>
      <c r="F21" s="6" t="s">
        <v>334</v>
      </c>
      <c r="G21" s="6" t="s">
        <v>328</v>
      </c>
      <c r="H21" s="6">
        <v>20</v>
      </c>
      <c r="I21" s="6" t="s">
        <v>200</v>
      </c>
    </row>
    <row r="22" spans="1:9" x14ac:dyDescent="0.25">
      <c r="A22" s="6" t="s">
        <v>195</v>
      </c>
      <c r="B22" s="6" t="s">
        <v>197</v>
      </c>
      <c r="C22" s="6" t="s">
        <v>332</v>
      </c>
      <c r="D22" s="6">
        <v>6</v>
      </c>
      <c r="E22" s="6" t="str">
        <f t="shared" si="0"/>
        <v>T_heat_desiccation_6</v>
      </c>
      <c r="F22" s="6" t="s">
        <v>334</v>
      </c>
      <c r="G22" s="6" t="s">
        <v>328</v>
      </c>
      <c r="H22" s="6">
        <v>21</v>
      </c>
      <c r="I22" s="6" t="s">
        <v>200</v>
      </c>
    </row>
    <row r="23" spans="1:9" x14ac:dyDescent="0.25">
      <c r="A23" s="6" t="s">
        <v>195</v>
      </c>
      <c r="B23" s="6" t="s">
        <v>197</v>
      </c>
      <c r="C23" s="6" t="s">
        <v>332</v>
      </c>
      <c r="D23" s="6">
        <v>11</v>
      </c>
      <c r="E23" s="6" t="str">
        <f t="shared" si="0"/>
        <v>T_heat_desiccation_11</v>
      </c>
      <c r="F23" s="6" t="s">
        <v>334</v>
      </c>
      <c r="G23" s="6" t="s">
        <v>328</v>
      </c>
      <c r="H23" s="6">
        <v>22</v>
      </c>
      <c r="I23" s="6" t="s">
        <v>200</v>
      </c>
    </row>
    <row r="24" spans="1:9" x14ac:dyDescent="0.25">
      <c r="I24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6E11-2726-41AB-AF32-48C9EF73303E}">
  <dimension ref="A1:G183"/>
  <sheetViews>
    <sheetView workbookViewId="0">
      <selection activeCell="C140" sqref="C140:C151"/>
    </sheetView>
  </sheetViews>
  <sheetFormatPr defaultRowHeight="15.75" x14ac:dyDescent="0.25"/>
  <cols>
    <col min="1" max="1" width="6.75" style="6" bestFit="1" customWidth="1"/>
    <col min="2" max="2" width="10.125" style="6" bestFit="1" customWidth="1"/>
    <col min="3" max="3" width="13.25" style="6" bestFit="1" customWidth="1"/>
    <col min="4" max="5" width="18.125" style="6" customWidth="1"/>
    <col min="6" max="6" width="21.75" style="6" customWidth="1"/>
    <col min="7" max="7" width="13.25" style="6" customWidth="1"/>
  </cols>
  <sheetData>
    <row r="1" spans="1:7" x14ac:dyDescent="0.25">
      <c r="A1" s="3" t="s">
        <v>0</v>
      </c>
      <c r="B1" s="3" t="s">
        <v>191</v>
      </c>
      <c r="C1" s="3" t="s">
        <v>192</v>
      </c>
      <c r="D1" s="3" t="s">
        <v>1</v>
      </c>
      <c r="E1" s="3" t="s">
        <v>316</v>
      </c>
      <c r="F1" s="3" t="s">
        <v>193</v>
      </c>
      <c r="G1" s="3" t="s">
        <v>6</v>
      </c>
    </row>
    <row r="2" spans="1:7" x14ac:dyDescent="0.25">
      <c r="A2" s="6" t="s">
        <v>201</v>
      </c>
      <c r="B2" s="6" t="s">
        <v>194</v>
      </c>
      <c r="C2" s="6">
        <v>10</v>
      </c>
      <c r="D2" s="6" t="s">
        <v>196</v>
      </c>
      <c r="E2" s="6" t="str">
        <f t="shared" ref="E2:E33" si="0">B2&amp;"_"&amp;D2</f>
        <v>D_control</v>
      </c>
      <c r="F2" s="6" t="str">
        <f t="shared" ref="F2:F33" si="1">B2&amp;"_"&amp;D2&amp;"_"&amp;C2</f>
        <v>D_control_10</v>
      </c>
      <c r="G2" s="6">
        <v>7.9619324001365639</v>
      </c>
    </row>
    <row r="3" spans="1:7" x14ac:dyDescent="0.25">
      <c r="A3" s="6" t="s">
        <v>202</v>
      </c>
      <c r="B3" s="6" t="s">
        <v>194</v>
      </c>
      <c r="C3" s="6">
        <v>10</v>
      </c>
      <c r="D3" s="6" t="s">
        <v>196</v>
      </c>
      <c r="E3" s="6" t="str">
        <f t="shared" si="0"/>
        <v>D_control</v>
      </c>
      <c r="F3" s="6" t="str">
        <f t="shared" si="1"/>
        <v>D_control_10</v>
      </c>
      <c r="G3" s="6">
        <v>6.5601778342330901</v>
      </c>
    </row>
    <row r="4" spans="1:7" x14ac:dyDescent="0.25">
      <c r="A4" s="6" t="s">
        <v>203</v>
      </c>
      <c r="B4" s="6" t="s">
        <v>194</v>
      </c>
      <c r="C4" s="6">
        <v>10</v>
      </c>
      <c r="D4" s="6" t="s">
        <v>196</v>
      </c>
      <c r="E4" s="6" t="str">
        <f t="shared" si="0"/>
        <v>D_control</v>
      </c>
      <c r="F4" s="6" t="str">
        <f t="shared" si="1"/>
        <v>D_control_10</v>
      </c>
      <c r="G4" s="6">
        <v>5.3811692307692303</v>
      </c>
    </row>
    <row r="5" spans="1:7" x14ac:dyDescent="0.25">
      <c r="A5" s="6" t="s">
        <v>204</v>
      </c>
      <c r="B5" s="6" t="s">
        <v>194</v>
      </c>
      <c r="C5" s="6">
        <v>10</v>
      </c>
      <c r="D5" s="6" t="s">
        <v>196</v>
      </c>
      <c r="E5" s="6" t="str">
        <f t="shared" si="0"/>
        <v>D_control</v>
      </c>
      <c r="F5" s="6" t="str">
        <f t="shared" si="1"/>
        <v>D_control_10</v>
      </c>
      <c r="G5" s="6">
        <v>4.254364089775561</v>
      </c>
    </row>
    <row r="6" spans="1:7" x14ac:dyDescent="0.25">
      <c r="A6" s="6" t="s">
        <v>205</v>
      </c>
      <c r="B6" s="6" t="s">
        <v>194</v>
      </c>
      <c r="C6" s="6">
        <v>10</v>
      </c>
      <c r="D6" s="6" t="s">
        <v>196</v>
      </c>
      <c r="E6" s="6" t="str">
        <f t="shared" si="0"/>
        <v>D_control</v>
      </c>
      <c r="F6" s="6" t="str">
        <f t="shared" si="1"/>
        <v>D_control_10</v>
      </c>
      <c r="G6" s="6">
        <v>9.3780151999118821</v>
      </c>
    </row>
    <row r="7" spans="1:7" x14ac:dyDescent="0.25">
      <c r="A7" s="6" t="s">
        <v>206</v>
      </c>
      <c r="B7" s="6" t="s">
        <v>194</v>
      </c>
      <c r="C7" s="6">
        <v>10</v>
      </c>
      <c r="D7" s="6" t="s">
        <v>196</v>
      </c>
      <c r="E7" s="6" t="str">
        <f t="shared" si="0"/>
        <v>D_control</v>
      </c>
      <c r="F7" s="6" t="str">
        <f t="shared" si="1"/>
        <v>D_control_10</v>
      </c>
      <c r="G7" s="6">
        <v>9.0721382289416841</v>
      </c>
    </row>
    <row r="8" spans="1:7" x14ac:dyDescent="0.25">
      <c r="A8" s="6" t="s">
        <v>207</v>
      </c>
      <c r="B8" s="6" t="s">
        <v>194</v>
      </c>
      <c r="C8" s="6">
        <v>10</v>
      </c>
      <c r="D8" s="6" t="s">
        <v>196</v>
      </c>
      <c r="E8" s="6" t="str">
        <f t="shared" si="0"/>
        <v>D_control</v>
      </c>
      <c r="F8" s="6" t="str">
        <f t="shared" si="1"/>
        <v>D_control_10</v>
      </c>
      <c r="G8" s="6">
        <v>6.9185340314136115</v>
      </c>
    </row>
    <row r="9" spans="1:7" x14ac:dyDescent="0.25">
      <c r="A9" s="6" t="s">
        <v>208</v>
      </c>
      <c r="B9" s="6" t="s">
        <v>194</v>
      </c>
      <c r="C9" s="6">
        <v>10</v>
      </c>
      <c r="D9" s="6" t="s">
        <v>196</v>
      </c>
      <c r="E9" s="6" t="str">
        <f t="shared" si="0"/>
        <v>D_control</v>
      </c>
      <c r="F9" s="6" t="str">
        <f t="shared" si="1"/>
        <v>D_control_10</v>
      </c>
      <c r="G9" s="6">
        <v>7.0041841004184109</v>
      </c>
    </row>
    <row r="10" spans="1:7" x14ac:dyDescent="0.25">
      <c r="A10" s="6" t="s">
        <v>209</v>
      </c>
      <c r="B10" s="6" t="s">
        <v>194</v>
      </c>
      <c r="C10" s="6">
        <v>10</v>
      </c>
      <c r="D10" s="6" t="s">
        <v>196</v>
      </c>
      <c r="E10" s="6" t="str">
        <f t="shared" si="0"/>
        <v>D_control</v>
      </c>
      <c r="F10" s="6" t="str">
        <f t="shared" si="1"/>
        <v>D_control_10</v>
      </c>
      <c r="G10" s="6">
        <v>5.290050963882118</v>
      </c>
    </row>
    <row r="11" spans="1:7" x14ac:dyDescent="0.25">
      <c r="A11" s="6" t="s">
        <v>210</v>
      </c>
      <c r="B11" s="6" t="s">
        <v>194</v>
      </c>
      <c r="C11" s="6">
        <v>10</v>
      </c>
      <c r="D11" s="6" t="s">
        <v>196</v>
      </c>
      <c r="E11" s="6" t="str">
        <f t="shared" si="0"/>
        <v>D_control</v>
      </c>
      <c r="F11" s="6" t="str">
        <f t="shared" si="1"/>
        <v>D_control_10</v>
      </c>
      <c r="G11" s="6">
        <v>6.6163996229971742</v>
      </c>
    </row>
    <row r="12" spans="1:7" x14ac:dyDescent="0.25">
      <c r="A12" s="6" t="s">
        <v>211</v>
      </c>
      <c r="B12" s="6" t="s">
        <v>194</v>
      </c>
      <c r="C12" s="6">
        <v>10</v>
      </c>
      <c r="D12" s="6" t="s">
        <v>196</v>
      </c>
      <c r="E12" s="6" t="str">
        <f t="shared" si="0"/>
        <v>D_control</v>
      </c>
      <c r="F12" s="6" t="str">
        <f t="shared" si="1"/>
        <v>D_control_10</v>
      </c>
      <c r="G12" s="6">
        <v>6.1639135959339262</v>
      </c>
    </row>
    <row r="13" spans="1:7" x14ac:dyDescent="0.25">
      <c r="A13" s="6" t="s">
        <v>212</v>
      </c>
      <c r="B13" s="6" t="s">
        <v>194</v>
      </c>
      <c r="C13" s="6">
        <v>10</v>
      </c>
      <c r="D13" s="6" t="s">
        <v>196</v>
      </c>
      <c r="E13" s="6" t="str">
        <f t="shared" si="0"/>
        <v>D_control</v>
      </c>
      <c r="F13" s="6" t="str">
        <f t="shared" si="1"/>
        <v>D_control_10</v>
      </c>
      <c r="G13" s="6">
        <v>5.1539466806063778</v>
      </c>
    </row>
    <row r="14" spans="1:7" x14ac:dyDescent="0.25">
      <c r="A14" s="6" t="s">
        <v>9</v>
      </c>
      <c r="B14" s="6" t="s">
        <v>194</v>
      </c>
      <c r="C14" s="6">
        <v>-10</v>
      </c>
      <c r="D14" s="6" t="s">
        <v>196</v>
      </c>
      <c r="E14" s="6" t="str">
        <f t="shared" si="0"/>
        <v>D_control</v>
      </c>
      <c r="F14" s="6" t="str">
        <f t="shared" si="1"/>
        <v>D_control_-10</v>
      </c>
      <c r="G14" s="6">
        <v>3.4851636586111967</v>
      </c>
    </row>
    <row r="15" spans="1:7" x14ac:dyDescent="0.25">
      <c r="A15" s="6" t="s">
        <v>11</v>
      </c>
      <c r="B15" s="6" t="s">
        <v>194</v>
      </c>
      <c r="C15" s="6">
        <v>-10</v>
      </c>
      <c r="D15" s="6" t="s">
        <v>196</v>
      </c>
      <c r="E15" s="6" t="str">
        <f t="shared" si="0"/>
        <v>D_control</v>
      </c>
      <c r="F15" s="6" t="str">
        <f t="shared" si="1"/>
        <v>D_control_-10</v>
      </c>
      <c r="G15" s="6">
        <v>4.2412307931088007</v>
      </c>
    </row>
    <row r="16" spans="1:7" x14ac:dyDescent="0.25">
      <c r="A16" s="6" t="s">
        <v>12</v>
      </c>
      <c r="B16" s="6" t="s">
        <v>194</v>
      </c>
      <c r="C16" s="6">
        <v>-10</v>
      </c>
      <c r="D16" s="6" t="s">
        <v>196</v>
      </c>
      <c r="E16" s="6" t="str">
        <f t="shared" si="0"/>
        <v>D_control</v>
      </c>
      <c r="F16" s="6" t="str">
        <f t="shared" si="1"/>
        <v>D_control_-10</v>
      </c>
      <c r="G16" s="6">
        <v>6.0113397732045373</v>
      </c>
    </row>
    <row r="17" spans="1:7" x14ac:dyDescent="0.25">
      <c r="A17" s="6" t="s">
        <v>13</v>
      </c>
      <c r="B17" s="6" t="s">
        <v>194</v>
      </c>
      <c r="C17" s="6">
        <v>-10</v>
      </c>
      <c r="D17" s="6" t="s">
        <v>196</v>
      </c>
      <c r="E17" s="6" t="str">
        <f t="shared" si="0"/>
        <v>D_control</v>
      </c>
      <c r="F17" s="6" t="str">
        <f t="shared" si="1"/>
        <v>D_control_-10</v>
      </c>
      <c r="G17" s="6">
        <v>3.6200980392156863</v>
      </c>
    </row>
    <row r="18" spans="1:7" x14ac:dyDescent="0.25">
      <c r="A18" s="6" t="s">
        <v>14</v>
      </c>
      <c r="B18" s="6" t="s">
        <v>194</v>
      </c>
      <c r="C18" s="6">
        <v>-10</v>
      </c>
      <c r="D18" s="6" t="s">
        <v>196</v>
      </c>
      <c r="E18" s="6" t="str">
        <f t="shared" si="0"/>
        <v>D_control</v>
      </c>
      <c r="F18" s="6" t="str">
        <f t="shared" si="1"/>
        <v>D_control_-10</v>
      </c>
      <c r="G18" s="6">
        <v>3.7081151832460733</v>
      </c>
    </row>
    <row r="19" spans="1:7" x14ac:dyDescent="0.25">
      <c r="A19" s="6" t="s">
        <v>15</v>
      </c>
      <c r="B19" s="6" t="s">
        <v>194</v>
      </c>
      <c r="C19" s="6">
        <v>-10</v>
      </c>
      <c r="D19" s="6" t="s">
        <v>196</v>
      </c>
      <c r="E19" s="6" t="str">
        <f t="shared" si="0"/>
        <v>D_control</v>
      </c>
      <c r="F19" s="6" t="str">
        <f t="shared" si="1"/>
        <v>D_control_-10</v>
      </c>
      <c r="G19" s="6">
        <v>8.0781584582441113</v>
      </c>
    </row>
    <row r="20" spans="1:7" x14ac:dyDescent="0.25">
      <c r="A20" s="6" t="s">
        <v>16</v>
      </c>
      <c r="B20" s="6" t="s">
        <v>194</v>
      </c>
      <c r="C20" s="6">
        <v>-10</v>
      </c>
      <c r="D20" s="6" t="s">
        <v>196</v>
      </c>
      <c r="E20" s="6" t="str">
        <f t="shared" si="0"/>
        <v>D_control</v>
      </c>
      <c r="F20" s="6" t="str">
        <f t="shared" si="1"/>
        <v>D_control_-10</v>
      </c>
      <c r="G20" s="6">
        <v>8.7339130434782621</v>
      </c>
    </row>
    <row r="21" spans="1:7" x14ac:dyDescent="0.25">
      <c r="A21" s="6" t="s">
        <v>17</v>
      </c>
      <c r="B21" s="6" t="s">
        <v>194</v>
      </c>
      <c r="C21" s="6">
        <v>-10</v>
      </c>
      <c r="D21" s="6" t="s">
        <v>196</v>
      </c>
      <c r="E21" s="6" t="str">
        <f t="shared" si="0"/>
        <v>D_control</v>
      </c>
      <c r="F21" s="6" t="str">
        <f t="shared" si="1"/>
        <v>D_control_-10</v>
      </c>
      <c r="G21" s="6">
        <v>8.1009174311926611</v>
      </c>
    </row>
    <row r="22" spans="1:7" x14ac:dyDescent="0.25">
      <c r="A22" s="6" t="s">
        <v>18</v>
      </c>
      <c r="B22" s="6" t="s">
        <v>194</v>
      </c>
      <c r="C22" s="6">
        <v>-10</v>
      </c>
      <c r="D22" s="6" t="s">
        <v>196</v>
      </c>
      <c r="E22" s="6" t="str">
        <f t="shared" si="0"/>
        <v>D_control</v>
      </c>
      <c r="F22" s="6" t="str">
        <f t="shared" si="1"/>
        <v>D_control_-10</v>
      </c>
      <c r="G22" s="6">
        <v>4.5179621162638792</v>
      </c>
    </row>
    <row r="23" spans="1:7" x14ac:dyDescent="0.25">
      <c r="A23" s="6" t="s">
        <v>19</v>
      </c>
      <c r="B23" s="6" t="s">
        <v>194</v>
      </c>
      <c r="C23" s="6">
        <v>-10</v>
      </c>
      <c r="D23" s="6" t="s">
        <v>196</v>
      </c>
      <c r="E23" s="6" t="str">
        <f t="shared" si="0"/>
        <v>D_control</v>
      </c>
      <c r="F23" s="6" t="str">
        <f t="shared" si="1"/>
        <v>D_control_-10</v>
      </c>
      <c r="G23" s="6">
        <v>3.7018619934282584</v>
      </c>
    </row>
    <row r="24" spans="1:7" x14ac:dyDescent="0.25">
      <c r="A24" s="6" t="s">
        <v>20</v>
      </c>
      <c r="B24" s="6" t="s">
        <v>194</v>
      </c>
      <c r="C24" s="6">
        <v>-10</v>
      </c>
      <c r="D24" s="6" t="s">
        <v>196</v>
      </c>
      <c r="E24" s="6" t="str">
        <f t="shared" si="0"/>
        <v>D_control</v>
      </c>
      <c r="F24" s="6" t="str">
        <f t="shared" si="1"/>
        <v>D_control_-10</v>
      </c>
      <c r="G24" s="6">
        <v>2.8354862905242104</v>
      </c>
    </row>
    <row r="25" spans="1:7" x14ac:dyDescent="0.25">
      <c r="A25" s="6" t="s">
        <v>21</v>
      </c>
      <c r="B25" s="6" t="s">
        <v>194</v>
      </c>
      <c r="C25" s="6">
        <v>-10</v>
      </c>
      <c r="D25" s="6" t="s">
        <v>196</v>
      </c>
      <c r="E25" s="6" t="str">
        <f t="shared" si="0"/>
        <v>D_control</v>
      </c>
      <c r="F25" s="6" t="str">
        <f t="shared" si="1"/>
        <v>D_control_-10</v>
      </c>
      <c r="G25" s="6">
        <v>3.8657799274486093</v>
      </c>
    </row>
    <row r="26" spans="1:7" x14ac:dyDescent="0.25">
      <c r="A26" s="6" t="s">
        <v>22</v>
      </c>
      <c r="B26" s="6" t="s">
        <v>194</v>
      </c>
      <c r="C26" s="6">
        <v>-10</v>
      </c>
      <c r="D26" s="6" t="s">
        <v>196</v>
      </c>
      <c r="E26" s="6" t="str">
        <f t="shared" si="0"/>
        <v>D_control</v>
      </c>
      <c r="F26" s="6" t="str">
        <f t="shared" si="1"/>
        <v>D_control_-10</v>
      </c>
      <c r="G26" s="6">
        <v>3.7556315939549476</v>
      </c>
    </row>
    <row r="27" spans="1:7" x14ac:dyDescent="0.25">
      <c r="A27" s="6" t="s">
        <v>23</v>
      </c>
      <c r="B27" s="6" t="s">
        <v>194</v>
      </c>
      <c r="C27" s="6">
        <v>10</v>
      </c>
      <c r="D27" s="6" t="s">
        <v>330</v>
      </c>
      <c r="E27" s="6" t="str">
        <f t="shared" si="0"/>
        <v>D_heat_desiccation</v>
      </c>
      <c r="F27" s="6" t="str">
        <f t="shared" si="1"/>
        <v>D_heat_desiccation_10</v>
      </c>
      <c r="G27" s="6">
        <v>5.4771547248182761</v>
      </c>
    </row>
    <row r="28" spans="1:7" x14ac:dyDescent="0.25">
      <c r="A28" s="6" t="s">
        <v>24</v>
      </c>
      <c r="B28" s="6" t="s">
        <v>194</v>
      </c>
      <c r="C28" s="6">
        <v>10</v>
      </c>
      <c r="D28" s="6" t="s">
        <v>330</v>
      </c>
      <c r="E28" s="6" t="str">
        <f t="shared" si="0"/>
        <v>D_heat_desiccation</v>
      </c>
      <c r="F28" s="6" t="str">
        <f t="shared" si="1"/>
        <v>D_heat_desiccation_10</v>
      </c>
      <c r="G28" s="6">
        <v>2.7796901893287429</v>
      </c>
    </row>
    <row r="29" spans="1:7" x14ac:dyDescent="0.25">
      <c r="A29" s="6" t="s">
        <v>25</v>
      </c>
      <c r="B29" s="6" t="s">
        <v>194</v>
      </c>
      <c r="C29" s="6">
        <v>10</v>
      </c>
      <c r="D29" s="6" t="s">
        <v>330</v>
      </c>
      <c r="E29" s="6" t="str">
        <f t="shared" si="0"/>
        <v>D_heat_desiccation</v>
      </c>
      <c r="F29" s="6" t="str">
        <f t="shared" si="1"/>
        <v>D_heat_desiccation_10</v>
      </c>
      <c r="G29" s="6">
        <v>3.7954569921412422</v>
      </c>
    </row>
    <row r="30" spans="1:7" x14ac:dyDescent="0.25">
      <c r="A30" s="6" t="s">
        <v>26</v>
      </c>
      <c r="B30" s="6" t="s">
        <v>194</v>
      </c>
      <c r="C30" s="6">
        <v>10</v>
      </c>
      <c r="D30" s="6" t="s">
        <v>330</v>
      </c>
      <c r="E30" s="6" t="str">
        <f t="shared" si="0"/>
        <v>D_heat_desiccation</v>
      </c>
      <c r="F30" s="6" t="str">
        <f t="shared" si="1"/>
        <v>D_heat_desiccation_10</v>
      </c>
      <c r="G30" s="6">
        <v>2.8895243829018669</v>
      </c>
    </row>
    <row r="31" spans="1:7" x14ac:dyDescent="0.25">
      <c r="A31" s="6" t="s">
        <v>27</v>
      </c>
      <c r="B31" s="6" t="s">
        <v>194</v>
      </c>
      <c r="C31" s="6">
        <v>10</v>
      </c>
      <c r="D31" s="6" t="s">
        <v>330</v>
      </c>
      <c r="E31" s="6" t="str">
        <f t="shared" si="0"/>
        <v>D_heat_desiccation</v>
      </c>
      <c r="F31" s="6" t="str">
        <f t="shared" si="1"/>
        <v>D_heat_desiccation_10</v>
      </c>
      <c r="G31" s="6">
        <v>2.8327969572849621</v>
      </c>
    </row>
    <row r="32" spans="1:7" x14ac:dyDescent="0.25">
      <c r="A32" s="6" t="s">
        <v>28</v>
      </c>
      <c r="B32" s="6" t="s">
        <v>194</v>
      </c>
      <c r="C32" s="6">
        <v>10</v>
      </c>
      <c r="D32" s="6" t="s">
        <v>330</v>
      </c>
      <c r="E32" s="6" t="str">
        <f t="shared" si="0"/>
        <v>D_heat_desiccation</v>
      </c>
      <c r="F32" s="6" t="str">
        <f t="shared" si="1"/>
        <v>D_heat_desiccation_10</v>
      </c>
      <c r="G32" s="6">
        <v>4.3180686908909909</v>
      </c>
    </row>
    <row r="33" spans="1:7" x14ac:dyDescent="0.25">
      <c r="A33" s="6" t="s">
        <v>29</v>
      </c>
      <c r="B33" s="6" t="s">
        <v>194</v>
      </c>
      <c r="C33" s="6">
        <v>10</v>
      </c>
      <c r="D33" s="6" t="s">
        <v>330</v>
      </c>
      <c r="E33" s="6" t="str">
        <f t="shared" si="0"/>
        <v>D_heat_desiccation</v>
      </c>
      <c r="F33" s="6" t="str">
        <f t="shared" si="1"/>
        <v>D_heat_desiccation_10</v>
      </c>
      <c r="G33" s="6">
        <v>2.1365173288250219</v>
      </c>
    </row>
    <row r="34" spans="1:7" x14ac:dyDescent="0.25">
      <c r="A34" s="6" t="s">
        <v>30</v>
      </c>
      <c r="B34" s="6" t="s">
        <v>194</v>
      </c>
      <c r="C34" s="6">
        <v>10</v>
      </c>
      <c r="D34" s="6" t="s">
        <v>330</v>
      </c>
      <c r="E34" s="6" t="str">
        <f t="shared" ref="E34:E65" si="2">B34&amp;"_"&amp;D34</f>
        <v>D_heat_desiccation</v>
      </c>
      <c r="F34" s="6" t="str">
        <f t="shared" ref="F34:F65" si="3">B34&amp;"_"&amp;D34&amp;"_"&amp;C34</f>
        <v>D_heat_desiccation_10</v>
      </c>
      <c r="G34" s="6">
        <v>1.8006986221618468</v>
      </c>
    </row>
    <row r="35" spans="1:7" x14ac:dyDescent="0.25">
      <c r="A35" s="6" t="s">
        <v>31</v>
      </c>
      <c r="B35" s="6" t="s">
        <v>194</v>
      </c>
      <c r="C35" s="6">
        <v>10</v>
      </c>
      <c r="D35" s="6" t="s">
        <v>330</v>
      </c>
      <c r="E35" s="6" t="str">
        <f t="shared" si="2"/>
        <v>D_heat_desiccation</v>
      </c>
      <c r="F35" s="6" t="str">
        <f t="shared" si="3"/>
        <v>D_heat_desiccation_10</v>
      </c>
      <c r="G35" s="6">
        <v>2.0631725787166206</v>
      </c>
    </row>
    <row r="36" spans="1:7" x14ac:dyDescent="0.25">
      <c r="A36" s="6" t="s">
        <v>32</v>
      </c>
      <c r="B36" s="6" t="s">
        <v>194</v>
      </c>
      <c r="C36" s="6">
        <v>10</v>
      </c>
      <c r="D36" s="6" t="s">
        <v>330</v>
      </c>
      <c r="E36" s="6" t="str">
        <f t="shared" si="2"/>
        <v>D_heat_desiccation</v>
      </c>
      <c r="F36" s="6" t="str">
        <f t="shared" si="3"/>
        <v>D_heat_desiccation_10</v>
      </c>
      <c r="G36" s="6">
        <v>1.1767461669505961</v>
      </c>
    </row>
    <row r="37" spans="1:7" x14ac:dyDescent="0.25">
      <c r="A37" s="6" t="s">
        <v>56</v>
      </c>
      <c r="B37" s="6" t="s">
        <v>194</v>
      </c>
      <c r="C37" s="6">
        <v>2</v>
      </c>
      <c r="D37" s="6" t="s">
        <v>330</v>
      </c>
      <c r="E37" s="6" t="str">
        <f t="shared" si="2"/>
        <v>D_heat_desiccation</v>
      </c>
      <c r="F37" s="6" t="str">
        <f t="shared" si="3"/>
        <v>D_heat_desiccation_2</v>
      </c>
      <c r="G37" s="6">
        <v>2.0791565724137171</v>
      </c>
    </row>
    <row r="38" spans="1:7" x14ac:dyDescent="0.25">
      <c r="A38" s="6" t="s">
        <v>57</v>
      </c>
      <c r="B38" s="6" t="s">
        <v>194</v>
      </c>
      <c r="C38" s="6">
        <v>2</v>
      </c>
      <c r="D38" s="6" t="s">
        <v>330</v>
      </c>
      <c r="E38" s="6" t="str">
        <f t="shared" si="2"/>
        <v>D_heat_desiccation</v>
      </c>
      <c r="F38" s="6" t="str">
        <f t="shared" si="3"/>
        <v>D_heat_desiccation_2</v>
      </c>
      <c r="G38" s="6">
        <v>1.4191389087099822</v>
      </c>
    </row>
    <row r="39" spans="1:7" x14ac:dyDescent="0.25">
      <c r="A39" s="6" t="s">
        <v>58</v>
      </c>
      <c r="B39" s="6" t="s">
        <v>194</v>
      </c>
      <c r="C39" s="6">
        <v>2</v>
      </c>
      <c r="D39" s="6" t="s">
        <v>330</v>
      </c>
      <c r="E39" s="6" t="str">
        <f t="shared" si="2"/>
        <v>D_heat_desiccation</v>
      </c>
      <c r="F39" s="6" t="str">
        <f t="shared" si="3"/>
        <v>D_heat_desiccation_2</v>
      </c>
      <c r="G39" s="6">
        <v>1.5880885576860151</v>
      </c>
    </row>
    <row r="40" spans="1:7" x14ac:dyDescent="0.25">
      <c r="A40" s="6" t="s">
        <v>59</v>
      </c>
      <c r="B40" s="6" t="s">
        <v>194</v>
      </c>
      <c r="C40" s="6">
        <v>2</v>
      </c>
      <c r="D40" s="6" t="s">
        <v>330</v>
      </c>
      <c r="E40" s="6" t="str">
        <f t="shared" si="2"/>
        <v>D_heat_desiccation</v>
      </c>
      <c r="F40" s="6" t="str">
        <f t="shared" si="3"/>
        <v>D_heat_desiccation_2</v>
      </c>
      <c r="G40" s="6">
        <v>1.9785116020259754</v>
      </c>
    </row>
    <row r="41" spans="1:7" x14ac:dyDescent="0.25">
      <c r="A41" s="6" t="s">
        <v>60</v>
      </c>
      <c r="B41" s="6" t="s">
        <v>194</v>
      </c>
      <c r="C41" s="6">
        <v>2</v>
      </c>
      <c r="D41" s="6" t="s">
        <v>330</v>
      </c>
      <c r="E41" s="6" t="str">
        <f t="shared" si="2"/>
        <v>D_heat_desiccation</v>
      </c>
      <c r="F41" s="6" t="str">
        <f t="shared" si="3"/>
        <v>D_heat_desiccation_2</v>
      </c>
      <c r="G41" s="6">
        <v>1.8160416582743237</v>
      </c>
    </row>
    <row r="42" spans="1:7" x14ac:dyDescent="0.25">
      <c r="A42" s="6" t="s">
        <v>61</v>
      </c>
      <c r="B42" s="6" t="s">
        <v>194</v>
      </c>
      <c r="C42" s="6">
        <v>2</v>
      </c>
      <c r="D42" s="6" t="s">
        <v>330</v>
      </c>
      <c r="E42" s="6" t="str">
        <f t="shared" si="2"/>
        <v>D_heat_desiccation</v>
      </c>
      <c r="F42" s="6" t="str">
        <f t="shared" si="3"/>
        <v>D_heat_desiccation_2</v>
      </c>
      <c r="G42" s="6">
        <v>2.150149256866797</v>
      </c>
    </row>
    <row r="43" spans="1:7" x14ac:dyDescent="0.25">
      <c r="A43" s="6" t="s">
        <v>62</v>
      </c>
      <c r="B43" s="6" t="s">
        <v>194</v>
      </c>
      <c r="C43" s="6">
        <v>2</v>
      </c>
      <c r="D43" s="6" t="s">
        <v>330</v>
      </c>
      <c r="E43" s="6" t="str">
        <f t="shared" si="2"/>
        <v>D_heat_desiccation</v>
      </c>
      <c r="F43" s="6" t="str">
        <f t="shared" si="3"/>
        <v>D_heat_desiccation_2</v>
      </c>
      <c r="G43" s="6">
        <v>1.3679732913801268</v>
      </c>
    </row>
    <row r="44" spans="1:7" x14ac:dyDescent="0.25">
      <c r="A44" s="6" t="s">
        <v>63</v>
      </c>
      <c r="B44" s="6" t="s">
        <v>194</v>
      </c>
      <c r="C44" s="6">
        <v>2</v>
      </c>
      <c r="D44" s="6" t="s">
        <v>330</v>
      </c>
      <c r="E44" s="6" t="str">
        <f t="shared" si="2"/>
        <v>D_heat_desiccation</v>
      </c>
      <c r="F44" s="6" t="str">
        <f t="shared" si="3"/>
        <v>D_heat_desiccation_2</v>
      </c>
      <c r="G44" s="6">
        <v>2.0978562393777245</v>
      </c>
    </row>
    <row r="45" spans="1:7" x14ac:dyDescent="0.25">
      <c r="A45" s="6" t="s">
        <v>66</v>
      </c>
      <c r="B45" s="6" t="s">
        <v>194</v>
      </c>
      <c r="C45" s="6">
        <v>2</v>
      </c>
      <c r="D45" s="6" t="s">
        <v>330</v>
      </c>
      <c r="E45" s="6" t="str">
        <f t="shared" si="2"/>
        <v>D_heat_desiccation</v>
      </c>
      <c r="F45" s="6" t="str">
        <f t="shared" si="3"/>
        <v>D_heat_desiccation_2</v>
      </c>
      <c r="G45" s="6">
        <v>0.62663905425519395</v>
      </c>
    </row>
    <row r="46" spans="1:7" x14ac:dyDescent="0.25">
      <c r="A46" s="6" t="s">
        <v>67</v>
      </c>
      <c r="B46" s="6" t="s">
        <v>194</v>
      </c>
      <c r="C46" s="6">
        <v>2</v>
      </c>
      <c r="D46" s="6" t="s">
        <v>330</v>
      </c>
      <c r="E46" s="6" t="str">
        <f t="shared" si="2"/>
        <v>D_heat_desiccation</v>
      </c>
      <c r="F46" s="6" t="str">
        <f t="shared" si="3"/>
        <v>D_heat_desiccation_2</v>
      </c>
      <c r="G46" s="6">
        <v>1.7474842481903849</v>
      </c>
    </row>
    <row r="47" spans="1:7" x14ac:dyDescent="0.25">
      <c r="A47" s="6" t="s">
        <v>68</v>
      </c>
      <c r="B47" s="6" t="s">
        <v>194</v>
      </c>
      <c r="C47" s="6">
        <v>2</v>
      </c>
      <c r="D47" s="6" t="s">
        <v>330</v>
      </c>
      <c r="E47" s="6" t="str">
        <f t="shared" si="2"/>
        <v>D_heat_desiccation</v>
      </c>
      <c r="F47" s="6" t="str">
        <f t="shared" si="3"/>
        <v>D_heat_desiccation_2</v>
      </c>
      <c r="G47" s="6">
        <v>1.9119704004770148</v>
      </c>
    </row>
    <row r="48" spans="1:7" x14ac:dyDescent="0.25">
      <c r="A48" s="6" t="s">
        <v>69</v>
      </c>
      <c r="B48" s="6" t="s">
        <v>194</v>
      </c>
      <c r="C48" s="6">
        <v>2</v>
      </c>
      <c r="D48" s="6" t="s">
        <v>330</v>
      </c>
      <c r="E48" s="6" t="str">
        <f t="shared" si="2"/>
        <v>D_heat_desiccation</v>
      </c>
      <c r="F48" s="6" t="str">
        <f t="shared" si="3"/>
        <v>D_heat_desiccation_2</v>
      </c>
      <c r="G48" s="6">
        <v>2.0037861401761918</v>
      </c>
    </row>
    <row r="49" spans="1:7" x14ac:dyDescent="0.25">
      <c r="A49" s="6" t="s">
        <v>70</v>
      </c>
      <c r="B49" s="6" t="s">
        <v>194</v>
      </c>
      <c r="C49" s="6">
        <v>5</v>
      </c>
      <c r="D49" s="6" t="s">
        <v>330</v>
      </c>
      <c r="E49" s="6" t="str">
        <f t="shared" si="2"/>
        <v>D_heat_desiccation</v>
      </c>
      <c r="F49" s="6" t="str">
        <f t="shared" si="3"/>
        <v>D_heat_desiccation_5</v>
      </c>
      <c r="G49" s="6">
        <v>1.9106595092024539</v>
      </c>
    </row>
    <row r="50" spans="1:7" x14ac:dyDescent="0.25">
      <c r="A50" s="6" t="s">
        <v>71</v>
      </c>
      <c r="B50" s="6" t="s">
        <v>194</v>
      </c>
      <c r="C50" s="6">
        <v>5</v>
      </c>
      <c r="D50" s="6" t="s">
        <v>330</v>
      </c>
      <c r="E50" s="6" t="str">
        <f t="shared" si="2"/>
        <v>D_heat_desiccation</v>
      </c>
      <c r="F50" s="6" t="str">
        <f t="shared" si="3"/>
        <v>D_heat_desiccation_5</v>
      </c>
      <c r="G50" s="6">
        <v>2.6610229905542679</v>
      </c>
    </row>
    <row r="51" spans="1:7" x14ac:dyDescent="0.25">
      <c r="A51" s="6" t="s">
        <v>72</v>
      </c>
      <c r="B51" s="6" t="s">
        <v>194</v>
      </c>
      <c r="C51" s="6">
        <v>5</v>
      </c>
      <c r="D51" s="6" t="s">
        <v>330</v>
      </c>
      <c r="E51" s="6" t="str">
        <f t="shared" si="2"/>
        <v>D_heat_desiccation</v>
      </c>
      <c r="F51" s="6" t="str">
        <f t="shared" si="3"/>
        <v>D_heat_desiccation_5</v>
      </c>
      <c r="G51" s="6">
        <v>0.28842177808407987</v>
      </c>
    </row>
    <row r="52" spans="1:7" x14ac:dyDescent="0.25">
      <c r="A52" s="6" t="s">
        <v>73</v>
      </c>
      <c r="B52" s="6" t="s">
        <v>194</v>
      </c>
      <c r="C52" s="6">
        <v>5</v>
      </c>
      <c r="D52" s="6" t="s">
        <v>330</v>
      </c>
      <c r="E52" s="6" t="str">
        <f t="shared" si="2"/>
        <v>D_heat_desiccation</v>
      </c>
      <c r="F52" s="6" t="str">
        <f t="shared" si="3"/>
        <v>D_heat_desiccation_5</v>
      </c>
      <c r="G52" s="6">
        <v>1.9807377049180332</v>
      </c>
    </row>
    <row r="53" spans="1:7" x14ac:dyDescent="0.25">
      <c r="A53" s="6" t="s">
        <v>74</v>
      </c>
      <c r="B53" s="6" t="s">
        <v>194</v>
      </c>
      <c r="C53" s="6">
        <v>5</v>
      </c>
      <c r="D53" s="6" t="s">
        <v>330</v>
      </c>
      <c r="E53" s="6" t="str">
        <f t="shared" si="2"/>
        <v>D_heat_desiccation</v>
      </c>
      <c r="F53" s="6" t="str">
        <f t="shared" si="3"/>
        <v>D_heat_desiccation_5</v>
      </c>
      <c r="G53" s="6">
        <v>0.44195912070960269</v>
      </c>
    </row>
    <row r="54" spans="1:7" x14ac:dyDescent="0.25">
      <c r="A54" s="6" t="s">
        <v>75</v>
      </c>
      <c r="B54" s="6" t="s">
        <v>194</v>
      </c>
      <c r="C54" s="6">
        <v>5</v>
      </c>
      <c r="D54" s="6" t="s">
        <v>330</v>
      </c>
      <c r="E54" s="6" t="str">
        <f t="shared" si="2"/>
        <v>D_heat_desiccation</v>
      </c>
      <c r="F54" s="6" t="str">
        <f t="shared" si="3"/>
        <v>D_heat_desiccation_5</v>
      </c>
      <c r="G54" s="6">
        <v>1.5197969543147203</v>
      </c>
    </row>
    <row r="55" spans="1:7" x14ac:dyDescent="0.25">
      <c r="A55" s="6" t="s">
        <v>76</v>
      </c>
      <c r="B55" s="6" t="s">
        <v>194</v>
      </c>
      <c r="C55" s="6">
        <v>5</v>
      </c>
      <c r="D55" s="6" t="s">
        <v>330</v>
      </c>
      <c r="E55" s="6" t="str">
        <f t="shared" si="2"/>
        <v>D_heat_desiccation</v>
      </c>
      <c r="F55" s="6" t="str">
        <f t="shared" si="3"/>
        <v>D_heat_desiccation_5</v>
      </c>
      <c r="G55" s="6">
        <v>1.8424575663399476</v>
      </c>
    </row>
    <row r="56" spans="1:7" x14ac:dyDescent="0.25">
      <c r="A56" s="6" t="s">
        <v>77</v>
      </c>
      <c r="B56" s="6" t="s">
        <v>194</v>
      </c>
      <c r="C56" s="6">
        <v>5</v>
      </c>
      <c r="D56" s="6" t="s">
        <v>330</v>
      </c>
      <c r="E56" s="6" t="str">
        <f t="shared" si="2"/>
        <v>D_heat_desiccation</v>
      </c>
      <c r="F56" s="6" t="str">
        <f t="shared" si="3"/>
        <v>D_heat_desiccation_5</v>
      </c>
      <c r="G56" s="6">
        <v>2.3200147302522551</v>
      </c>
    </row>
    <row r="57" spans="1:7" x14ac:dyDescent="0.25">
      <c r="A57" s="6" t="s">
        <v>78</v>
      </c>
      <c r="B57" s="6" t="s">
        <v>194</v>
      </c>
      <c r="C57" s="6">
        <v>5</v>
      </c>
      <c r="D57" s="6" t="s">
        <v>330</v>
      </c>
      <c r="E57" s="6" t="str">
        <f t="shared" si="2"/>
        <v>D_heat_desiccation</v>
      </c>
      <c r="F57" s="6" t="str">
        <f t="shared" si="3"/>
        <v>D_heat_desiccation_5</v>
      </c>
      <c r="G57" s="6">
        <v>0.22627737226277372</v>
      </c>
    </row>
    <row r="58" spans="1:7" x14ac:dyDescent="0.25">
      <c r="A58" s="6" t="s">
        <v>79</v>
      </c>
      <c r="B58" s="6" t="s">
        <v>194</v>
      </c>
      <c r="C58" s="6">
        <v>5</v>
      </c>
      <c r="D58" s="6" t="s">
        <v>330</v>
      </c>
      <c r="E58" s="6" t="str">
        <f t="shared" si="2"/>
        <v>D_heat_desiccation</v>
      </c>
      <c r="F58" s="6" t="str">
        <f t="shared" si="3"/>
        <v>D_heat_desiccation_5</v>
      </c>
      <c r="G58" s="6">
        <v>2.0980420594633791</v>
      </c>
    </row>
    <row r="59" spans="1:7" x14ac:dyDescent="0.25">
      <c r="A59" s="6" t="s">
        <v>80</v>
      </c>
      <c r="B59" s="6" t="s">
        <v>194</v>
      </c>
      <c r="C59" s="6">
        <v>5</v>
      </c>
      <c r="D59" s="6" t="s">
        <v>330</v>
      </c>
      <c r="E59" s="6" t="str">
        <f t="shared" si="2"/>
        <v>D_heat_desiccation</v>
      </c>
      <c r="F59" s="6" t="str">
        <f t="shared" si="3"/>
        <v>D_heat_desiccation_5</v>
      </c>
      <c r="G59" s="6">
        <v>1.8306</v>
      </c>
    </row>
    <row r="60" spans="1:7" x14ac:dyDescent="0.25">
      <c r="A60" s="6" t="s">
        <v>81</v>
      </c>
      <c r="B60" s="6" t="s">
        <v>194</v>
      </c>
      <c r="C60" s="6">
        <v>5</v>
      </c>
      <c r="D60" s="6" t="s">
        <v>330</v>
      </c>
      <c r="E60" s="6" t="str">
        <f t="shared" si="2"/>
        <v>D_heat_desiccation</v>
      </c>
      <c r="F60" s="6" t="str">
        <f t="shared" si="3"/>
        <v>D_heat_desiccation_5</v>
      </c>
      <c r="G60" s="6">
        <v>2.6973372781065086</v>
      </c>
    </row>
    <row r="61" spans="1:7" x14ac:dyDescent="0.25">
      <c r="A61" s="6" t="s">
        <v>82</v>
      </c>
      <c r="B61" s="6" t="s">
        <v>194</v>
      </c>
      <c r="C61" s="6">
        <v>5</v>
      </c>
      <c r="D61" s="6" t="s">
        <v>330</v>
      </c>
      <c r="E61" s="6" t="str">
        <f t="shared" si="2"/>
        <v>D_heat_desiccation</v>
      </c>
      <c r="F61" s="6" t="str">
        <f t="shared" si="3"/>
        <v>D_heat_desiccation_5</v>
      </c>
      <c r="G61" s="6">
        <v>1.3367234744365033</v>
      </c>
    </row>
    <row r="62" spans="1:7" x14ac:dyDescent="0.25">
      <c r="A62" s="6" t="s">
        <v>110</v>
      </c>
      <c r="B62" s="6" t="s">
        <v>194</v>
      </c>
      <c r="C62" s="6">
        <v>1</v>
      </c>
      <c r="D62" s="6" t="s">
        <v>324</v>
      </c>
      <c r="E62" s="6" t="str">
        <f t="shared" si="2"/>
        <v>D_heat_only</v>
      </c>
      <c r="F62" s="6" t="str">
        <f t="shared" si="3"/>
        <v>D_heat_only_1</v>
      </c>
      <c r="G62" s="6">
        <v>3.0016902061105539</v>
      </c>
    </row>
    <row r="63" spans="1:7" x14ac:dyDescent="0.25">
      <c r="A63" s="6" t="s">
        <v>111</v>
      </c>
      <c r="B63" s="6" t="s">
        <v>194</v>
      </c>
      <c r="C63" s="6">
        <v>1</v>
      </c>
      <c r="D63" s="6" t="s">
        <v>324</v>
      </c>
      <c r="E63" s="6" t="str">
        <f t="shared" si="2"/>
        <v>D_heat_only</v>
      </c>
      <c r="F63" s="6" t="str">
        <f t="shared" si="3"/>
        <v>D_heat_only_1</v>
      </c>
      <c r="G63" s="6">
        <v>3.0149544540083646</v>
      </c>
    </row>
    <row r="64" spans="1:7" x14ac:dyDescent="0.25">
      <c r="A64" s="6" t="s">
        <v>112</v>
      </c>
      <c r="B64" s="6" t="s">
        <v>194</v>
      </c>
      <c r="C64" s="6">
        <v>1</v>
      </c>
      <c r="D64" s="6" t="s">
        <v>324</v>
      </c>
      <c r="E64" s="6" t="str">
        <f t="shared" si="2"/>
        <v>D_heat_only</v>
      </c>
      <c r="F64" s="6" t="str">
        <f t="shared" si="3"/>
        <v>D_heat_only_1</v>
      </c>
      <c r="G64" s="6">
        <v>2.6080522473741872</v>
      </c>
    </row>
    <row r="65" spans="1:7" x14ac:dyDescent="0.25">
      <c r="A65" s="6" t="s">
        <v>113</v>
      </c>
      <c r="B65" s="6" t="s">
        <v>194</v>
      </c>
      <c r="C65" s="6">
        <v>1</v>
      </c>
      <c r="D65" s="6" t="s">
        <v>324</v>
      </c>
      <c r="E65" s="6" t="str">
        <f t="shared" si="2"/>
        <v>D_heat_only</v>
      </c>
      <c r="F65" s="6" t="str">
        <f t="shared" si="3"/>
        <v>D_heat_only_1</v>
      </c>
      <c r="G65" s="6">
        <v>4.2078169635900897</v>
      </c>
    </row>
    <row r="66" spans="1:7" x14ac:dyDescent="0.25">
      <c r="A66" s="6" t="s">
        <v>114</v>
      </c>
      <c r="B66" s="6" t="s">
        <v>194</v>
      </c>
      <c r="C66" s="6">
        <v>1</v>
      </c>
      <c r="D66" s="6" t="s">
        <v>324</v>
      </c>
      <c r="E66" s="6" t="str">
        <f t="shared" ref="E66:E97" si="4">B66&amp;"_"&amp;D66</f>
        <v>D_heat_only</v>
      </c>
      <c r="F66" s="6" t="str">
        <f t="shared" ref="F66:F97" si="5">B66&amp;"_"&amp;D66&amp;"_"&amp;C66</f>
        <v>D_heat_only_1</v>
      </c>
      <c r="G66" s="6">
        <v>4.542296888549239</v>
      </c>
    </row>
    <row r="67" spans="1:7" x14ac:dyDescent="0.25">
      <c r="A67" s="6" t="s">
        <v>115</v>
      </c>
      <c r="B67" s="6" t="s">
        <v>194</v>
      </c>
      <c r="C67" s="6">
        <v>1</v>
      </c>
      <c r="D67" s="6" t="s">
        <v>324</v>
      </c>
      <c r="E67" s="6" t="str">
        <f t="shared" si="4"/>
        <v>D_heat_only</v>
      </c>
      <c r="F67" s="6" t="str">
        <f t="shared" si="5"/>
        <v>D_heat_only_1</v>
      </c>
      <c r="G67" s="6">
        <v>3.6987559808612445</v>
      </c>
    </row>
    <row r="68" spans="1:7" x14ac:dyDescent="0.25">
      <c r="A68" s="6" t="s">
        <v>116</v>
      </c>
      <c r="B68" s="6" t="s">
        <v>194</v>
      </c>
      <c r="C68" s="6">
        <v>1</v>
      </c>
      <c r="D68" s="6" t="s">
        <v>324</v>
      </c>
      <c r="E68" s="6" t="str">
        <f t="shared" si="4"/>
        <v>D_heat_only</v>
      </c>
      <c r="F68" s="6" t="str">
        <f t="shared" si="5"/>
        <v>D_heat_only_1</v>
      </c>
      <c r="G68" s="6">
        <v>3.4533067393050274</v>
      </c>
    </row>
    <row r="69" spans="1:7" x14ac:dyDescent="0.25">
      <c r="A69" s="6" t="s">
        <v>117</v>
      </c>
      <c r="B69" s="6" t="s">
        <v>194</v>
      </c>
      <c r="C69" s="6">
        <v>1</v>
      </c>
      <c r="D69" s="6" t="s">
        <v>324</v>
      </c>
      <c r="E69" s="6" t="str">
        <f t="shared" si="4"/>
        <v>D_heat_only</v>
      </c>
      <c r="F69" s="6" t="str">
        <f t="shared" si="5"/>
        <v>D_heat_only_1</v>
      </c>
      <c r="G69" s="6">
        <v>2.5233294181828514</v>
      </c>
    </row>
    <row r="70" spans="1:7" x14ac:dyDescent="0.25">
      <c r="A70" s="6" t="s">
        <v>118</v>
      </c>
      <c r="B70" s="6" t="s">
        <v>194</v>
      </c>
      <c r="C70" s="6">
        <v>1</v>
      </c>
      <c r="D70" s="6" t="s">
        <v>324</v>
      </c>
      <c r="E70" s="6" t="str">
        <f t="shared" si="4"/>
        <v>D_heat_only</v>
      </c>
      <c r="F70" s="6" t="str">
        <f t="shared" si="5"/>
        <v>D_heat_only_1</v>
      </c>
      <c r="G70" s="6">
        <v>3.3104854144079479</v>
      </c>
    </row>
    <row r="71" spans="1:7" x14ac:dyDescent="0.25">
      <c r="A71" s="6" t="s">
        <v>119</v>
      </c>
      <c r="B71" s="6" t="s">
        <v>194</v>
      </c>
      <c r="C71" s="6">
        <v>1</v>
      </c>
      <c r="D71" s="6" t="s">
        <v>324</v>
      </c>
      <c r="E71" s="6" t="str">
        <f t="shared" si="4"/>
        <v>D_heat_only</v>
      </c>
      <c r="F71" s="6" t="str">
        <f t="shared" si="5"/>
        <v>D_heat_only_1</v>
      </c>
      <c r="G71" s="6">
        <v>3.3616684838859561</v>
      </c>
    </row>
    <row r="72" spans="1:7" x14ac:dyDescent="0.25">
      <c r="A72" s="6" t="s">
        <v>122</v>
      </c>
      <c r="B72" s="6" t="s">
        <v>194</v>
      </c>
      <c r="C72" s="6">
        <v>1</v>
      </c>
      <c r="D72" s="6" t="s">
        <v>324</v>
      </c>
      <c r="E72" s="6" t="str">
        <f t="shared" si="4"/>
        <v>D_heat_only</v>
      </c>
      <c r="F72" s="6" t="str">
        <f t="shared" si="5"/>
        <v>D_heat_only_1</v>
      </c>
      <c r="G72" s="6">
        <v>3.2271805273833665</v>
      </c>
    </row>
    <row r="73" spans="1:7" x14ac:dyDescent="0.25">
      <c r="A73" s="6" t="s">
        <v>123</v>
      </c>
      <c r="B73" s="6" t="s">
        <v>194</v>
      </c>
      <c r="C73" s="6">
        <v>1</v>
      </c>
      <c r="D73" s="6" t="s">
        <v>324</v>
      </c>
      <c r="E73" s="6" t="str">
        <f t="shared" si="4"/>
        <v>D_heat_only</v>
      </c>
      <c r="F73" s="6" t="str">
        <f t="shared" si="5"/>
        <v>D_heat_only_1</v>
      </c>
      <c r="G73" s="6">
        <v>3.2622898717546116</v>
      </c>
    </row>
    <row r="74" spans="1:7" x14ac:dyDescent="0.25">
      <c r="A74" s="6" t="s">
        <v>124</v>
      </c>
      <c r="B74" s="6" t="s">
        <v>194</v>
      </c>
      <c r="C74" s="6">
        <v>10</v>
      </c>
      <c r="D74" s="6" t="s">
        <v>324</v>
      </c>
      <c r="E74" s="6" t="str">
        <f t="shared" si="4"/>
        <v>D_heat_only</v>
      </c>
      <c r="F74" s="6" t="str">
        <f t="shared" si="5"/>
        <v>D_heat_only_10</v>
      </c>
      <c r="G74" s="6">
        <v>2.0115998160935735</v>
      </c>
    </row>
    <row r="75" spans="1:7" x14ac:dyDescent="0.25">
      <c r="A75" s="6" t="s">
        <v>127</v>
      </c>
      <c r="B75" s="6" t="s">
        <v>194</v>
      </c>
      <c r="C75" s="6">
        <v>10</v>
      </c>
      <c r="D75" s="6" t="s">
        <v>324</v>
      </c>
      <c r="E75" s="6" t="str">
        <f t="shared" si="4"/>
        <v>D_heat_only</v>
      </c>
      <c r="F75" s="6" t="str">
        <f t="shared" si="5"/>
        <v>D_heat_only_10</v>
      </c>
      <c r="G75" s="6">
        <v>1.7209376868608439</v>
      </c>
    </row>
    <row r="76" spans="1:7" x14ac:dyDescent="0.25">
      <c r="A76" s="6" t="s">
        <v>130</v>
      </c>
      <c r="B76" s="6" t="s">
        <v>194</v>
      </c>
      <c r="C76" s="6">
        <v>10</v>
      </c>
      <c r="D76" s="6" t="s">
        <v>324</v>
      </c>
      <c r="E76" s="6" t="str">
        <f t="shared" si="4"/>
        <v>D_heat_only</v>
      </c>
      <c r="F76" s="6" t="str">
        <f t="shared" si="5"/>
        <v>D_heat_only_10</v>
      </c>
      <c r="G76" s="6">
        <v>3.3840663136081042</v>
      </c>
    </row>
    <row r="77" spans="1:7" x14ac:dyDescent="0.25">
      <c r="A77" s="6" t="s">
        <v>131</v>
      </c>
      <c r="B77" s="6" t="s">
        <v>194</v>
      </c>
      <c r="C77" s="6">
        <v>10</v>
      </c>
      <c r="D77" s="6" t="s">
        <v>324</v>
      </c>
      <c r="E77" s="6" t="str">
        <f t="shared" si="4"/>
        <v>D_heat_only</v>
      </c>
      <c r="F77" s="6" t="str">
        <f t="shared" si="5"/>
        <v>D_heat_only_10</v>
      </c>
      <c r="G77" s="6">
        <v>2.5018424689083374</v>
      </c>
    </row>
    <row r="78" spans="1:7" x14ac:dyDescent="0.25">
      <c r="A78" s="6" t="s">
        <v>132</v>
      </c>
      <c r="B78" s="6" t="s">
        <v>194</v>
      </c>
      <c r="C78" s="6">
        <v>10</v>
      </c>
      <c r="D78" s="6" t="s">
        <v>324</v>
      </c>
      <c r="E78" s="6" t="str">
        <f t="shared" si="4"/>
        <v>D_heat_only</v>
      </c>
      <c r="F78" s="6" t="str">
        <f t="shared" si="5"/>
        <v>D_heat_only_10</v>
      </c>
      <c r="G78" s="6">
        <v>2.7284754304913905</v>
      </c>
    </row>
    <row r="79" spans="1:7" x14ac:dyDescent="0.25">
      <c r="A79" s="6" t="s">
        <v>133</v>
      </c>
      <c r="B79" s="6" t="s">
        <v>194</v>
      </c>
      <c r="C79" s="6">
        <v>10</v>
      </c>
      <c r="D79" s="6" t="s">
        <v>324</v>
      </c>
      <c r="E79" s="6" t="str">
        <f t="shared" si="4"/>
        <v>D_heat_only</v>
      </c>
      <c r="F79" s="6" t="str">
        <f t="shared" si="5"/>
        <v>D_heat_only_10</v>
      </c>
      <c r="G79" s="6">
        <v>2.2745681953543775</v>
      </c>
    </row>
    <row r="80" spans="1:7" x14ac:dyDescent="0.25">
      <c r="A80" s="6" t="s">
        <v>134</v>
      </c>
      <c r="B80" s="6" t="s">
        <v>194</v>
      </c>
      <c r="C80" s="6">
        <v>10</v>
      </c>
      <c r="D80" s="6" t="s">
        <v>324</v>
      </c>
      <c r="E80" s="6" t="str">
        <f t="shared" si="4"/>
        <v>D_heat_only</v>
      </c>
      <c r="F80" s="6" t="str">
        <f t="shared" si="5"/>
        <v>D_heat_only_10</v>
      </c>
      <c r="G80" s="6">
        <v>1.7003533568904594</v>
      </c>
    </row>
    <row r="81" spans="1:7" x14ac:dyDescent="0.25">
      <c r="A81" s="6" t="s">
        <v>135</v>
      </c>
      <c r="B81" s="6" t="s">
        <v>194</v>
      </c>
      <c r="C81" s="6">
        <v>10</v>
      </c>
      <c r="D81" s="6" t="s">
        <v>324</v>
      </c>
      <c r="E81" s="6" t="str">
        <f t="shared" si="4"/>
        <v>D_heat_only</v>
      </c>
      <c r="F81" s="6" t="str">
        <f t="shared" si="5"/>
        <v>D_heat_only_10</v>
      </c>
      <c r="G81" s="6">
        <v>1.188488645262334</v>
      </c>
    </row>
    <row r="82" spans="1:7" x14ac:dyDescent="0.25">
      <c r="A82" s="6" t="s">
        <v>136</v>
      </c>
      <c r="B82" s="6" t="s">
        <v>194</v>
      </c>
      <c r="C82" s="6">
        <v>10</v>
      </c>
      <c r="D82" s="6" t="s">
        <v>324</v>
      </c>
      <c r="E82" s="6" t="str">
        <f t="shared" si="4"/>
        <v>D_heat_only</v>
      </c>
      <c r="F82" s="6" t="str">
        <f t="shared" si="5"/>
        <v>D_heat_only_10</v>
      </c>
      <c r="G82" s="6">
        <v>1.4020049560711869</v>
      </c>
    </row>
    <row r="83" spans="1:7" x14ac:dyDescent="0.25">
      <c r="A83" s="6" t="s">
        <v>137</v>
      </c>
      <c r="B83" s="6" t="s">
        <v>194</v>
      </c>
      <c r="C83" s="6">
        <v>10</v>
      </c>
      <c r="D83" s="6" t="s">
        <v>324</v>
      </c>
      <c r="E83" s="6" t="str">
        <f t="shared" si="4"/>
        <v>D_heat_only</v>
      </c>
      <c r="F83" s="6" t="str">
        <f t="shared" si="5"/>
        <v>D_heat_only_10</v>
      </c>
      <c r="G83" s="6">
        <v>2.4113428943937412</v>
      </c>
    </row>
    <row r="84" spans="1:7" x14ac:dyDescent="0.25">
      <c r="A84" s="6" t="s">
        <v>138</v>
      </c>
      <c r="B84" s="6" t="s">
        <v>194</v>
      </c>
      <c r="C84" s="6">
        <v>5</v>
      </c>
      <c r="D84" s="6" t="s">
        <v>324</v>
      </c>
      <c r="E84" s="6" t="str">
        <f t="shared" si="4"/>
        <v>D_heat_only</v>
      </c>
      <c r="F84" s="6" t="str">
        <f t="shared" si="5"/>
        <v>D_heat_only_5</v>
      </c>
      <c r="G84" s="6">
        <v>2.2797976836241025</v>
      </c>
    </row>
    <row r="85" spans="1:7" x14ac:dyDescent="0.25">
      <c r="A85" s="6" t="s">
        <v>139</v>
      </c>
      <c r="B85" s="6" t="s">
        <v>194</v>
      </c>
      <c r="C85" s="6">
        <v>5</v>
      </c>
      <c r="D85" s="6" t="s">
        <v>324</v>
      </c>
      <c r="E85" s="6" t="str">
        <f t="shared" si="4"/>
        <v>D_heat_only</v>
      </c>
      <c r="F85" s="6" t="str">
        <f t="shared" si="5"/>
        <v>D_heat_only_5</v>
      </c>
      <c r="G85" s="6">
        <v>1.7587890625000004</v>
      </c>
    </row>
    <row r="86" spans="1:7" x14ac:dyDescent="0.25">
      <c r="A86" s="6" t="s">
        <v>140</v>
      </c>
      <c r="B86" s="6" t="s">
        <v>194</v>
      </c>
      <c r="C86" s="6">
        <v>5</v>
      </c>
      <c r="D86" s="6" t="s">
        <v>324</v>
      </c>
      <c r="E86" s="6" t="str">
        <f t="shared" si="4"/>
        <v>D_heat_only</v>
      </c>
      <c r="F86" s="6" t="str">
        <f t="shared" si="5"/>
        <v>D_heat_only_5</v>
      </c>
      <c r="G86" s="6">
        <v>2.429792082027912</v>
      </c>
    </row>
    <row r="87" spans="1:7" x14ac:dyDescent="0.25">
      <c r="A87" s="6" t="s">
        <v>141</v>
      </c>
      <c r="B87" s="6" t="s">
        <v>194</v>
      </c>
      <c r="C87" s="6">
        <v>5</v>
      </c>
      <c r="D87" s="6" t="s">
        <v>324</v>
      </c>
      <c r="E87" s="6" t="str">
        <f t="shared" si="4"/>
        <v>D_heat_only</v>
      </c>
      <c r="F87" s="6" t="str">
        <f t="shared" si="5"/>
        <v>D_heat_only_5</v>
      </c>
      <c r="G87" s="6">
        <v>1.674091778202677</v>
      </c>
    </row>
    <row r="88" spans="1:7" x14ac:dyDescent="0.25">
      <c r="A88" s="6" t="s">
        <v>142</v>
      </c>
      <c r="B88" s="6" t="s">
        <v>194</v>
      </c>
      <c r="C88" s="6">
        <v>5</v>
      </c>
      <c r="D88" s="6" t="s">
        <v>324</v>
      </c>
      <c r="E88" s="6" t="str">
        <f t="shared" si="4"/>
        <v>D_heat_only</v>
      </c>
      <c r="F88" s="6" t="str">
        <f t="shared" si="5"/>
        <v>D_heat_only_5</v>
      </c>
      <c r="G88" s="6">
        <v>2.5170527296007452</v>
      </c>
    </row>
    <row r="89" spans="1:7" x14ac:dyDescent="0.25">
      <c r="A89" s="6" t="s">
        <v>143</v>
      </c>
      <c r="B89" s="6" t="s">
        <v>194</v>
      </c>
      <c r="C89" s="6">
        <v>5</v>
      </c>
      <c r="D89" s="6" t="s">
        <v>324</v>
      </c>
      <c r="E89" s="6" t="str">
        <f t="shared" si="4"/>
        <v>D_heat_only</v>
      </c>
      <c r="F89" s="6" t="str">
        <f t="shared" si="5"/>
        <v>D_heat_only_5</v>
      </c>
      <c r="G89" s="6">
        <v>2.3530571992110461</v>
      </c>
    </row>
    <row r="90" spans="1:7" x14ac:dyDescent="0.25">
      <c r="A90" s="6" t="s">
        <v>144</v>
      </c>
      <c r="B90" s="6" t="s">
        <v>194</v>
      </c>
      <c r="C90" s="6">
        <v>5</v>
      </c>
      <c r="D90" s="6" t="s">
        <v>324</v>
      </c>
      <c r="E90" s="6" t="str">
        <f t="shared" si="4"/>
        <v>D_heat_only</v>
      </c>
      <c r="F90" s="6" t="str">
        <f t="shared" si="5"/>
        <v>D_heat_only_5</v>
      </c>
      <c r="G90" s="6">
        <v>2.1331343283582087</v>
      </c>
    </row>
    <row r="91" spans="1:7" x14ac:dyDescent="0.25">
      <c r="A91" s="6" t="s">
        <v>145</v>
      </c>
      <c r="B91" s="6" t="s">
        <v>194</v>
      </c>
      <c r="C91" s="6">
        <v>5</v>
      </c>
      <c r="D91" s="6" t="s">
        <v>324</v>
      </c>
      <c r="E91" s="6" t="str">
        <f t="shared" si="4"/>
        <v>D_heat_only</v>
      </c>
      <c r="F91" s="6" t="str">
        <f t="shared" si="5"/>
        <v>D_heat_only_5</v>
      </c>
      <c r="G91" s="6">
        <v>1.953723034098817</v>
      </c>
    </row>
    <row r="92" spans="1:7" x14ac:dyDescent="0.25">
      <c r="A92" s="6" t="s">
        <v>146</v>
      </c>
      <c r="B92" s="6" t="s">
        <v>194</v>
      </c>
      <c r="C92" s="6">
        <v>5</v>
      </c>
      <c r="D92" s="6" t="s">
        <v>324</v>
      </c>
      <c r="E92" s="6" t="str">
        <f t="shared" si="4"/>
        <v>D_heat_only</v>
      </c>
      <c r="F92" s="6" t="str">
        <f t="shared" si="5"/>
        <v>D_heat_only_5</v>
      </c>
      <c r="G92" s="6">
        <v>2.5893762398060396</v>
      </c>
    </row>
    <row r="93" spans="1:7" x14ac:dyDescent="0.25">
      <c r="A93" s="6" t="s">
        <v>147</v>
      </c>
      <c r="B93" s="6" t="s">
        <v>194</v>
      </c>
      <c r="C93" s="6">
        <v>5</v>
      </c>
      <c r="D93" s="6" t="s">
        <v>324</v>
      </c>
      <c r="E93" s="6" t="str">
        <f t="shared" si="4"/>
        <v>D_heat_only</v>
      </c>
      <c r="F93" s="6" t="str">
        <f t="shared" si="5"/>
        <v>D_heat_only_5</v>
      </c>
      <c r="G93" s="6">
        <v>2.8175203725261935</v>
      </c>
    </row>
    <row r="94" spans="1:7" x14ac:dyDescent="0.25">
      <c r="A94" s="6" t="s">
        <v>213</v>
      </c>
      <c r="B94" s="6" t="s">
        <v>195</v>
      </c>
      <c r="C94" s="6">
        <v>10</v>
      </c>
      <c r="D94" s="6" t="s">
        <v>196</v>
      </c>
      <c r="E94" s="6" t="str">
        <f t="shared" si="4"/>
        <v>T_control</v>
      </c>
      <c r="F94" s="6" t="str">
        <f t="shared" si="5"/>
        <v>T_control_10</v>
      </c>
      <c r="G94" s="6">
        <v>5.013650885855359</v>
      </c>
    </row>
    <row r="95" spans="1:7" x14ac:dyDescent="0.25">
      <c r="A95" s="6" t="s">
        <v>214</v>
      </c>
      <c r="B95" s="6" t="s">
        <v>195</v>
      </c>
      <c r="C95" s="6">
        <v>10</v>
      </c>
      <c r="D95" s="6" t="s">
        <v>196</v>
      </c>
      <c r="E95" s="6" t="str">
        <f t="shared" si="4"/>
        <v>T_control</v>
      </c>
      <c r="F95" s="6" t="str">
        <f t="shared" si="5"/>
        <v>T_control_10</v>
      </c>
      <c r="G95" s="6">
        <v>6.4900616860863609</v>
      </c>
    </row>
    <row r="96" spans="1:7" x14ac:dyDescent="0.25">
      <c r="A96" s="6" t="s">
        <v>215</v>
      </c>
      <c r="B96" s="6" t="s">
        <v>195</v>
      </c>
      <c r="C96" s="6">
        <v>10</v>
      </c>
      <c r="D96" s="6" t="s">
        <v>196</v>
      </c>
      <c r="E96" s="6" t="str">
        <f t="shared" si="4"/>
        <v>T_control</v>
      </c>
      <c r="F96" s="6" t="str">
        <f t="shared" si="5"/>
        <v>T_control_10</v>
      </c>
      <c r="G96" s="6">
        <v>5.4480032162958985</v>
      </c>
    </row>
    <row r="97" spans="1:7" x14ac:dyDescent="0.25">
      <c r="A97" s="6" t="s">
        <v>216</v>
      </c>
      <c r="B97" s="6" t="s">
        <v>195</v>
      </c>
      <c r="C97" s="6">
        <v>10</v>
      </c>
      <c r="D97" s="6" t="s">
        <v>196</v>
      </c>
      <c r="E97" s="6" t="str">
        <f t="shared" si="4"/>
        <v>T_control</v>
      </c>
      <c r="F97" s="6" t="str">
        <f t="shared" si="5"/>
        <v>T_control_10</v>
      </c>
      <c r="G97" s="6">
        <v>4.7320023487962413</v>
      </c>
    </row>
    <row r="98" spans="1:7" x14ac:dyDescent="0.25">
      <c r="A98" s="6" t="s">
        <v>217</v>
      </c>
      <c r="B98" s="6" t="s">
        <v>195</v>
      </c>
      <c r="C98" s="6">
        <v>10</v>
      </c>
      <c r="D98" s="6" t="s">
        <v>196</v>
      </c>
      <c r="E98" s="6" t="str">
        <f t="shared" ref="E98:E129" si="6">B98&amp;"_"&amp;D98</f>
        <v>T_control</v>
      </c>
      <c r="F98" s="6" t="str">
        <f t="shared" ref="F98:F129" si="7">B98&amp;"_"&amp;D98&amp;"_"&amp;C98</f>
        <v>T_control_10</v>
      </c>
      <c r="G98" s="6">
        <v>6.499332991277579</v>
      </c>
    </row>
    <row r="99" spans="1:7" x14ac:dyDescent="0.25">
      <c r="A99" s="6" t="s">
        <v>218</v>
      </c>
      <c r="B99" s="6" t="s">
        <v>195</v>
      </c>
      <c r="C99" s="6">
        <v>10</v>
      </c>
      <c r="D99" s="6" t="s">
        <v>196</v>
      </c>
      <c r="E99" s="6" t="str">
        <f t="shared" si="6"/>
        <v>T_control</v>
      </c>
      <c r="F99" s="6" t="str">
        <f t="shared" si="7"/>
        <v>T_control_10</v>
      </c>
      <c r="G99" s="6">
        <v>4.4078145695364244</v>
      </c>
    </row>
    <row r="100" spans="1:7" x14ac:dyDescent="0.25">
      <c r="A100" s="6" t="s">
        <v>219</v>
      </c>
      <c r="B100" s="6" t="s">
        <v>195</v>
      </c>
      <c r="C100" s="6">
        <v>10</v>
      </c>
      <c r="D100" s="6" t="s">
        <v>196</v>
      </c>
      <c r="E100" s="6" t="str">
        <f t="shared" si="6"/>
        <v>T_control</v>
      </c>
      <c r="F100" s="6" t="str">
        <f t="shared" si="7"/>
        <v>T_control_10</v>
      </c>
      <c r="G100" s="6">
        <v>5.6433734939759033</v>
      </c>
    </row>
    <row r="101" spans="1:7" x14ac:dyDescent="0.25">
      <c r="A101" s="6" t="s">
        <v>220</v>
      </c>
      <c r="B101" s="6" t="s">
        <v>195</v>
      </c>
      <c r="C101" s="6">
        <v>10</v>
      </c>
      <c r="D101" s="6" t="s">
        <v>196</v>
      </c>
      <c r="E101" s="6" t="str">
        <f t="shared" si="6"/>
        <v>T_control</v>
      </c>
      <c r="F101" s="6" t="str">
        <f t="shared" si="7"/>
        <v>T_control_10</v>
      </c>
      <c r="G101" s="6">
        <v>6.6702679343128777</v>
      </c>
    </row>
    <row r="102" spans="1:7" x14ac:dyDescent="0.25">
      <c r="A102" s="6" t="s">
        <v>221</v>
      </c>
      <c r="B102" s="6" t="s">
        <v>195</v>
      </c>
      <c r="C102" s="6">
        <v>10</v>
      </c>
      <c r="D102" s="6" t="s">
        <v>196</v>
      </c>
      <c r="E102" s="6" t="str">
        <f t="shared" si="6"/>
        <v>T_control</v>
      </c>
      <c r="F102" s="6" t="str">
        <f t="shared" si="7"/>
        <v>T_control_10</v>
      </c>
      <c r="G102" s="6">
        <v>6.2701080432172871</v>
      </c>
    </row>
    <row r="103" spans="1:7" x14ac:dyDescent="0.25">
      <c r="A103" s="6" t="s">
        <v>222</v>
      </c>
      <c r="B103" s="6" t="s">
        <v>195</v>
      </c>
      <c r="C103" s="6">
        <v>10</v>
      </c>
      <c r="D103" s="6" t="s">
        <v>196</v>
      </c>
      <c r="E103" s="6" t="str">
        <f t="shared" si="6"/>
        <v>T_control</v>
      </c>
      <c r="F103" s="6" t="str">
        <f t="shared" si="7"/>
        <v>T_control_10</v>
      </c>
      <c r="G103" s="6">
        <v>5.9687462144155052</v>
      </c>
    </row>
    <row r="104" spans="1:7" x14ac:dyDescent="0.25">
      <c r="A104" s="6" t="s">
        <v>223</v>
      </c>
      <c r="B104" s="6" t="s">
        <v>195</v>
      </c>
      <c r="C104" s="6">
        <v>10</v>
      </c>
      <c r="D104" s="6" t="s">
        <v>196</v>
      </c>
      <c r="E104" s="6" t="str">
        <f t="shared" si="6"/>
        <v>T_control</v>
      </c>
      <c r="F104" s="6" t="str">
        <f t="shared" si="7"/>
        <v>T_control_10</v>
      </c>
      <c r="G104" s="6">
        <v>4.0914099163436033</v>
      </c>
    </row>
    <row r="105" spans="1:7" x14ac:dyDescent="0.25">
      <c r="A105" s="6" t="s">
        <v>224</v>
      </c>
      <c r="B105" s="6" t="s">
        <v>195</v>
      </c>
      <c r="C105" s="6">
        <v>10</v>
      </c>
      <c r="D105" s="6" t="s">
        <v>196</v>
      </c>
      <c r="E105" s="6" t="str">
        <f t="shared" si="6"/>
        <v>T_control</v>
      </c>
      <c r="F105" s="6" t="str">
        <f t="shared" si="7"/>
        <v>T_control_10</v>
      </c>
      <c r="G105" s="6">
        <v>6.0930875576036874</v>
      </c>
    </row>
    <row r="106" spans="1:7" x14ac:dyDescent="0.25">
      <c r="A106" s="6" t="s">
        <v>33</v>
      </c>
      <c r="B106" s="6" t="s">
        <v>195</v>
      </c>
      <c r="C106" s="6">
        <v>-10</v>
      </c>
      <c r="D106" s="6" t="s">
        <v>196</v>
      </c>
      <c r="E106" s="6" t="str">
        <f t="shared" si="6"/>
        <v>T_control</v>
      </c>
      <c r="F106" s="6" t="str">
        <f t="shared" si="7"/>
        <v>T_control_-10</v>
      </c>
      <c r="G106" s="6">
        <v>6.2131053477163203</v>
      </c>
    </row>
    <row r="107" spans="1:7" x14ac:dyDescent="0.25">
      <c r="A107" s="8" t="s">
        <v>34</v>
      </c>
      <c r="B107" s="8" t="s">
        <v>195</v>
      </c>
      <c r="C107" s="8">
        <v>-10</v>
      </c>
      <c r="D107" s="6" t="s">
        <v>196</v>
      </c>
      <c r="E107" s="6" t="str">
        <f t="shared" si="6"/>
        <v>T_control</v>
      </c>
      <c r="F107" s="6" t="str">
        <f t="shared" si="7"/>
        <v>T_control_-10</v>
      </c>
      <c r="G107" s="8">
        <v>4.6259774550624559</v>
      </c>
    </row>
    <row r="108" spans="1:7" x14ac:dyDescent="0.25">
      <c r="A108" s="6" t="s">
        <v>36</v>
      </c>
      <c r="B108" s="6" t="s">
        <v>195</v>
      </c>
      <c r="C108" s="6">
        <v>-10</v>
      </c>
      <c r="D108" s="6" t="s">
        <v>196</v>
      </c>
      <c r="E108" s="6" t="str">
        <f t="shared" si="6"/>
        <v>T_control</v>
      </c>
      <c r="F108" s="6" t="str">
        <f t="shared" si="7"/>
        <v>T_control_-10</v>
      </c>
      <c r="G108" s="6">
        <v>4.2132457893234365</v>
      </c>
    </row>
    <row r="109" spans="1:7" x14ac:dyDescent="0.25">
      <c r="A109" s="6" t="s">
        <v>37</v>
      </c>
      <c r="B109" s="6" t="s">
        <v>195</v>
      </c>
      <c r="C109" s="6">
        <v>-10</v>
      </c>
      <c r="D109" s="6" t="s">
        <v>196</v>
      </c>
      <c r="E109" s="6" t="str">
        <f t="shared" si="6"/>
        <v>T_control</v>
      </c>
      <c r="F109" s="6" t="str">
        <f t="shared" si="7"/>
        <v>T_control_-10</v>
      </c>
      <c r="G109" s="6">
        <v>6.6993192761082527</v>
      </c>
    </row>
    <row r="110" spans="1:7" x14ac:dyDescent="0.25">
      <c r="A110" s="6" t="s">
        <v>38</v>
      </c>
      <c r="B110" s="6" t="s">
        <v>195</v>
      </c>
      <c r="C110" s="6">
        <v>-10</v>
      </c>
      <c r="D110" s="6" t="s">
        <v>196</v>
      </c>
      <c r="E110" s="6" t="str">
        <f t="shared" si="6"/>
        <v>T_control</v>
      </c>
      <c r="F110" s="6" t="str">
        <f t="shared" si="7"/>
        <v>T_control_-10</v>
      </c>
      <c r="G110" s="6">
        <v>7.9212096276486337</v>
      </c>
    </row>
    <row r="111" spans="1:7" x14ac:dyDescent="0.25">
      <c r="A111" s="6" t="s">
        <v>39</v>
      </c>
      <c r="B111" s="6" t="s">
        <v>195</v>
      </c>
      <c r="C111" s="6">
        <v>-10</v>
      </c>
      <c r="D111" s="6" t="s">
        <v>196</v>
      </c>
      <c r="E111" s="6" t="str">
        <f t="shared" si="6"/>
        <v>T_control</v>
      </c>
      <c r="F111" s="6" t="str">
        <f t="shared" si="7"/>
        <v>T_control_-10</v>
      </c>
      <c r="G111" s="6">
        <v>3.443584521384929</v>
      </c>
    </row>
    <row r="112" spans="1:7" x14ac:dyDescent="0.25">
      <c r="A112" s="6" t="s">
        <v>40</v>
      </c>
      <c r="B112" s="6" t="s">
        <v>195</v>
      </c>
      <c r="C112" s="6">
        <v>-10</v>
      </c>
      <c r="D112" s="6" t="s">
        <v>196</v>
      </c>
      <c r="E112" s="6" t="str">
        <f t="shared" si="6"/>
        <v>T_control</v>
      </c>
      <c r="F112" s="6" t="str">
        <f t="shared" si="7"/>
        <v>T_control_-10</v>
      </c>
      <c r="G112" s="6">
        <v>4.4756269869304131</v>
      </c>
    </row>
    <row r="113" spans="1:7" x14ac:dyDescent="0.25">
      <c r="A113" s="6" t="s">
        <v>41</v>
      </c>
      <c r="B113" s="6" t="s">
        <v>195</v>
      </c>
      <c r="C113" s="6">
        <v>-10</v>
      </c>
      <c r="D113" s="6" t="s">
        <v>196</v>
      </c>
      <c r="E113" s="6" t="str">
        <f t="shared" si="6"/>
        <v>T_control</v>
      </c>
      <c r="F113" s="6" t="str">
        <f t="shared" si="7"/>
        <v>T_control_-10</v>
      </c>
      <c r="G113" s="6">
        <v>6.0223355183296921</v>
      </c>
    </row>
    <row r="114" spans="1:7" x14ac:dyDescent="0.25">
      <c r="A114" s="6" t="s">
        <v>42</v>
      </c>
      <c r="B114" s="6" t="s">
        <v>195</v>
      </c>
      <c r="C114" s="6">
        <v>-10</v>
      </c>
      <c r="D114" s="6" t="s">
        <v>196</v>
      </c>
      <c r="E114" s="6" t="str">
        <f t="shared" si="6"/>
        <v>T_control</v>
      </c>
      <c r="F114" s="6" t="str">
        <f t="shared" si="7"/>
        <v>T_control_-10</v>
      </c>
      <c r="G114" s="6">
        <v>6.9820287539936121</v>
      </c>
    </row>
    <row r="115" spans="1:7" x14ac:dyDescent="0.25">
      <c r="A115" s="6" t="s">
        <v>43</v>
      </c>
      <c r="B115" s="6" t="s">
        <v>195</v>
      </c>
      <c r="C115" s="6">
        <v>-10</v>
      </c>
      <c r="D115" s="6" t="s">
        <v>196</v>
      </c>
      <c r="E115" s="6" t="str">
        <f t="shared" si="6"/>
        <v>T_control</v>
      </c>
      <c r="F115" s="6" t="str">
        <f t="shared" si="7"/>
        <v>T_control_-10</v>
      </c>
      <c r="G115" s="6">
        <v>4.2802983219390924</v>
      </c>
    </row>
    <row r="116" spans="1:7" x14ac:dyDescent="0.25">
      <c r="A116" s="6" t="s">
        <v>44</v>
      </c>
      <c r="B116" s="6" t="s">
        <v>195</v>
      </c>
      <c r="C116" s="6">
        <v>-10</v>
      </c>
      <c r="D116" s="6" t="s">
        <v>196</v>
      </c>
      <c r="E116" s="6" t="str">
        <f t="shared" si="6"/>
        <v>T_control</v>
      </c>
      <c r="F116" s="6" t="str">
        <f t="shared" si="7"/>
        <v>T_control_-10</v>
      </c>
      <c r="G116" s="6">
        <v>2.1920407218880156</v>
      </c>
    </row>
    <row r="117" spans="1:7" x14ac:dyDescent="0.25">
      <c r="A117" s="6" t="s">
        <v>45</v>
      </c>
      <c r="B117" s="6" t="s">
        <v>195</v>
      </c>
      <c r="C117" s="6">
        <v>-10</v>
      </c>
      <c r="D117" s="6" t="s">
        <v>196</v>
      </c>
      <c r="E117" s="6" t="str">
        <f t="shared" si="6"/>
        <v>T_control</v>
      </c>
      <c r="F117" s="6" t="str">
        <f t="shared" si="7"/>
        <v>T_control_-10</v>
      </c>
      <c r="G117" s="6">
        <v>2.5883402073347455</v>
      </c>
    </row>
    <row r="118" spans="1:7" x14ac:dyDescent="0.25">
      <c r="A118" s="6" t="s">
        <v>46</v>
      </c>
      <c r="B118" s="6" t="s">
        <v>195</v>
      </c>
      <c r="C118" s="6">
        <v>10</v>
      </c>
      <c r="D118" s="6" t="s">
        <v>330</v>
      </c>
      <c r="E118" s="6" t="str">
        <f t="shared" si="6"/>
        <v>T_heat_desiccation</v>
      </c>
      <c r="F118" s="6" t="str">
        <f t="shared" si="7"/>
        <v>T_heat_desiccation_10</v>
      </c>
      <c r="G118" s="6">
        <v>3.5932237571846324</v>
      </c>
    </row>
    <row r="119" spans="1:7" x14ac:dyDescent="0.25">
      <c r="A119" s="6" t="s">
        <v>47</v>
      </c>
      <c r="B119" s="6" t="s">
        <v>195</v>
      </c>
      <c r="C119" s="6">
        <v>10</v>
      </c>
      <c r="D119" s="6" t="s">
        <v>330</v>
      </c>
      <c r="E119" s="6" t="str">
        <f t="shared" si="6"/>
        <v>T_heat_desiccation</v>
      </c>
      <c r="F119" s="6" t="str">
        <f t="shared" si="7"/>
        <v>T_heat_desiccation_10</v>
      </c>
      <c r="G119" s="6">
        <v>1.1600566572237963</v>
      </c>
    </row>
    <row r="120" spans="1:7" x14ac:dyDescent="0.25">
      <c r="A120" s="6" t="s">
        <v>48</v>
      </c>
      <c r="B120" s="6" t="s">
        <v>195</v>
      </c>
      <c r="C120" s="6">
        <v>10</v>
      </c>
      <c r="D120" s="6" t="s">
        <v>330</v>
      </c>
      <c r="E120" s="6" t="str">
        <f t="shared" si="6"/>
        <v>T_heat_desiccation</v>
      </c>
      <c r="F120" s="6" t="str">
        <f t="shared" si="7"/>
        <v>T_heat_desiccation_10</v>
      </c>
      <c r="G120" s="6">
        <v>2.4434572670207624</v>
      </c>
    </row>
    <row r="121" spans="1:7" x14ac:dyDescent="0.25">
      <c r="A121" s="6" t="s">
        <v>49</v>
      </c>
      <c r="B121" s="6" t="s">
        <v>195</v>
      </c>
      <c r="C121" s="6">
        <v>10</v>
      </c>
      <c r="D121" s="6" t="s">
        <v>330</v>
      </c>
      <c r="E121" s="6" t="str">
        <f t="shared" si="6"/>
        <v>T_heat_desiccation</v>
      </c>
      <c r="F121" s="6" t="str">
        <f t="shared" si="7"/>
        <v>T_heat_desiccation_10</v>
      </c>
      <c r="G121" s="6">
        <v>2.6481053372198211</v>
      </c>
    </row>
    <row r="122" spans="1:7" x14ac:dyDescent="0.25">
      <c r="A122" s="6" t="s">
        <v>50</v>
      </c>
      <c r="B122" s="6" t="s">
        <v>195</v>
      </c>
      <c r="C122" s="6">
        <v>10</v>
      </c>
      <c r="D122" s="6" t="s">
        <v>330</v>
      </c>
      <c r="E122" s="6" t="str">
        <f t="shared" si="6"/>
        <v>T_heat_desiccation</v>
      </c>
      <c r="F122" s="6" t="str">
        <f t="shared" si="7"/>
        <v>T_heat_desiccation_10</v>
      </c>
      <c r="G122" s="6">
        <v>1.4316696656880388</v>
      </c>
    </row>
    <row r="123" spans="1:7" x14ac:dyDescent="0.25">
      <c r="A123" s="6" t="s">
        <v>51</v>
      </c>
      <c r="B123" s="6" t="s">
        <v>195</v>
      </c>
      <c r="C123" s="6">
        <v>10</v>
      </c>
      <c r="D123" s="6" t="s">
        <v>330</v>
      </c>
      <c r="E123" s="6" t="str">
        <f t="shared" si="6"/>
        <v>T_heat_desiccation</v>
      </c>
      <c r="F123" s="6" t="str">
        <f t="shared" si="7"/>
        <v>T_heat_desiccation_10</v>
      </c>
      <c r="G123" s="6">
        <v>2.0497305719665002</v>
      </c>
    </row>
    <row r="124" spans="1:7" x14ac:dyDescent="0.25">
      <c r="A124" s="6" t="s">
        <v>52</v>
      </c>
      <c r="B124" s="6" t="s">
        <v>195</v>
      </c>
      <c r="C124" s="6">
        <v>10</v>
      </c>
      <c r="D124" s="6" t="s">
        <v>330</v>
      </c>
      <c r="E124" s="6" t="str">
        <f t="shared" si="6"/>
        <v>T_heat_desiccation</v>
      </c>
      <c r="F124" s="6" t="str">
        <f t="shared" si="7"/>
        <v>T_heat_desiccation_10</v>
      </c>
      <c r="G124" s="6">
        <v>1.4252701080432177</v>
      </c>
    </row>
    <row r="125" spans="1:7" x14ac:dyDescent="0.25">
      <c r="A125" s="6" t="s">
        <v>53</v>
      </c>
      <c r="B125" s="6" t="s">
        <v>195</v>
      </c>
      <c r="C125" s="6">
        <v>10</v>
      </c>
      <c r="D125" s="6" t="s">
        <v>330</v>
      </c>
      <c r="E125" s="6" t="str">
        <f t="shared" si="6"/>
        <v>T_heat_desiccation</v>
      </c>
      <c r="F125" s="6" t="str">
        <f t="shared" si="7"/>
        <v>T_heat_desiccation_10</v>
      </c>
      <c r="G125" s="6">
        <v>2.1469417300036193</v>
      </c>
    </row>
    <row r="126" spans="1:7" x14ac:dyDescent="0.25">
      <c r="A126" s="6" t="s">
        <v>54</v>
      </c>
      <c r="B126" s="6" t="s">
        <v>195</v>
      </c>
      <c r="C126" s="6">
        <v>10</v>
      </c>
      <c r="D126" s="6" t="s">
        <v>330</v>
      </c>
      <c r="E126" s="6" t="str">
        <f t="shared" si="6"/>
        <v>T_heat_desiccation</v>
      </c>
      <c r="F126" s="6" t="str">
        <f t="shared" si="7"/>
        <v>T_heat_desiccation_10</v>
      </c>
      <c r="G126" s="6">
        <v>1.6966025001917326</v>
      </c>
    </row>
    <row r="127" spans="1:7" x14ac:dyDescent="0.25">
      <c r="A127" s="6" t="s">
        <v>55</v>
      </c>
      <c r="B127" s="6" t="s">
        <v>195</v>
      </c>
      <c r="C127" s="6">
        <v>10</v>
      </c>
      <c r="D127" s="6" t="s">
        <v>330</v>
      </c>
      <c r="E127" s="6" t="str">
        <f t="shared" si="6"/>
        <v>T_heat_desiccation</v>
      </c>
      <c r="F127" s="6" t="str">
        <f t="shared" si="7"/>
        <v>T_heat_desiccation_10</v>
      </c>
      <c r="G127" s="6">
        <v>1.6811079545454544</v>
      </c>
    </row>
    <row r="128" spans="1:7" x14ac:dyDescent="0.25">
      <c r="A128" s="6" t="s">
        <v>83</v>
      </c>
      <c r="B128" s="6" t="s">
        <v>195</v>
      </c>
      <c r="C128" s="6">
        <v>2</v>
      </c>
      <c r="D128" s="6" t="s">
        <v>330</v>
      </c>
      <c r="E128" s="6" t="str">
        <f t="shared" si="6"/>
        <v>T_heat_desiccation</v>
      </c>
      <c r="F128" s="6" t="str">
        <f t="shared" si="7"/>
        <v>T_heat_desiccation_2</v>
      </c>
      <c r="G128" s="6">
        <v>2.0084332533972616E-2</v>
      </c>
    </row>
    <row r="129" spans="1:7" x14ac:dyDescent="0.25">
      <c r="A129" s="6" t="s">
        <v>85</v>
      </c>
      <c r="B129" s="6" t="s">
        <v>195</v>
      </c>
      <c r="C129" s="6">
        <v>2</v>
      </c>
      <c r="D129" s="6" t="s">
        <v>330</v>
      </c>
      <c r="E129" s="6" t="str">
        <f t="shared" si="6"/>
        <v>T_heat_desiccation</v>
      </c>
      <c r="F129" s="6" t="str">
        <f t="shared" si="7"/>
        <v>T_heat_desiccation_2</v>
      </c>
      <c r="G129" s="6">
        <v>0.147671358294616</v>
      </c>
    </row>
    <row r="130" spans="1:7" x14ac:dyDescent="0.25">
      <c r="A130" s="6" t="s">
        <v>86</v>
      </c>
      <c r="B130" s="6" t="s">
        <v>195</v>
      </c>
      <c r="C130" s="6">
        <v>2</v>
      </c>
      <c r="D130" s="6" t="s">
        <v>330</v>
      </c>
      <c r="E130" s="6" t="str">
        <f t="shared" ref="E130:E161" si="8">B130&amp;"_"&amp;D130</f>
        <v>T_heat_desiccation</v>
      </c>
      <c r="F130" s="6" t="str">
        <f t="shared" ref="F130:F161" si="9">B130&amp;"_"&amp;D130&amp;"_"&amp;C130</f>
        <v>T_heat_desiccation_2</v>
      </c>
      <c r="G130" s="6">
        <v>1E-3</v>
      </c>
    </row>
    <row r="131" spans="1:7" x14ac:dyDescent="0.25">
      <c r="A131" s="6" t="s">
        <v>87</v>
      </c>
      <c r="B131" s="6" t="s">
        <v>195</v>
      </c>
      <c r="C131" s="6">
        <v>2</v>
      </c>
      <c r="D131" s="6" t="s">
        <v>330</v>
      </c>
      <c r="E131" s="6" t="str">
        <f t="shared" si="8"/>
        <v>T_heat_desiccation</v>
      </c>
      <c r="F131" s="6" t="str">
        <f t="shared" si="9"/>
        <v>T_heat_desiccation_2</v>
      </c>
      <c r="G131" s="6">
        <v>6.4642976091352555E-2</v>
      </c>
    </row>
    <row r="132" spans="1:7" x14ac:dyDescent="0.25">
      <c r="A132" s="6" t="s">
        <v>88</v>
      </c>
      <c r="B132" s="6" t="s">
        <v>195</v>
      </c>
      <c r="C132" s="6">
        <v>2</v>
      </c>
      <c r="D132" s="6" t="s">
        <v>330</v>
      </c>
      <c r="E132" s="6" t="str">
        <f t="shared" si="8"/>
        <v>T_heat_desiccation</v>
      </c>
      <c r="F132" s="6" t="str">
        <f t="shared" si="9"/>
        <v>T_heat_desiccation_2</v>
      </c>
      <c r="G132" s="6">
        <v>0.23542997304556071</v>
      </c>
    </row>
    <row r="133" spans="1:7" x14ac:dyDescent="0.25">
      <c r="A133" s="6" t="s">
        <v>89</v>
      </c>
      <c r="B133" s="6" t="s">
        <v>195</v>
      </c>
      <c r="C133" s="6">
        <v>2</v>
      </c>
      <c r="D133" s="6" t="s">
        <v>330</v>
      </c>
      <c r="E133" s="6" t="str">
        <f t="shared" si="8"/>
        <v>T_heat_desiccation</v>
      </c>
      <c r="F133" s="6" t="str">
        <f t="shared" si="9"/>
        <v>T_heat_desiccation_2</v>
      </c>
      <c r="G133" s="6">
        <v>0.13454423380726693</v>
      </c>
    </row>
    <row r="134" spans="1:7" x14ac:dyDescent="0.25">
      <c r="A134" s="6" t="s">
        <v>91</v>
      </c>
      <c r="B134" s="6" t="s">
        <v>195</v>
      </c>
      <c r="C134" s="6">
        <v>2</v>
      </c>
      <c r="D134" s="6" t="s">
        <v>330</v>
      </c>
      <c r="E134" s="6" t="str">
        <f t="shared" si="8"/>
        <v>T_heat_desiccation</v>
      </c>
      <c r="F134" s="6" t="str">
        <f t="shared" si="9"/>
        <v>T_heat_desiccation_2</v>
      </c>
      <c r="G134" s="6">
        <v>1.5792208227720756</v>
      </c>
    </row>
    <row r="135" spans="1:7" x14ac:dyDescent="0.25">
      <c r="A135" s="6" t="s">
        <v>92</v>
      </c>
      <c r="B135" s="6" t="s">
        <v>195</v>
      </c>
      <c r="C135" s="6">
        <v>2</v>
      </c>
      <c r="D135" s="6" t="s">
        <v>330</v>
      </c>
      <c r="E135" s="6" t="str">
        <f t="shared" si="8"/>
        <v>T_heat_desiccation</v>
      </c>
      <c r="F135" s="6" t="str">
        <f t="shared" si="9"/>
        <v>T_heat_desiccation_2</v>
      </c>
      <c r="G135" s="6">
        <v>0.82780759913816548</v>
      </c>
    </row>
    <row r="136" spans="1:7" x14ac:dyDescent="0.25">
      <c r="A136" s="6" t="s">
        <v>93</v>
      </c>
      <c r="B136" s="6" t="s">
        <v>195</v>
      </c>
      <c r="C136" s="6">
        <v>2</v>
      </c>
      <c r="D136" s="6" t="s">
        <v>330</v>
      </c>
      <c r="E136" s="6" t="str">
        <f t="shared" si="8"/>
        <v>T_heat_desiccation</v>
      </c>
      <c r="F136" s="6" t="str">
        <f t="shared" si="9"/>
        <v>T_heat_desiccation_2</v>
      </c>
      <c r="G136" s="6">
        <v>1.3793084104216931</v>
      </c>
    </row>
    <row r="137" spans="1:7" x14ac:dyDescent="0.25">
      <c r="A137" s="6" t="s">
        <v>95</v>
      </c>
      <c r="B137" s="6" t="s">
        <v>195</v>
      </c>
      <c r="C137" s="6">
        <v>2</v>
      </c>
      <c r="D137" s="6" t="s">
        <v>330</v>
      </c>
      <c r="E137" s="6" t="str">
        <f t="shared" si="8"/>
        <v>T_heat_desiccation</v>
      </c>
      <c r="F137" s="6" t="str">
        <f t="shared" si="9"/>
        <v>T_heat_desiccation_2</v>
      </c>
      <c r="G137" s="6">
        <v>1.4956479829369198</v>
      </c>
    </row>
    <row r="138" spans="1:7" x14ac:dyDescent="0.25">
      <c r="A138" s="6" t="s">
        <v>96</v>
      </c>
      <c r="B138" s="6" t="s">
        <v>195</v>
      </c>
      <c r="C138" s="6">
        <v>2</v>
      </c>
      <c r="D138" s="6" t="s">
        <v>330</v>
      </c>
      <c r="E138" s="6" t="str">
        <f t="shared" si="8"/>
        <v>T_heat_desiccation</v>
      </c>
      <c r="F138" s="6" t="str">
        <f t="shared" si="9"/>
        <v>T_heat_desiccation_2</v>
      </c>
      <c r="G138" s="6">
        <v>1.0880212499068005</v>
      </c>
    </row>
    <row r="139" spans="1:7" x14ac:dyDescent="0.25">
      <c r="A139" s="6" t="s">
        <v>97</v>
      </c>
      <c r="B139" s="6" t="s">
        <v>195</v>
      </c>
      <c r="C139" s="6">
        <v>2</v>
      </c>
      <c r="D139" s="6" t="s">
        <v>330</v>
      </c>
      <c r="E139" s="6" t="str">
        <f t="shared" si="8"/>
        <v>T_heat_desiccation</v>
      </c>
      <c r="F139" s="6" t="str">
        <f t="shared" si="9"/>
        <v>T_heat_desiccation_2</v>
      </c>
      <c r="G139" s="6">
        <v>1.5306204855907777</v>
      </c>
    </row>
    <row r="140" spans="1:7" x14ac:dyDescent="0.25">
      <c r="A140" s="6" t="s">
        <v>98</v>
      </c>
      <c r="B140" s="6" t="s">
        <v>195</v>
      </c>
      <c r="C140" s="6">
        <v>5</v>
      </c>
      <c r="D140" s="6" t="s">
        <v>330</v>
      </c>
      <c r="E140" s="6" t="str">
        <f t="shared" si="8"/>
        <v>T_heat_desiccation</v>
      </c>
      <c r="F140" s="6" t="str">
        <f t="shared" si="9"/>
        <v>T_heat_desiccation_5</v>
      </c>
      <c r="G140" s="6">
        <v>0.9851801953519701</v>
      </c>
    </row>
    <row r="141" spans="1:7" x14ac:dyDescent="0.25">
      <c r="A141" s="6" t="s">
        <v>99</v>
      </c>
      <c r="B141" s="6" t="s">
        <v>195</v>
      </c>
      <c r="C141" s="6">
        <v>5</v>
      </c>
      <c r="D141" s="6" t="s">
        <v>330</v>
      </c>
      <c r="E141" s="6" t="str">
        <f t="shared" si="8"/>
        <v>T_heat_desiccation</v>
      </c>
      <c r="F141" s="6" t="str">
        <f t="shared" si="9"/>
        <v>T_heat_desiccation_5</v>
      </c>
      <c r="G141" s="6">
        <v>1.2902979373567613</v>
      </c>
    </row>
    <row r="142" spans="1:7" x14ac:dyDescent="0.25">
      <c r="A142" s="6" t="s">
        <v>100</v>
      </c>
      <c r="B142" s="6" t="s">
        <v>195</v>
      </c>
      <c r="C142" s="6">
        <v>5</v>
      </c>
      <c r="D142" s="6" t="s">
        <v>330</v>
      </c>
      <c r="E142" s="6" t="str">
        <f t="shared" si="8"/>
        <v>T_heat_desiccation</v>
      </c>
      <c r="F142" s="6" t="str">
        <f t="shared" si="9"/>
        <v>T_heat_desiccation_5</v>
      </c>
      <c r="G142" s="6">
        <v>0.75</v>
      </c>
    </row>
    <row r="143" spans="1:7" x14ac:dyDescent="0.25">
      <c r="A143" s="6" t="s">
        <v>101</v>
      </c>
      <c r="B143" s="6" t="s">
        <v>195</v>
      </c>
      <c r="C143" s="6">
        <v>5</v>
      </c>
      <c r="D143" s="6" t="s">
        <v>330</v>
      </c>
      <c r="E143" s="6" t="str">
        <f t="shared" si="8"/>
        <v>T_heat_desiccation</v>
      </c>
      <c r="F143" s="6" t="str">
        <f t="shared" si="9"/>
        <v>T_heat_desiccation_5</v>
      </c>
      <c r="G143" s="6">
        <v>1.6837434818406372</v>
      </c>
    </row>
    <row r="144" spans="1:7" x14ac:dyDescent="0.25">
      <c r="A144" s="6" t="s">
        <v>102</v>
      </c>
      <c r="B144" s="6" t="s">
        <v>195</v>
      </c>
      <c r="C144" s="6">
        <v>5</v>
      </c>
      <c r="D144" s="6" t="s">
        <v>330</v>
      </c>
      <c r="E144" s="6" t="str">
        <f t="shared" si="8"/>
        <v>T_heat_desiccation</v>
      </c>
      <c r="F144" s="6" t="str">
        <f t="shared" si="9"/>
        <v>T_heat_desiccation_5</v>
      </c>
      <c r="G144" s="6">
        <v>1.4078014184397163</v>
      </c>
    </row>
    <row r="145" spans="1:7" x14ac:dyDescent="0.25">
      <c r="A145" s="6" t="s">
        <v>103</v>
      </c>
      <c r="B145" s="6" t="s">
        <v>195</v>
      </c>
      <c r="C145" s="6">
        <v>5</v>
      </c>
      <c r="D145" s="6" t="s">
        <v>330</v>
      </c>
      <c r="E145" s="6" t="str">
        <f t="shared" si="8"/>
        <v>T_heat_desiccation</v>
      </c>
      <c r="F145" s="6" t="str">
        <f t="shared" si="9"/>
        <v>T_heat_desiccation_5</v>
      </c>
      <c r="G145" s="6">
        <v>2.5023405500292566</v>
      </c>
    </row>
    <row r="146" spans="1:7" x14ac:dyDescent="0.25">
      <c r="A146" s="6" t="s">
        <v>104</v>
      </c>
      <c r="B146" s="6" t="s">
        <v>195</v>
      </c>
      <c r="C146" s="6">
        <v>5</v>
      </c>
      <c r="D146" s="6" t="s">
        <v>330</v>
      </c>
      <c r="E146" s="6" t="str">
        <f t="shared" si="8"/>
        <v>T_heat_desiccation</v>
      </c>
      <c r="F146" s="6" t="str">
        <f t="shared" si="9"/>
        <v>T_heat_desiccation_5</v>
      </c>
      <c r="G146" s="6">
        <v>2.0693081017149613</v>
      </c>
    </row>
    <row r="147" spans="1:7" x14ac:dyDescent="0.25">
      <c r="A147" s="6" t="s">
        <v>105</v>
      </c>
      <c r="B147" s="6" t="s">
        <v>195</v>
      </c>
      <c r="C147" s="6">
        <v>5</v>
      </c>
      <c r="D147" s="6" t="s">
        <v>330</v>
      </c>
      <c r="E147" s="6" t="str">
        <f t="shared" si="8"/>
        <v>T_heat_desiccation</v>
      </c>
      <c r="F147" s="6" t="str">
        <f t="shared" si="9"/>
        <v>T_heat_desiccation_5</v>
      </c>
      <c r="G147" s="6">
        <v>1.6054811022436375</v>
      </c>
    </row>
    <row r="148" spans="1:7" x14ac:dyDescent="0.25">
      <c r="A148" s="6" t="s">
        <v>106</v>
      </c>
      <c r="B148" s="6" t="s">
        <v>195</v>
      </c>
      <c r="C148" s="6">
        <v>5</v>
      </c>
      <c r="D148" s="6" t="s">
        <v>330</v>
      </c>
      <c r="E148" s="6" t="str">
        <f t="shared" si="8"/>
        <v>T_heat_desiccation</v>
      </c>
      <c r="F148" s="6" t="str">
        <f t="shared" si="9"/>
        <v>T_heat_desiccation_5</v>
      </c>
      <c r="G148" s="6">
        <v>0.24319629415170815</v>
      </c>
    </row>
    <row r="149" spans="1:7" x14ac:dyDescent="0.25">
      <c r="A149" s="6" t="s">
        <v>107</v>
      </c>
      <c r="B149" s="6" t="s">
        <v>195</v>
      </c>
      <c r="C149" s="6">
        <v>5</v>
      </c>
      <c r="D149" s="6" t="s">
        <v>330</v>
      </c>
      <c r="E149" s="6" t="str">
        <f t="shared" si="8"/>
        <v>T_heat_desiccation</v>
      </c>
      <c r="F149" s="6" t="str">
        <f t="shared" si="9"/>
        <v>T_heat_desiccation_5</v>
      </c>
      <c r="G149" s="6">
        <v>1.8297275641025643</v>
      </c>
    </row>
    <row r="150" spans="1:7" x14ac:dyDescent="0.25">
      <c r="A150" s="6" t="s">
        <v>108</v>
      </c>
      <c r="B150" s="6" t="s">
        <v>195</v>
      </c>
      <c r="C150" s="6">
        <v>5</v>
      </c>
      <c r="D150" s="6" t="s">
        <v>330</v>
      </c>
      <c r="E150" s="6" t="str">
        <f t="shared" si="8"/>
        <v>T_heat_desiccation</v>
      </c>
      <c r="F150" s="6" t="str">
        <f t="shared" si="9"/>
        <v>T_heat_desiccation_5</v>
      </c>
      <c r="G150" s="6">
        <v>1.4320913461538463</v>
      </c>
    </row>
    <row r="151" spans="1:7" x14ac:dyDescent="0.25">
      <c r="A151" s="6" t="s">
        <v>109</v>
      </c>
      <c r="B151" s="6" t="s">
        <v>195</v>
      </c>
      <c r="C151" s="6">
        <v>5</v>
      </c>
      <c r="D151" s="6" t="s">
        <v>330</v>
      </c>
      <c r="E151" s="6" t="str">
        <f t="shared" si="8"/>
        <v>T_heat_desiccation</v>
      </c>
      <c r="F151" s="6" t="str">
        <f t="shared" si="9"/>
        <v>T_heat_desiccation_5</v>
      </c>
      <c r="G151" s="6">
        <v>1.3903924221921513</v>
      </c>
    </row>
    <row r="152" spans="1:7" x14ac:dyDescent="0.25">
      <c r="A152" s="6" t="s">
        <v>148</v>
      </c>
      <c r="B152" s="6" t="s">
        <v>195</v>
      </c>
      <c r="C152" s="6">
        <v>1</v>
      </c>
      <c r="D152" s="6" t="s">
        <v>324</v>
      </c>
      <c r="E152" s="6" t="str">
        <f t="shared" si="8"/>
        <v>T_heat_only</v>
      </c>
      <c r="F152" s="6" t="str">
        <f t="shared" si="9"/>
        <v>T_heat_only_1</v>
      </c>
      <c r="G152" s="6">
        <v>1.8283791109350667</v>
      </c>
    </row>
    <row r="153" spans="1:7" x14ac:dyDescent="0.25">
      <c r="A153" s="6" t="s">
        <v>149</v>
      </c>
      <c r="B153" s="6" t="s">
        <v>195</v>
      </c>
      <c r="C153" s="6">
        <v>1</v>
      </c>
      <c r="D153" s="6" t="s">
        <v>324</v>
      </c>
      <c r="E153" s="6" t="str">
        <f t="shared" si="8"/>
        <v>T_heat_only</v>
      </c>
      <c r="F153" s="6" t="str">
        <f t="shared" si="9"/>
        <v>T_heat_only_1</v>
      </c>
      <c r="G153" s="6">
        <v>1.9321679197636095</v>
      </c>
    </row>
    <row r="154" spans="1:7" x14ac:dyDescent="0.25">
      <c r="A154" s="6" t="s">
        <v>150</v>
      </c>
      <c r="B154" s="6" t="s">
        <v>195</v>
      </c>
      <c r="C154" s="6">
        <v>1</v>
      </c>
      <c r="D154" s="6" t="s">
        <v>324</v>
      </c>
      <c r="E154" s="6" t="str">
        <f t="shared" si="8"/>
        <v>T_heat_only</v>
      </c>
      <c r="F154" s="6" t="str">
        <f t="shared" si="9"/>
        <v>T_heat_only_1</v>
      </c>
      <c r="G154" s="6">
        <v>3.6194754957463959</v>
      </c>
    </row>
    <row r="155" spans="1:7" x14ac:dyDescent="0.25">
      <c r="A155" s="6" t="s">
        <v>151</v>
      </c>
      <c r="B155" s="6" t="s">
        <v>195</v>
      </c>
      <c r="C155" s="6">
        <v>1</v>
      </c>
      <c r="D155" s="6" t="s">
        <v>324</v>
      </c>
      <c r="E155" s="6" t="str">
        <f t="shared" si="8"/>
        <v>T_heat_only</v>
      </c>
      <c r="F155" s="6" t="str">
        <f t="shared" si="9"/>
        <v>T_heat_only_1</v>
      </c>
      <c r="G155" s="6">
        <v>5.1864317996873011</v>
      </c>
    </row>
    <row r="156" spans="1:7" x14ac:dyDescent="0.25">
      <c r="A156" s="6" t="s">
        <v>152</v>
      </c>
      <c r="B156" s="6" t="s">
        <v>195</v>
      </c>
      <c r="C156" s="6">
        <v>1</v>
      </c>
      <c r="D156" s="6" t="s">
        <v>324</v>
      </c>
      <c r="E156" s="6" t="str">
        <f t="shared" si="8"/>
        <v>T_heat_only</v>
      </c>
      <c r="F156" s="6" t="str">
        <f t="shared" si="9"/>
        <v>T_heat_only_1</v>
      </c>
      <c r="G156" s="6">
        <v>2.2933915299780208</v>
      </c>
    </row>
    <row r="157" spans="1:7" x14ac:dyDescent="0.25">
      <c r="A157" s="6" t="s">
        <v>153</v>
      </c>
      <c r="B157" s="6" t="s">
        <v>195</v>
      </c>
      <c r="C157" s="6">
        <v>1</v>
      </c>
      <c r="D157" s="6" t="s">
        <v>324</v>
      </c>
      <c r="E157" s="6" t="str">
        <f t="shared" si="8"/>
        <v>T_heat_only</v>
      </c>
      <c r="F157" s="6" t="str">
        <f t="shared" si="9"/>
        <v>T_heat_only_1</v>
      </c>
      <c r="G157" s="6">
        <v>3.3929313929313927</v>
      </c>
    </row>
    <row r="158" spans="1:7" x14ac:dyDescent="0.25">
      <c r="A158" s="6" t="s">
        <v>154</v>
      </c>
      <c r="B158" s="6" t="s">
        <v>195</v>
      </c>
      <c r="C158" s="6">
        <v>1</v>
      </c>
      <c r="D158" s="6" t="s">
        <v>324</v>
      </c>
      <c r="E158" s="6" t="str">
        <f t="shared" si="8"/>
        <v>T_heat_only</v>
      </c>
      <c r="F158" s="6" t="str">
        <f t="shared" si="9"/>
        <v>T_heat_only_1</v>
      </c>
      <c r="G158" s="6">
        <v>3.016134094249038</v>
      </c>
    </row>
    <row r="159" spans="1:7" x14ac:dyDescent="0.25">
      <c r="A159" s="6" t="s">
        <v>155</v>
      </c>
      <c r="B159" s="6" t="s">
        <v>195</v>
      </c>
      <c r="C159" s="6">
        <v>1</v>
      </c>
      <c r="D159" s="6" t="s">
        <v>324</v>
      </c>
      <c r="E159" s="6" t="str">
        <f t="shared" si="8"/>
        <v>T_heat_only</v>
      </c>
      <c r="F159" s="6" t="str">
        <f t="shared" si="9"/>
        <v>T_heat_only_1</v>
      </c>
      <c r="G159" s="6">
        <v>3.653987645090119</v>
      </c>
    </row>
    <row r="160" spans="1:7" x14ac:dyDescent="0.25">
      <c r="A160" s="6" t="s">
        <v>156</v>
      </c>
      <c r="B160" s="6" t="s">
        <v>195</v>
      </c>
      <c r="C160" s="6">
        <v>1</v>
      </c>
      <c r="D160" s="6" t="s">
        <v>324</v>
      </c>
      <c r="E160" s="6" t="str">
        <f t="shared" si="8"/>
        <v>T_heat_only</v>
      </c>
      <c r="F160" s="6" t="str">
        <f t="shared" si="9"/>
        <v>T_heat_only_1</v>
      </c>
      <c r="G160" s="6">
        <v>2.1742873871703026</v>
      </c>
    </row>
    <row r="161" spans="1:7" x14ac:dyDescent="0.25">
      <c r="A161" s="6" t="s">
        <v>159</v>
      </c>
      <c r="B161" s="6" t="s">
        <v>195</v>
      </c>
      <c r="C161" s="6">
        <v>1</v>
      </c>
      <c r="D161" s="6" t="s">
        <v>324</v>
      </c>
      <c r="E161" s="6" t="str">
        <f t="shared" si="8"/>
        <v>T_heat_only</v>
      </c>
      <c r="F161" s="6" t="str">
        <f t="shared" si="9"/>
        <v>T_heat_only_1</v>
      </c>
      <c r="G161" s="6">
        <v>2.7920758970040005</v>
      </c>
    </row>
    <row r="162" spans="1:7" x14ac:dyDescent="0.25">
      <c r="A162" s="6" t="s">
        <v>160</v>
      </c>
      <c r="B162" s="6" t="s">
        <v>195</v>
      </c>
      <c r="C162" s="6">
        <v>1</v>
      </c>
      <c r="D162" s="6" t="s">
        <v>324</v>
      </c>
      <c r="E162" s="6" t="str">
        <f t="shared" ref="E162:E183" si="10">B162&amp;"_"&amp;D162</f>
        <v>T_heat_only</v>
      </c>
      <c r="F162" s="6" t="str">
        <f t="shared" ref="F162:F183" si="11">B162&amp;"_"&amp;D162&amp;"_"&amp;C162</f>
        <v>T_heat_only_1</v>
      </c>
      <c r="G162" s="6">
        <v>4.0078976554156913</v>
      </c>
    </row>
    <row r="163" spans="1:7" x14ac:dyDescent="0.25">
      <c r="A163" s="6" t="s">
        <v>161</v>
      </c>
      <c r="B163" s="6" t="s">
        <v>195</v>
      </c>
      <c r="C163" s="6">
        <v>1</v>
      </c>
      <c r="D163" s="6" t="s">
        <v>324</v>
      </c>
      <c r="E163" s="6" t="str">
        <f t="shared" si="10"/>
        <v>T_heat_only</v>
      </c>
      <c r="F163" s="6" t="str">
        <f t="shared" si="11"/>
        <v>T_heat_only_1</v>
      </c>
      <c r="G163" s="6">
        <v>2.6704942419501849</v>
      </c>
    </row>
    <row r="164" spans="1:7" x14ac:dyDescent="0.25">
      <c r="A164" s="6" t="s">
        <v>164</v>
      </c>
      <c r="B164" s="6" t="s">
        <v>195</v>
      </c>
      <c r="C164" s="6">
        <v>10</v>
      </c>
      <c r="D164" s="6" t="s">
        <v>324</v>
      </c>
      <c r="E164" s="6" t="str">
        <f t="shared" si="10"/>
        <v>T_heat_only</v>
      </c>
      <c r="F164" s="6" t="str">
        <f t="shared" si="11"/>
        <v>T_heat_only_10</v>
      </c>
      <c r="G164" s="6">
        <v>1.5038985716358333</v>
      </c>
    </row>
    <row r="165" spans="1:7" x14ac:dyDescent="0.25">
      <c r="A165" s="6" t="s">
        <v>167</v>
      </c>
      <c r="B165" s="6" t="s">
        <v>195</v>
      </c>
      <c r="C165" s="6">
        <v>10</v>
      </c>
      <c r="D165" s="6" t="s">
        <v>324</v>
      </c>
      <c r="E165" s="6" t="str">
        <f t="shared" si="10"/>
        <v>T_heat_only</v>
      </c>
      <c r="F165" s="6" t="str">
        <f t="shared" si="11"/>
        <v>T_heat_only_10</v>
      </c>
      <c r="G165" s="6">
        <v>2.2523654950080365</v>
      </c>
    </row>
    <row r="166" spans="1:7" x14ac:dyDescent="0.25">
      <c r="A166" s="6" t="s">
        <v>170</v>
      </c>
      <c r="B166" s="6" t="s">
        <v>195</v>
      </c>
      <c r="C166" s="6">
        <v>10</v>
      </c>
      <c r="D166" s="6" t="s">
        <v>324</v>
      </c>
      <c r="E166" s="6" t="str">
        <f t="shared" si="10"/>
        <v>T_heat_only</v>
      </c>
      <c r="F166" s="6" t="str">
        <f t="shared" si="11"/>
        <v>T_heat_only_10</v>
      </c>
      <c r="G166" s="6">
        <v>2.8544923301680059</v>
      </c>
    </row>
    <row r="167" spans="1:7" x14ac:dyDescent="0.25">
      <c r="A167" s="6" t="s">
        <v>171</v>
      </c>
      <c r="B167" s="6" t="s">
        <v>195</v>
      </c>
      <c r="C167" s="6">
        <v>10</v>
      </c>
      <c r="D167" s="6" t="s">
        <v>324</v>
      </c>
      <c r="E167" s="6" t="str">
        <f t="shared" si="10"/>
        <v>T_heat_only</v>
      </c>
      <c r="F167" s="6" t="str">
        <f t="shared" si="11"/>
        <v>T_heat_only_10</v>
      </c>
      <c r="G167" s="6">
        <v>2.4150371798402643</v>
      </c>
    </row>
    <row r="168" spans="1:7" x14ac:dyDescent="0.25">
      <c r="A168" s="6" t="s">
        <v>172</v>
      </c>
      <c r="B168" s="6" t="s">
        <v>195</v>
      </c>
      <c r="C168" s="6">
        <v>10</v>
      </c>
      <c r="D168" s="6" t="s">
        <v>324</v>
      </c>
      <c r="E168" s="6" t="str">
        <f t="shared" si="10"/>
        <v>T_heat_only</v>
      </c>
      <c r="F168" s="6" t="str">
        <f t="shared" si="11"/>
        <v>T_heat_only_10</v>
      </c>
      <c r="G168" s="6">
        <v>3.8978933383943817</v>
      </c>
    </row>
    <row r="169" spans="1:7" x14ac:dyDescent="0.25">
      <c r="A169" s="6" t="s">
        <v>173</v>
      </c>
      <c r="B169" s="6" t="s">
        <v>195</v>
      </c>
      <c r="C169" s="6">
        <v>10</v>
      </c>
      <c r="D169" s="6" t="s">
        <v>324</v>
      </c>
      <c r="E169" s="6" t="str">
        <f t="shared" si="10"/>
        <v>T_heat_only</v>
      </c>
      <c r="F169" s="6" t="str">
        <f t="shared" si="11"/>
        <v>T_heat_only_10</v>
      </c>
      <c r="G169" s="6">
        <v>1.3942040111313694</v>
      </c>
    </row>
    <row r="170" spans="1:7" x14ac:dyDescent="0.25">
      <c r="A170" s="6" t="s">
        <v>174</v>
      </c>
      <c r="B170" s="6" t="s">
        <v>195</v>
      </c>
      <c r="C170" s="6">
        <v>10</v>
      </c>
      <c r="D170" s="6" t="s">
        <v>324</v>
      </c>
      <c r="E170" s="6" t="str">
        <f t="shared" si="10"/>
        <v>T_heat_only</v>
      </c>
      <c r="F170" s="6" t="str">
        <f t="shared" si="11"/>
        <v>T_heat_only_10</v>
      </c>
      <c r="G170" s="6">
        <v>2.7804991474190053</v>
      </c>
    </row>
    <row r="171" spans="1:7" x14ac:dyDescent="0.25">
      <c r="A171" s="6" t="s">
        <v>175</v>
      </c>
      <c r="B171" s="6" t="s">
        <v>195</v>
      </c>
      <c r="C171" s="6">
        <v>10</v>
      </c>
      <c r="D171" s="6" t="s">
        <v>324</v>
      </c>
      <c r="E171" s="6" t="str">
        <f t="shared" si="10"/>
        <v>T_heat_only</v>
      </c>
      <c r="F171" s="6" t="str">
        <f t="shared" si="11"/>
        <v>T_heat_only_10</v>
      </c>
      <c r="G171" s="6">
        <v>2.4409178640360274</v>
      </c>
    </row>
    <row r="172" spans="1:7" x14ac:dyDescent="0.25">
      <c r="A172" s="6" t="s">
        <v>176</v>
      </c>
      <c r="B172" s="6" t="s">
        <v>195</v>
      </c>
      <c r="C172" s="6">
        <v>10</v>
      </c>
      <c r="D172" s="6" t="s">
        <v>324</v>
      </c>
      <c r="E172" s="6" t="str">
        <f t="shared" si="10"/>
        <v>T_heat_only</v>
      </c>
      <c r="F172" s="6" t="str">
        <f t="shared" si="11"/>
        <v>T_heat_only_10</v>
      </c>
      <c r="G172" s="6">
        <v>2.1211394302848583</v>
      </c>
    </row>
    <row r="173" spans="1:7" x14ac:dyDescent="0.25">
      <c r="A173" s="6" t="s">
        <v>177</v>
      </c>
      <c r="B173" s="6" t="s">
        <v>195</v>
      </c>
      <c r="C173" s="6">
        <v>10</v>
      </c>
      <c r="D173" s="6" t="s">
        <v>324</v>
      </c>
      <c r="E173" s="6" t="str">
        <f t="shared" si="10"/>
        <v>T_heat_only</v>
      </c>
      <c r="F173" s="6" t="str">
        <f t="shared" si="11"/>
        <v>T_heat_only_10</v>
      </c>
      <c r="G173" s="6">
        <v>2.2803966657085373</v>
      </c>
    </row>
    <row r="174" spans="1:7" x14ac:dyDescent="0.25">
      <c r="A174" s="6" t="s">
        <v>178</v>
      </c>
      <c r="B174" s="6" t="s">
        <v>195</v>
      </c>
      <c r="C174" s="6">
        <v>5</v>
      </c>
      <c r="D174" s="6" t="s">
        <v>324</v>
      </c>
      <c r="E174" s="6" t="str">
        <f t="shared" si="10"/>
        <v>T_heat_only</v>
      </c>
      <c r="F174" s="6" t="str">
        <f t="shared" si="11"/>
        <v>T_heat_only_5</v>
      </c>
      <c r="G174" s="6">
        <v>1.2242551613302015</v>
      </c>
    </row>
    <row r="175" spans="1:7" x14ac:dyDescent="0.25">
      <c r="A175" s="6" t="s">
        <v>179</v>
      </c>
      <c r="B175" s="6" t="s">
        <v>195</v>
      </c>
      <c r="C175" s="6">
        <v>5</v>
      </c>
      <c r="D175" s="6" t="s">
        <v>324</v>
      </c>
      <c r="E175" s="6" t="str">
        <f t="shared" si="10"/>
        <v>T_heat_only</v>
      </c>
      <c r="F175" s="6" t="str">
        <f t="shared" si="11"/>
        <v>T_heat_only_5</v>
      </c>
      <c r="G175" s="6">
        <v>1.2195491570373176</v>
      </c>
    </row>
    <row r="176" spans="1:7" x14ac:dyDescent="0.25">
      <c r="A176" s="6" t="s">
        <v>180</v>
      </c>
      <c r="B176" s="6" t="s">
        <v>195</v>
      </c>
      <c r="C176" s="6">
        <v>5</v>
      </c>
      <c r="D176" s="6" t="s">
        <v>324</v>
      </c>
      <c r="E176" s="6" t="str">
        <f t="shared" si="10"/>
        <v>T_heat_only</v>
      </c>
      <c r="F176" s="6" t="str">
        <f t="shared" si="11"/>
        <v>T_heat_only_5</v>
      </c>
      <c r="G176" s="6">
        <v>1.1559897501601539</v>
      </c>
    </row>
    <row r="177" spans="1:7" x14ac:dyDescent="0.25">
      <c r="A177" s="6" t="s">
        <v>181</v>
      </c>
      <c r="B177" s="6" t="s">
        <v>195</v>
      </c>
      <c r="C177" s="6">
        <v>5</v>
      </c>
      <c r="D177" s="6" t="s">
        <v>324</v>
      </c>
      <c r="E177" s="6" t="str">
        <f t="shared" si="10"/>
        <v>T_heat_only</v>
      </c>
      <c r="F177" s="6" t="str">
        <f t="shared" si="11"/>
        <v>T_heat_only_5</v>
      </c>
      <c r="G177" s="6">
        <v>0.89272030651340939</v>
      </c>
    </row>
    <row r="178" spans="1:7" x14ac:dyDescent="0.25">
      <c r="A178" s="6" t="s">
        <v>182</v>
      </c>
      <c r="B178" s="6" t="s">
        <v>195</v>
      </c>
      <c r="C178" s="6">
        <v>5</v>
      </c>
      <c r="D178" s="6" t="s">
        <v>324</v>
      </c>
      <c r="E178" s="6" t="str">
        <f t="shared" si="10"/>
        <v>T_heat_only</v>
      </c>
      <c r="F178" s="6" t="str">
        <f t="shared" si="11"/>
        <v>T_heat_only_5</v>
      </c>
      <c r="G178" s="6">
        <v>1.4194695989650712</v>
      </c>
    </row>
    <row r="179" spans="1:7" x14ac:dyDescent="0.25">
      <c r="A179" s="6" t="s">
        <v>183</v>
      </c>
      <c r="B179" s="6" t="s">
        <v>195</v>
      </c>
      <c r="C179" s="6">
        <v>5</v>
      </c>
      <c r="D179" s="6" t="s">
        <v>324</v>
      </c>
      <c r="E179" s="6" t="str">
        <f t="shared" si="10"/>
        <v>T_heat_only</v>
      </c>
      <c r="F179" s="6" t="str">
        <f t="shared" si="11"/>
        <v>T_heat_only_5</v>
      </c>
      <c r="G179" s="6">
        <v>1.6453201970443352</v>
      </c>
    </row>
    <row r="180" spans="1:7" x14ac:dyDescent="0.25">
      <c r="A180" s="6" t="s">
        <v>184</v>
      </c>
      <c r="B180" s="6" t="s">
        <v>195</v>
      </c>
      <c r="C180" s="6">
        <v>5</v>
      </c>
      <c r="D180" s="6" t="s">
        <v>324</v>
      </c>
      <c r="E180" s="6" t="str">
        <f t="shared" si="10"/>
        <v>T_heat_only</v>
      </c>
      <c r="F180" s="6" t="str">
        <f t="shared" si="11"/>
        <v>T_heat_only_5</v>
      </c>
      <c r="G180" s="6">
        <v>1.3487764066094965</v>
      </c>
    </row>
    <row r="181" spans="1:7" x14ac:dyDescent="0.25">
      <c r="A181" s="6" t="s">
        <v>185</v>
      </c>
      <c r="B181" s="6" t="s">
        <v>195</v>
      </c>
      <c r="C181" s="6">
        <v>5</v>
      </c>
      <c r="D181" s="6" t="s">
        <v>324</v>
      </c>
      <c r="E181" s="6" t="str">
        <f t="shared" si="10"/>
        <v>T_heat_only</v>
      </c>
      <c r="F181" s="6" t="str">
        <f t="shared" si="11"/>
        <v>T_heat_only_5</v>
      </c>
      <c r="G181" s="6">
        <v>1.3230501178640972</v>
      </c>
    </row>
    <row r="182" spans="1:7" x14ac:dyDescent="0.25">
      <c r="A182" s="6" t="s">
        <v>186</v>
      </c>
      <c r="B182" s="6" t="s">
        <v>195</v>
      </c>
      <c r="C182" s="6">
        <v>5</v>
      </c>
      <c r="D182" s="6" t="s">
        <v>324</v>
      </c>
      <c r="E182" s="6" t="str">
        <f t="shared" si="10"/>
        <v>T_heat_only</v>
      </c>
      <c r="F182" s="6" t="str">
        <f t="shared" si="11"/>
        <v>T_heat_only_5</v>
      </c>
      <c r="G182" s="6">
        <v>2.5549402506557852</v>
      </c>
    </row>
    <row r="183" spans="1:7" x14ac:dyDescent="0.25">
      <c r="A183" s="6" t="s">
        <v>187</v>
      </c>
      <c r="B183" s="6" t="s">
        <v>195</v>
      </c>
      <c r="C183" s="6">
        <v>5</v>
      </c>
      <c r="D183" s="6" t="s">
        <v>324</v>
      </c>
      <c r="E183" s="6" t="str">
        <f t="shared" si="10"/>
        <v>T_heat_only</v>
      </c>
      <c r="F183" s="6" t="str">
        <f t="shared" si="11"/>
        <v>T_heat_only_5</v>
      </c>
      <c r="G183" s="6">
        <v>1.3223972713984087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7F3-C598-4D95-AE49-CE7F408ADE45}">
  <dimension ref="A1:J53"/>
  <sheetViews>
    <sheetView workbookViewId="0">
      <selection activeCell="U13" sqref="U13"/>
    </sheetView>
  </sheetViews>
  <sheetFormatPr defaultRowHeight="15.75" x14ac:dyDescent="0.25"/>
  <cols>
    <col min="1" max="1" width="16.75" customWidth="1"/>
    <col min="8" max="8" width="5.125" style="6" bestFit="1" customWidth="1"/>
    <col min="9" max="10" width="9.125" style="6"/>
  </cols>
  <sheetData>
    <row r="1" spans="1:10" x14ac:dyDescent="0.25">
      <c r="A1" t="s">
        <v>310</v>
      </c>
      <c r="B1" t="s">
        <v>225</v>
      </c>
      <c r="C1" t="s">
        <v>226</v>
      </c>
      <c r="D1" t="s">
        <v>227</v>
      </c>
      <c r="E1" t="s">
        <v>228</v>
      </c>
      <c r="I1" s="6" t="s">
        <v>6</v>
      </c>
      <c r="J1" s="6" t="s">
        <v>229</v>
      </c>
    </row>
    <row r="2" spans="1:10" x14ac:dyDescent="0.25">
      <c r="A2" t="s">
        <v>311</v>
      </c>
      <c r="B2">
        <v>0.13500000000000001</v>
      </c>
      <c r="C2">
        <v>1</v>
      </c>
      <c r="D2">
        <v>0.32819999999999999</v>
      </c>
      <c r="E2">
        <v>0.5679246</v>
      </c>
      <c r="H2" s="6" t="s">
        <v>239</v>
      </c>
      <c r="I2" s="6">
        <v>1.3847622500000001</v>
      </c>
      <c r="J2" s="6" t="s">
        <v>231</v>
      </c>
    </row>
    <row r="3" spans="1:10" x14ac:dyDescent="0.25">
      <c r="A3" t="s">
        <v>312</v>
      </c>
      <c r="B3">
        <v>56.363</v>
      </c>
      <c r="C3">
        <v>4</v>
      </c>
      <c r="D3">
        <v>34.235700000000001</v>
      </c>
      <c r="E3" t="s">
        <v>232</v>
      </c>
      <c r="F3" t="s">
        <v>233</v>
      </c>
      <c r="H3" s="6" t="s">
        <v>230</v>
      </c>
      <c r="I3" s="6">
        <v>1.11929521</v>
      </c>
      <c r="J3" s="6" t="s">
        <v>235</v>
      </c>
    </row>
    <row r="4" spans="1:10" x14ac:dyDescent="0.25">
      <c r="A4" t="s">
        <v>313</v>
      </c>
      <c r="B4">
        <v>5.0979999999999999</v>
      </c>
      <c r="C4">
        <v>1</v>
      </c>
      <c r="D4">
        <v>12.3863</v>
      </c>
      <c r="E4">
        <v>6.3440000000000002E-4</v>
      </c>
      <c r="F4" t="s">
        <v>233</v>
      </c>
      <c r="H4" s="6" t="s">
        <v>234</v>
      </c>
      <c r="I4" s="6">
        <v>0.79883576999999995</v>
      </c>
      <c r="J4" s="6" t="s">
        <v>237</v>
      </c>
    </row>
    <row r="5" spans="1:10" x14ac:dyDescent="0.25">
      <c r="A5" t="s">
        <v>314</v>
      </c>
      <c r="B5">
        <v>5.84</v>
      </c>
      <c r="C5">
        <v>4</v>
      </c>
      <c r="D5">
        <v>3.5476000000000001</v>
      </c>
      <c r="E5">
        <v>9.2572999999999996E-3</v>
      </c>
      <c r="F5" t="s">
        <v>238</v>
      </c>
      <c r="H5" s="6" t="s">
        <v>236</v>
      </c>
      <c r="I5" s="6">
        <v>0.54915634000000002</v>
      </c>
      <c r="J5" s="6" t="s">
        <v>240</v>
      </c>
    </row>
    <row r="6" spans="1:10" x14ac:dyDescent="0.25">
      <c r="A6" t="s">
        <v>315</v>
      </c>
      <c r="B6">
        <v>44.451000000000001</v>
      </c>
      <c r="C6">
        <v>108</v>
      </c>
      <c r="H6" s="6" t="s">
        <v>303</v>
      </c>
      <c r="I6" s="6">
        <v>0.40382493000000003</v>
      </c>
      <c r="J6" s="6" t="s">
        <v>240</v>
      </c>
    </row>
    <row r="7" spans="1:10" x14ac:dyDescent="0.25">
      <c r="H7" s="6" t="s">
        <v>241</v>
      </c>
      <c r="I7" s="6">
        <v>0.11398642</v>
      </c>
      <c r="J7" s="6" t="s">
        <v>243</v>
      </c>
    </row>
    <row r="8" spans="1:10" x14ac:dyDescent="0.25">
      <c r="A8" t="s">
        <v>244</v>
      </c>
      <c r="B8" t="s">
        <v>245</v>
      </c>
      <c r="C8" t="s">
        <v>246</v>
      </c>
      <c r="D8" t="s">
        <v>247</v>
      </c>
      <c r="E8" t="s">
        <v>248</v>
      </c>
      <c r="H8" s="6" t="s">
        <v>252</v>
      </c>
      <c r="I8" s="6">
        <v>3.7055089999999999E-2</v>
      </c>
      <c r="J8" s="6" t="s">
        <v>304</v>
      </c>
    </row>
    <row r="9" spans="1:10" x14ac:dyDescent="0.25">
      <c r="A9" t="s">
        <v>251</v>
      </c>
      <c r="B9">
        <v>-0.22103999999999999</v>
      </c>
      <c r="C9">
        <v>0.25681999999999999</v>
      </c>
      <c r="D9">
        <v>-0.86099999999999999</v>
      </c>
      <c r="E9">
        <v>0.99729999999999996</v>
      </c>
      <c r="H9" s="6" t="s">
        <v>242</v>
      </c>
      <c r="I9" s="6">
        <v>-0.10329632</v>
      </c>
      <c r="J9" s="6" t="s">
        <v>250</v>
      </c>
    </row>
    <row r="10" spans="1:10" x14ac:dyDescent="0.25">
      <c r="A10" t="s">
        <v>253</v>
      </c>
      <c r="B10">
        <v>0.72002999999999995</v>
      </c>
      <c r="C10">
        <v>0.26190999999999998</v>
      </c>
      <c r="D10">
        <v>2.7490000000000001</v>
      </c>
      <c r="E10">
        <v>0.16800000000000001</v>
      </c>
      <c r="H10" s="6" t="s">
        <v>305</v>
      </c>
      <c r="I10" s="6">
        <v>-0.20911753</v>
      </c>
      <c r="J10" s="6" t="s">
        <v>250</v>
      </c>
    </row>
    <row r="11" spans="1:10" x14ac:dyDescent="0.25">
      <c r="A11" t="s">
        <v>256</v>
      </c>
      <c r="B11">
        <v>-0.26777000000000001</v>
      </c>
      <c r="C11">
        <v>0.26190999999999998</v>
      </c>
      <c r="D11">
        <v>-1.022</v>
      </c>
      <c r="E11">
        <v>0.99029999999999996</v>
      </c>
      <c r="H11" s="6" t="s">
        <v>249</v>
      </c>
      <c r="I11" s="6">
        <v>-0.44026094999999998</v>
      </c>
      <c r="J11" s="6" t="s">
        <v>255</v>
      </c>
    </row>
    <row r="12" spans="1:10" x14ac:dyDescent="0.25">
      <c r="A12" t="s">
        <v>258</v>
      </c>
      <c r="B12">
        <v>-0.48881000000000002</v>
      </c>
      <c r="C12">
        <v>0.25681999999999999</v>
      </c>
      <c r="D12">
        <v>-1.903</v>
      </c>
      <c r="E12">
        <v>0.66620000000000001</v>
      </c>
      <c r="H12" s="6" t="s">
        <v>306</v>
      </c>
      <c r="I12" s="6">
        <v>-0.54550940000000003</v>
      </c>
      <c r="J12" s="6" t="s">
        <v>255</v>
      </c>
    </row>
    <row r="13" spans="1:10" x14ac:dyDescent="0.25">
      <c r="A13" t="s">
        <v>259</v>
      </c>
      <c r="B13">
        <v>0.45226</v>
      </c>
      <c r="C13">
        <v>0.26190999999999998</v>
      </c>
      <c r="D13">
        <v>1.7270000000000001</v>
      </c>
      <c r="E13">
        <v>0.77749999999999997</v>
      </c>
      <c r="H13" s="6" t="s">
        <v>307</v>
      </c>
      <c r="I13" s="6">
        <v>-0.73963983</v>
      </c>
      <c r="J13" s="6" t="s">
        <v>308</v>
      </c>
    </row>
    <row r="14" spans="1:10" x14ac:dyDescent="0.25">
      <c r="A14" t="s">
        <v>260</v>
      </c>
      <c r="B14">
        <v>-1.0226299999999999</v>
      </c>
      <c r="C14">
        <v>0.27468999999999999</v>
      </c>
      <c r="D14">
        <v>-3.7229999999999999</v>
      </c>
      <c r="E14">
        <v>1.14E-2</v>
      </c>
      <c r="F14" t="s">
        <v>261</v>
      </c>
      <c r="H14" s="6" t="s">
        <v>254</v>
      </c>
      <c r="I14" s="6">
        <v>-0.7770589</v>
      </c>
      <c r="J14" s="6" t="s">
        <v>308</v>
      </c>
    </row>
    <row r="15" spans="1:10" x14ac:dyDescent="0.25">
      <c r="A15" t="s">
        <v>262</v>
      </c>
      <c r="B15">
        <v>-0.75485999999999998</v>
      </c>
      <c r="C15">
        <v>0.27468999999999999</v>
      </c>
      <c r="D15">
        <v>-2.7480000000000002</v>
      </c>
      <c r="E15">
        <v>0.1686</v>
      </c>
      <c r="H15" s="6" t="s">
        <v>257</v>
      </c>
      <c r="I15" s="6">
        <v>-1.39501097</v>
      </c>
      <c r="J15" s="6" t="s">
        <v>309</v>
      </c>
    </row>
    <row r="16" spans="1:10" x14ac:dyDescent="0.25">
      <c r="A16" t="s">
        <v>263</v>
      </c>
      <c r="B16">
        <v>-1.2436700000000001</v>
      </c>
      <c r="C16">
        <v>0.26984999999999998</v>
      </c>
      <c r="D16">
        <v>-4.609</v>
      </c>
      <c r="E16" t="s">
        <v>264</v>
      </c>
      <c r="F16" t="s">
        <v>233</v>
      </c>
    </row>
    <row r="17" spans="1:6" x14ac:dyDescent="0.25">
      <c r="A17" t="s">
        <v>265</v>
      </c>
      <c r="B17">
        <v>-0.30259999999999998</v>
      </c>
      <c r="C17">
        <v>0.27468999999999999</v>
      </c>
      <c r="D17">
        <v>-1.1020000000000001</v>
      </c>
      <c r="E17">
        <v>0.98350000000000004</v>
      </c>
    </row>
    <row r="18" spans="1:6" x14ac:dyDescent="0.25">
      <c r="A18" t="s">
        <v>266</v>
      </c>
      <c r="B18">
        <v>-0.79708000000000001</v>
      </c>
      <c r="C18">
        <v>0.27468999999999999</v>
      </c>
      <c r="D18">
        <v>-2.9020000000000001</v>
      </c>
      <c r="E18">
        <v>0.1177</v>
      </c>
    </row>
    <row r="19" spans="1:6" x14ac:dyDescent="0.25">
      <c r="A19" t="s">
        <v>267</v>
      </c>
      <c r="B19">
        <v>-0.52930999999999995</v>
      </c>
      <c r="C19">
        <v>0.27468999999999999</v>
      </c>
      <c r="D19">
        <v>-1.927</v>
      </c>
      <c r="E19">
        <v>0.65069999999999995</v>
      </c>
    </row>
    <row r="20" spans="1:6" x14ac:dyDescent="0.25">
      <c r="A20" t="s">
        <v>268</v>
      </c>
      <c r="B20">
        <v>0.22555</v>
      </c>
      <c r="C20">
        <v>0.28691</v>
      </c>
      <c r="D20">
        <v>0.78600000000000003</v>
      </c>
      <c r="E20">
        <v>0.99870000000000003</v>
      </c>
    </row>
    <row r="21" spans="1:6" x14ac:dyDescent="0.25">
      <c r="A21" t="s">
        <v>269</v>
      </c>
      <c r="B21">
        <v>-1.0181199999999999</v>
      </c>
      <c r="C21">
        <v>0.26984999999999998</v>
      </c>
      <c r="D21">
        <v>-3.7730000000000001</v>
      </c>
      <c r="E21" t="s">
        <v>264</v>
      </c>
      <c r="F21" t="s">
        <v>238</v>
      </c>
    </row>
    <row r="22" spans="1:6" x14ac:dyDescent="0.25">
      <c r="A22" t="s">
        <v>270</v>
      </c>
      <c r="B22">
        <v>-0.94106999999999996</v>
      </c>
      <c r="C22">
        <v>0.25681999999999999</v>
      </c>
      <c r="D22">
        <v>-3.6640000000000001</v>
      </c>
      <c r="E22">
        <v>1.38E-2</v>
      </c>
      <c r="F22" t="s">
        <v>261</v>
      </c>
    </row>
    <row r="23" spans="1:6" x14ac:dyDescent="0.25">
      <c r="A23" t="s">
        <v>271</v>
      </c>
      <c r="B23">
        <v>-7.7049999999999993E-2</v>
      </c>
      <c r="C23">
        <v>0.27468999999999999</v>
      </c>
      <c r="D23">
        <v>-0.28000000000000003</v>
      </c>
      <c r="E23">
        <v>1</v>
      </c>
    </row>
    <row r="24" spans="1:6" x14ac:dyDescent="0.25">
      <c r="A24" t="s">
        <v>272</v>
      </c>
      <c r="B24">
        <v>-1.37188</v>
      </c>
      <c r="C24">
        <v>0.26190999999999998</v>
      </c>
      <c r="D24">
        <v>-5.2380000000000004</v>
      </c>
      <c r="E24" t="s">
        <v>264</v>
      </c>
      <c r="F24" t="s">
        <v>233</v>
      </c>
    </row>
    <row r="25" spans="1:6" x14ac:dyDescent="0.25">
      <c r="A25" t="s">
        <v>273</v>
      </c>
      <c r="B25">
        <v>-1.10412</v>
      </c>
      <c r="C25">
        <v>0.26190999999999998</v>
      </c>
      <c r="D25">
        <v>-4.2160000000000002</v>
      </c>
      <c r="E25" t="s">
        <v>264</v>
      </c>
      <c r="F25" t="s">
        <v>238</v>
      </c>
    </row>
    <row r="26" spans="1:6" x14ac:dyDescent="0.25">
      <c r="A26" t="s">
        <v>274</v>
      </c>
      <c r="B26">
        <v>-0.34925</v>
      </c>
      <c r="C26">
        <v>0.27468999999999999</v>
      </c>
      <c r="D26">
        <v>-1.2709999999999999</v>
      </c>
      <c r="E26">
        <v>0.9577</v>
      </c>
    </row>
    <row r="27" spans="1:6" x14ac:dyDescent="0.25">
      <c r="A27" t="s">
        <v>275</v>
      </c>
      <c r="B27">
        <v>-1.5929199999999999</v>
      </c>
      <c r="C27">
        <v>0.25681999999999999</v>
      </c>
      <c r="D27">
        <v>-6.202</v>
      </c>
      <c r="E27" t="s">
        <v>264</v>
      </c>
      <c r="F27" t="s">
        <v>233</v>
      </c>
    </row>
    <row r="28" spans="1:6" x14ac:dyDescent="0.25">
      <c r="A28" t="s">
        <v>276</v>
      </c>
      <c r="B28">
        <v>-0.57481000000000004</v>
      </c>
      <c r="C28">
        <v>0.27468999999999999</v>
      </c>
      <c r="D28">
        <v>-2.093</v>
      </c>
      <c r="E28">
        <v>0.53620000000000001</v>
      </c>
    </row>
    <row r="29" spans="1:6" x14ac:dyDescent="0.25">
      <c r="A29" t="s">
        <v>277</v>
      </c>
      <c r="B29">
        <v>-0.65185000000000004</v>
      </c>
      <c r="C29">
        <v>0.26190999999999998</v>
      </c>
      <c r="D29">
        <v>-2.4889999999999999</v>
      </c>
      <c r="E29">
        <v>0.28560000000000002</v>
      </c>
    </row>
    <row r="30" spans="1:6" x14ac:dyDescent="0.25">
      <c r="A30" t="s">
        <v>278</v>
      </c>
      <c r="B30">
        <v>-2.3014299999999999</v>
      </c>
      <c r="C30">
        <v>0.26190999999999998</v>
      </c>
      <c r="D30">
        <v>-8.7870000000000008</v>
      </c>
      <c r="E30" t="s">
        <v>264</v>
      </c>
      <c r="F30" t="s">
        <v>233</v>
      </c>
    </row>
    <row r="31" spans="1:6" x14ac:dyDescent="0.25">
      <c r="A31" t="s">
        <v>279</v>
      </c>
      <c r="B31">
        <v>-2.0336699999999999</v>
      </c>
      <c r="C31">
        <v>0.26190999999999998</v>
      </c>
      <c r="D31">
        <v>-7.7649999999999997</v>
      </c>
      <c r="E31" t="s">
        <v>264</v>
      </c>
      <c r="F31" t="s">
        <v>233</v>
      </c>
    </row>
    <row r="32" spans="1:6" x14ac:dyDescent="0.25">
      <c r="A32" t="s">
        <v>280</v>
      </c>
      <c r="B32">
        <v>-1.2787999999999999</v>
      </c>
      <c r="C32">
        <v>0.27468999999999999</v>
      </c>
      <c r="D32">
        <v>-4.6550000000000002</v>
      </c>
      <c r="E32" t="s">
        <v>264</v>
      </c>
      <c r="F32" t="s">
        <v>233</v>
      </c>
    </row>
    <row r="33" spans="1:6" x14ac:dyDescent="0.25">
      <c r="A33" t="s">
        <v>281</v>
      </c>
      <c r="B33">
        <v>-2.5224700000000002</v>
      </c>
      <c r="C33">
        <v>0.25681999999999999</v>
      </c>
      <c r="D33">
        <v>-9.8219999999999992</v>
      </c>
      <c r="E33" t="s">
        <v>264</v>
      </c>
      <c r="F33" t="s">
        <v>233</v>
      </c>
    </row>
    <row r="34" spans="1:6" x14ac:dyDescent="0.25">
      <c r="A34" t="s">
        <v>282</v>
      </c>
      <c r="B34">
        <v>-1.5043599999999999</v>
      </c>
      <c r="C34">
        <v>0.27468999999999999</v>
      </c>
      <c r="D34">
        <v>-5.476</v>
      </c>
      <c r="E34" t="s">
        <v>264</v>
      </c>
      <c r="F34" t="s">
        <v>233</v>
      </c>
    </row>
    <row r="35" spans="1:6" x14ac:dyDescent="0.25">
      <c r="A35" t="s">
        <v>283</v>
      </c>
      <c r="B35">
        <v>-1.5813999999999999</v>
      </c>
      <c r="C35">
        <v>0.26190999999999998</v>
      </c>
      <c r="D35">
        <v>-6.0380000000000003</v>
      </c>
      <c r="E35" t="s">
        <v>264</v>
      </c>
      <c r="F35" t="s">
        <v>233</v>
      </c>
    </row>
    <row r="36" spans="1:6" x14ac:dyDescent="0.25">
      <c r="A36" t="s">
        <v>284</v>
      </c>
      <c r="B36">
        <v>-0.92954999999999999</v>
      </c>
      <c r="C36">
        <v>0.26190999999999998</v>
      </c>
      <c r="D36">
        <v>-3.5489999999999999</v>
      </c>
      <c r="E36">
        <v>1.9800000000000002E-2</v>
      </c>
      <c r="F36" t="s">
        <v>261</v>
      </c>
    </row>
    <row r="37" spans="1:6" x14ac:dyDescent="0.25">
      <c r="A37" t="s">
        <v>285</v>
      </c>
      <c r="B37">
        <v>-1.4718800000000001</v>
      </c>
      <c r="C37">
        <v>0.25681999999999999</v>
      </c>
      <c r="D37">
        <v>-5.7309999999999999</v>
      </c>
      <c r="E37" t="s">
        <v>264</v>
      </c>
      <c r="F37" t="s">
        <v>233</v>
      </c>
    </row>
    <row r="38" spans="1:6" x14ac:dyDescent="0.25">
      <c r="A38" t="s">
        <v>286</v>
      </c>
      <c r="B38">
        <v>-1.2041200000000001</v>
      </c>
      <c r="C38">
        <v>0.25681999999999999</v>
      </c>
      <c r="D38">
        <v>-4.6879999999999997</v>
      </c>
      <c r="E38" t="s">
        <v>264</v>
      </c>
      <c r="F38" t="s">
        <v>233</v>
      </c>
    </row>
    <row r="39" spans="1:6" x14ac:dyDescent="0.25">
      <c r="A39" t="s">
        <v>287</v>
      </c>
      <c r="B39">
        <v>-0.44925999999999999</v>
      </c>
      <c r="C39">
        <v>0.26984999999999998</v>
      </c>
      <c r="D39">
        <v>-1.665</v>
      </c>
      <c r="E39">
        <v>0.81200000000000006</v>
      </c>
    </row>
    <row r="40" spans="1:6" x14ac:dyDescent="0.25">
      <c r="A40" t="s">
        <v>288</v>
      </c>
      <c r="B40">
        <v>-1.69292</v>
      </c>
      <c r="C40">
        <v>0.25163000000000002</v>
      </c>
      <c r="D40">
        <v>-6.7279999999999998</v>
      </c>
      <c r="E40" t="s">
        <v>264</v>
      </c>
      <c r="F40" t="s">
        <v>233</v>
      </c>
    </row>
    <row r="41" spans="1:6" x14ac:dyDescent="0.25">
      <c r="A41" t="s">
        <v>289</v>
      </c>
      <c r="B41">
        <v>-0.67481000000000002</v>
      </c>
      <c r="C41">
        <v>0.26984999999999998</v>
      </c>
      <c r="D41">
        <v>-2.5009999999999999</v>
      </c>
      <c r="E41">
        <v>0.27939999999999998</v>
      </c>
    </row>
    <row r="42" spans="1:6" x14ac:dyDescent="0.25">
      <c r="A42" t="s">
        <v>290</v>
      </c>
      <c r="B42">
        <v>-0.75185000000000002</v>
      </c>
      <c r="C42">
        <v>0.25681999999999999</v>
      </c>
      <c r="D42">
        <v>-2.9279999999999999</v>
      </c>
      <c r="E42">
        <v>0.1106</v>
      </c>
    </row>
    <row r="43" spans="1:6" x14ac:dyDescent="0.25">
      <c r="A43" t="s">
        <v>291</v>
      </c>
      <c r="B43">
        <v>-0.1</v>
      </c>
      <c r="C43">
        <v>0.25681999999999999</v>
      </c>
      <c r="D43">
        <v>-0.38900000000000001</v>
      </c>
      <c r="E43">
        <v>1</v>
      </c>
    </row>
    <row r="44" spans="1:6" x14ac:dyDescent="0.25">
      <c r="A44" t="s">
        <v>292</v>
      </c>
      <c r="B44">
        <v>0.82955000000000001</v>
      </c>
      <c r="C44">
        <v>0.25681999999999999</v>
      </c>
      <c r="D44">
        <v>3.23</v>
      </c>
      <c r="E44">
        <v>4.9799999999999997E-2</v>
      </c>
      <c r="F44" t="s">
        <v>261</v>
      </c>
    </row>
    <row r="45" spans="1:6" x14ac:dyDescent="0.25">
      <c r="A45" t="s">
        <v>293</v>
      </c>
      <c r="B45">
        <v>-1.6454</v>
      </c>
      <c r="C45">
        <v>0.26190999999999998</v>
      </c>
      <c r="D45">
        <v>-6.282</v>
      </c>
      <c r="E45" t="s">
        <v>264</v>
      </c>
      <c r="F45" t="s">
        <v>233</v>
      </c>
    </row>
    <row r="46" spans="1:6" x14ac:dyDescent="0.25">
      <c r="A46" t="s">
        <v>294</v>
      </c>
      <c r="B46">
        <v>-1.3776299999999999</v>
      </c>
      <c r="C46">
        <v>0.26190999999999998</v>
      </c>
      <c r="D46">
        <v>-5.26</v>
      </c>
      <c r="E46" t="s">
        <v>264</v>
      </c>
      <c r="F46" t="s">
        <v>233</v>
      </c>
    </row>
    <row r="47" spans="1:6" x14ac:dyDescent="0.25">
      <c r="A47" t="s">
        <v>295</v>
      </c>
      <c r="B47">
        <v>-0.62277000000000005</v>
      </c>
      <c r="C47">
        <v>0.27468999999999999</v>
      </c>
      <c r="D47">
        <v>-2.2669999999999999</v>
      </c>
      <c r="E47">
        <v>0.41870000000000002</v>
      </c>
    </row>
    <row r="48" spans="1:6" x14ac:dyDescent="0.25">
      <c r="A48" t="s">
        <v>296</v>
      </c>
      <c r="B48">
        <v>-1.8664400000000001</v>
      </c>
      <c r="C48">
        <v>0.25681999999999999</v>
      </c>
      <c r="D48">
        <v>-7.2670000000000003</v>
      </c>
      <c r="E48" t="s">
        <v>264</v>
      </c>
      <c r="F48" t="s">
        <v>233</v>
      </c>
    </row>
    <row r="49" spans="1:6" x14ac:dyDescent="0.25">
      <c r="A49" t="s">
        <v>297</v>
      </c>
      <c r="B49">
        <v>-0.84831999999999996</v>
      </c>
      <c r="C49">
        <v>0.27468999999999999</v>
      </c>
      <c r="D49">
        <v>-3.0880000000000001</v>
      </c>
      <c r="E49">
        <v>7.3300000000000004E-2</v>
      </c>
      <c r="F49" t="s">
        <v>298</v>
      </c>
    </row>
    <row r="50" spans="1:6" x14ac:dyDescent="0.25">
      <c r="A50" t="s">
        <v>299</v>
      </c>
      <c r="B50">
        <v>-0.92537000000000003</v>
      </c>
      <c r="C50">
        <v>0.26190999999999998</v>
      </c>
      <c r="D50">
        <v>-3.5329999999999999</v>
      </c>
      <c r="E50">
        <v>0.02</v>
      </c>
      <c r="F50" t="s">
        <v>261</v>
      </c>
    </row>
    <row r="51" spans="1:6" x14ac:dyDescent="0.25">
      <c r="A51" t="s">
        <v>300</v>
      </c>
      <c r="B51">
        <v>-0.27351999999999999</v>
      </c>
      <c r="C51">
        <v>0.26190999999999998</v>
      </c>
      <c r="D51">
        <v>-1.044</v>
      </c>
      <c r="E51">
        <v>0.98870000000000002</v>
      </c>
    </row>
    <row r="52" spans="1:6" x14ac:dyDescent="0.25">
      <c r="A52" t="s">
        <v>301</v>
      </c>
      <c r="B52">
        <v>0.65603</v>
      </c>
      <c r="C52">
        <v>0.26190999999999998</v>
      </c>
      <c r="D52">
        <v>2.5049999999999999</v>
      </c>
      <c r="E52">
        <v>0.2777</v>
      </c>
    </row>
    <row r="53" spans="1:6" x14ac:dyDescent="0.25">
      <c r="A53" t="s">
        <v>302</v>
      </c>
      <c r="B53">
        <v>-0.17352000000000001</v>
      </c>
      <c r="C53">
        <v>0.25681999999999999</v>
      </c>
      <c r="D53">
        <v>-0.67600000000000005</v>
      </c>
      <c r="E53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ATPase</vt:lpstr>
      <vt:lpstr>trt_list</vt:lpstr>
      <vt:lpstr>stat</vt:lpstr>
      <vt:lpstr>STATS_heat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Mollie Middleton</dc:creator>
  <cp:keywords/>
  <dc:description/>
  <cp:lastModifiedBy>Matt George</cp:lastModifiedBy>
  <cp:revision/>
  <dcterms:created xsi:type="dcterms:W3CDTF">2021-12-13T20:18:07Z</dcterms:created>
  <dcterms:modified xsi:type="dcterms:W3CDTF">2022-09-01T17:07:45Z</dcterms:modified>
  <cp:category/>
  <cp:contentStatus/>
</cp:coreProperties>
</file>