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stats\"/>
    </mc:Choice>
  </mc:AlternateContent>
  <xr:revisionPtr revIDLastSave="0" documentId="13_ncr:1_{51C553B2-DA99-4314-9395-F442DEAB48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ov" sheetId="2" r:id="rId1"/>
    <sheet name="HSD_test_respiromet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K3" i="1"/>
  <c r="L3" i="1"/>
  <c r="J4" i="1"/>
  <c r="K4" i="1"/>
  <c r="L4" i="1"/>
  <c r="M4" i="1"/>
  <c r="J5" i="1"/>
  <c r="K5" i="1"/>
  <c r="J6" i="1"/>
  <c r="K6" i="1"/>
  <c r="L6" i="1"/>
  <c r="M6" i="1"/>
  <c r="J7" i="1"/>
  <c r="J8" i="1"/>
  <c r="K8" i="1"/>
  <c r="L8" i="1"/>
  <c r="M8" i="1"/>
  <c r="J9" i="1"/>
  <c r="K9" i="1"/>
  <c r="J10" i="1"/>
  <c r="K10" i="1"/>
  <c r="L10" i="1"/>
  <c r="J11" i="1"/>
  <c r="J12" i="1"/>
  <c r="K12" i="1"/>
  <c r="L12" i="1"/>
  <c r="J13" i="1"/>
  <c r="K13" i="1"/>
  <c r="L13" i="1"/>
  <c r="M13" i="1"/>
  <c r="J14" i="1"/>
  <c r="K14" i="1"/>
  <c r="L14" i="1"/>
  <c r="J15" i="1"/>
  <c r="K15" i="1"/>
  <c r="L15" i="1"/>
  <c r="M15" i="1"/>
  <c r="J16" i="1"/>
  <c r="K16" i="1"/>
  <c r="L16" i="1"/>
  <c r="J17" i="1"/>
  <c r="K17" i="1"/>
  <c r="J18" i="1"/>
  <c r="K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J24" i="1"/>
  <c r="K24" i="1"/>
  <c r="L24" i="1"/>
  <c r="J25" i="1"/>
  <c r="K25" i="1"/>
  <c r="L25" i="1"/>
  <c r="M25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L2" i="1"/>
  <c r="K2" i="1"/>
  <c r="J2" i="1"/>
  <c r="J2" i="2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I2" i="2"/>
  <c r="H2" i="2"/>
  <c r="I2" i="1"/>
  <c r="H2" i="1"/>
  <c r="N20" i="1"/>
  <c r="G2" i="1"/>
  <c r="N7" i="1"/>
  <c r="N11" i="1"/>
  <c r="N23" i="1"/>
  <c r="F2" i="1"/>
  <c r="N16" i="1" l="1"/>
  <c r="N14" i="1"/>
  <c r="N17" i="1"/>
  <c r="N9" i="1"/>
  <c r="N25" i="1"/>
  <c r="N4" i="1"/>
  <c r="N13" i="1"/>
  <c r="N2" i="1"/>
  <c r="N10" i="1"/>
  <c r="N8" i="1"/>
  <c r="N24" i="1"/>
  <c r="N12" i="1"/>
  <c r="N3" i="1"/>
  <c r="N18" i="1"/>
  <c r="N15" i="1"/>
  <c r="N22" i="1"/>
  <c r="N21" i="1"/>
  <c r="N19" i="1"/>
  <c r="N5" i="1"/>
  <c r="N6" i="1"/>
</calcChain>
</file>

<file path=xl/sharedStrings.xml><?xml version="1.0" encoding="utf-8"?>
<sst xmlns="http://schemas.openxmlformats.org/spreadsheetml/2006/main" count="190" uniqueCount="48">
  <si>
    <t>response</t>
  </si>
  <si>
    <t>groups</t>
  </si>
  <si>
    <t>a</t>
  </si>
  <si>
    <t>ab</t>
  </si>
  <si>
    <t>bcd</t>
  </si>
  <si>
    <t>cde</t>
  </si>
  <si>
    <t>def</t>
  </si>
  <si>
    <t>efg</t>
  </si>
  <si>
    <t>fgh</t>
  </si>
  <si>
    <t>desiccation</t>
  </si>
  <si>
    <t>D</t>
  </si>
  <si>
    <t>heat_only</t>
  </si>
  <si>
    <t>T</t>
  </si>
  <si>
    <t>control</t>
  </si>
  <si>
    <t>trt</t>
  </si>
  <si>
    <t>ploidy</t>
  </si>
  <si>
    <t>timepoint</t>
  </si>
  <si>
    <t>groups_real</t>
  </si>
  <si>
    <t>Df</t>
  </si>
  <si>
    <t>Sum Sq</t>
  </si>
  <si>
    <t>Mean Sq</t>
  </si>
  <si>
    <t>F value</t>
  </si>
  <si>
    <t>Pr(&gt;F)</t>
  </si>
  <si>
    <t>ploidy:trt</t>
  </si>
  <si>
    <t>timepoint:trt</t>
  </si>
  <si>
    <t>Residuals</t>
  </si>
  <si>
    <t>NA</t>
  </si>
  <si>
    <t>bc</t>
  </si>
  <si>
    <t>h</t>
  </si>
  <si>
    <t>g</t>
  </si>
  <si>
    <t>b</t>
  </si>
  <si>
    <t>c</t>
  </si>
  <si>
    <t>d</t>
  </si>
  <si>
    <t>e</t>
  </si>
  <si>
    <t>f</t>
  </si>
  <si>
    <t>group</t>
  </si>
  <si>
    <t>group_real</t>
  </si>
  <si>
    <t>plot</t>
  </si>
  <si>
    <t>timepoint:ploidy</t>
  </si>
  <si>
    <t>timepoint:ploidy:trt</t>
  </si>
  <si>
    <t>bcde</t>
  </si>
  <si>
    <t>fghi</t>
  </si>
  <si>
    <t>ghi</t>
  </si>
  <si>
    <t>ghij</t>
  </si>
  <si>
    <t>hij</t>
  </si>
  <si>
    <t>ij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</si>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</sst>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1911-9480-4894-928C-5F65DAB91578}">
  <dimension ref="A1:J9"/>
  <sheetViews>
    <sheetView tabSelected="1" workbookViewId="0">
      <selection activeCell="K13" sqref="K13"/>
    </sheetView>
  </sheetViews>
  <sheetFormatPr defaultRowHeight="15" x14ac:dyDescent="0.25"/>
  <cols>
    <col min="1" max="1" width="19" bestFit="1" customWidth="1"/>
    <col min="2" max="2" width="5" style="1" bestFit="1" customWidth="1"/>
    <col min="3" max="5" width="12" style="1" bestFit="1" customWidth="1"/>
    <col min="6" max="6" width="12" style="2" bestFit="1" customWidth="1"/>
  </cols>
  <sheetData>
    <row r="1" spans="1:10" x14ac:dyDescent="0.25">
      <c r="B1" s="1" t="s">
        <v>18</v>
      </c>
      <c r="C1" s="1" t="s">
        <v>19</v>
      </c>
      <c r="D1" s="1" t="s">
        <v>20</v>
      </c>
      <c r="E1" s="1" t="s">
        <v>21</v>
      </c>
      <c r="F1" s="2" t="s">
        <v>22</v>
      </c>
    </row>
    <row r="2" spans="1:10" x14ac:dyDescent="0.25">
      <c r="A2" t="s">
        <v>15</v>
      </c>
      <c r="B2" s="1">
        <v>1</v>
      </c>
      <c r="C2" s="1">
        <v>7.4550643652766704</v>
      </c>
      <c r="D2" s="1">
        <v>7.4550643652766704</v>
      </c>
      <c r="E2" s="1">
        <v>12.819498875391</v>
      </c>
      <c r="F2" s="2">
        <v>3.58466199442052E-4</v>
      </c>
      <c r="H2">
        <f>ROUND(C2,2)</f>
        <v>7.46</v>
      </c>
      <c r="I2">
        <f t="shared" ref="I2" si="0">ROUND(D2,2)</f>
        <v>7.46</v>
      </c>
      <c r="J2">
        <f>ROUND(E2,2)</f>
        <v>12.82</v>
      </c>
    </row>
    <row r="3" spans="1:10" x14ac:dyDescent="0.25">
      <c r="A3" t="s">
        <v>16</v>
      </c>
      <c r="B3" s="1">
        <v>4</v>
      </c>
      <c r="C3" s="1">
        <v>382.93738638713398</v>
      </c>
      <c r="D3" s="1">
        <v>95.734346596783496</v>
      </c>
      <c r="E3" s="1">
        <v>164.621831335216</v>
      </c>
      <c r="F3" s="2">
        <v>8.7939615246379501E-110</v>
      </c>
      <c r="H3">
        <f t="shared" ref="H3:H9" si="1">ROUND(C3,2)</f>
        <v>382.94</v>
      </c>
      <c r="I3">
        <f t="shared" ref="I3:I9" si="2">ROUND(D3,2)</f>
        <v>95.73</v>
      </c>
      <c r="J3">
        <f t="shared" ref="J3:J9" si="3">ROUND(E3,2)</f>
        <v>164.62</v>
      </c>
    </row>
    <row r="4" spans="1:10" x14ac:dyDescent="0.25">
      <c r="A4" t="s">
        <v>14</v>
      </c>
      <c r="B4" s="1">
        <v>2</v>
      </c>
      <c r="C4" s="1">
        <v>2.2455509404073801</v>
      </c>
      <c r="D4" s="1">
        <v>1.1227754702036901</v>
      </c>
      <c r="E4" s="1">
        <v>1.9306900882885401</v>
      </c>
      <c r="F4" s="2">
        <v>0.14499999999999999</v>
      </c>
      <c r="H4">
        <f t="shared" si="1"/>
        <v>2.25</v>
      </c>
      <c r="I4">
        <f t="shared" si="2"/>
        <v>1.1200000000000001</v>
      </c>
      <c r="J4">
        <f t="shared" si="3"/>
        <v>1.93</v>
      </c>
    </row>
    <row r="5" spans="1:10" x14ac:dyDescent="0.25">
      <c r="A5" t="s">
        <v>38</v>
      </c>
      <c r="B5" s="1">
        <v>4</v>
      </c>
      <c r="C5" s="1">
        <v>16.208055714901199</v>
      </c>
      <c r="D5" s="1">
        <v>4.0520139287252999</v>
      </c>
      <c r="E5" s="1">
        <v>6.9677182459087703</v>
      </c>
      <c r="F5" s="2">
        <v>1.54663449355692E-5</v>
      </c>
      <c r="H5">
        <f t="shared" si="1"/>
        <v>16.21</v>
      </c>
      <c r="I5">
        <f t="shared" si="2"/>
        <v>4.05</v>
      </c>
      <c r="J5">
        <f t="shared" si="3"/>
        <v>6.97</v>
      </c>
    </row>
    <row r="6" spans="1:10" x14ac:dyDescent="0.25">
      <c r="A6" t="s">
        <v>23</v>
      </c>
      <c r="B6" s="1">
        <v>2</v>
      </c>
      <c r="C6" s="1">
        <v>20.534116512414901</v>
      </c>
      <c r="D6" s="1">
        <v>10.267058256207401</v>
      </c>
      <c r="E6" s="1">
        <v>17.654916888721001</v>
      </c>
      <c r="F6" s="2">
        <v>2.8622233646478499E-8</v>
      </c>
      <c r="H6">
        <f t="shared" si="1"/>
        <v>20.53</v>
      </c>
      <c r="I6">
        <f t="shared" si="2"/>
        <v>10.27</v>
      </c>
      <c r="J6">
        <f t="shared" si="3"/>
        <v>17.649999999999999</v>
      </c>
    </row>
    <row r="7" spans="1:10" x14ac:dyDescent="0.25">
      <c r="A7" t="s">
        <v>24</v>
      </c>
      <c r="B7" s="1">
        <v>5</v>
      </c>
      <c r="C7" s="1">
        <v>26.5840112831842</v>
      </c>
      <c r="D7" s="1">
        <v>5.31680225663683</v>
      </c>
      <c r="E7" s="1">
        <v>9.1426092666743308</v>
      </c>
      <c r="F7" s="2">
        <v>1.57576411909404E-8</v>
      </c>
      <c r="H7">
        <f t="shared" si="1"/>
        <v>26.58</v>
      </c>
      <c r="I7">
        <f t="shared" si="2"/>
        <v>5.32</v>
      </c>
      <c r="J7">
        <f t="shared" si="3"/>
        <v>9.14</v>
      </c>
    </row>
    <row r="8" spans="1:10" x14ac:dyDescent="0.25">
      <c r="A8" t="s">
        <v>39</v>
      </c>
      <c r="B8" s="1">
        <v>5</v>
      </c>
      <c r="C8" s="1">
        <v>13.5315536652068</v>
      </c>
      <c r="D8" s="1">
        <v>2.7063107330413501</v>
      </c>
      <c r="E8" s="1">
        <v>4.6536885127744396</v>
      </c>
      <c r="F8" s="2">
        <v>3.3012306210259399E-4</v>
      </c>
      <c r="H8">
        <f t="shared" si="1"/>
        <v>13.53</v>
      </c>
      <c r="I8">
        <f t="shared" si="2"/>
        <v>2.71</v>
      </c>
      <c r="J8">
        <f t="shared" si="3"/>
        <v>4.6500000000000004</v>
      </c>
    </row>
    <row r="9" spans="1:10" x14ac:dyDescent="0.25">
      <c r="A9" t="s">
        <v>25</v>
      </c>
      <c r="B9" s="1">
        <v>1067</v>
      </c>
      <c r="C9" s="1">
        <v>620.50426113147205</v>
      </c>
      <c r="D9" s="1">
        <v>0.581541013244116</v>
      </c>
      <c r="E9" s="1" t="s">
        <v>26</v>
      </c>
      <c r="F9" s="2" t="s">
        <v>26</v>
      </c>
      <c r="H9">
        <f t="shared" si="1"/>
        <v>620.5</v>
      </c>
      <c r="I9">
        <f t="shared" si="2"/>
        <v>0.57999999999999996</v>
      </c>
      <c r="J9" t="e">
        <f t="shared" si="3"/>
        <v>#VALUE!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workbookViewId="0">
      <selection activeCell="A23" sqref="A23:XFD24"/>
    </sheetView>
  </sheetViews>
  <sheetFormatPr defaultRowHeight="15" x14ac:dyDescent="0.25"/>
  <cols>
    <col min="1" max="1" width="9" style="1" bestFit="1" customWidth="1"/>
    <col min="2" max="2" width="12.85546875" style="1" customWidth="1"/>
    <col min="3" max="3" width="5.85546875" style="1" bestFit="1" customWidth="1"/>
    <col min="4" max="5" width="9.28515625" style="1"/>
    <col min="6" max="9" width="9.140625" style="1"/>
    <col min="10" max="10" width="11.42578125" style="1" bestFit="1" customWidth="1"/>
    <col min="11" max="14" width="9.140625" style="1"/>
    <col min="20" max="20" width="6.140625" style="1" bestFit="1" customWidth="1"/>
    <col min="21" max="21" width="10.5703125" style="1" bestFit="1" customWidth="1"/>
  </cols>
  <sheetData>
    <row r="1" spans="1:21" x14ac:dyDescent="0.25">
      <c r="A1" s="1" t="s">
        <v>16</v>
      </c>
      <c r="B1" s="1" t="s">
        <v>14</v>
      </c>
      <c r="C1" s="1" t="s">
        <v>15</v>
      </c>
      <c r="D1" s="1" t="s">
        <v>0</v>
      </c>
      <c r="E1" s="1" t="s">
        <v>1</v>
      </c>
      <c r="J1" s="1" t="s">
        <v>17</v>
      </c>
      <c r="N1" s="1" t="s">
        <v>37</v>
      </c>
      <c r="T1" s="1" t="s">
        <v>35</v>
      </c>
      <c r="U1" s="1" t="s">
        <v>36</v>
      </c>
    </row>
    <row r="2" spans="1:21" x14ac:dyDescent="0.25">
      <c r="A2" s="1">
        <v>-10</v>
      </c>
      <c r="B2" s="1" t="s">
        <v>13</v>
      </c>
      <c r="C2" s="1" t="s">
        <v>10</v>
      </c>
      <c r="D2" s="1">
        <v>-0.32509465809907101</v>
      </c>
      <c r="E2" s="1" t="s">
        <v>8</v>
      </c>
      <c r="F2" s="1" t="str">
        <f>LEFT(E2)</f>
        <v>f</v>
      </c>
      <c r="G2" s="1" t="str">
        <f>MID(E2,2,1)</f>
        <v>g</v>
      </c>
      <c r="H2" s="1" t="str">
        <f>MID(E2,3,1)</f>
        <v>h</v>
      </c>
      <c r="I2" s="1" t="str">
        <f>MID(E2,4,1)</f>
        <v/>
      </c>
      <c r="J2" s="1" t="str">
        <f>VLOOKUP(F2,T:U,2,FALSE)</f>
        <v>e</v>
      </c>
      <c r="K2" s="1" t="str">
        <f>VLOOKUP(G2,T:U,2,FALSE)</f>
        <v>d</v>
      </c>
      <c r="L2" s="1" t="str">
        <f>VLOOKUP(H2,T:U,2,FALSE)</f>
        <v>c</v>
      </c>
      <c r="N2" s="1" t="str">
        <f>M2&amp;L2&amp;K2&amp;J2</f>
        <v>cde</v>
      </c>
      <c r="T2" s="1" t="s">
        <v>46</v>
      </c>
      <c r="U2" s="1" t="s">
        <v>2</v>
      </c>
    </row>
    <row r="3" spans="1:21" x14ac:dyDescent="0.25">
      <c r="A3" s="1">
        <v>-10</v>
      </c>
      <c r="B3" s="1" t="s">
        <v>9</v>
      </c>
      <c r="C3" s="1" t="s">
        <v>10</v>
      </c>
      <c r="D3" s="1">
        <v>-0.30358068916508801</v>
      </c>
      <c r="E3" s="1" t="s">
        <v>8</v>
      </c>
      <c r="F3" s="1" t="str">
        <f t="shared" ref="F3:F25" si="0">LEFT(E3)</f>
        <v>f</v>
      </c>
      <c r="G3" s="1" t="str">
        <f t="shared" ref="G3:G25" si="1">MID(E3,2,1)</f>
        <v>g</v>
      </c>
      <c r="H3" s="1" t="str">
        <f t="shared" ref="H3:H25" si="2">MID(E3,3,1)</f>
        <v>h</v>
      </c>
      <c r="I3" s="1" t="str">
        <f t="shared" ref="I3:I25" si="3">MID(E3,4,1)</f>
        <v/>
      </c>
      <c r="J3" s="1" t="str">
        <f t="shared" ref="J3:J25" si="4">VLOOKUP(F3,T:U,2,FALSE)</f>
        <v>e</v>
      </c>
      <c r="K3" s="1" t="str">
        <f t="shared" ref="K3:K25" si="5">VLOOKUP(G3,T:U,2,FALSE)</f>
        <v>d</v>
      </c>
      <c r="L3" s="1" t="str">
        <f t="shared" ref="L3:L25" si="6">VLOOKUP(H3,T:U,2,FALSE)</f>
        <v>c</v>
      </c>
      <c r="N3" s="1" t="str">
        <f t="shared" ref="N3:N25" si="7">M3&amp;L3&amp;K3&amp;J3</f>
        <v>cde</v>
      </c>
      <c r="T3" s="1" t="s">
        <v>47</v>
      </c>
      <c r="U3" s="1" t="s">
        <v>30</v>
      </c>
    </row>
    <row r="4" spans="1:21" x14ac:dyDescent="0.25">
      <c r="A4" s="1">
        <v>-10</v>
      </c>
      <c r="B4" s="1" t="s">
        <v>11</v>
      </c>
      <c r="C4" s="1" t="s">
        <v>10</v>
      </c>
      <c r="D4" s="1">
        <v>-0.71368888106426898</v>
      </c>
      <c r="E4" s="1" t="s">
        <v>43</v>
      </c>
      <c r="F4" s="1" t="str">
        <f t="shared" si="0"/>
        <v>g</v>
      </c>
      <c r="G4" s="1" t="str">
        <f t="shared" si="1"/>
        <v>h</v>
      </c>
      <c r="H4" s="1" t="str">
        <f t="shared" si="2"/>
        <v>i</v>
      </c>
      <c r="I4" s="1" t="str">
        <f t="shared" si="3"/>
        <v>j</v>
      </c>
      <c r="J4" s="1" t="str">
        <f t="shared" si="4"/>
        <v>d</v>
      </c>
      <c r="K4" s="1" t="str">
        <f t="shared" si="5"/>
        <v>c</v>
      </c>
      <c r="L4" s="1" t="str">
        <f t="shared" si="6"/>
        <v>b</v>
      </c>
      <c r="M4" s="1" t="str">
        <f t="shared" ref="M3:M25" si="8">VLOOKUP(I4,T:U,2,FALSE)</f>
        <v>a</v>
      </c>
      <c r="N4" s="1" t="str">
        <f t="shared" si="7"/>
        <v>abcd</v>
      </c>
      <c r="T4" s="1" t="s">
        <v>28</v>
      </c>
      <c r="U4" s="1" t="s">
        <v>31</v>
      </c>
    </row>
    <row r="5" spans="1:21" x14ac:dyDescent="0.25">
      <c r="A5" s="1">
        <v>1</v>
      </c>
      <c r="B5" s="1" t="s">
        <v>9</v>
      </c>
      <c r="C5" s="1" t="s">
        <v>10</v>
      </c>
      <c r="D5" s="1">
        <v>1.0021955498960999</v>
      </c>
      <c r="E5" s="1" t="s">
        <v>3</v>
      </c>
      <c r="F5" s="1" t="str">
        <f t="shared" si="0"/>
        <v>a</v>
      </c>
      <c r="G5" s="1" t="str">
        <f t="shared" si="1"/>
        <v>b</v>
      </c>
      <c r="H5" s="1" t="str">
        <f t="shared" si="2"/>
        <v/>
      </c>
      <c r="I5" s="1" t="str">
        <f t="shared" si="3"/>
        <v/>
      </c>
      <c r="J5" s="1" t="str">
        <f t="shared" si="4"/>
        <v>j</v>
      </c>
      <c r="K5" s="1" t="str">
        <f t="shared" si="5"/>
        <v>i</v>
      </c>
      <c r="N5" s="1" t="str">
        <f t="shared" si="7"/>
        <v>ij</v>
      </c>
      <c r="T5" s="1" t="s">
        <v>29</v>
      </c>
      <c r="U5" s="1" t="s">
        <v>32</v>
      </c>
    </row>
    <row r="6" spans="1:21" x14ac:dyDescent="0.25">
      <c r="A6" s="1">
        <v>1</v>
      </c>
      <c r="B6" s="1" t="s">
        <v>11</v>
      </c>
      <c r="C6" s="1" t="s">
        <v>10</v>
      </c>
      <c r="D6" s="1">
        <v>0.45913825461180702</v>
      </c>
      <c r="E6" s="1" t="s">
        <v>40</v>
      </c>
      <c r="F6" s="1" t="str">
        <f t="shared" si="0"/>
        <v>b</v>
      </c>
      <c r="G6" s="1" t="str">
        <f t="shared" si="1"/>
        <v>c</v>
      </c>
      <c r="H6" s="1" t="str">
        <f t="shared" si="2"/>
        <v>d</v>
      </c>
      <c r="I6" s="1" t="str">
        <f t="shared" si="3"/>
        <v>e</v>
      </c>
      <c r="J6" s="1" t="str">
        <f t="shared" si="4"/>
        <v>i</v>
      </c>
      <c r="K6" s="1" t="str">
        <f t="shared" si="5"/>
        <v>h</v>
      </c>
      <c r="L6" s="1" t="str">
        <f t="shared" si="6"/>
        <v>g</v>
      </c>
      <c r="M6" s="1" t="str">
        <f t="shared" si="8"/>
        <v>f</v>
      </c>
      <c r="N6" s="1" t="str">
        <f t="shared" si="7"/>
        <v>fghi</v>
      </c>
      <c r="T6" s="1" t="s">
        <v>34</v>
      </c>
      <c r="U6" s="1" t="s">
        <v>33</v>
      </c>
    </row>
    <row r="7" spans="1:21" x14ac:dyDescent="0.25">
      <c r="A7" s="1">
        <v>2</v>
      </c>
      <c r="B7" s="1" t="s">
        <v>9</v>
      </c>
      <c r="C7" s="1" t="s">
        <v>10</v>
      </c>
      <c r="D7" s="1">
        <v>1.58790885797149</v>
      </c>
      <c r="E7" s="1" t="s">
        <v>2</v>
      </c>
      <c r="F7" s="1" t="str">
        <f t="shared" si="0"/>
        <v>a</v>
      </c>
      <c r="G7" s="1" t="str">
        <f t="shared" si="1"/>
        <v/>
      </c>
      <c r="H7" s="1" t="str">
        <f t="shared" si="2"/>
        <v/>
      </c>
      <c r="I7" s="1" t="str">
        <f t="shared" si="3"/>
        <v/>
      </c>
      <c r="J7" s="1" t="str">
        <f t="shared" si="4"/>
        <v>j</v>
      </c>
      <c r="N7" s="1" t="str">
        <f t="shared" si="7"/>
        <v>j</v>
      </c>
      <c r="T7" s="1" t="s">
        <v>33</v>
      </c>
      <c r="U7" s="1" t="s">
        <v>34</v>
      </c>
    </row>
    <row r="8" spans="1:21" x14ac:dyDescent="0.25">
      <c r="A8" s="1">
        <v>2</v>
      </c>
      <c r="B8" s="1" t="s">
        <v>11</v>
      </c>
      <c r="C8" s="1" t="s">
        <v>10</v>
      </c>
      <c r="D8" s="1">
        <v>0.41514282068057101</v>
      </c>
      <c r="E8" s="1" t="s">
        <v>40</v>
      </c>
      <c r="F8" s="1" t="str">
        <f t="shared" si="0"/>
        <v>b</v>
      </c>
      <c r="G8" s="1" t="str">
        <f t="shared" si="1"/>
        <v>c</v>
      </c>
      <c r="H8" s="1" t="str">
        <f t="shared" si="2"/>
        <v>d</v>
      </c>
      <c r="I8" s="1" t="str">
        <f t="shared" si="3"/>
        <v>e</v>
      </c>
      <c r="J8" s="1" t="str">
        <f t="shared" si="4"/>
        <v>i</v>
      </c>
      <c r="K8" s="1" t="str">
        <f t="shared" si="5"/>
        <v>h</v>
      </c>
      <c r="L8" s="1" t="str">
        <f t="shared" si="6"/>
        <v>g</v>
      </c>
      <c r="M8" s="1" t="str">
        <f t="shared" si="8"/>
        <v>f</v>
      </c>
      <c r="N8" s="1" t="str">
        <f t="shared" si="7"/>
        <v>fghi</v>
      </c>
      <c r="T8" s="1" t="s">
        <v>32</v>
      </c>
      <c r="U8" s="1" t="s">
        <v>29</v>
      </c>
    </row>
    <row r="9" spans="1:21" x14ac:dyDescent="0.25">
      <c r="A9" s="1">
        <v>6</v>
      </c>
      <c r="B9" s="1" t="s">
        <v>9</v>
      </c>
      <c r="C9" s="1" t="s">
        <v>10</v>
      </c>
      <c r="D9" s="1">
        <v>0.99247290037685498</v>
      </c>
      <c r="E9" s="1" t="s">
        <v>3</v>
      </c>
      <c r="F9" s="1" t="str">
        <f t="shared" si="0"/>
        <v>a</v>
      </c>
      <c r="G9" s="1" t="str">
        <f t="shared" si="1"/>
        <v>b</v>
      </c>
      <c r="H9" s="1" t="str">
        <f t="shared" si="2"/>
        <v/>
      </c>
      <c r="I9" s="1" t="str">
        <f t="shared" si="3"/>
        <v/>
      </c>
      <c r="J9" s="1" t="str">
        <f t="shared" si="4"/>
        <v>j</v>
      </c>
      <c r="K9" s="1" t="str">
        <f t="shared" si="5"/>
        <v>i</v>
      </c>
      <c r="N9" s="1" t="str">
        <f t="shared" si="7"/>
        <v>ij</v>
      </c>
      <c r="T9" s="1" t="s">
        <v>31</v>
      </c>
      <c r="U9" s="1" t="s">
        <v>28</v>
      </c>
    </row>
    <row r="10" spans="1:21" x14ac:dyDescent="0.25">
      <c r="A10" s="1">
        <v>6</v>
      </c>
      <c r="B10" s="1" t="s">
        <v>11</v>
      </c>
      <c r="C10" s="1" t="s">
        <v>10</v>
      </c>
      <c r="D10" s="1">
        <v>0.12168241341439399</v>
      </c>
      <c r="E10" s="1" t="s">
        <v>6</v>
      </c>
      <c r="F10" s="1" t="str">
        <f t="shared" si="0"/>
        <v>d</v>
      </c>
      <c r="G10" s="1" t="str">
        <f t="shared" si="1"/>
        <v>e</v>
      </c>
      <c r="H10" s="1" t="str">
        <f t="shared" si="2"/>
        <v>f</v>
      </c>
      <c r="I10" s="1" t="str">
        <f t="shared" si="3"/>
        <v/>
      </c>
      <c r="J10" s="1" t="str">
        <f t="shared" si="4"/>
        <v>g</v>
      </c>
      <c r="K10" s="1" t="str">
        <f t="shared" si="5"/>
        <v>f</v>
      </c>
      <c r="L10" s="1" t="str">
        <f t="shared" si="6"/>
        <v>e</v>
      </c>
      <c r="N10" s="1" t="str">
        <f t="shared" si="7"/>
        <v>efg</v>
      </c>
      <c r="T10" s="1" t="s">
        <v>30</v>
      </c>
      <c r="U10" s="1" t="s">
        <v>47</v>
      </c>
    </row>
    <row r="11" spans="1:21" x14ac:dyDescent="0.25">
      <c r="A11" s="1">
        <v>10</v>
      </c>
      <c r="B11" s="1" t="s">
        <v>13</v>
      </c>
      <c r="C11" s="1" t="s">
        <v>10</v>
      </c>
      <c r="D11" s="1">
        <v>-1.1604173577438499</v>
      </c>
      <c r="E11" s="1" t="s">
        <v>46</v>
      </c>
      <c r="F11" s="1" t="str">
        <f t="shared" si="0"/>
        <v>j</v>
      </c>
      <c r="G11" s="1" t="str">
        <f t="shared" si="1"/>
        <v/>
      </c>
      <c r="H11" s="1" t="str">
        <f t="shared" si="2"/>
        <v/>
      </c>
      <c r="I11" s="1" t="str">
        <f t="shared" si="3"/>
        <v/>
      </c>
      <c r="J11" s="1" t="str">
        <f t="shared" si="4"/>
        <v>a</v>
      </c>
      <c r="N11" s="1" t="str">
        <f t="shared" si="7"/>
        <v>a</v>
      </c>
      <c r="T11" s="1" t="s">
        <v>2</v>
      </c>
      <c r="U11" s="1" t="s">
        <v>46</v>
      </c>
    </row>
    <row r="12" spans="1:21" x14ac:dyDescent="0.25">
      <c r="A12" s="1">
        <v>10</v>
      </c>
      <c r="B12" s="1" t="s">
        <v>9</v>
      </c>
      <c r="C12" s="1" t="s">
        <v>10</v>
      </c>
      <c r="D12" s="1">
        <v>0.55994013298946299</v>
      </c>
      <c r="E12" s="1" t="s">
        <v>4</v>
      </c>
      <c r="F12" s="1" t="str">
        <f t="shared" si="0"/>
        <v>b</v>
      </c>
      <c r="G12" s="1" t="str">
        <f t="shared" si="1"/>
        <v>c</v>
      </c>
      <c r="H12" s="1" t="str">
        <f t="shared" si="2"/>
        <v>d</v>
      </c>
      <c r="I12" s="1" t="str">
        <f t="shared" si="3"/>
        <v/>
      </c>
      <c r="J12" s="1" t="str">
        <f t="shared" si="4"/>
        <v>i</v>
      </c>
      <c r="K12" s="1" t="str">
        <f t="shared" si="5"/>
        <v>h</v>
      </c>
      <c r="L12" s="1" t="str">
        <f t="shared" si="6"/>
        <v>g</v>
      </c>
      <c r="N12" s="1" t="str">
        <f t="shared" si="7"/>
        <v>ghi</v>
      </c>
    </row>
    <row r="13" spans="1:21" x14ac:dyDescent="0.25">
      <c r="A13" s="1">
        <v>10</v>
      </c>
      <c r="B13" s="1" t="s">
        <v>11</v>
      </c>
      <c r="C13" s="1" t="s">
        <v>10</v>
      </c>
      <c r="D13" s="1">
        <v>-0.43384659843604301</v>
      </c>
      <c r="E13" s="1" t="s">
        <v>41</v>
      </c>
      <c r="F13" s="1" t="str">
        <f t="shared" si="0"/>
        <v>f</v>
      </c>
      <c r="G13" s="1" t="str">
        <f t="shared" si="1"/>
        <v>g</v>
      </c>
      <c r="H13" s="1" t="str">
        <f t="shared" si="2"/>
        <v>h</v>
      </c>
      <c r="I13" s="1" t="str">
        <f t="shared" si="3"/>
        <v>i</v>
      </c>
      <c r="J13" s="1" t="str">
        <f t="shared" si="4"/>
        <v>e</v>
      </c>
      <c r="K13" s="1" t="str">
        <f t="shared" si="5"/>
        <v>d</v>
      </c>
      <c r="L13" s="1" t="str">
        <f t="shared" si="6"/>
        <v>c</v>
      </c>
      <c r="M13" s="1" t="str">
        <f t="shared" si="8"/>
        <v>b</v>
      </c>
      <c r="N13" s="1" t="str">
        <f t="shared" si="7"/>
        <v>bcde</v>
      </c>
    </row>
    <row r="14" spans="1:21" x14ac:dyDescent="0.25">
      <c r="A14" s="1">
        <v>-10</v>
      </c>
      <c r="B14" s="1" t="s">
        <v>13</v>
      </c>
      <c r="C14" s="1" t="s">
        <v>12</v>
      </c>
      <c r="D14" s="1">
        <v>-0.54589361617391796</v>
      </c>
      <c r="E14" s="1" t="s">
        <v>42</v>
      </c>
      <c r="F14" s="1" t="str">
        <f t="shared" si="0"/>
        <v>g</v>
      </c>
      <c r="G14" s="1" t="str">
        <f t="shared" si="1"/>
        <v>h</v>
      </c>
      <c r="H14" s="1" t="str">
        <f t="shared" si="2"/>
        <v>i</v>
      </c>
      <c r="I14" s="1" t="str">
        <f t="shared" si="3"/>
        <v/>
      </c>
      <c r="J14" s="1" t="str">
        <f t="shared" si="4"/>
        <v>d</v>
      </c>
      <c r="K14" s="1" t="str">
        <f t="shared" si="5"/>
        <v>c</v>
      </c>
      <c r="L14" s="1" t="str">
        <f t="shared" si="6"/>
        <v>b</v>
      </c>
      <c r="N14" s="1" t="str">
        <f t="shared" si="7"/>
        <v>bcd</v>
      </c>
    </row>
    <row r="15" spans="1:21" x14ac:dyDescent="0.25">
      <c r="A15" s="1">
        <v>-10</v>
      </c>
      <c r="B15" s="1" t="s">
        <v>9</v>
      </c>
      <c r="C15" s="1" t="s">
        <v>12</v>
      </c>
      <c r="D15" s="1">
        <v>-0.61606921208458598</v>
      </c>
      <c r="E15" s="1" t="s">
        <v>43</v>
      </c>
      <c r="F15" s="1" t="str">
        <f t="shared" si="0"/>
        <v>g</v>
      </c>
      <c r="G15" s="1" t="str">
        <f t="shared" si="1"/>
        <v>h</v>
      </c>
      <c r="H15" s="1" t="str">
        <f t="shared" si="2"/>
        <v>i</v>
      </c>
      <c r="I15" s="1" t="str">
        <f t="shared" si="3"/>
        <v>j</v>
      </c>
      <c r="J15" s="1" t="str">
        <f t="shared" si="4"/>
        <v>d</v>
      </c>
      <c r="K15" s="1" t="str">
        <f t="shared" si="5"/>
        <v>c</v>
      </c>
      <c r="L15" s="1" t="str">
        <f t="shared" si="6"/>
        <v>b</v>
      </c>
      <c r="M15" s="1" t="str">
        <f t="shared" si="8"/>
        <v>a</v>
      </c>
      <c r="N15" s="1" t="str">
        <f t="shared" si="7"/>
        <v>abcd</v>
      </c>
    </row>
    <row r="16" spans="1:21" x14ac:dyDescent="0.25">
      <c r="A16" s="1">
        <v>-10</v>
      </c>
      <c r="B16" s="1" t="s">
        <v>11</v>
      </c>
      <c r="C16" s="1" t="s">
        <v>12</v>
      </c>
      <c r="D16" s="1">
        <v>-0.79064269001245102</v>
      </c>
      <c r="E16" s="1" t="s">
        <v>44</v>
      </c>
      <c r="F16" s="1" t="str">
        <f t="shared" si="0"/>
        <v>h</v>
      </c>
      <c r="G16" s="1" t="str">
        <f t="shared" si="1"/>
        <v>i</v>
      </c>
      <c r="H16" s="1" t="str">
        <f t="shared" si="2"/>
        <v>j</v>
      </c>
      <c r="I16" s="1" t="str">
        <f t="shared" si="3"/>
        <v/>
      </c>
      <c r="J16" s="1" t="str">
        <f t="shared" si="4"/>
        <v>c</v>
      </c>
      <c r="K16" s="1" t="str">
        <f t="shared" si="5"/>
        <v>b</v>
      </c>
      <c r="L16" s="1" t="str">
        <f t="shared" si="6"/>
        <v>a</v>
      </c>
      <c r="N16" s="1" t="str">
        <f t="shared" si="7"/>
        <v>abc</v>
      </c>
    </row>
    <row r="17" spans="1:14" x14ac:dyDescent="0.25">
      <c r="A17" s="1">
        <v>1</v>
      </c>
      <c r="B17" s="1" t="s">
        <v>9</v>
      </c>
      <c r="C17" s="1" t="s">
        <v>12</v>
      </c>
      <c r="D17" s="1">
        <v>0.85609004325679605</v>
      </c>
      <c r="E17" s="1" t="s">
        <v>27</v>
      </c>
      <c r="F17" s="1" t="str">
        <f t="shared" si="0"/>
        <v>b</v>
      </c>
      <c r="G17" s="1" t="str">
        <f t="shared" si="1"/>
        <v>c</v>
      </c>
      <c r="H17" s="1" t="str">
        <f t="shared" si="2"/>
        <v/>
      </c>
      <c r="I17" s="1" t="str">
        <f t="shared" si="3"/>
        <v/>
      </c>
      <c r="J17" s="1" t="str">
        <f t="shared" si="4"/>
        <v>i</v>
      </c>
      <c r="K17" s="1" t="str">
        <f t="shared" si="5"/>
        <v>h</v>
      </c>
      <c r="N17" s="1" t="str">
        <f t="shared" si="7"/>
        <v>hi</v>
      </c>
    </row>
    <row r="18" spans="1:14" x14ac:dyDescent="0.25">
      <c r="A18" s="1">
        <v>1</v>
      </c>
      <c r="B18" s="1" t="s">
        <v>11</v>
      </c>
      <c r="C18" s="1" t="s">
        <v>12</v>
      </c>
      <c r="D18" s="1">
        <v>0.75730832356734201</v>
      </c>
      <c r="E18" s="1" t="s">
        <v>27</v>
      </c>
      <c r="F18" s="1" t="str">
        <f t="shared" si="0"/>
        <v>b</v>
      </c>
      <c r="G18" s="1" t="str">
        <f t="shared" si="1"/>
        <v>c</v>
      </c>
      <c r="H18" s="1" t="str">
        <f t="shared" si="2"/>
        <v/>
      </c>
      <c r="I18" s="1" t="str">
        <f t="shared" si="3"/>
        <v/>
      </c>
      <c r="J18" s="1" t="str">
        <f t="shared" si="4"/>
        <v>i</v>
      </c>
      <c r="K18" s="1" t="str">
        <f t="shared" si="5"/>
        <v>h</v>
      </c>
      <c r="N18" s="1" t="str">
        <f t="shared" si="7"/>
        <v>hi</v>
      </c>
    </row>
    <row r="19" spans="1:14" x14ac:dyDescent="0.25">
      <c r="A19" s="1">
        <v>2</v>
      </c>
      <c r="B19" s="1" t="s">
        <v>9</v>
      </c>
      <c r="C19" s="1" t="s">
        <v>12</v>
      </c>
      <c r="D19" s="1">
        <v>0.307581873545548</v>
      </c>
      <c r="E19" s="1" t="s">
        <v>5</v>
      </c>
      <c r="F19" s="1" t="str">
        <f t="shared" si="0"/>
        <v>c</v>
      </c>
      <c r="G19" s="1" t="str">
        <f t="shared" si="1"/>
        <v>d</v>
      </c>
      <c r="H19" s="1" t="str">
        <f t="shared" si="2"/>
        <v>e</v>
      </c>
      <c r="I19" s="1" t="str">
        <f t="shared" si="3"/>
        <v/>
      </c>
      <c r="J19" s="1" t="str">
        <f t="shared" si="4"/>
        <v>h</v>
      </c>
      <c r="K19" s="1" t="str">
        <f t="shared" si="5"/>
        <v>g</v>
      </c>
      <c r="L19" s="1" t="str">
        <f t="shared" si="6"/>
        <v>f</v>
      </c>
      <c r="N19" s="1" t="str">
        <f t="shared" si="7"/>
        <v>fgh</v>
      </c>
    </row>
    <row r="20" spans="1:14" x14ac:dyDescent="0.25">
      <c r="A20" s="1">
        <v>2</v>
      </c>
      <c r="B20" s="1" t="s">
        <v>11</v>
      </c>
      <c r="C20" s="1" t="s">
        <v>12</v>
      </c>
      <c r="D20" s="1">
        <v>0.59418700458788198</v>
      </c>
      <c r="E20" s="1" t="s">
        <v>4</v>
      </c>
      <c r="F20" s="1" t="str">
        <f t="shared" si="0"/>
        <v>b</v>
      </c>
      <c r="G20" s="1" t="str">
        <f t="shared" si="1"/>
        <v>c</v>
      </c>
      <c r="H20" s="1" t="str">
        <f t="shared" si="2"/>
        <v>d</v>
      </c>
      <c r="I20" s="1" t="str">
        <f t="shared" si="3"/>
        <v/>
      </c>
      <c r="J20" s="1" t="str">
        <f t="shared" si="4"/>
        <v>i</v>
      </c>
      <c r="K20" s="1" t="str">
        <f t="shared" si="5"/>
        <v>h</v>
      </c>
      <c r="L20" s="1" t="str">
        <f t="shared" si="6"/>
        <v>g</v>
      </c>
      <c r="N20" s="1" t="str">
        <f t="shared" si="7"/>
        <v>ghi</v>
      </c>
    </row>
    <row r="21" spans="1:14" x14ac:dyDescent="0.25">
      <c r="A21" s="1">
        <v>6</v>
      </c>
      <c r="B21" s="1" t="s">
        <v>9</v>
      </c>
      <c r="C21" s="1" t="s">
        <v>12</v>
      </c>
      <c r="D21" s="1">
        <v>-0.127671354209272</v>
      </c>
      <c r="E21" s="1" t="s">
        <v>7</v>
      </c>
      <c r="F21" s="1" t="str">
        <f t="shared" si="0"/>
        <v>e</v>
      </c>
      <c r="G21" s="1" t="str">
        <f t="shared" si="1"/>
        <v>f</v>
      </c>
      <c r="H21" s="1" t="str">
        <f t="shared" si="2"/>
        <v>g</v>
      </c>
      <c r="I21" s="1" t="str">
        <f t="shared" si="3"/>
        <v/>
      </c>
      <c r="J21" s="1" t="str">
        <f t="shared" si="4"/>
        <v>f</v>
      </c>
      <c r="K21" s="1" t="str">
        <f t="shared" si="5"/>
        <v>e</v>
      </c>
      <c r="L21" s="1" t="str">
        <f t="shared" si="6"/>
        <v>d</v>
      </c>
      <c r="N21" s="1" t="str">
        <f t="shared" si="7"/>
        <v>def</v>
      </c>
    </row>
    <row r="22" spans="1:14" x14ac:dyDescent="0.25">
      <c r="A22" s="1">
        <v>6</v>
      </c>
      <c r="B22" s="1" t="s">
        <v>11</v>
      </c>
      <c r="C22" s="1" t="s">
        <v>12</v>
      </c>
      <c r="D22" s="1">
        <v>0.31672100404652598</v>
      </c>
      <c r="E22" s="1" t="s">
        <v>5</v>
      </c>
      <c r="F22" s="1" t="str">
        <f t="shared" si="0"/>
        <v>c</v>
      </c>
      <c r="G22" s="1" t="str">
        <f t="shared" si="1"/>
        <v>d</v>
      </c>
      <c r="H22" s="1" t="str">
        <f t="shared" si="2"/>
        <v>e</v>
      </c>
      <c r="I22" s="1" t="str">
        <f t="shared" si="3"/>
        <v/>
      </c>
      <c r="J22" s="1" t="str">
        <f t="shared" si="4"/>
        <v>h</v>
      </c>
      <c r="K22" s="1" t="str">
        <f t="shared" si="5"/>
        <v>g</v>
      </c>
      <c r="L22" s="1" t="str">
        <f t="shared" si="6"/>
        <v>f</v>
      </c>
      <c r="N22" s="1" t="str">
        <f t="shared" si="7"/>
        <v>fgh</v>
      </c>
    </row>
    <row r="23" spans="1:14" x14ac:dyDescent="0.25">
      <c r="A23" s="1">
        <v>10</v>
      </c>
      <c r="B23" s="1" t="s">
        <v>13</v>
      </c>
      <c r="C23" s="1" t="s">
        <v>12</v>
      </c>
      <c r="D23" s="1">
        <v>-1.0357880787178</v>
      </c>
      <c r="E23" s="1" t="s">
        <v>45</v>
      </c>
      <c r="F23" s="1" t="str">
        <f t="shared" si="0"/>
        <v>i</v>
      </c>
      <c r="G23" s="1" t="str">
        <f t="shared" si="1"/>
        <v>j</v>
      </c>
      <c r="H23" s="1" t="str">
        <f t="shared" si="2"/>
        <v/>
      </c>
      <c r="I23" s="1" t="str">
        <f t="shared" si="3"/>
        <v/>
      </c>
      <c r="J23" s="1" t="str">
        <f t="shared" si="4"/>
        <v>b</v>
      </c>
      <c r="K23" s="1" t="str">
        <f t="shared" si="5"/>
        <v>a</v>
      </c>
      <c r="N23" s="1" t="str">
        <f t="shared" si="7"/>
        <v>ab</v>
      </c>
    </row>
    <row r="24" spans="1:14" x14ac:dyDescent="0.25">
      <c r="A24" s="1">
        <v>10</v>
      </c>
      <c r="B24" s="1" t="s">
        <v>9</v>
      </c>
      <c r="C24" s="1" t="s">
        <v>12</v>
      </c>
      <c r="D24" s="1">
        <v>-0.118426693535101</v>
      </c>
      <c r="E24" s="1" t="s">
        <v>7</v>
      </c>
      <c r="F24" s="1" t="str">
        <f t="shared" si="0"/>
        <v>e</v>
      </c>
      <c r="G24" s="1" t="str">
        <f t="shared" si="1"/>
        <v>f</v>
      </c>
      <c r="H24" s="1" t="str">
        <f t="shared" si="2"/>
        <v>g</v>
      </c>
      <c r="I24" s="1" t="str">
        <f t="shared" si="3"/>
        <v/>
      </c>
      <c r="J24" s="1" t="str">
        <f t="shared" si="4"/>
        <v>f</v>
      </c>
      <c r="K24" s="1" t="str">
        <f t="shared" si="5"/>
        <v>e</v>
      </c>
      <c r="L24" s="1" t="str">
        <f t="shared" si="6"/>
        <v>d</v>
      </c>
      <c r="N24" s="1" t="str">
        <f t="shared" si="7"/>
        <v>def</v>
      </c>
    </row>
    <row r="25" spans="1:14" x14ac:dyDescent="0.25">
      <c r="A25" s="1">
        <v>10</v>
      </c>
      <c r="B25" s="1" t="s">
        <v>11</v>
      </c>
      <c r="C25" s="1" t="s">
        <v>12</v>
      </c>
      <c r="D25" s="1">
        <v>-0.413524050267565</v>
      </c>
      <c r="E25" s="1" t="s">
        <v>41</v>
      </c>
      <c r="F25" s="1" t="str">
        <f t="shared" si="0"/>
        <v>f</v>
      </c>
      <c r="G25" s="1" t="str">
        <f t="shared" si="1"/>
        <v>g</v>
      </c>
      <c r="H25" s="1" t="str">
        <f t="shared" si="2"/>
        <v>h</v>
      </c>
      <c r="I25" s="1" t="str">
        <f t="shared" si="3"/>
        <v>i</v>
      </c>
      <c r="J25" s="1" t="str">
        <f t="shared" si="4"/>
        <v>e</v>
      </c>
      <c r="K25" s="1" t="str">
        <f t="shared" si="5"/>
        <v>d</v>
      </c>
      <c r="L25" s="1" t="str">
        <f t="shared" si="6"/>
        <v>c</v>
      </c>
      <c r="M25" s="1" t="str">
        <f t="shared" si="8"/>
        <v>b</v>
      </c>
      <c r="N25" s="1" t="str">
        <f t="shared" si="7"/>
        <v>bcde</v>
      </c>
    </row>
    <row r="28" spans="1:14" x14ac:dyDescent="0.25">
      <c r="A28" s="1" t="s">
        <v>0</v>
      </c>
      <c r="D28" s="1" t="s">
        <v>1</v>
      </c>
    </row>
    <row r="29" spans="1:14" x14ac:dyDescent="0.25">
      <c r="A29" s="1">
        <v>-10</v>
      </c>
      <c r="B29" s="1" t="s">
        <v>13</v>
      </c>
      <c r="C29" s="1" t="s">
        <v>10</v>
      </c>
      <c r="D29" s="1">
        <v>-0.32509465809907101</v>
      </c>
      <c r="E29" s="1" t="s">
        <v>8</v>
      </c>
    </row>
    <row r="30" spans="1:14" x14ac:dyDescent="0.25">
      <c r="A30" s="1">
        <v>-10</v>
      </c>
      <c r="B30" s="1" t="s">
        <v>9</v>
      </c>
      <c r="C30" s="1" t="s">
        <v>10</v>
      </c>
      <c r="D30" s="1">
        <v>-0.30358068916508801</v>
      </c>
      <c r="E30" s="1" t="s">
        <v>8</v>
      </c>
    </row>
    <row r="31" spans="1:14" x14ac:dyDescent="0.25">
      <c r="A31" s="1">
        <v>-10</v>
      </c>
      <c r="B31" s="1" t="s">
        <v>11</v>
      </c>
      <c r="C31" s="1" t="s">
        <v>10</v>
      </c>
      <c r="D31" s="1">
        <v>-0.71368888106426898</v>
      </c>
      <c r="E31" s="1" t="s">
        <v>43</v>
      </c>
    </row>
    <row r="32" spans="1:14" x14ac:dyDescent="0.25">
      <c r="A32" s="1">
        <v>1</v>
      </c>
      <c r="B32" s="1" t="s">
        <v>9</v>
      </c>
      <c r="C32" s="1" t="s">
        <v>10</v>
      </c>
      <c r="D32" s="1">
        <v>1.0021955498960999</v>
      </c>
      <c r="E32" s="1" t="s">
        <v>3</v>
      </c>
    </row>
    <row r="33" spans="1:5" x14ac:dyDescent="0.25">
      <c r="A33" s="1">
        <v>1</v>
      </c>
      <c r="B33" s="1" t="s">
        <v>11</v>
      </c>
      <c r="C33" s="1" t="s">
        <v>10</v>
      </c>
      <c r="D33" s="1">
        <v>0.45913825461180702</v>
      </c>
      <c r="E33" s="1" t="s">
        <v>40</v>
      </c>
    </row>
    <row r="34" spans="1:5" x14ac:dyDescent="0.25">
      <c r="A34" s="1">
        <v>2</v>
      </c>
      <c r="B34" s="1" t="s">
        <v>9</v>
      </c>
      <c r="C34" s="1" t="s">
        <v>10</v>
      </c>
      <c r="D34" s="1">
        <v>1.58790885797149</v>
      </c>
      <c r="E34" s="1" t="s">
        <v>2</v>
      </c>
    </row>
    <row r="35" spans="1:5" x14ac:dyDescent="0.25">
      <c r="A35" s="1">
        <v>2</v>
      </c>
      <c r="B35" s="1" t="s">
        <v>11</v>
      </c>
      <c r="C35" s="1" t="s">
        <v>10</v>
      </c>
      <c r="D35" s="1">
        <v>0.41514282068057101</v>
      </c>
      <c r="E35" s="1" t="s">
        <v>40</v>
      </c>
    </row>
    <row r="36" spans="1:5" x14ac:dyDescent="0.25">
      <c r="A36" s="1">
        <v>6</v>
      </c>
      <c r="B36" s="1" t="s">
        <v>9</v>
      </c>
      <c r="C36" s="1" t="s">
        <v>10</v>
      </c>
      <c r="D36" s="1">
        <v>0.99247290037685498</v>
      </c>
      <c r="E36" s="1" t="s">
        <v>3</v>
      </c>
    </row>
    <row r="37" spans="1:5" x14ac:dyDescent="0.25">
      <c r="A37" s="1">
        <v>6</v>
      </c>
      <c r="B37" s="1" t="s">
        <v>11</v>
      </c>
      <c r="C37" s="1" t="s">
        <v>10</v>
      </c>
      <c r="D37" s="1">
        <v>0.12168241341439399</v>
      </c>
      <c r="E37" s="1" t="s">
        <v>6</v>
      </c>
    </row>
    <row r="38" spans="1:5" x14ac:dyDescent="0.25">
      <c r="A38" s="1">
        <v>10</v>
      </c>
      <c r="B38" s="1" t="s">
        <v>13</v>
      </c>
      <c r="C38" s="1" t="s">
        <v>10</v>
      </c>
      <c r="D38" s="1">
        <v>-1.1604173577438499</v>
      </c>
      <c r="E38" s="1" t="s">
        <v>46</v>
      </c>
    </row>
    <row r="39" spans="1:5" x14ac:dyDescent="0.25">
      <c r="A39" s="1">
        <v>10</v>
      </c>
      <c r="B39" s="1" t="s">
        <v>9</v>
      </c>
      <c r="C39" s="1" t="s">
        <v>10</v>
      </c>
      <c r="D39" s="1">
        <v>0.55994013298946299</v>
      </c>
      <c r="E39" s="1" t="s">
        <v>4</v>
      </c>
    </row>
    <row r="40" spans="1:5" x14ac:dyDescent="0.25">
      <c r="A40" s="1">
        <v>10</v>
      </c>
      <c r="B40" s="1" t="s">
        <v>11</v>
      </c>
      <c r="C40" s="1" t="s">
        <v>10</v>
      </c>
      <c r="D40" s="1">
        <v>-0.43384659843604301</v>
      </c>
      <c r="E40" s="1" t="s">
        <v>41</v>
      </c>
    </row>
    <row r="41" spans="1:5" x14ac:dyDescent="0.25">
      <c r="A41" s="1">
        <v>-10</v>
      </c>
      <c r="B41" s="1" t="s">
        <v>13</v>
      </c>
      <c r="C41" s="1" t="s">
        <v>12</v>
      </c>
      <c r="D41" s="1">
        <v>-0.54589361617391796</v>
      </c>
      <c r="E41" s="1" t="s">
        <v>42</v>
      </c>
    </row>
    <row r="42" spans="1:5" x14ac:dyDescent="0.25">
      <c r="A42" s="1">
        <v>-10</v>
      </c>
      <c r="B42" s="1" t="s">
        <v>9</v>
      </c>
      <c r="C42" s="1" t="s">
        <v>12</v>
      </c>
      <c r="D42" s="1">
        <v>-0.61606921208458598</v>
      </c>
      <c r="E42" s="1" t="s">
        <v>43</v>
      </c>
    </row>
    <row r="43" spans="1:5" x14ac:dyDescent="0.25">
      <c r="A43" s="1">
        <v>-10</v>
      </c>
      <c r="B43" s="1" t="s">
        <v>11</v>
      </c>
      <c r="C43" s="1" t="s">
        <v>12</v>
      </c>
      <c r="D43" s="1">
        <v>-0.79064269001245102</v>
      </c>
      <c r="E43" s="1" t="s">
        <v>44</v>
      </c>
    </row>
    <row r="44" spans="1:5" x14ac:dyDescent="0.25">
      <c r="A44" s="1">
        <v>1</v>
      </c>
      <c r="B44" s="1" t="s">
        <v>9</v>
      </c>
      <c r="C44" s="1" t="s">
        <v>12</v>
      </c>
      <c r="D44" s="1">
        <v>0.85609004325679605</v>
      </c>
      <c r="E44" s="1" t="s">
        <v>27</v>
      </c>
    </row>
    <row r="45" spans="1:5" x14ac:dyDescent="0.25">
      <c r="A45" s="1">
        <v>1</v>
      </c>
      <c r="B45" s="1" t="s">
        <v>11</v>
      </c>
      <c r="C45" s="1" t="s">
        <v>12</v>
      </c>
      <c r="D45" s="1">
        <v>0.75730832356734201</v>
      </c>
      <c r="E45" s="1" t="s">
        <v>27</v>
      </c>
    </row>
    <row r="46" spans="1:5" x14ac:dyDescent="0.25">
      <c r="A46" s="1">
        <v>2</v>
      </c>
      <c r="B46" s="1" t="s">
        <v>9</v>
      </c>
      <c r="C46" s="1" t="s">
        <v>12</v>
      </c>
      <c r="D46" s="1">
        <v>0.307581873545548</v>
      </c>
      <c r="E46" s="1" t="s">
        <v>5</v>
      </c>
    </row>
    <row r="47" spans="1:5" x14ac:dyDescent="0.25">
      <c r="A47" s="1">
        <v>2</v>
      </c>
      <c r="B47" s="1" t="s">
        <v>11</v>
      </c>
      <c r="C47" s="1" t="s">
        <v>12</v>
      </c>
      <c r="D47" s="1">
        <v>0.59418700458788198</v>
      </c>
      <c r="E47" s="1" t="s">
        <v>4</v>
      </c>
    </row>
    <row r="48" spans="1:5" x14ac:dyDescent="0.25">
      <c r="A48" s="1">
        <v>6</v>
      </c>
      <c r="B48" s="1" t="s">
        <v>9</v>
      </c>
      <c r="C48" s="1" t="s">
        <v>12</v>
      </c>
      <c r="D48" s="1">
        <v>-0.127671354209272</v>
      </c>
      <c r="E48" s="1" t="s">
        <v>7</v>
      </c>
    </row>
    <row r="49" spans="1:5" x14ac:dyDescent="0.25">
      <c r="A49" s="1">
        <v>6</v>
      </c>
      <c r="B49" s="1" t="s">
        <v>11</v>
      </c>
      <c r="C49" s="1" t="s">
        <v>12</v>
      </c>
      <c r="D49" s="1">
        <v>0.31672100404652598</v>
      </c>
      <c r="E49" s="1" t="s">
        <v>5</v>
      </c>
    </row>
    <row r="50" spans="1:5" x14ac:dyDescent="0.25">
      <c r="A50" s="1">
        <v>10</v>
      </c>
      <c r="B50" s="1" t="s">
        <v>13</v>
      </c>
      <c r="C50" s="1" t="s">
        <v>12</v>
      </c>
      <c r="D50" s="1">
        <v>-1.0357880787178</v>
      </c>
      <c r="E50" s="1" t="s">
        <v>45</v>
      </c>
    </row>
    <row r="51" spans="1:5" x14ac:dyDescent="0.25">
      <c r="A51" s="1">
        <v>10</v>
      </c>
      <c r="B51" s="1" t="s">
        <v>9</v>
      </c>
      <c r="C51" s="1" t="s">
        <v>12</v>
      </c>
      <c r="D51" s="1">
        <v>-0.118426693535101</v>
      </c>
      <c r="E51" s="1" t="s">
        <v>7</v>
      </c>
    </row>
    <row r="52" spans="1:5" x14ac:dyDescent="0.25">
      <c r="A52" s="1">
        <v>10</v>
      </c>
      <c r="B52" s="1" t="s">
        <v>11</v>
      </c>
      <c r="C52" s="1" t="s">
        <v>12</v>
      </c>
      <c r="D52" s="1">
        <v>-0.413524050267565</v>
      </c>
      <c r="E52" s="1" t="s">
        <v>41</v>
      </c>
    </row>
  </sheetData>
  <sortState xmlns:xlrd2="http://schemas.microsoft.com/office/spreadsheetml/2017/richdata2" ref="A29:E52">
    <sortCondition ref="C29:C52"/>
    <sortCondition ref="A29:A52"/>
    <sortCondition ref="B29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aov</vt:lpstr>
      <vt:lpstr>HSD_test_respirometry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2022-07-27T19:28:22Z</dcterms:created>
  <dcterms:modified xsi:type="dcterms:W3CDTF">2022-09-02T17:34:00Z</dcterms:modified>
</cp:coreProperties>
</file>