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desiccation\20210713_EXP2\"/>
    </mc:Choice>
  </mc:AlternateContent>
  <xr:revisionPtr revIDLastSave="0" documentId="13_ncr:1_{7BEE52AF-A8EB-4FD1-8C6A-D1986505C94B}" xr6:coauthVersionLast="47" xr6:coauthVersionMax="47" xr10:uidLastSave="{00000000-0000-0000-0000-000000000000}"/>
  <bookViews>
    <workbookView xWindow="38290" yWindow="-110" windowWidth="38620" windowHeight="21100" activeTab="2" xr2:uid="{00000000-000D-0000-FFFF-FFFF00000000}"/>
  </bookViews>
  <sheets>
    <sheet name="data" sheetId="1" r:id="rId1"/>
    <sheet name="max" sheetId="4" r:id="rId2"/>
    <sheet name="average" sheetId="2" r:id="rId3"/>
    <sheet name="oyster_mea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2" l="1"/>
  <c r="K7" i="2"/>
  <c r="L7" i="2"/>
  <c r="B7" i="4"/>
  <c r="B6" i="4"/>
  <c r="B5" i="4"/>
  <c r="B4" i="4"/>
  <c r="B3" i="4"/>
  <c r="B2" i="4"/>
  <c r="I2" i="2"/>
  <c r="J2" i="2"/>
  <c r="J32" i="2"/>
  <c r="I32" i="2"/>
  <c r="J31" i="2"/>
  <c r="I31" i="2"/>
  <c r="J30" i="2"/>
  <c r="I30" i="2"/>
  <c r="J29" i="2"/>
  <c r="I29" i="2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3" i="2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2" i="1"/>
</calcChain>
</file>

<file path=xl/sharedStrings.xml><?xml version="1.0" encoding="utf-8"?>
<sst xmlns="http://schemas.openxmlformats.org/spreadsheetml/2006/main" count="192" uniqueCount="18">
  <si>
    <t>time</t>
  </si>
  <si>
    <t>date</t>
  </si>
  <si>
    <t>oyster</t>
  </si>
  <si>
    <t>temp</t>
  </si>
  <si>
    <t>shell_length</t>
  </si>
  <si>
    <t>shell_width</t>
  </si>
  <si>
    <t>shell_height</t>
  </si>
  <si>
    <t>shell_volume</t>
  </si>
  <si>
    <t>oyster_1</t>
  </si>
  <si>
    <t>oyster_2</t>
  </si>
  <si>
    <t>oyster_3</t>
  </si>
  <si>
    <t>oyster_4</t>
  </si>
  <si>
    <t>oyster_5</t>
  </si>
  <si>
    <t>oyster_6</t>
  </si>
  <si>
    <t>temp_mean</t>
  </si>
  <si>
    <t>temp_se</t>
  </si>
  <si>
    <t>max_temp</t>
  </si>
  <si>
    <t>oyster_7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</si>
</sst>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940726159230097E-2"/>
                  <c:y val="0.14009368620589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max!$B$2:$B$8</c:f>
              <c:numCache>
                <c:formatCode>General</c:formatCode>
                <c:ptCount val="7"/>
                <c:pt idx="0">
                  <c:v>88</c:v>
                </c:pt>
                <c:pt idx="1">
                  <c:v>110</c:v>
                </c:pt>
                <c:pt idx="2">
                  <c:v>78</c:v>
                </c:pt>
                <c:pt idx="3">
                  <c:v>83</c:v>
                </c:pt>
                <c:pt idx="4">
                  <c:v>136</c:v>
                </c:pt>
                <c:pt idx="5">
                  <c:v>60</c:v>
                </c:pt>
                <c:pt idx="6">
                  <c:v>125</c:v>
                </c:pt>
              </c:numCache>
            </c:numRef>
          </c:xVal>
          <c:yVal>
            <c:numRef>
              <c:f>max!$C$2:$C$8</c:f>
              <c:numCache>
                <c:formatCode>General</c:formatCode>
                <c:ptCount val="7"/>
                <c:pt idx="0">
                  <c:v>39.299999999999997</c:v>
                </c:pt>
                <c:pt idx="1">
                  <c:v>34.200000000000003</c:v>
                </c:pt>
                <c:pt idx="2">
                  <c:v>47.3</c:v>
                </c:pt>
                <c:pt idx="3">
                  <c:v>47</c:v>
                </c:pt>
                <c:pt idx="4">
                  <c:v>36.4</c:v>
                </c:pt>
                <c:pt idx="5">
                  <c:v>44.3</c:v>
                </c:pt>
                <c:pt idx="6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1-4E5B-BBEF-0D4CF6118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5727"/>
        <c:axId val="588906383"/>
      </c:scatterChart>
      <c:valAx>
        <c:axId val="62844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06383"/>
        <c:crosses val="autoZero"/>
        <c:crossBetween val="midCat"/>
      </c:valAx>
      <c:valAx>
        <c:axId val="58890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53975</xdr:rowOff>
    </xdr:from>
    <xdr:to>
      <xdr:col>11</xdr:col>
      <xdr:colOff>371475</xdr:colOff>
      <xdr:row>17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5F2C4-CAC8-1AB8-1C0A-F55AED9F5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"/>
  <sheetViews>
    <sheetView workbookViewId="0">
      <pane ySplit="1" topLeftCell="A2" activePane="bottomLeft" state="frozen"/>
      <selection pane="bottomLeft" activeCell="M7" sqref="K1:M7"/>
    </sheetView>
  </sheetViews>
  <sheetFormatPr defaultRowHeight="14.5" x14ac:dyDescent="0.35"/>
  <cols>
    <col min="1" max="3" width="9.26953125" style="1"/>
    <col min="4" max="7" width="13.36328125" style="4" customWidth="1"/>
    <col min="8" max="8" width="9.26953125" style="1"/>
    <col min="12" max="12" width="11.7265625" bestFit="1" customWidth="1"/>
  </cols>
  <sheetData>
    <row r="1" spans="1:8" s="7" customFormat="1" x14ac:dyDescent="0.35">
      <c r="A1" s="5" t="s">
        <v>1</v>
      </c>
      <c r="B1" s="5" t="s">
        <v>0</v>
      </c>
      <c r="C1" s="5" t="s">
        <v>2</v>
      </c>
      <c r="D1" s="6" t="s">
        <v>4</v>
      </c>
      <c r="E1" s="6" t="s">
        <v>5</v>
      </c>
      <c r="F1" s="6" t="s">
        <v>6</v>
      </c>
      <c r="G1" s="6" t="s">
        <v>7</v>
      </c>
      <c r="H1" s="5" t="s">
        <v>3</v>
      </c>
    </row>
    <row r="2" spans="1:8" x14ac:dyDescent="0.35">
      <c r="A2" s="2">
        <v>44390</v>
      </c>
      <c r="B2" s="3">
        <v>0.3746990740740741</v>
      </c>
      <c r="C2" s="3" t="s">
        <v>8</v>
      </c>
      <c r="D2" s="4">
        <v>7.8</v>
      </c>
      <c r="E2" s="4">
        <v>6.7</v>
      </c>
      <c r="F2" s="4">
        <v>3.2</v>
      </c>
      <c r="G2" s="4">
        <f>ROUND((4/3*PI()*(D2/2)*(E2/2)*(F2/2)),0)</f>
        <v>88</v>
      </c>
      <c r="H2" s="1">
        <v>19.7</v>
      </c>
    </row>
    <row r="3" spans="1:8" x14ac:dyDescent="0.35">
      <c r="A3" s="2">
        <v>44390</v>
      </c>
      <c r="B3" s="3">
        <v>0.38164351851851852</v>
      </c>
      <c r="C3" s="3" t="s">
        <v>8</v>
      </c>
      <c r="D3" s="4">
        <v>7.8</v>
      </c>
      <c r="E3" s="4">
        <v>6.7</v>
      </c>
      <c r="F3" s="4">
        <v>3.2</v>
      </c>
      <c r="G3" s="4">
        <f t="shared" ref="G3:G66" si="0">ROUND((4/3*PI()*(D3/2)*(E3/2)*(F3/2)),0)</f>
        <v>88</v>
      </c>
      <c r="H3" s="1">
        <v>24.8</v>
      </c>
    </row>
    <row r="4" spans="1:8" x14ac:dyDescent="0.35">
      <c r="A4" s="2">
        <v>44390</v>
      </c>
      <c r="B4" s="3">
        <v>0.38858796296296294</v>
      </c>
      <c r="C4" s="3" t="s">
        <v>8</v>
      </c>
      <c r="D4" s="4">
        <v>7.8</v>
      </c>
      <c r="E4" s="4">
        <v>6.7</v>
      </c>
      <c r="F4" s="4">
        <v>3.2</v>
      </c>
      <c r="G4" s="4">
        <f t="shared" si="0"/>
        <v>88</v>
      </c>
      <c r="H4" s="1">
        <v>29.2</v>
      </c>
    </row>
    <row r="5" spans="1:8" x14ac:dyDescent="0.35">
      <c r="A5" s="2">
        <v>44390</v>
      </c>
      <c r="B5" s="3">
        <v>0.39553240740740742</v>
      </c>
      <c r="C5" s="3" t="s">
        <v>8</v>
      </c>
      <c r="D5" s="4">
        <v>7.8</v>
      </c>
      <c r="E5" s="4">
        <v>6.7</v>
      </c>
      <c r="F5" s="4">
        <v>3.2</v>
      </c>
      <c r="G5" s="4">
        <f t="shared" si="0"/>
        <v>88</v>
      </c>
      <c r="H5" s="1">
        <v>25.1</v>
      </c>
    </row>
    <row r="6" spans="1:8" x14ac:dyDescent="0.35">
      <c r="A6" s="2">
        <v>44390</v>
      </c>
      <c r="B6" s="3">
        <v>0.40247685185185184</v>
      </c>
      <c r="C6" s="3" t="s">
        <v>8</v>
      </c>
      <c r="D6" s="4">
        <v>7.8</v>
      </c>
      <c r="E6" s="4">
        <v>6.7</v>
      </c>
      <c r="F6" s="4">
        <v>3.2</v>
      </c>
      <c r="G6" s="4">
        <f t="shared" si="0"/>
        <v>88</v>
      </c>
      <c r="H6" s="1">
        <v>31.6</v>
      </c>
    </row>
    <row r="7" spans="1:8" x14ac:dyDescent="0.35">
      <c r="A7" s="2">
        <v>44390</v>
      </c>
      <c r="B7" s="3">
        <v>0.40942129629629626</v>
      </c>
      <c r="C7" s="3" t="s">
        <v>8</v>
      </c>
      <c r="D7" s="4">
        <v>7.8</v>
      </c>
      <c r="E7" s="4">
        <v>6.7</v>
      </c>
      <c r="F7" s="4">
        <v>3.2</v>
      </c>
      <c r="G7" s="4">
        <f t="shared" si="0"/>
        <v>88</v>
      </c>
      <c r="H7" s="1">
        <v>34.1</v>
      </c>
    </row>
    <row r="8" spans="1:8" x14ac:dyDescent="0.35">
      <c r="A8" s="2">
        <v>44390</v>
      </c>
      <c r="B8" s="3">
        <v>0.41636574074074079</v>
      </c>
      <c r="C8" s="3" t="s">
        <v>8</v>
      </c>
      <c r="D8" s="4">
        <v>7.8</v>
      </c>
      <c r="E8" s="4">
        <v>6.7</v>
      </c>
      <c r="F8" s="4">
        <v>3.2</v>
      </c>
      <c r="G8" s="4">
        <f t="shared" si="0"/>
        <v>88</v>
      </c>
      <c r="H8" s="1">
        <v>29.7</v>
      </c>
    </row>
    <row r="9" spans="1:8" x14ac:dyDescent="0.35">
      <c r="A9" s="2">
        <v>44390</v>
      </c>
      <c r="B9" s="3">
        <v>0.42331018518518521</v>
      </c>
      <c r="C9" s="3" t="s">
        <v>8</v>
      </c>
      <c r="D9" s="4">
        <v>7.8</v>
      </c>
      <c r="E9" s="4">
        <v>6.7</v>
      </c>
      <c r="F9" s="4">
        <v>3.2</v>
      </c>
      <c r="G9" s="4">
        <f t="shared" si="0"/>
        <v>88</v>
      </c>
      <c r="H9" s="1">
        <v>23.1</v>
      </c>
    </row>
    <row r="10" spans="1:8" x14ac:dyDescent="0.35">
      <c r="A10" s="2">
        <v>44390</v>
      </c>
      <c r="B10" s="3">
        <v>0.43025462962962963</v>
      </c>
      <c r="C10" s="3" t="s">
        <v>8</v>
      </c>
      <c r="D10" s="4">
        <v>7.8</v>
      </c>
      <c r="E10" s="4">
        <v>6.7</v>
      </c>
      <c r="F10" s="4">
        <v>3.2</v>
      </c>
      <c r="G10" s="4">
        <f t="shared" si="0"/>
        <v>88</v>
      </c>
      <c r="H10" s="1">
        <v>30.7</v>
      </c>
    </row>
    <row r="11" spans="1:8" x14ac:dyDescent="0.35">
      <c r="A11" s="2">
        <v>44390</v>
      </c>
      <c r="B11" s="3">
        <v>0.4371990740740741</v>
      </c>
      <c r="C11" s="3" t="s">
        <v>8</v>
      </c>
      <c r="D11" s="4">
        <v>7.8</v>
      </c>
      <c r="E11" s="4">
        <v>6.7</v>
      </c>
      <c r="F11" s="4">
        <v>3.2</v>
      </c>
      <c r="G11" s="4">
        <f t="shared" si="0"/>
        <v>88</v>
      </c>
      <c r="H11" s="1">
        <v>29.6</v>
      </c>
    </row>
    <row r="12" spans="1:8" x14ac:dyDescent="0.35">
      <c r="A12" s="2">
        <v>44390</v>
      </c>
      <c r="B12" s="3">
        <v>0.44414351851851852</v>
      </c>
      <c r="C12" s="3" t="s">
        <v>8</v>
      </c>
      <c r="D12" s="4">
        <v>7.8</v>
      </c>
      <c r="E12" s="4">
        <v>6.7</v>
      </c>
      <c r="F12" s="4">
        <v>3.2</v>
      </c>
      <c r="G12" s="4">
        <f t="shared" si="0"/>
        <v>88</v>
      </c>
      <c r="H12" s="1">
        <v>28.6</v>
      </c>
    </row>
    <row r="13" spans="1:8" x14ac:dyDescent="0.35">
      <c r="A13" s="2">
        <v>44390</v>
      </c>
      <c r="B13" s="3">
        <v>0.45108796296296294</v>
      </c>
      <c r="C13" s="3" t="s">
        <v>8</v>
      </c>
      <c r="D13" s="4">
        <v>7.8</v>
      </c>
      <c r="E13" s="4">
        <v>6.7</v>
      </c>
      <c r="F13" s="4">
        <v>3.2</v>
      </c>
      <c r="G13" s="4">
        <f t="shared" si="0"/>
        <v>88</v>
      </c>
      <c r="H13" s="1">
        <v>28.1</v>
      </c>
    </row>
    <row r="14" spans="1:8" x14ac:dyDescent="0.35">
      <c r="A14" s="2">
        <v>44390</v>
      </c>
      <c r="B14" s="3">
        <v>0.45803240740740742</v>
      </c>
      <c r="C14" s="3" t="s">
        <v>8</v>
      </c>
      <c r="D14" s="4">
        <v>7.8</v>
      </c>
      <c r="E14" s="4">
        <v>6.7</v>
      </c>
      <c r="F14" s="4">
        <v>3.2</v>
      </c>
      <c r="G14" s="4">
        <f t="shared" si="0"/>
        <v>88</v>
      </c>
      <c r="H14" s="1">
        <v>28.1</v>
      </c>
    </row>
    <row r="15" spans="1:8" x14ac:dyDescent="0.35">
      <c r="A15" s="2">
        <v>44390</v>
      </c>
      <c r="B15" s="3">
        <v>0.46497685185185184</v>
      </c>
      <c r="C15" s="3" t="s">
        <v>8</v>
      </c>
      <c r="D15" s="4">
        <v>7.8</v>
      </c>
      <c r="E15" s="4">
        <v>6.7</v>
      </c>
      <c r="F15" s="4">
        <v>3.2</v>
      </c>
      <c r="G15" s="4">
        <f t="shared" si="0"/>
        <v>88</v>
      </c>
      <c r="H15" s="1">
        <v>28.1</v>
      </c>
    </row>
    <row r="16" spans="1:8" x14ac:dyDescent="0.35">
      <c r="A16" s="2">
        <v>44390</v>
      </c>
      <c r="B16" s="3">
        <v>0.47192129629629626</v>
      </c>
      <c r="C16" s="3" t="s">
        <v>8</v>
      </c>
      <c r="D16" s="4">
        <v>7.8</v>
      </c>
      <c r="E16" s="4">
        <v>6.7</v>
      </c>
      <c r="F16" s="4">
        <v>3.2</v>
      </c>
      <c r="G16" s="4">
        <f t="shared" si="0"/>
        <v>88</v>
      </c>
      <c r="H16" s="1">
        <v>27.9</v>
      </c>
    </row>
    <row r="17" spans="1:8" x14ac:dyDescent="0.35">
      <c r="A17" s="2">
        <v>44390</v>
      </c>
      <c r="B17" s="3">
        <v>0.47886574074074079</v>
      </c>
      <c r="C17" s="3" t="s">
        <v>8</v>
      </c>
      <c r="D17" s="4">
        <v>7.8</v>
      </c>
      <c r="E17" s="4">
        <v>6.7</v>
      </c>
      <c r="F17" s="4">
        <v>3.2</v>
      </c>
      <c r="G17" s="4">
        <f t="shared" si="0"/>
        <v>88</v>
      </c>
      <c r="H17" s="1">
        <v>27.9</v>
      </c>
    </row>
    <row r="18" spans="1:8" x14ac:dyDescent="0.35">
      <c r="A18" s="2">
        <v>44390</v>
      </c>
      <c r="B18" s="3">
        <v>0.48581018518518521</v>
      </c>
      <c r="C18" s="3" t="s">
        <v>8</v>
      </c>
      <c r="D18" s="4">
        <v>7.8</v>
      </c>
      <c r="E18" s="4">
        <v>6.7</v>
      </c>
      <c r="F18" s="4">
        <v>3.2</v>
      </c>
      <c r="G18" s="4">
        <f t="shared" si="0"/>
        <v>88</v>
      </c>
      <c r="H18" s="1">
        <v>27.9</v>
      </c>
    </row>
    <row r="19" spans="1:8" x14ac:dyDescent="0.35">
      <c r="A19" s="2">
        <v>44390</v>
      </c>
      <c r="B19" s="3">
        <v>0.49275462962962963</v>
      </c>
      <c r="C19" s="3" t="s">
        <v>8</v>
      </c>
      <c r="D19" s="4">
        <v>7.8</v>
      </c>
      <c r="E19" s="4">
        <v>6.7</v>
      </c>
      <c r="F19" s="4">
        <v>3.2</v>
      </c>
      <c r="G19" s="4">
        <f t="shared" si="0"/>
        <v>88</v>
      </c>
      <c r="H19" s="1">
        <v>27.9</v>
      </c>
    </row>
    <row r="20" spans="1:8" x14ac:dyDescent="0.35">
      <c r="A20" s="2">
        <v>44390</v>
      </c>
      <c r="B20" s="3">
        <v>0.4996990740740741</v>
      </c>
      <c r="C20" s="3" t="s">
        <v>8</v>
      </c>
      <c r="D20" s="4">
        <v>7.8</v>
      </c>
      <c r="E20" s="4">
        <v>6.7</v>
      </c>
      <c r="F20" s="4">
        <v>3.2</v>
      </c>
      <c r="G20" s="4">
        <f t="shared" si="0"/>
        <v>88</v>
      </c>
      <c r="H20" s="1">
        <v>27.7</v>
      </c>
    </row>
    <row r="21" spans="1:8" x14ac:dyDescent="0.35">
      <c r="A21" s="2">
        <v>44390</v>
      </c>
      <c r="B21" s="3">
        <v>0.50664351851851852</v>
      </c>
      <c r="C21" s="3" t="s">
        <v>8</v>
      </c>
      <c r="D21" s="4">
        <v>7.8</v>
      </c>
      <c r="E21" s="4">
        <v>6.7</v>
      </c>
      <c r="F21" s="4">
        <v>3.2</v>
      </c>
      <c r="G21" s="4">
        <f t="shared" si="0"/>
        <v>88</v>
      </c>
      <c r="H21" s="1">
        <v>29.9</v>
      </c>
    </row>
    <row r="22" spans="1:8" x14ac:dyDescent="0.35">
      <c r="A22" s="2">
        <v>44390</v>
      </c>
      <c r="B22" s="3">
        <v>0.51358796296296294</v>
      </c>
      <c r="C22" s="3" t="s">
        <v>8</v>
      </c>
      <c r="D22" s="4">
        <v>7.8</v>
      </c>
      <c r="E22" s="4">
        <v>6.7</v>
      </c>
      <c r="F22" s="4">
        <v>3.2</v>
      </c>
      <c r="G22" s="4">
        <f t="shared" si="0"/>
        <v>88</v>
      </c>
      <c r="H22" s="1">
        <v>31.2</v>
      </c>
    </row>
    <row r="23" spans="1:8" x14ac:dyDescent="0.35">
      <c r="A23" s="2">
        <v>44390</v>
      </c>
      <c r="B23" s="3">
        <v>0.52053240740740747</v>
      </c>
      <c r="C23" s="3" t="s">
        <v>8</v>
      </c>
      <c r="D23" s="4">
        <v>7.8</v>
      </c>
      <c r="E23" s="4">
        <v>6.7</v>
      </c>
      <c r="F23" s="4">
        <v>3.2</v>
      </c>
      <c r="G23" s="4">
        <f t="shared" si="0"/>
        <v>88</v>
      </c>
      <c r="H23" s="1">
        <v>30.4</v>
      </c>
    </row>
    <row r="24" spans="1:8" x14ac:dyDescent="0.35">
      <c r="A24" s="2">
        <v>44390</v>
      </c>
      <c r="B24" s="3">
        <v>0.52747685185185189</v>
      </c>
      <c r="C24" s="3" t="s">
        <v>8</v>
      </c>
      <c r="D24" s="4">
        <v>7.8</v>
      </c>
      <c r="E24" s="4">
        <v>6.7</v>
      </c>
      <c r="F24" s="4">
        <v>3.2</v>
      </c>
      <c r="G24" s="4">
        <f t="shared" si="0"/>
        <v>88</v>
      </c>
      <c r="H24" s="1">
        <v>29.9</v>
      </c>
    </row>
    <row r="25" spans="1:8" x14ac:dyDescent="0.35">
      <c r="A25" s="2">
        <v>44390</v>
      </c>
      <c r="B25" s="3">
        <v>0.53442129629629631</v>
      </c>
      <c r="C25" s="3" t="s">
        <v>8</v>
      </c>
      <c r="D25" s="4">
        <v>7.8</v>
      </c>
      <c r="E25" s="4">
        <v>6.7</v>
      </c>
      <c r="F25" s="4">
        <v>3.2</v>
      </c>
      <c r="G25" s="4">
        <f t="shared" si="0"/>
        <v>88</v>
      </c>
      <c r="H25" s="1">
        <v>39.299999999999997</v>
      </c>
    </row>
    <row r="26" spans="1:8" x14ac:dyDescent="0.35">
      <c r="A26" s="2">
        <v>44390</v>
      </c>
      <c r="B26" s="3">
        <v>0.54136574074074073</v>
      </c>
      <c r="C26" s="3" t="s">
        <v>8</v>
      </c>
      <c r="D26" s="4">
        <v>7.8</v>
      </c>
      <c r="E26" s="4">
        <v>6.7</v>
      </c>
      <c r="F26" s="4">
        <v>3.2</v>
      </c>
      <c r="G26" s="4">
        <f t="shared" si="0"/>
        <v>88</v>
      </c>
      <c r="H26" s="1">
        <v>21.9</v>
      </c>
    </row>
    <row r="27" spans="1:8" x14ac:dyDescent="0.35">
      <c r="A27" s="2">
        <v>44390</v>
      </c>
      <c r="B27" s="3">
        <v>0.54831018518518515</v>
      </c>
      <c r="C27" s="3" t="s">
        <v>8</v>
      </c>
      <c r="D27" s="4">
        <v>7.8</v>
      </c>
      <c r="E27" s="4">
        <v>6.7</v>
      </c>
      <c r="F27" s="4">
        <v>3.2</v>
      </c>
      <c r="G27" s="4">
        <f t="shared" si="0"/>
        <v>88</v>
      </c>
      <c r="H27" s="1">
        <v>35.799999999999997</v>
      </c>
    </row>
    <row r="28" spans="1:8" x14ac:dyDescent="0.35">
      <c r="A28" s="2">
        <v>44390</v>
      </c>
      <c r="B28" s="3">
        <v>0.3746990740740741</v>
      </c>
      <c r="C28" s="3" t="s">
        <v>9</v>
      </c>
      <c r="D28" s="4">
        <v>11</v>
      </c>
      <c r="E28" s="4">
        <v>5.3</v>
      </c>
      <c r="F28" s="4">
        <v>3.6</v>
      </c>
      <c r="G28" s="4">
        <f t="shared" si="0"/>
        <v>110</v>
      </c>
      <c r="H28" s="1">
        <v>19.7</v>
      </c>
    </row>
    <row r="29" spans="1:8" x14ac:dyDescent="0.35">
      <c r="A29" s="2">
        <v>44390</v>
      </c>
      <c r="B29" s="3">
        <v>0.38164351851851852</v>
      </c>
      <c r="C29" s="3" t="s">
        <v>9</v>
      </c>
      <c r="D29" s="4">
        <v>11</v>
      </c>
      <c r="E29" s="4">
        <v>5.3</v>
      </c>
      <c r="F29" s="4">
        <v>3.6</v>
      </c>
      <c r="G29" s="4">
        <f t="shared" si="0"/>
        <v>110</v>
      </c>
      <c r="H29" s="1">
        <v>24.2</v>
      </c>
    </row>
    <row r="30" spans="1:8" x14ac:dyDescent="0.35">
      <c r="A30" s="2">
        <v>44390</v>
      </c>
      <c r="B30" s="3">
        <v>0.38858796296296294</v>
      </c>
      <c r="C30" s="3" t="s">
        <v>9</v>
      </c>
      <c r="D30" s="4">
        <v>11</v>
      </c>
      <c r="E30" s="4">
        <v>5.3</v>
      </c>
      <c r="F30" s="4">
        <v>3.6</v>
      </c>
      <c r="G30" s="4">
        <f t="shared" si="0"/>
        <v>110</v>
      </c>
      <c r="H30" s="1">
        <v>27</v>
      </c>
    </row>
    <row r="31" spans="1:8" x14ac:dyDescent="0.35">
      <c r="A31" s="2">
        <v>44390</v>
      </c>
      <c r="B31" s="3">
        <v>0.39553240740740742</v>
      </c>
      <c r="C31" s="3" t="s">
        <v>9</v>
      </c>
      <c r="D31" s="4">
        <v>11</v>
      </c>
      <c r="E31" s="4">
        <v>5.3</v>
      </c>
      <c r="F31" s="4">
        <v>3.6</v>
      </c>
      <c r="G31" s="4">
        <f t="shared" si="0"/>
        <v>110</v>
      </c>
      <c r="H31" s="1">
        <v>30.5</v>
      </c>
    </row>
    <row r="32" spans="1:8" x14ac:dyDescent="0.35">
      <c r="A32" s="2">
        <v>44390</v>
      </c>
      <c r="B32" s="3">
        <v>0.40247685185185184</v>
      </c>
      <c r="C32" s="3" t="s">
        <v>9</v>
      </c>
      <c r="D32" s="4">
        <v>11</v>
      </c>
      <c r="E32" s="4">
        <v>5.3</v>
      </c>
      <c r="F32" s="4">
        <v>3.6</v>
      </c>
      <c r="G32" s="4">
        <f t="shared" si="0"/>
        <v>110</v>
      </c>
      <c r="H32" s="1">
        <v>28.3</v>
      </c>
    </row>
    <row r="33" spans="1:8" x14ac:dyDescent="0.35">
      <c r="A33" s="2">
        <v>44390</v>
      </c>
      <c r="B33" s="3">
        <v>0.40942129629629626</v>
      </c>
      <c r="C33" s="3" t="s">
        <v>9</v>
      </c>
      <c r="D33" s="4">
        <v>11</v>
      </c>
      <c r="E33" s="4">
        <v>5.3</v>
      </c>
      <c r="F33" s="4">
        <v>3.6</v>
      </c>
      <c r="G33" s="4">
        <f t="shared" si="0"/>
        <v>110</v>
      </c>
      <c r="H33" s="1">
        <v>32.1</v>
      </c>
    </row>
    <row r="34" spans="1:8" x14ac:dyDescent="0.35">
      <c r="A34" s="2">
        <v>44390</v>
      </c>
      <c r="B34" s="3">
        <v>0.41636574074074079</v>
      </c>
      <c r="C34" s="3" t="s">
        <v>9</v>
      </c>
      <c r="D34" s="4">
        <v>11</v>
      </c>
      <c r="E34" s="4">
        <v>5.3</v>
      </c>
      <c r="F34" s="4">
        <v>3.6</v>
      </c>
      <c r="G34" s="4">
        <f t="shared" si="0"/>
        <v>110</v>
      </c>
      <c r="H34" s="1">
        <v>30.1</v>
      </c>
    </row>
    <row r="35" spans="1:8" x14ac:dyDescent="0.35">
      <c r="A35" s="2">
        <v>44390</v>
      </c>
      <c r="B35" s="3">
        <v>0.42331018518518521</v>
      </c>
      <c r="C35" s="3" t="s">
        <v>9</v>
      </c>
      <c r="D35" s="4">
        <v>11</v>
      </c>
      <c r="E35" s="4">
        <v>5.3</v>
      </c>
      <c r="F35" s="4">
        <v>3.6</v>
      </c>
      <c r="G35" s="4">
        <f t="shared" si="0"/>
        <v>110</v>
      </c>
      <c r="H35" s="1">
        <v>33.9</v>
      </c>
    </row>
    <row r="36" spans="1:8" x14ac:dyDescent="0.35">
      <c r="A36" s="2">
        <v>44390</v>
      </c>
      <c r="B36" s="3">
        <v>0.43025462962962963</v>
      </c>
      <c r="C36" s="3" t="s">
        <v>9</v>
      </c>
      <c r="D36" s="4">
        <v>11</v>
      </c>
      <c r="E36" s="4">
        <v>5.3</v>
      </c>
      <c r="F36" s="4">
        <v>3.6</v>
      </c>
      <c r="G36" s="4">
        <f t="shared" si="0"/>
        <v>110</v>
      </c>
      <c r="H36" s="1">
        <v>33.200000000000003</v>
      </c>
    </row>
    <row r="37" spans="1:8" x14ac:dyDescent="0.35">
      <c r="A37" s="2">
        <v>44390</v>
      </c>
      <c r="B37" s="3">
        <v>0.4371990740740741</v>
      </c>
      <c r="C37" s="3" t="s">
        <v>9</v>
      </c>
      <c r="D37" s="4">
        <v>11</v>
      </c>
      <c r="E37" s="4">
        <v>5.3</v>
      </c>
      <c r="F37" s="4">
        <v>3.6</v>
      </c>
      <c r="G37" s="4">
        <f t="shared" si="0"/>
        <v>110</v>
      </c>
      <c r="H37" s="1">
        <v>32.4</v>
      </c>
    </row>
    <row r="38" spans="1:8" x14ac:dyDescent="0.35">
      <c r="A38" s="2">
        <v>44390</v>
      </c>
      <c r="B38" s="3">
        <v>0.44414351851851852</v>
      </c>
      <c r="C38" s="3" t="s">
        <v>9</v>
      </c>
      <c r="D38" s="4">
        <v>11</v>
      </c>
      <c r="E38" s="4">
        <v>5.3</v>
      </c>
      <c r="F38" s="4">
        <v>3.6</v>
      </c>
      <c r="G38" s="4">
        <f t="shared" si="0"/>
        <v>110</v>
      </c>
      <c r="H38" s="1">
        <v>31.1</v>
      </c>
    </row>
    <row r="39" spans="1:8" x14ac:dyDescent="0.35">
      <c r="A39" s="2">
        <v>44390</v>
      </c>
      <c r="B39" s="3">
        <v>0.45108796296296294</v>
      </c>
      <c r="C39" s="3" t="s">
        <v>9</v>
      </c>
      <c r="D39" s="4">
        <v>11</v>
      </c>
      <c r="E39" s="4">
        <v>5.3</v>
      </c>
      <c r="F39" s="4">
        <v>3.6</v>
      </c>
      <c r="G39" s="4">
        <f t="shared" si="0"/>
        <v>110</v>
      </c>
      <c r="H39" s="1">
        <v>30.4</v>
      </c>
    </row>
    <row r="40" spans="1:8" x14ac:dyDescent="0.35">
      <c r="A40" s="2">
        <v>44390</v>
      </c>
      <c r="B40" s="3">
        <v>0.45803240740740742</v>
      </c>
      <c r="C40" s="3" t="s">
        <v>9</v>
      </c>
      <c r="D40" s="4">
        <v>11</v>
      </c>
      <c r="E40" s="4">
        <v>5.3</v>
      </c>
      <c r="F40" s="4">
        <v>3.6</v>
      </c>
      <c r="G40" s="4">
        <f t="shared" si="0"/>
        <v>110</v>
      </c>
      <c r="H40" s="1">
        <v>30.4</v>
      </c>
    </row>
    <row r="41" spans="1:8" x14ac:dyDescent="0.35">
      <c r="A41" s="2">
        <v>44390</v>
      </c>
      <c r="B41" s="3">
        <v>0.46497685185185184</v>
      </c>
      <c r="C41" s="3" t="s">
        <v>9</v>
      </c>
      <c r="D41" s="4">
        <v>11</v>
      </c>
      <c r="E41" s="4">
        <v>5.3</v>
      </c>
      <c r="F41" s="4">
        <v>3.6</v>
      </c>
      <c r="G41" s="4">
        <f t="shared" si="0"/>
        <v>110</v>
      </c>
      <c r="H41" s="1">
        <v>30.3</v>
      </c>
    </row>
    <row r="42" spans="1:8" x14ac:dyDescent="0.35">
      <c r="A42" s="2">
        <v>44390</v>
      </c>
      <c r="B42" s="3">
        <v>0.47192129629629626</v>
      </c>
      <c r="C42" s="3" t="s">
        <v>9</v>
      </c>
      <c r="D42" s="4">
        <v>11</v>
      </c>
      <c r="E42" s="4">
        <v>5.3</v>
      </c>
      <c r="F42" s="4">
        <v>3.6</v>
      </c>
      <c r="G42" s="4">
        <f t="shared" si="0"/>
        <v>110</v>
      </c>
      <c r="H42" s="1">
        <v>29.7</v>
      </c>
    </row>
    <row r="43" spans="1:8" x14ac:dyDescent="0.35">
      <c r="A43" s="2">
        <v>44390</v>
      </c>
      <c r="B43" s="3">
        <v>0.47886574074074079</v>
      </c>
      <c r="C43" s="3" t="s">
        <v>9</v>
      </c>
      <c r="D43" s="4">
        <v>11</v>
      </c>
      <c r="E43" s="4">
        <v>5.3</v>
      </c>
      <c r="F43" s="4">
        <v>3.6</v>
      </c>
      <c r="G43" s="4">
        <f t="shared" si="0"/>
        <v>110</v>
      </c>
      <c r="H43" s="1">
        <v>29.7</v>
      </c>
    </row>
    <row r="44" spans="1:8" x14ac:dyDescent="0.35">
      <c r="A44" s="2">
        <v>44390</v>
      </c>
      <c r="B44" s="3">
        <v>0.48581018518518521</v>
      </c>
      <c r="C44" s="3" t="s">
        <v>9</v>
      </c>
      <c r="D44" s="4">
        <v>11</v>
      </c>
      <c r="E44" s="4">
        <v>5.3</v>
      </c>
      <c r="F44" s="4">
        <v>3.6</v>
      </c>
      <c r="G44" s="4">
        <f t="shared" si="0"/>
        <v>110</v>
      </c>
      <c r="H44" s="1">
        <v>29.7</v>
      </c>
    </row>
    <row r="45" spans="1:8" x14ac:dyDescent="0.35">
      <c r="A45" s="2">
        <v>44390</v>
      </c>
      <c r="B45" s="3">
        <v>0.49275462962962963</v>
      </c>
      <c r="C45" s="3" t="s">
        <v>9</v>
      </c>
      <c r="D45" s="4">
        <v>11</v>
      </c>
      <c r="E45" s="4">
        <v>5.3</v>
      </c>
      <c r="F45" s="4">
        <v>3.6</v>
      </c>
      <c r="G45" s="4">
        <f t="shared" si="0"/>
        <v>110</v>
      </c>
      <c r="H45" s="1">
        <v>29.7</v>
      </c>
    </row>
    <row r="46" spans="1:8" x14ac:dyDescent="0.35">
      <c r="A46" s="2">
        <v>44390</v>
      </c>
      <c r="B46" s="3">
        <v>0.4996990740740741</v>
      </c>
      <c r="C46" s="3" t="s">
        <v>9</v>
      </c>
      <c r="D46" s="4">
        <v>11</v>
      </c>
      <c r="E46" s="4">
        <v>5.3</v>
      </c>
      <c r="F46" s="4">
        <v>3.6</v>
      </c>
      <c r="G46" s="4">
        <f t="shared" si="0"/>
        <v>110</v>
      </c>
      <c r="H46" s="1">
        <v>30.2</v>
      </c>
    </row>
    <row r="47" spans="1:8" x14ac:dyDescent="0.35">
      <c r="A47" s="2">
        <v>44390</v>
      </c>
      <c r="B47" s="3">
        <v>0.50664351851851852</v>
      </c>
      <c r="C47" s="3" t="s">
        <v>9</v>
      </c>
      <c r="D47" s="4">
        <v>11</v>
      </c>
      <c r="E47" s="4">
        <v>5.3</v>
      </c>
      <c r="F47" s="4">
        <v>3.6</v>
      </c>
      <c r="G47" s="4">
        <f t="shared" si="0"/>
        <v>110</v>
      </c>
      <c r="H47" s="1">
        <v>32.4</v>
      </c>
    </row>
    <row r="48" spans="1:8" x14ac:dyDescent="0.35">
      <c r="A48" s="2">
        <v>44390</v>
      </c>
      <c r="B48" s="3">
        <v>0.51358796296296294</v>
      </c>
      <c r="C48" s="3" t="s">
        <v>9</v>
      </c>
      <c r="D48" s="4">
        <v>11</v>
      </c>
      <c r="E48" s="4">
        <v>5.3</v>
      </c>
      <c r="F48" s="4">
        <v>3.6</v>
      </c>
      <c r="G48" s="4">
        <f t="shared" si="0"/>
        <v>110</v>
      </c>
      <c r="H48" s="1">
        <v>34.200000000000003</v>
      </c>
    </row>
    <row r="49" spans="1:8" x14ac:dyDescent="0.35">
      <c r="A49" s="2">
        <v>44390</v>
      </c>
      <c r="B49" s="3">
        <v>0.52053240740740747</v>
      </c>
      <c r="C49" s="3" t="s">
        <v>9</v>
      </c>
      <c r="D49" s="4">
        <v>11</v>
      </c>
      <c r="E49" s="4">
        <v>5.3</v>
      </c>
      <c r="F49" s="4">
        <v>3.6</v>
      </c>
      <c r="G49" s="4">
        <f t="shared" si="0"/>
        <v>110</v>
      </c>
      <c r="H49" s="1">
        <v>34.200000000000003</v>
      </c>
    </row>
    <row r="50" spans="1:8" x14ac:dyDescent="0.35">
      <c r="A50" s="2">
        <v>44390</v>
      </c>
      <c r="B50" s="3">
        <v>0.52747685185185189</v>
      </c>
      <c r="C50" s="3" t="s">
        <v>9</v>
      </c>
      <c r="D50" s="4">
        <v>11</v>
      </c>
      <c r="E50" s="4">
        <v>5.3</v>
      </c>
      <c r="F50" s="4">
        <v>3.6</v>
      </c>
      <c r="G50" s="4">
        <f t="shared" si="0"/>
        <v>110</v>
      </c>
      <c r="H50" s="1">
        <v>33.799999999999997</v>
      </c>
    </row>
    <row r="51" spans="1:8" x14ac:dyDescent="0.35">
      <c r="A51" s="2">
        <v>44390</v>
      </c>
      <c r="B51" s="3">
        <v>0.53442129629629631</v>
      </c>
      <c r="C51" s="3" t="s">
        <v>9</v>
      </c>
      <c r="D51" s="4">
        <v>11</v>
      </c>
      <c r="E51" s="4">
        <v>5.3</v>
      </c>
      <c r="F51" s="4">
        <v>3.6</v>
      </c>
      <c r="G51" s="4">
        <f t="shared" si="0"/>
        <v>110</v>
      </c>
      <c r="H51" s="1">
        <v>32.4</v>
      </c>
    </row>
    <row r="52" spans="1:8" x14ac:dyDescent="0.35">
      <c r="A52" s="2">
        <v>44390</v>
      </c>
      <c r="B52" s="3">
        <v>0.54136574074074073</v>
      </c>
      <c r="C52" s="3" t="s">
        <v>9</v>
      </c>
      <c r="D52" s="4">
        <v>11</v>
      </c>
      <c r="E52" s="4">
        <v>5.3</v>
      </c>
      <c r="F52" s="4">
        <v>3.6</v>
      </c>
      <c r="G52" s="4">
        <f t="shared" si="0"/>
        <v>110</v>
      </c>
      <c r="H52" s="1">
        <v>30</v>
      </c>
    </row>
    <row r="53" spans="1:8" x14ac:dyDescent="0.35">
      <c r="A53" s="2">
        <v>44390</v>
      </c>
      <c r="B53" s="3">
        <v>0.54831018518518515</v>
      </c>
      <c r="C53" s="3" t="s">
        <v>9</v>
      </c>
      <c r="D53" s="4">
        <v>11</v>
      </c>
      <c r="E53" s="4">
        <v>5.3</v>
      </c>
      <c r="F53" s="4">
        <v>3.6</v>
      </c>
      <c r="G53" s="4">
        <f t="shared" si="0"/>
        <v>110</v>
      </c>
      <c r="H53" s="1">
        <v>30</v>
      </c>
    </row>
    <row r="54" spans="1:8" x14ac:dyDescent="0.35">
      <c r="A54" s="2">
        <v>44390</v>
      </c>
      <c r="B54" s="3">
        <v>0.3746990740740741</v>
      </c>
      <c r="C54" s="3" t="s">
        <v>10</v>
      </c>
      <c r="D54" s="4">
        <v>10.199999999999999</v>
      </c>
      <c r="E54" s="4">
        <v>4.4000000000000004</v>
      </c>
      <c r="F54" s="4">
        <v>3.3</v>
      </c>
      <c r="G54" s="4">
        <f t="shared" si="0"/>
        <v>78</v>
      </c>
      <c r="H54" s="1">
        <v>19.899999999999999</v>
      </c>
    </row>
    <row r="55" spans="1:8" x14ac:dyDescent="0.35">
      <c r="A55" s="2">
        <v>44390</v>
      </c>
      <c r="B55" s="3">
        <v>0.38164351851851852</v>
      </c>
      <c r="C55" s="3" t="s">
        <v>10</v>
      </c>
      <c r="D55" s="4">
        <v>10.199999999999999</v>
      </c>
      <c r="E55" s="4">
        <v>4.4000000000000004</v>
      </c>
      <c r="F55" s="4">
        <v>3.3</v>
      </c>
      <c r="G55" s="4">
        <f t="shared" si="0"/>
        <v>78</v>
      </c>
      <c r="H55" s="1">
        <v>26</v>
      </c>
    </row>
    <row r="56" spans="1:8" x14ac:dyDescent="0.35">
      <c r="A56" s="2">
        <v>44390</v>
      </c>
      <c r="B56" s="3">
        <v>0.38858796296296294</v>
      </c>
      <c r="C56" s="3" t="s">
        <v>10</v>
      </c>
      <c r="D56" s="4">
        <v>10.199999999999999</v>
      </c>
      <c r="E56" s="4">
        <v>4.4000000000000004</v>
      </c>
      <c r="F56" s="4">
        <v>3.3</v>
      </c>
      <c r="G56" s="4">
        <f t="shared" si="0"/>
        <v>78</v>
      </c>
      <c r="H56" s="1">
        <v>10.1</v>
      </c>
    </row>
    <row r="57" spans="1:8" x14ac:dyDescent="0.35">
      <c r="A57" s="2">
        <v>44390</v>
      </c>
      <c r="B57" s="3">
        <v>0.39553240740740742</v>
      </c>
      <c r="C57" s="3" t="s">
        <v>10</v>
      </c>
      <c r="D57" s="4">
        <v>10.199999999999999</v>
      </c>
      <c r="E57" s="4">
        <v>4.4000000000000004</v>
      </c>
      <c r="F57" s="4">
        <v>3.3</v>
      </c>
      <c r="G57" s="4">
        <f t="shared" si="0"/>
        <v>78</v>
      </c>
      <c r="H57" s="1">
        <v>47.3</v>
      </c>
    </row>
    <row r="58" spans="1:8" x14ac:dyDescent="0.35">
      <c r="A58" s="2">
        <v>44390</v>
      </c>
      <c r="B58" s="3">
        <v>0.40247685185185184</v>
      </c>
      <c r="C58" s="3" t="s">
        <v>10</v>
      </c>
      <c r="D58" s="4">
        <v>10.199999999999999</v>
      </c>
      <c r="E58" s="4">
        <v>4.4000000000000004</v>
      </c>
      <c r="F58" s="4">
        <v>3.3</v>
      </c>
      <c r="G58" s="4">
        <f t="shared" si="0"/>
        <v>78</v>
      </c>
      <c r="H58" s="1">
        <v>18.7</v>
      </c>
    </row>
    <row r="59" spans="1:8" x14ac:dyDescent="0.35">
      <c r="A59" s="2">
        <v>44390</v>
      </c>
      <c r="B59" s="3">
        <v>0.40942129629629626</v>
      </c>
      <c r="C59" s="3" t="s">
        <v>10</v>
      </c>
      <c r="D59" s="4">
        <v>10.199999999999999</v>
      </c>
      <c r="E59" s="4">
        <v>4.4000000000000004</v>
      </c>
      <c r="F59" s="4">
        <v>3.3</v>
      </c>
      <c r="G59" s="4">
        <f t="shared" si="0"/>
        <v>78</v>
      </c>
      <c r="H59" s="1">
        <v>22.7</v>
      </c>
    </row>
    <row r="60" spans="1:8" x14ac:dyDescent="0.35">
      <c r="A60" s="2">
        <v>44390</v>
      </c>
      <c r="B60" s="3">
        <v>0.41636574074074079</v>
      </c>
      <c r="C60" s="3" t="s">
        <v>10</v>
      </c>
      <c r="D60" s="4">
        <v>10.199999999999999</v>
      </c>
      <c r="E60" s="4">
        <v>4.4000000000000004</v>
      </c>
      <c r="F60" s="4">
        <v>3.3</v>
      </c>
      <c r="G60" s="4">
        <f t="shared" si="0"/>
        <v>78</v>
      </c>
      <c r="H60" s="1">
        <v>34.1</v>
      </c>
    </row>
    <row r="61" spans="1:8" x14ac:dyDescent="0.35">
      <c r="A61" s="2">
        <v>44390</v>
      </c>
      <c r="B61" s="3">
        <v>0.42331018518518521</v>
      </c>
      <c r="C61" s="3" t="s">
        <v>10</v>
      </c>
      <c r="D61" s="4">
        <v>10.199999999999999</v>
      </c>
      <c r="E61" s="4">
        <v>4.4000000000000004</v>
      </c>
      <c r="F61" s="4">
        <v>3.3</v>
      </c>
      <c r="G61" s="4">
        <f t="shared" si="0"/>
        <v>78</v>
      </c>
      <c r="H61" s="1">
        <v>45.6</v>
      </c>
    </row>
    <row r="62" spans="1:8" x14ac:dyDescent="0.35">
      <c r="A62" s="2">
        <v>44390</v>
      </c>
      <c r="B62" s="3">
        <v>0.43025462962962963</v>
      </c>
      <c r="C62" s="3" t="s">
        <v>10</v>
      </c>
      <c r="D62" s="4">
        <v>10.199999999999999</v>
      </c>
      <c r="E62" s="4">
        <v>4.4000000000000004</v>
      </c>
      <c r="F62" s="4">
        <v>3.3</v>
      </c>
      <c r="G62" s="4">
        <f t="shared" si="0"/>
        <v>78</v>
      </c>
      <c r="H62" s="1">
        <v>22.7</v>
      </c>
    </row>
    <row r="63" spans="1:8" x14ac:dyDescent="0.35">
      <c r="A63" s="2">
        <v>44390</v>
      </c>
      <c r="B63" s="3">
        <v>0.4371990740740741</v>
      </c>
      <c r="C63" s="3" t="s">
        <v>10</v>
      </c>
      <c r="D63" s="4">
        <v>10.199999999999999</v>
      </c>
      <c r="E63" s="4">
        <v>4.4000000000000004</v>
      </c>
      <c r="F63" s="4">
        <v>3.3</v>
      </c>
      <c r="G63" s="4">
        <f t="shared" si="0"/>
        <v>78</v>
      </c>
      <c r="H63" s="1">
        <v>24.4</v>
      </c>
    </row>
    <row r="64" spans="1:8" x14ac:dyDescent="0.35">
      <c r="A64" s="2">
        <v>44390</v>
      </c>
      <c r="B64" s="3">
        <v>0.44414351851851852</v>
      </c>
      <c r="C64" s="3" t="s">
        <v>10</v>
      </c>
      <c r="D64" s="4">
        <v>10.199999999999999</v>
      </c>
      <c r="E64" s="4">
        <v>4.4000000000000004</v>
      </c>
      <c r="F64" s="4">
        <v>3.3</v>
      </c>
      <c r="G64" s="4">
        <f t="shared" si="0"/>
        <v>78</v>
      </c>
      <c r="H64" s="1">
        <v>21.7</v>
      </c>
    </row>
    <row r="65" spans="1:8" x14ac:dyDescent="0.35">
      <c r="A65" s="2">
        <v>44390</v>
      </c>
      <c r="B65" s="3">
        <v>0.45108796296296294</v>
      </c>
      <c r="C65" s="3" t="s">
        <v>10</v>
      </c>
      <c r="D65" s="4">
        <v>10.199999999999999</v>
      </c>
      <c r="E65" s="4">
        <v>4.4000000000000004</v>
      </c>
      <c r="F65" s="4">
        <v>3.3</v>
      </c>
      <c r="G65" s="4">
        <f t="shared" si="0"/>
        <v>78</v>
      </c>
      <c r="H65" s="1">
        <v>24.5</v>
      </c>
    </row>
    <row r="66" spans="1:8" x14ac:dyDescent="0.35">
      <c r="A66" s="2">
        <v>44390</v>
      </c>
      <c r="B66" s="3">
        <v>0.45803240740740742</v>
      </c>
      <c r="C66" s="3" t="s">
        <v>10</v>
      </c>
      <c r="D66" s="4">
        <v>10.199999999999999</v>
      </c>
      <c r="E66" s="4">
        <v>4.4000000000000004</v>
      </c>
      <c r="F66" s="4">
        <v>3.3</v>
      </c>
      <c r="G66" s="4">
        <f t="shared" si="0"/>
        <v>78</v>
      </c>
      <c r="H66" s="1">
        <v>31</v>
      </c>
    </row>
    <row r="67" spans="1:8" x14ac:dyDescent="0.35">
      <c r="A67" s="2">
        <v>44390</v>
      </c>
      <c r="B67" s="3">
        <v>0.46497685185185184</v>
      </c>
      <c r="C67" s="3" t="s">
        <v>10</v>
      </c>
      <c r="D67" s="4">
        <v>10.199999999999999</v>
      </c>
      <c r="E67" s="4">
        <v>4.4000000000000004</v>
      </c>
      <c r="F67" s="4">
        <v>3.3</v>
      </c>
      <c r="G67" s="4">
        <f t="shared" ref="G67:G130" si="1">ROUND((4/3*PI()*(D67/2)*(E67/2)*(F67/2)),0)</f>
        <v>78</v>
      </c>
      <c r="H67" s="1">
        <v>38.700000000000003</v>
      </c>
    </row>
    <row r="68" spans="1:8" x14ac:dyDescent="0.35">
      <c r="A68" s="2">
        <v>44390</v>
      </c>
      <c r="B68" s="3">
        <v>0.47192129629629626</v>
      </c>
      <c r="C68" s="3" t="s">
        <v>10</v>
      </c>
      <c r="D68" s="4">
        <v>10.199999999999999</v>
      </c>
      <c r="E68" s="4">
        <v>4.4000000000000004</v>
      </c>
      <c r="F68" s="4">
        <v>3.3</v>
      </c>
      <c r="G68" s="4">
        <f t="shared" si="1"/>
        <v>78</v>
      </c>
      <c r="H68" s="1">
        <v>33.1</v>
      </c>
    </row>
    <row r="69" spans="1:8" x14ac:dyDescent="0.35">
      <c r="A69" s="2">
        <v>44390</v>
      </c>
      <c r="B69" s="3">
        <v>0.47886574074074079</v>
      </c>
      <c r="C69" s="3" t="s">
        <v>10</v>
      </c>
      <c r="D69" s="4">
        <v>10.199999999999999</v>
      </c>
      <c r="E69" s="4">
        <v>4.4000000000000004</v>
      </c>
      <c r="F69" s="4">
        <v>3.3</v>
      </c>
      <c r="G69" s="4">
        <f t="shared" si="1"/>
        <v>78</v>
      </c>
      <c r="H69" s="1">
        <v>22.7</v>
      </c>
    </row>
    <row r="70" spans="1:8" x14ac:dyDescent="0.35">
      <c r="A70" s="2">
        <v>44390</v>
      </c>
      <c r="B70" s="3">
        <v>0.48581018518518521</v>
      </c>
      <c r="C70" s="3" t="s">
        <v>10</v>
      </c>
      <c r="D70" s="4">
        <v>10.199999999999999</v>
      </c>
      <c r="E70" s="4">
        <v>4.4000000000000004</v>
      </c>
      <c r="F70" s="4">
        <v>3.3</v>
      </c>
      <c r="G70" s="4">
        <f t="shared" si="1"/>
        <v>78</v>
      </c>
      <c r="H70" s="1">
        <v>27.6</v>
      </c>
    </row>
    <row r="71" spans="1:8" x14ac:dyDescent="0.35">
      <c r="A71" s="2">
        <v>44390</v>
      </c>
      <c r="B71" s="3">
        <v>0.49275462962962963</v>
      </c>
      <c r="C71" s="3" t="s">
        <v>10</v>
      </c>
      <c r="D71" s="4">
        <v>10.199999999999999</v>
      </c>
      <c r="E71" s="4">
        <v>4.4000000000000004</v>
      </c>
      <c r="F71" s="4">
        <v>3.3</v>
      </c>
      <c r="G71" s="4">
        <f t="shared" si="1"/>
        <v>78</v>
      </c>
      <c r="H71" s="1">
        <v>32.799999999999997</v>
      </c>
    </row>
    <row r="72" spans="1:8" x14ac:dyDescent="0.35">
      <c r="A72" s="2">
        <v>44390</v>
      </c>
      <c r="B72" s="3">
        <v>0.4996990740740741</v>
      </c>
      <c r="C72" s="3" t="s">
        <v>10</v>
      </c>
      <c r="D72" s="4">
        <v>10.199999999999999</v>
      </c>
      <c r="E72" s="4">
        <v>4.4000000000000004</v>
      </c>
      <c r="F72" s="4">
        <v>3.3</v>
      </c>
      <c r="G72" s="4">
        <f t="shared" si="1"/>
        <v>78</v>
      </c>
      <c r="H72" s="1">
        <v>30</v>
      </c>
    </row>
    <row r="73" spans="1:8" x14ac:dyDescent="0.35">
      <c r="A73" s="2">
        <v>44390</v>
      </c>
      <c r="B73" s="3">
        <v>0.50664351851851852</v>
      </c>
      <c r="C73" s="3" t="s">
        <v>10</v>
      </c>
      <c r="D73" s="4">
        <v>10.199999999999999</v>
      </c>
      <c r="E73" s="4">
        <v>4.4000000000000004</v>
      </c>
      <c r="F73" s="4">
        <v>3.3</v>
      </c>
      <c r="G73" s="4">
        <f t="shared" si="1"/>
        <v>78</v>
      </c>
      <c r="H73" s="1">
        <v>33.1</v>
      </c>
    </row>
    <row r="74" spans="1:8" x14ac:dyDescent="0.35">
      <c r="A74" s="2">
        <v>44390</v>
      </c>
      <c r="B74" s="3">
        <v>0.51358796296296294</v>
      </c>
      <c r="C74" s="3" t="s">
        <v>10</v>
      </c>
      <c r="D74" s="4">
        <v>10.199999999999999</v>
      </c>
      <c r="E74" s="4">
        <v>4.4000000000000004</v>
      </c>
      <c r="F74" s="4">
        <v>3.3</v>
      </c>
      <c r="G74" s="4">
        <f t="shared" si="1"/>
        <v>78</v>
      </c>
      <c r="H74" s="1">
        <v>33.799999999999997</v>
      </c>
    </row>
    <row r="75" spans="1:8" x14ac:dyDescent="0.35">
      <c r="A75" s="2">
        <v>44390</v>
      </c>
      <c r="B75" s="3">
        <v>0.52053240740740747</v>
      </c>
      <c r="C75" s="3" t="s">
        <v>10</v>
      </c>
      <c r="D75" s="4">
        <v>10.199999999999999</v>
      </c>
      <c r="E75" s="4">
        <v>4.4000000000000004</v>
      </c>
      <c r="F75" s="4">
        <v>3.3</v>
      </c>
      <c r="G75" s="4">
        <f t="shared" si="1"/>
        <v>78</v>
      </c>
      <c r="H75" s="1">
        <v>33.1</v>
      </c>
    </row>
    <row r="76" spans="1:8" x14ac:dyDescent="0.35">
      <c r="A76" s="2">
        <v>44390</v>
      </c>
      <c r="B76" s="3">
        <v>0.52747685185185189</v>
      </c>
      <c r="C76" s="3" t="s">
        <v>10</v>
      </c>
      <c r="D76" s="4">
        <v>10.199999999999999</v>
      </c>
      <c r="E76" s="4">
        <v>4.4000000000000004</v>
      </c>
      <c r="F76" s="4">
        <v>3.3</v>
      </c>
      <c r="G76" s="4">
        <f t="shared" si="1"/>
        <v>78</v>
      </c>
      <c r="H76" s="1">
        <v>32.4</v>
      </c>
    </row>
    <row r="77" spans="1:8" x14ac:dyDescent="0.35">
      <c r="A77" s="2">
        <v>44390</v>
      </c>
      <c r="B77" s="3">
        <v>0.53442129629629631</v>
      </c>
      <c r="C77" s="3" t="s">
        <v>10</v>
      </c>
      <c r="D77" s="4">
        <v>10.199999999999999</v>
      </c>
      <c r="E77" s="4">
        <v>4.4000000000000004</v>
      </c>
      <c r="F77" s="4">
        <v>3.3</v>
      </c>
      <c r="G77" s="4">
        <f t="shared" si="1"/>
        <v>78</v>
      </c>
      <c r="H77" s="1">
        <v>30.3</v>
      </c>
    </row>
    <row r="78" spans="1:8" x14ac:dyDescent="0.35">
      <c r="A78" s="2">
        <v>44390</v>
      </c>
      <c r="B78" s="3">
        <v>0.54136574074074073</v>
      </c>
      <c r="C78" s="3" t="s">
        <v>10</v>
      </c>
      <c r="D78" s="4">
        <v>10.199999999999999</v>
      </c>
      <c r="E78" s="4">
        <v>4.4000000000000004</v>
      </c>
      <c r="F78" s="4">
        <v>3.3</v>
      </c>
      <c r="G78" s="4">
        <f t="shared" si="1"/>
        <v>78</v>
      </c>
      <c r="H78" s="1">
        <v>28.3</v>
      </c>
    </row>
    <row r="79" spans="1:8" x14ac:dyDescent="0.35">
      <c r="A79" s="2">
        <v>44390</v>
      </c>
      <c r="B79" s="3">
        <v>0.54831018518518515</v>
      </c>
      <c r="C79" s="3" t="s">
        <v>10</v>
      </c>
      <c r="D79" s="4">
        <v>10.199999999999999</v>
      </c>
      <c r="E79" s="4">
        <v>4.4000000000000004</v>
      </c>
      <c r="F79" s="4">
        <v>3.3</v>
      </c>
      <c r="G79" s="4">
        <f t="shared" si="1"/>
        <v>78</v>
      </c>
      <c r="H79" s="1">
        <v>26.7</v>
      </c>
    </row>
    <row r="80" spans="1:8" x14ac:dyDescent="0.35">
      <c r="A80" s="2">
        <v>44390</v>
      </c>
      <c r="B80" s="3">
        <v>0.3746990740740741</v>
      </c>
      <c r="C80" s="3" t="s">
        <v>11</v>
      </c>
      <c r="D80" s="4">
        <v>10.9</v>
      </c>
      <c r="E80" s="4">
        <v>5.2</v>
      </c>
      <c r="F80" s="4">
        <v>2.8</v>
      </c>
      <c r="G80" s="4">
        <f t="shared" si="1"/>
        <v>83</v>
      </c>
      <c r="H80" s="1">
        <v>20</v>
      </c>
    </row>
    <row r="81" spans="1:8" x14ac:dyDescent="0.35">
      <c r="A81" s="2">
        <v>44390</v>
      </c>
      <c r="B81" s="3">
        <v>0.38164351851851852</v>
      </c>
      <c r="C81" s="3" t="s">
        <v>11</v>
      </c>
      <c r="D81" s="4">
        <v>10.9</v>
      </c>
      <c r="E81" s="4">
        <v>5.2</v>
      </c>
      <c r="F81" s="4">
        <v>2.8</v>
      </c>
      <c r="G81" s="4">
        <f t="shared" si="1"/>
        <v>83</v>
      </c>
      <c r="H81" s="1">
        <v>28.4</v>
      </c>
    </row>
    <row r="82" spans="1:8" x14ac:dyDescent="0.35">
      <c r="A82" s="2">
        <v>44390</v>
      </c>
      <c r="B82" s="3">
        <v>0.38858796296296294</v>
      </c>
      <c r="C82" s="3" t="s">
        <v>11</v>
      </c>
      <c r="D82" s="4">
        <v>10.9</v>
      </c>
      <c r="E82" s="4">
        <v>5.2</v>
      </c>
      <c r="F82" s="4">
        <v>2.8</v>
      </c>
      <c r="G82" s="4">
        <f t="shared" si="1"/>
        <v>83</v>
      </c>
      <c r="H82" s="1">
        <v>28.4</v>
      </c>
    </row>
    <row r="83" spans="1:8" x14ac:dyDescent="0.35">
      <c r="A83" s="2">
        <v>44390</v>
      </c>
      <c r="B83" s="3">
        <v>0.39553240740740742</v>
      </c>
      <c r="C83" s="3" t="s">
        <v>11</v>
      </c>
      <c r="D83" s="4">
        <v>10.9</v>
      </c>
      <c r="E83" s="4">
        <v>5.2</v>
      </c>
      <c r="F83" s="4">
        <v>2.8</v>
      </c>
      <c r="G83" s="4">
        <f t="shared" si="1"/>
        <v>83</v>
      </c>
      <c r="H83" s="1">
        <v>38.299999999999997</v>
      </c>
    </row>
    <row r="84" spans="1:8" x14ac:dyDescent="0.35">
      <c r="A84" s="2">
        <v>44390</v>
      </c>
      <c r="B84" s="3">
        <v>0.40247685185185184</v>
      </c>
      <c r="C84" s="3" t="s">
        <v>11</v>
      </c>
      <c r="D84" s="4">
        <v>10.9</v>
      </c>
      <c r="E84" s="4">
        <v>5.2</v>
      </c>
      <c r="F84" s="4">
        <v>2.8</v>
      </c>
      <c r="G84" s="4">
        <f t="shared" si="1"/>
        <v>83</v>
      </c>
      <c r="H84" s="1">
        <v>39.6</v>
      </c>
    </row>
    <row r="85" spans="1:8" x14ac:dyDescent="0.35">
      <c r="A85" s="2">
        <v>44390</v>
      </c>
      <c r="B85" s="3">
        <v>0.40942129629629626</v>
      </c>
      <c r="C85" s="3" t="s">
        <v>11</v>
      </c>
      <c r="D85" s="4">
        <v>10.9</v>
      </c>
      <c r="E85" s="4">
        <v>5.2</v>
      </c>
      <c r="F85" s="4">
        <v>2.8</v>
      </c>
      <c r="G85" s="4">
        <f t="shared" si="1"/>
        <v>83</v>
      </c>
      <c r="H85" s="1">
        <v>36.4</v>
      </c>
    </row>
    <row r="86" spans="1:8" x14ac:dyDescent="0.35">
      <c r="A86" s="2">
        <v>44390</v>
      </c>
      <c r="B86" s="3">
        <v>0.41636574074074079</v>
      </c>
      <c r="C86" s="3" t="s">
        <v>11</v>
      </c>
      <c r="D86" s="4">
        <v>10.9</v>
      </c>
      <c r="E86" s="4">
        <v>5.2</v>
      </c>
      <c r="F86" s="4">
        <v>2.8</v>
      </c>
      <c r="G86" s="4">
        <f t="shared" si="1"/>
        <v>83</v>
      </c>
      <c r="H86" s="1">
        <v>40.9</v>
      </c>
    </row>
    <row r="87" spans="1:8" x14ac:dyDescent="0.35">
      <c r="A87" s="2">
        <v>44390</v>
      </c>
      <c r="B87" s="3">
        <v>0.42331018518518521</v>
      </c>
      <c r="C87" s="3" t="s">
        <v>11</v>
      </c>
      <c r="D87" s="4">
        <v>10.9</v>
      </c>
      <c r="E87" s="4">
        <v>5.2</v>
      </c>
      <c r="F87" s="4">
        <v>2.8</v>
      </c>
      <c r="G87" s="4">
        <f t="shared" si="1"/>
        <v>83</v>
      </c>
      <c r="H87" s="1">
        <v>40.9</v>
      </c>
    </row>
    <row r="88" spans="1:8" x14ac:dyDescent="0.35">
      <c r="A88" s="2">
        <v>44390</v>
      </c>
      <c r="B88" s="3">
        <v>0.43025462962962963</v>
      </c>
      <c r="C88" s="3" t="s">
        <v>11</v>
      </c>
      <c r="D88" s="4">
        <v>10.9</v>
      </c>
      <c r="E88" s="4">
        <v>5.2</v>
      </c>
      <c r="F88" s="4">
        <v>2.8</v>
      </c>
      <c r="G88" s="4">
        <f t="shared" si="1"/>
        <v>83</v>
      </c>
      <c r="H88" s="1">
        <v>47</v>
      </c>
    </row>
    <row r="89" spans="1:8" x14ac:dyDescent="0.35">
      <c r="A89" s="2">
        <v>44390</v>
      </c>
      <c r="B89" s="3">
        <v>0.4371990740740741</v>
      </c>
      <c r="C89" s="3" t="s">
        <v>11</v>
      </c>
      <c r="D89" s="4">
        <v>10.9</v>
      </c>
      <c r="E89" s="4">
        <v>5.2</v>
      </c>
      <c r="F89" s="4">
        <v>2.8</v>
      </c>
      <c r="G89" s="4">
        <f t="shared" si="1"/>
        <v>83</v>
      </c>
      <c r="H89" s="1">
        <v>38.6</v>
      </c>
    </row>
    <row r="90" spans="1:8" x14ac:dyDescent="0.35">
      <c r="A90" s="2">
        <v>44390</v>
      </c>
      <c r="B90" s="3">
        <v>0.44414351851851852</v>
      </c>
      <c r="C90" s="3" t="s">
        <v>11</v>
      </c>
      <c r="D90" s="4">
        <v>10.9</v>
      </c>
      <c r="E90" s="4">
        <v>5.2</v>
      </c>
      <c r="F90" s="4">
        <v>2.8</v>
      </c>
      <c r="G90" s="4">
        <f t="shared" si="1"/>
        <v>83</v>
      </c>
      <c r="H90" s="1">
        <v>29.6</v>
      </c>
    </row>
    <row r="91" spans="1:8" x14ac:dyDescent="0.35">
      <c r="A91" s="2">
        <v>44390</v>
      </c>
      <c r="B91" s="3">
        <v>0.45108796296296294</v>
      </c>
      <c r="C91" s="3" t="s">
        <v>11</v>
      </c>
      <c r="D91" s="4">
        <v>10.9</v>
      </c>
      <c r="E91" s="4">
        <v>5.2</v>
      </c>
      <c r="F91" s="4">
        <v>2.8</v>
      </c>
      <c r="G91" s="4">
        <f t="shared" si="1"/>
        <v>83</v>
      </c>
      <c r="H91" s="1">
        <v>28.3</v>
      </c>
    </row>
    <row r="92" spans="1:8" x14ac:dyDescent="0.35">
      <c r="A92" s="2">
        <v>44390</v>
      </c>
      <c r="B92" s="3">
        <v>0.45803240740740742</v>
      </c>
      <c r="C92" s="3" t="s">
        <v>11</v>
      </c>
      <c r="D92" s="4">
        <v>10.9</v>
      </c>
      <c r="E92" s="4">
        <v>5.2</v>
      </c>
      <c r="F92" s="4">
        <v>2.8</v>
      </c>
      <c r="G92" s="4">
        <f t="shared" si="1"/>
        <v>83</v>
      </c>
      <c r="H92" s="1">
        <v>28.3</v>
      </c>
    </row>
    <row r="93" spans="1:8" x14ac:dyDescent="0.35">
      <c r="A93" s="2">
        <v>44390</v>
      </c>
      <c r="B93" s="3">
        <v>0.46497685185185184</v>
      </c>
      <c r="C93" s="3" t="s">
        <v>11</v>
      </c>
      <c r="D93" s="4">
        <v>10.9</v>
      </c>
      <c r="E93" s="4">
        <v>5.2</v>
      </c>
      <c r="F93" s="4">
        <v>2.8</v>
      </c>
      <c r="G93" s="4">
        <f t="shared" si="1"/>
        <v>83</v>
      </c>
      <c r="H93" s="1">
        <v>36.1</v>
      </c>
    </row>
    <row r="94" spans="1:8" x14ac:dyDescent="0.35">
      <c r="A94" s="2">
        <v>44390</v>
      </c>
      <c r="B94" s="3">
        <v>0.47192129629629626</v>
      </c>
      <c r="C94" s="3" t="s">
        <v>11</v>
      </c>
      <c r="D94" s="4">
        <v>10.9</v>
      </c>
      <c r="E94" s="4">
        <v>5.2</v>
      </c>
      <c r="F94" s="4">
        <v>2.8</v>
      </c>
      <c r="G94" s="4">
        <f t="shared" si="1"/>
        <v>83</v>
      </c>
      <c r="H94" s="1">
        <v>39.5</v>
      </c>
    </row>
    <row r="95" spans="1:8" x14ac:dyDescent="0.35">
      <c r="A95" s="2">
        <v>44390</v>
      </c>
      <c r="B95" s="3">
        <v>0.47886574074074079</v>
      </c>
      <c r="C95" s="3" t="s">
        <v>11</v>
      </c>
      <c r="D95" s="4">
        <v>10.9</v>
      </c>
      <c r="E95" s="4">
        <v>5.2</v>
      </c>
      <c r="F95" s="4">
        <v>2.8</v>
      </c>
      <c r="G95" s="4">
        <f t="shared" si="1"/>
        <v>83</v>
      </c>
      <c r="H95" s="1">
        <v>30.4</v>
      </c>
    </row>
    <row r="96" spans="1:8" x14ac:dyDescent="0.35">
      <c r="A96" s="2">
        <v>44390</v>
      </c>
      <c r="B96" s="3">
        <v>0.48581018518518521</v>
      </c>
      <c r="C96" s="3" t="s">
        <v>11</v>
      </c>
      <c r="D96" s="4">
        <v>10.9</v>
      </c>
      <c r="E96" s="4">
        <v>5.2</v>
      </c>
      <c r="F96" s="4">
        <v>2.8</v>
      </c>
      <c r="G96" s="4">
        <f t="shared" si="1"/>
        <v>83</v>
      </c>
      <c r="H96" s="1">
        <v>38.299999999999997</v>
      </c>
    </row>
    <row r="97" spans="1:8" x14ac:dyDescent="0.35">
      <c r="A97" s="2">
        <v>44390</v>
      </c>
      <c r="B97" s="3">
        <v>0.49275462962962963</v>
      </c>
      <c r="C97" s="3" t="s">
        <v>11</v>
      </c>
      <c r="D97" s="4">
        <v>10.9</v>
      </c>
      <c r="E97" s="4">
        <v>5.2</v>
      </c>
      <c r="F97" s="4">
        <v>2.8</v>
      </c>
      <c r="G97" s="4">
        <f t="shared" si="1"/>
        <v>83</v>
      </c>
      <c r="H97" s="1">
        <v>31.6</v>
      </c>
    </row>
    <row r="98" spans="1:8" x14ac:dyDescent="0.35">
      <c r="A98" s="2">
        <v>44390</v>
      </c>
      <c r="B98" s="3">
        <v>0.4996990740740741</v>
      </c>
      <c r="C98" s="3" t="s">
        <v>11</v>
      </c>
      <c r="D98" s="4">
        <v>10.9</v>
      </c>
      <c r="E98" s="4">
        <v>5.2</v>
      </c>
      <c r="F98" s="4">
        <v>2.8</v>
      </c>
      <c r="G98" s="4">
        <f t="shared" si="1"/>
        <v>83</v>
      </c>
      <c r="H98" s="1">
        <v>34.700000000000003</v>
      </c>
    </row>
    <row r="99" spans="1:8" x14ac:dyDescent="0.35">
      <c r="A99" s="2">
        <v>44390</v>
      </c>
      <c r="B99" s="3">
        <v>0.50664351851851852</v>
      </c>
      <c r="C99" s="3" t="s">
        <v>11</v>
      </c>
      <c r="D99" s="4">
        <v>10.9</v>
      </c>
      <c r="E99" s="4">
        <v>5.2</v>
      </c>
      <c r="F99" s="4">
        <v>2.8</v>
      </c>
      <c r="G99" s="4">
        <f t="shared" si="1"/>
        <v>83</v>
      </c>
      <c r="H99" s="1">
        <v>40.299999999999997</v>
      </c>
    </row>
    <row r="100" spans="1:8" x14ac:dyDescent="0.35">
      <c r="A100" s="2">
        <v>44390</v>
      </c>
      <c r="B100" s="3">
        <v>0.51358796296296294</v>
      </c>
      <c r="C100" s="3" t="s">
        <v>11</v>
      </c>
      <c r="D100" s="4">
        <v>10.9</v>
      </c>
      <c r="E100" s="4">
        <v>5.2</v>
      </c>
      <c r="F100" s="4">
        <v>2.8</v>
      </c>
      <c r="G100" s="4">
        <f t="shared" si="1"/>
        <v>83</v>
      </c>
      <c r="H100" s="1">
        <v>42.7</v>
      </c>
    </row>
    <row r="101" spans="1:8" x14ac:dyDescent="0.35">
      <c r="A101" s="2">
        <v>44390</v>
      </c>
      <c r="B101" s="3">
        <v>0.52053240740740747</v>
      </c>
      <c r="C101" s="3" t="s">
        <v>11</v>
      </c>
      <c r="D101" s="4">
        <v>10.9</v>
      </c>
      <c r="E101" s="4">
        <v>5.2</v>
      </c>
      <c r="F101" s="4">
        <v>2.8</v>
      </c>
      <c r="G101" s="4">
        <f t="shared" si="1"/>
        <v>83</v>
      </c>
      <c r="H101" s="1">
        <v>41.8</v>
      </c>
    </row>
    <row r="102" spans="1:8" x14ac:dyDescent="0.35">
      <c r="A102" s="2">
        <v>44390</v>
      </c>
      <c r="B102" s="3">
        <v>0.52747685185185189</v>
      </c>
      <c r="C102" s="3" t="s">
        <v>11</v>
      </c>
      <c r="D102" s="4">
        <v>10.9</v>
      </c>
      <c r="E102" s="4">
        <v>5.2</v>
      </c>
      <c r="F102" s="4">
        <v>2.8</v>
      </c>
      <c r="G102" s="4">
        <f t="shared" si="1"/>
        <v>83</v>
      </c>
      <c r="H102" s="1">
        <v>39.700000000000003</v>
      </c>
    </row>
    <row r="103" spans="1:8" x14ac:dyDescent="0.35">
      <c r="A103" s="2">
        <v>44390</v>
      </c>
      <c r="B103" s="3">
        <v>0.53442129629629631</v>
      </c>
      <c r="C103" s="3" t="s">
        <v>11</v>
      </c>
      <c r="D103" s="4">
        <v>10.9</v>
      </c>
      <c r="E103" s="4">
        <v>5.2</v>
      </c>
      <c r="F103" s="4">
        <v>2.8</v>
      </c>
      <c r="G103" s="4">
        <f t="shared" si="1"/>
        <v>83</v>
      </c>
      <c r="H103" s="1">
        <v>36</v>
      </c>
    </row>
    <row r="104" spans="1:8" x14ac:dyDescent="0.35">
      <c r="A104" s="2">
        <v>44390</v>
      </c>
      <c r="B104" s="3">
        <v>0.54136574074074073</v>
      </c>
      <c r="C104" s="3" t="s">
        <v>11</v>
      </c>
      <c r="D104" s="4">
        <v>10.9</v>
      </c>
      <c r="E104" s="4">
        <v>5.2</v>
      </c>
      <c r="F104" s="4">
        <v>2.8</v>
      </c>
      <c r="G104" s="4">
        <f t="shared" si="1"/>
        <v>83</v>
      </c>
      <c r="H104" s="1">
        <v>33.299999999999997</v>
      </c>
    </row>
    <row r="105" spans="1:8" x14ac:dyDescent="0.35">
      <c r="A105" s="2">
        <v>44390</v>
      </c>
      <c r="B105" s="3">
        <v>0.54831018518518515</v>
      </c>
      <c r="C105" s="3" t="s">
        <v>11</v>
      </c>
      <c r="D105" s="4">
        <v>10.9</v>
      </c>
      <c r="E105" s="4">
        <v>5.2</v>
      </c>
      <c r="F105" s="4">
        <v>2.8</v>
      </c>
      <c r="G105" s="4">
        <f t="shared" si="1"/>
        <v>83</v>
      </c>
      <c r="H105" s="1">
        <v>29.7</v>
      </c>
    </row>
    <row r="106" spans="1:8" x14ac:dyDescent="0.35">
      <c r="A106" s="2">
        <v>44390</v>
      </c>
      <c r="B106" s="3">
        <v>0.3746990740740741</v>
      </c>
      <c r="C106" s="1" t="s">
        <v>12</v>
      </c>
      <c r="D106" s="4">
        <v>10</v>
      </c>
      <c r="E106" s="4">
        <v>6.5</v>
      </c>
      <c r="F106" s="4">
        <v>4</v>
      </c>
      <c r="G106" s="4">
        <f t="shared" si="1"/>
        <v>136</v>
      </c>
      <c r="H106" s="1">
        <v>24.2</v>
      </c>
    </row>
    <row r="107" spans="1:8" x14ac:dyDescent="0.35">
      <c r="A107" s="2">
        <v>44390</v>
      </c>
      <c r="B107" s="3">
        <v>0.38164351851851852</v>
      </c>
      <c r="C107" s="1" t="s">
        <v>12</v>
      </c>
      <c r="D107" s="4">
        <v>10</v>
      </c>
      <c r="E107" s="4">
        <v>6.5</v>
      </c>
      <c r="F107" s="4">
        <v>4</v>
      </c>
      <c r="G107" s="4">
        <f t="shared" si="1"/>
        <v>136</v>
      </c>
      <c r="H107" s="1">
        <v>28.1</v>
      </c>
    </row>
    <row r="108" spans="1:8" x14ac:dyDescent="0.35">
      <c r="A108" s="2">
        <v>44390</v>
      </c>
      <c r="B108" s="3">
        <v>0.38858796296296294</v>
      </c>
      <c r="C108" s="1" t="s">
        <v>12</v>
      </c>
      <c r="D108" s="4">
        <v>10</v>
      </c>
      <c r="E108" s="4">
        <v>6.5</v>
      </c>
      <c r="F108" s="4">
        <v>4</v>
      </c>
      <c r="G108" s="4">
        <f t="shared" si="1"/>
        <v>136</v>
      </c>
      <c r="H108" s="1">
        <v>31.2</v>
      </c>
    </row>
    <row r="109" spans="1:8" x14ac:dyDescent="0.35">
      <c r="A109" s="2">
        <v>44390</v>
      </c>
      <c r="B109" s="3">
        <v>0.39553240740740742</v>
      </c>
      <c r="C109" s="1" t="s">
        <v>12</v>
      </c>
      <c r="D109" s="4">
        <v>10</v>
      </c>
      <c r="E109" s="4">
        <v>6.5</v>
      </c>
      <c r="F109" s="4">
        <v>4</v>
      </c>
      <c r="G109" s="4">
        <f t="shared" si="1"/>
        <v>136</v>
      </c>
      <c r="H109" s="1">
        <v>33.9</v>
      </c>
    </row>
    <row r="110" spans="1:8" x14ac:dyDescent="0.35">
      <c r="A110" s="2">
        <v>44390</v>
      </c>
      <c r="B110" s="3">
        <v>0.40247685185185184</v>
      </c>
      <c r="C110" s="1" t="s">
        <v>12</v>
      </c>
      <c r="D110" s="4">
        <v>10</v>
      </c>
      <c r="E110" s="4">
        <v>6.5</v>
      </c>
      <c r="F110" s="4">
        <v>4</v>
      </c>
      <c r="G110" s="4">
        <f t="shared" si="1"/>
        <v>136</v>
      </c>
      <c r="H110" s="1">
        <v>35.1</v>
      </c>
    </row>
    <row r="111" spans="1:8" x14ac:dyDescent="0.35">
      <c r="A111" s="2">
        <v>44390</v>
      </c>
      <c r="B111" s="3">
        <v>0.40942129629629626</v>
      </c>
      <c r="C111" s="1" t="s">
        <v>12</v>
      </c>
      <c r="D111" s="4">
        <v>10</v>
      </c>
      <c r="E111" s="4">
        <v>6.5</v>
      </c>
      <c r="F111" s="4">
        <v>4</v>
      </c>
      <c r="G111" s="4">
        <f t="shared" si="1"/>
        <v>136</v>
      </c>
      <c r="H111" s="1">
        <v>36.200000000000003</v>
      </c>
    </row>
    <row r="112" spans="1:8" x14ac:dyDescent="0.35">
      <c r="A112" s="2">
        <v>44390</v>
      </c>
      <c r="B112" s="3">
        <v>0.41636574074074079</v>
      </c>
      <c r="C112" s="1" t="s">
        <v>12</v>
      </c>
      <c r="D112" s="4">
        <v>10</v>
      </c>
      <c r="E112" s="4">
        <v>6.5</v>
      </c>
      <c r="F112" s="4">
        <v>4</v>
      </c>
      <c r="G112" s="4">
        <f t="shared" si="1"/>
        <v>136</v>
      </c>
      <c r="H112" s="1">
        <v>36.799999999999997</v>
      </c>
    </row>
    <row r="113" spans="1:8" x14ac:dyDescent="0.35">
      <c r="A113" s="2">
        <v>44390</v>
      </c>
      <c r="B113" s="3">
        <v>0.42331018518518521</v>
      </c>
      <c r="C113" s="1" t="s">
        <v>12</v>
      </c>
      <c r="D113" s="4">
        <v>10</v>
      </c>
      <c r="E113" s="4">
        <v>6.5</v>
      </c>
      <c r="F113" s="4">
        <v>4</v>
      </c>
      <c r="G113" s="4">
        <f t="shared" si="1"/>
        <v>136</v>
      </c>
      <c r="H113" s="1">
        <v>36.799999999999997</v>
      </c>
    </row>
    <row r="114" spans="1:8" x14ac:dyDescent="0.35">
      <c r="A114" s="2">
        <v>44390</v>
      </c>
      <c r="B114" s="3">
        <v>0.43025462962962963</v>
      </c>
      <c r="C114" s="1" t="s">
        <v>12</v>
      </c>
      <c r="D114" s="4">
        <v>10</v>
      </c>
      <c r="E114" s="4">
        <v>6.5</v>
      </c>
      <c r="F114" s="4">
        <v>4</v>
      </c>
      <c r="G114" s="4">
        <f t="shared" si="1"/>
        <v>136</v>
      </c>
      <c r="H114" s="1">
        <v>37.799999999999997</v>
      </c>
    </row>
    <row r="115" spans="1:8" x14ac:dyDescent="0.35">
      <c r="A115" s="2">
        <v>44390</v>
      </c>
      <c r="B115" s="3">
        <v>0.4371990740740741</v>
      </c>
      <c r="C115" s="1" t="s">
        <v>12</v>
      </c>
      <c r="D115" s="4">
        <v>10</v>
      </c>
      <c r="E115" s="4">
        <v>6.5</v>
      </c>
      <c r="F115" s="4">
        <v>4</v>
      </c>
      <c r="G115" s="4">
        <f t="shared" si="1"/>
        <v>136</v>
      </c>
      <c r="H115" s="1">
        <v>37.799999999999997</v>
      </c>
    </row>
    <row r="116" spans="1:8" x14ac:dyDescent="0.35">
      <c r="A116" s="2">
        <v>44390</v>
      </c>
      <c r="B116" s="3">
        <v>0.44414351851851852</v>
      </c>
      <c r="C116" s="1" t="s">
        <v>12</v>
      </c>
      <c r="D116" s="4">
        <v>10</v>
      </c>
      <c r="E116" s="4">
        <v>6.5</v>
      </c>
      <c r="F116" s="4">
        <v>4</v>
      </c>
      <c r="G116" s="4">
        <f t="shared" si="1"/>
        <v>136</v>
      </c>
      <c r="H116" s="1">
        <v>37.799999999999997</v>
      </c>
    </row>
    <row r="117" spans="1:8" x14ac:dyDescent="0.35">
      <c r="A117" s="2">
        <v>44390</v>
      </c>
      <c r="B117" s="3">
        <v>0.45108796296296294</v>
      </c>
      <c r="C117" s="1" t="s">
        <v>12</v>
      </c>
      <c r="D117" s="4">
        <v>10</v>
      </c>
      <c r="E117" s="4">
        <v>6.5</v>
      </c>
      <c r="F117" s="4">
        <v>4</v>
      </c>
      <c r="G117" s="4">
        <f t="shared" si="1"/>
        <v>136</v>
      </c>
      <c r="H117" s="1">
        <v>39.1</v>
      </c>
    </row>
    <row r="118" spans="1:8" x14ac:dyDescent="0.35">
      <c r="A118" s="2">
        <v>44390</v>
      </c>
      <c r="B118" s="3">
        <v>0.45803240740740742</v>
      </c>
      <c r="C118" s="1" t="s">
        <v>12</v>
      </c>
      <c r="D118" s="4">
        <v>10</v>
      </c>
      <c r="E118" s="4">
        <v>6.5</v>
      </c>
      <c r="F118" s="4">
        <v>4</v>
      </c>
      <c r="G118" s="4">
        <f t="shared" si="1"/>
        <v>136</v>
      </c>
      <c r="H118" s="1">
        <v>40</v>
      </c>
    </row>
    <row r="119" spans="1:8" x14ac:dyDescent="0.35">
      <c r="A119" s="2">
        <v>44390</v>
      </c>
      <c r="B119" s="3">
        <v>0.46497685185185184</v>
      </c>
      <c r="C119" s="1" t="s">
        <v>12</v>
      </c>
      <c r="D119" s="4">
        <v>10</v>
      </c>
      <c r="E119" s="4">
        <v>6.5</v>
      </c>
      <c r="F119" s="4">
        <v>4</v>
      </c>
      <c r="G119" s="4">
        <f t="shared" si="1"/>
        <v>136</v>
      </c>
      <c r="H119" s="1">
        <v>40.700000000000003</v>
      </c>
    </row>
    <row r="120" spans="1:8" x14ac:dyDescent="0.35">
      <c r="A120" s="2">
        <v>44390</v>
      </c>
      <c r="B120" s="3">
        <v>0.47192129629629626</v>
      </c>
      <c r="C120" s="1" t="s">
        <v>12</v>
      </c>
      <c r="D120" s="4">
        <v>10</v>
      </c>
      <c r="E120" s="4">
        <v>6.5</v>
      </c>
      <c r="F120" s="4">
        <v>4</v>
      </c>
      <c r="G120" s="4">
        <f t="shared" si="1"/>
        <v>136</v>
      </c>
      <c r="H120" s="1">
        <v>40.700000000000003</v>
      </c>
    </row>
    <row r="121" spans="1:8" x14ac:dyDescent="0.35">
      <c r="A121" s="2">
        <v>44390</v>
      </c>
      <c r="B121" s="3">
        <v>0.47886574074074079</v>
      </c>
      <c r="C121" s="1" t="s">
        <v>12</v>
      </c>
      <c r="D121" s="4">
        <v>10</v>
      </c>
      <c r="E121" s="4">
        <v>6.5</v>
      </c>
      <c r="F121" s="4">
        <v>4</v>
      </c>
      <c r="G121" s="4">
        <f t="shared" si="1"/>
        <v>136</v>
      </c>
      <c r="H121" s="1">
        <v>40.299999999999997</v>
      </c>
    </row>
    <row r="122" spans="1:8" x14ac:dyDescent="0.35">
      <c r="A122" s="2">
        <v>44390</v>
      </c>
      <c r="B122" s="3">
        <v>0.48581018518518521</v>
      </c>
      <c r="C122" s="1" t="s">
        <v>12</v>
      </c>
      <c r="D122" s="4">
        <v>10</v>
      </c>
      <c r="E122" s="4">
        <v>6.5</v>
      </c>
      <c r="F122" s="4">
        <v>4</v>
      </c>
      <c r="G122" s="4">
        <f t="shared" si="1"/>
        <v>136</v>
      </c>
      <c r="H122" s="1">
        <v>40.299999999999997</v>
      </c>
    </row>
    <row r="123" spans="1:8" x14ac:dyDescent="0.35">
      <c r="A123" s="2">
        <v>44390</v>
      </c>
      <c r="B123" s="3">
        <v>0.49275462962962963</v>
      </c>
      <c r="C123" s="1" t="s">
        <v>12</v>
      </c>
      <c r="D123" s="4">
        <v>10</v>
      </c>
      <c r="E123" s="4">
        <v>6.5</v>
      </c>
      <c r="F123" s="4">
        <v>4</v>
      </c>
      <c r="G123" s="4">
        <f t="shared" si="1"/>
        <v>136</v>
      </c>
      <c r="H123" s="1">
        <v>40.299999999999997</v>
      </c>
    </row>
    <row r="124" spans="1:8" x14ac:dyDescent="0.35">
      <c r="A124" s="2">
        <v>44390</v>
      </c>
      <c r="B124" s="3">
        <v>0.4996990740740741</v>
      </c>
      <c r="C124" s="1" t="s">
        <v>12</v>
      </c>
      <c r="D124" s="4">
        <v>10</v>
      </c>
      <c r="E124" s="4">
        <v>6.5</v>
      </c>
      <c r="F124" s="4">
        <v>4</v>
      </c>
      <c r="G124" s="4">
        <f t="shared" si="1"/>
        <v>136</v>
      </c>
      <c r="H124" s="1">
        <v>40.299999999999997</v>
      </c>
    </row>
    <row r="125" spans="1:8" x14ac:dyDescent="0.35">
      <c r="A125" s="2">
        <v>44390</v>
      </c>
      <c r="B125" s="3">
        <v>0.50664351851851852</v>
      </c>
      <c r="C125" s="1" t="s">
        <v>12</v>
      </c>
      <c r="D125" s="4">
        <v>10</v>
      </c>
      <c r="E125" s="4">
        <v>6.5</v>
      </c>
      <c r="F125" s="4">
        <v>4</v>
      </c>
      <c r="G125" s="4">
        <f t="shared" si="1"/>
        <v>136</v>
      </c>
      <c r="H125" s="1">
        <v>39.799999999999997</v>
      </c>
    </row>
    <row r="126" spans="1:8" x14ac:dyDescent="0.35">
      <c r="A126" s="2">
        <v>44390</v>
      </c>
      <c r="B126" s="3">
        <v>0.51358796296296294</v>
      </c>
      <c r="C126" s="1" t="s">
        <v>12</v>
      </c>
      <c r="D126" s="4">
        <v>10</v>
      </c>
      <c r="E126" s="4">
        <v>6.5</v>
      </c>
      <c r="F126" s="4">
        <v>4</v>
      </c>
      <c r="G126" s="4">
        <f t="shared" si="1"/>
        <v>136</v>
      </c>
      <c r="H126" s="1">
        <v>39.799999999999997</v>
      </c>
    </row>
    <row r="127" spans="1:8" x14ac:dyDescent="0.35">
      <c r="A127" s="2">
        <v>44390</v>
      </c>
      <c r="B127" s="3">
        <v>0.52053240740740747</v>
      </c>
      <c r="C127" s="1" t="s">
        <v>12</v>
      </c>
      <c r="D127" s="4">
        <v>10</v>
      </c>
      <c r="E127" s="4">
        <v>6.5</v>
      </c>
      <c r="F127" s="4">
        <v>4</v>
      </c>
      <c r="G127" s="4">
        <f t="shared" si="1"/>
        <v>136</v>
      </c>
      <c r="H127" s="1">
        <v>39.9</v>
      </c>
    </row>
    <row r="128" spans="1:8" x14ac:dyDescent="0.35">
      <c r="A128" s="2">
        <v>44390</v>
      </c>
      <c r="B128" s="3">
        <v>0.52747685185185189</v>
      </c>
      <c r="C128" s="1" t="s">
        <v>12</v>
      </c>
      <c r="D128" s="4">
        <v>10</v>
      </c>
      <c r="E128" s="4">
        <v>6.5</v>
      </c>
      <c r="F128" s="4">
        <v>4</v>
      </c>
      <c r="G128" s="4">
        <f t="shared" si="1"/>
        <v>136</v>
      </c>
      <c r="H128" s="1">
        <v>41.2</v>
      </c>
    </row>
    <row r="129" spans="1:8" x14ac:dyDescent="0.35">
      <c r="A129" s="2">
        <v>44390</v>
      </c>
      <c r="B129" s="3">
        <v>0.53442129629629631</v>
      </c>
      <c r="C129" s="1" t="s">
        <v>12</v>
      </c>
      <c r="D129" s="4">
        <v>10</v>
      </c>
      <c r="E129" s="4">
        <v>6.5</v>
      </c>
      <c r="F129" s="4">
        <v>4</v>
      </c>
      <c r="G129" s="4">
        <f t="shared" si="1"/>
        <v>136</v>
      </c>
      <c r="H129" s="1">
        <v>41.2</v>
      </c>
    </row>
    <row r="130" spans="1:8" x14ac:dyDescent="0.35">
      <c r="A130" s="2">
        <v>44390</v>
      </c>
      <c r="B130" s="3">
        <v>0.54136574074074073</v>
      </c>
      <c r="C130" s="1" t="s">
        <v>12</v>
      </c>
      <c r="D130" s="4">
        <v>10</v>
      </c>
      <c r="E130" s="4">
        <v>6.5</v>
      </c>
      <c r="F130" s="4">
        <v>4</v>
      </c>
      <c r="G130" s="4">
        <f t="shared" si="1"/>
        <v>136</v>
      </c>
      <c r="H130" s="1">
        <v>36</v>
      </c>
    </row>
    <row r="131" spans="1:8" x14ac:dyDescent="0.35">
      <c r="A131" s="2">
        <v>44390</v>
      </c>
      <c r="B131" s="3">
        <v>0.54831018518518515</v>
      </c>
      <c r="C131" s="1" t="s">
        <v>12</v>
      </c>
      <c r="D131" s="4">
        <v>10</v>
      </c>
      <c r="E131" s="4">
        <v>6.5</v>
      </c>
      <c r="F131" s="4">
        <v>4</v>
      </c>
      <c r="G131" s="4">
        <f t="shared" ref="G131:G157" si="2">ROUND((4/3*PI()*(D131/2)*(E131/2)*(F131/2)),0)</f>
        <v>136</v>
      </c>
      <c r="H131" s="1">
        <v>33</v>
      </c>
    </row>
    <row r="132" spans="1:8" x14ac:dyDescent="0.35">
      <c r="A132" s="2">
        <v>44390</v>
      </c>
      <c r="B132" s="3">
        <v>0.3746990740740741</v>
      </c>
      <c r="C132" s="1" t="s">
        <v>13</v>
      </c>
      <c r="D132" s="4">
        <v>7.8</v>
      </c>
      <c r="E132" s="4">
        <v>4.5999999999999996</v>
      </c>
      <c r="F132" s="4">
        <v>3.2</v>
      </c>
      <c r="G132" s="4">
        <f t="shared" si="2"/>
        <v>60</v>
      </c>
      <c r="H132" s="1">
        <v>27.3</v>
      </c>
    </row>
    <row r="133" spans="1:8" x14ac:dyDescent="0.35">
      <c r="A133" s="2">
        <v>44390</v>
      </c>
      <c r="B133" s="3">
        <v>0.38164351851851852</v>
      </c>
      <c r="C133" s="1" t="s">
        <v>13</v>
      </c>
      <c r="D133" s="4">
        <v>7.8</v>
      </c>
      <c r="E133" s="4">
        <v>4.5999999999999996</v>
      </c>
      <c r="F133" s="4">
        <v>3.2</v>
      </c>
      <c r="G133" s="4">
        <f t="shared" si="2"/>
        <v>60</v>
      </c>
      <c r="H133" s="1">
        <v>34</v>
      </c>
    </row>
    <row r="134" spans="1:8" x14ac:dyDescent="0.35">
      <c r="A134" s="2">
        <v>44390</v>
      </c>
      <c r="B134" s="3">
        <v>0.38858796296296294</v>
      </c>
      <c r="C134" s="1" t="s">
        <v>13</v>
      </c>
      <c r="D134" s="4">
        <v>7.8</v>
      </c>
      <c r="E134" s="4">
        <v>4.5999999999999996</v>
      </c>
      <c r="F134" s="4">
        <v>3.2</v>
      </c>
      <c r="G134" s="4">
        <f t="shared" si="2"/>
        <v>60</v>
      </c>
      <c r="H134" s="1">
        <v>37.700000000000003</v>
      </c>
    </row>
    <row r="135" spans="1:8" x14ac:dyDescent="0.35">
      <c r="A135" s="2">
        <v>44390</v>
      </c>
      <c r="B135" s="3">
        <v>0.39553240740740742</v>
      </c>
      <c r="C135" s="1" t="s">
        <v>13</v>
      </c>
      <c r="D135" s="4">
        <v>7.8</v>
      </c>
      <c r="E135" s="4">
        <v>4.5999999999999996</v>
      </c>
      <c r="F135" s="4">
        <v>3.2</v>
      </c>
      <c r="G135" s="4">
        <f t="shared" si="2"/>
        <v>60</v>
      </c>
      <c r="H135" s="1">
        <v>39.700000000000003</v>
      </c>
    </row>
    <row r="136" spans="1:8" x14ac:dyDescent="0.35">
      <c r="A136" s="2">
        <v>44390</v>
      </c>
      <c r="B136" s="3">
        <v>0.40247685185185184</v>
      </c>
      <c r="C136" s="1" t="s">
        <v>13</v>
      </c>
      <c r="D136" s="4">
        <v>7.8</v>
      </c>
      <c r="E136" s="4">
        <v>4.5999999999999996</v>
      </c>
      <c r="F136" s="4">
        <v>3.2</v>
      </c>
      <c r="G136" s="4">
        <f t="shared" si="2"/>
        <v>60</v>
      </c>
      <c r="H136" s="1">
        <v>40.299999999999997</v>
      </c>
    </row>
    <row r="137" spans="1:8" x14ac:dyDescent="0.35">
      <c r="A137" s="2">
        <v>44390</v>
      </c>
      <c r="B137" s="3">
        <v>0.40942129629629626</v>
      </c>
      <c r="C137" s="1" t="s">
        <v>13</v>
      </c>
      <c r="D137" s="4">
        <v>7.8</v>
      </c>
      <c r="E137" s="4">
        <v>4.5999999999999996</v>
      </c>
      <c r="F137" s="4">
        <v>3.2</v>
      </c>
      <c r="G137" s="4">
        <f t="shared" si="2"/>
        <v>60</v>
      </c>
      <c r="H137" s="1">
        <v>41.1</v>
      </c>
    </row>
    <row r="138" spans="1:8" x14ac:dyDescent="0.35">
      <c r="A138" s="2">
        <v>44390</v>
      </c>
      <c r="B138" s="3">
        <v>0.41636574074074079</v>
      </c>
      <c r="C138" s="1" t="s">
        <v>13</v>
      </c>
      <c r="D138" s="4">
        <v>7.8</v>
      </c>
      <c r="E138" s="4">
        <v>4.5999999999999996</v>
      </c>
      <c r="F138" s="4">
        <v>3.2</v>
      </c>
      <c r="G138" s="4">
        <f t="shared" si="2"/>
        <v>60</v>
      </c>
      <c r="H138" s="1">
        <v>41.1</v>
      </c>
    </row>
    <row r="139" spans="1:8" x14ac:dyDescent="0.35">
      <c r="A139" s="2">
        <v>44390</v>
      </c>
      <c r="B139" s="3">
        <v>0.42331018518518521</v>
      </c>
      <c r="C139" s="1" t="s">
        <v>13</v>
      </c>
      <c r="D139" s="4">
        <v>7.8</v>
      </c>
      <c r="E139" s="4">
        <v>4.5999999999999996</v>
      </c>
      <c r="F139" s="4">
        <v>3.2</v>
      </c>
      <c r="G139" s="4">
        <f t="shared" si="2"/>
        <v>60</v>
      </c>
      <c r="H139" s="1">
        <v>41.1</v>
      </c>
    </row>
    <row r="140" spans="1:8" x14ac:dyDescent="0.35">
      <c r="A140" s="2">
        <v>44390</v>
      </c>
      <c r="B140" s="3">
        <v>0.43025462962962963</v>
      </c>
      <c r="C140" s="1" t="s">
        <v>13</v>
      </c>
      <c r="D140" s="4">
        <v>7.8</v>
      </c>
      <c r="E140" s="4">
        <v>4.5999999999999996</v>
      </c>
      <c r="F140" s="4">
        <v>3.2</v>
      </c>
      <c r="G140" s="4">
        <f t="shared" si="2"/>
        <v>60</v>
      </c>
      <c r="H140" s="1">
        <v>41.1</v>
      </c>
    </row>
    <row r="141" spans="1:8" x14ac:dyDescent="0.35">
      <c r="A141" s="2">
        <v>44390</v>
      </c>
      <c r="B141" s="3">
        <v>0.4371990740740741</v>
      </c>
      <c r="C141" s="1" t="s">
        <v>13</v>
      </c>
      <c r="D141" s="4">
        <v>7.8</v>
      </c>
      <c r="E141" s="4">
        <v>4.5999999999999996</v>
      </c>
      <c r="F141" s="4">
        <v>3.2</v>
      </c>
      <c r="G141" s="4">
        <f t="shared" si="2"/>
        <v>60</v>
      </c>
      <c r="H141" s="1">
        <v>41.1</v>
      </c>
    </row>
    <row r="142" spans="1:8" x14ac:dyDescent="0.35">
      <c r="A142" s="2">
        <v>44390</v>
      </c>
      <c r="B142" s="3">
        <v>0.44414351851851852</v>
      </c>
      <c r="C142" s="1" t="s">
        <v>13</v>
      </c>
      <c r="D142" s="4">
        <v>7.8</v>
      </c>
      <c r="E142" s="4">
        <v>4.5999999999999996</v>
      </c>
      <c r="F142" s="4">
        <v>3.2</v>
      </c>
      <c r="G142" s="4">
        <f t="shared" si="2"/>
        <v>60</v>
      </c>
      <c r="H142" s="1">
        <v>41.1</v>
      </c>
    </row>
    <row r="143" spans="1:8" x14ac:dyDescent="0.35">
      <c r="A143" s="2">
        <v>44390</v>
      </c>
      <c r="B143" s="3">
        <v>0.45108796296296294</v>
      </c>
      <c r="C143" s="1" t="s">
        <v>13</v>
      </c>
      <c r="D143" s="4">
        <v>7.8</v>
      </c>
      <c r="E143" s="4">
        <v>4.5999999999999996</v>
      </c>
      <c r="F143" s="4">
        <v>3.2</v>
      </c>
      <c r="G143" s="4">
        <f t="shared" si="2"/>
        <v>60</v>
      </c>
      <c r="H143" s="1">
        <v>42.3</v>
      </c>
    </row>
    <row r="144" spans="1:8" x14ac:dyDescent="0.35">
      <c r="A144" s="2">
        <v>44390</v>
      </c>
      <c r="B144" s="3">
        <v>0.45803240740740742</v>
      </c>
      <c r="C144" s="1" t="s">
        <v>13</v>
      </c>
      <c r="D144" s="4">
        <v>7.8</v>
      </c>
      <c r="E144" s="4">
        <v>4.5999999999999996</v>
      </c>
      <c r="F144" s="4">
        <v>3.2</v>
      </c>
      <c r="G144" s="4">
        <f t="shared" si="2"/>
        <v>60</v>
      </c>
      <c r="H144" s="1">
        <v>42.3</v>
      </c>
    </row>
    <row r="145" spans="1:8" x14ac:dyDescent="0.35">
      <c r="A145" s="2">
        <v>44390</v>
      </c>
      <c r="B145" s="3">
        <v>0.46497685185185184</v>
      </c>
      <c r="C145" s="1" t="s">
        <v>13</v>
      </c>
      <c r="D145" s="4">
        <v>7.8</v>
      </c>
      <c r="E145" s="4">
        <v>4.5999999999999996</v>
      </c>
      <c r="F145" s="4">
        <v>3.2</v>
      </c>
      <c r="G145" s="4">
        <f t="shared" si="2"/>
        <v>60</v>
      </c>
      <c r="H145" s="1">
        <v>43.3</v>
      </c>
    </row>
    <row r="146" spans="1:8" x14ac:dyDescent="0.35">
      <c r="A146" s="2">
        <v>44390</v>
      </c>
      <c r="B146" s="3">
        <v>0.47192129629629626</v>
      </c>
      <c r="C146" s="1" t="s">
        <v>13</v>
      </c>
      <c r="D146" s="4">
        <v>7.8</v>
      </c>
      <c r="E146" s="4">
        <v>4.5999999999999996</v>
      </c>
      <c r="F146" s="4">
        <v>3.2</v>
      </c>
      <c r="G146" s="4">
        <f t="shared" si="2"/>
        <v>60</v>
      </c>
      <c r="H146" s="1">
        <v>43.3</v>
      </c>
    </row>
    <row r="147" spans="1:8" x14ac:dyDescent="0.35">
      <c r="A147" s="2">
        <v>44390</v>
      </c>
      <c r="B147" s="3">
        <v>0.47886574074074079</v>
      </c>
      <c r="C147" s="1" t="s">
        <v>13</v>
      </c>
      <c r="D147" s="4">
        <v>7.8</v>
      </c>
      <c r="E147" s="4">
        <v>4.5999999999999996</v>
      </c>
      <c r="F147" s="4">
        <v>3.2</v>
      </c>
      <c r="G147" s="4">
        <f t="shared" si="2"/>
        <v>60</v>
      </c>
      <c r="H147" s="1">
        <v>43.3</v>
      </c>
    </row>
    <row r="148" spans="1:8" x14ac:dyDescent="0.35">
      <c r="A148" s="2">
        <v>44390</v>
      </c>
      <c r="B148" s="3">
        <v>0.48581018518518521</v>
      </c>
      <c r="C148" s="1" t="s">
        <v>13</v>
      </c>
      <c r="D148" s="4">
        <v>7.8</v>
      </c>
      <c r="E148" s="4">
        <v>4.5999999999999996</v>
      </c>
      <c r="F148" s="4">
        <v>3.2</v>
      </c>
      <c r="G148" s="4">
        <f t="shared" si="2"/>
        <v>60</v>
      </c>
      <c r="H148" s="1">
        <v>43.4</v>
      </c>
    </row>
    <row r="149" spans="1:8" x14ac:dyDescent="0.35">
      <c r="A149" s="2">
        <v>44390</v>
      </c>
      <c r="B149" s="3">
        <v>0.49275462962962963</v>
      </c>
      <c r="C149" s="1" t="s">
        <v>13</v>
      </c>
      <c r="D149" s="4">
        <v>7.8</v>
      </c>
      <c r="E149" s="4">
        <v>4.5999999999999996</v>
      </c>
      <c r="F149" s="4">
        <v>3.2</v>
      </c>
      <c r="G149" s="4">
        <f t="shared" si="2"/>
        <v>60</v>
      </c>
      <c r="H149" s="1">
        <v>43.4</v>
      </c>
    </row>
    <row r="150" spans="1:8" x14ac:dyDescent="0.35">
      <c r="A150" s="2">
        <v>44390</v>
      </c>
      <c r="B150" s="3">
        <v>0.4996990740740741</v>
      </c>
      <c r="C150" s="1" t="s">
        <v>13</v>
      </c>
      <c r="D150" s="4">
        <v>7.8</v>
      </c>
      <c r="E150" s="4">
        <v>4.5999999999999996</v>
      </c>
      <c r="F150" s="4">
        <v>3.2</v>
      </c>
      <c r="G150" s="4">
        <f t="shared" si="2"/>
        <v>60</v>
      </c>
      <c r="H150" s="1">
        <v>43.4</v>
      </c>
    </row>
    <row r="151" spans="1:8" x14ac:dyDescent="0.35">
      <c r="A151" s="2">
        <v>44390</v>
      </c>
      <c r="B151" s="3">
        <v>0.50664351851851852</v>
      </c>
      <c r="C151" s="1" t="s">
        <v>13</v>
      </c>
      <c r="D151" s="4">
        <v>7.8</v>
      </c>
      <c r="E151" s="4">
        <v>4.5999999999999996</v>
      </c>
      <c r="F151" s="4">
        <v>3.2</v>
      </c>
      <c r="G151" s="4">
        <f t="shared" si="2"/>
        <v>60</v>
      </c>
      <c r="H151" s="1">
        <v>43.6</v>
      </c>
    </row>
    <row r="152" spans="1:8" x14ac:dyDescent="0.35">
      <c r="A152" s="2">
        <v>44390</v>
      </c>
      <c r="B152" s="3">
        <v>0.51358796296296294</v>
      </c>
      <c r="C152" s="1" t="s">
        <v>13</v>
      </c>
      <c r="D152" s="4">
        <v>7.8</v>
      </c>
      <c r="E152" s="4">
        <v>4.5999999999999996</v>
      </c>
      <c r="F152" s="4">
        <v>3.2</v>
      </c>
      <c r="G152" s="4">
        <f t="shared" si="2"/>
        <v>60</v>
      </c>
      <c r="H152" s="1">
        <v>43.6</v>
      </c>
    </row>
    <row r="153" spans="1:8" x14ac:dyDescent="0.35">
      <c r="A153" s="2">
        <v>44390</v>
      </c>
      <c r="B153" s="3">
        <v>0.52053240740740747</v>
      </c>
      <c r="C153" s="1" t="s">
        <v>13</v>
      </c>
      <c r="D153" s="4">
        <v>7.8</v>
      </c>
      <c r="E153" s="4">
        <v>4.5999999999999996</v>
      </c>
      <c r="F153" s="4">
        <v>3.2</v>
      </c>
      <c r="G153" s="4">
        <f t="shared" si="2"/>
        <v>60</v>
      </c>
      <c r="H153" s="1">
        <v>43.7</v>
      </c>
    </row>
    <row r="154" spans="1:8" x14ac:dyDescent="0.35">
      <c r="A154" s="2">
        <v>44390</v>
      </c>
      <c r="B154" s="3">
        <v>0.52747685185185189</v>
      </c>
      <c r="C154" s="1" t="s">
        <v>13</v>
      </c>
      <c r="D154" s="4">
        <v>7.8</v>
      </c>
      <c r="E154" s="4">
        <v>4.5999999999999996</v>
      </c>
      <c r="F154" s="4">
        <v>3.2</v>
      </c>
      <c r="G154" s="4">
        <f t="shared" si="2"/>
        <v>60</v>
      </c>
      <c r="H154" s="1">
        <v>44.3</v>
      </c>
    </row>
    <row r="155" spans="1:8" x14ac:dyDescent="0.35">
      <c r="A155" s="2">
        <v>44390</v>
      </c>
      <c r="B155" s="3">
        <v>0.53442129629629631</v>
      </c>
      <c r="C155" s="1" t="s">
        <v>13</v>
      </c>
      <c r="D155" s="4">
        <v>7.8</v>
      </c>
      <c r="E155" s="4">
        <v>4.5999999999999996</v>
      </c>
      <c r="F155" s="4">
        <v>3.2</v>
      </c>
      <c r="G155" s="4">
        <f t="shared" si="2"/>
        <v>60</v>
      </c>
      <c r="H155" s="1">
        <v>44.3</v>
      </c>
    </row>
    <row r="156" spans="1:8" x14ac:dyDescent="0.35">
      <c r="A156" s="2">
        <v>44390</v>
      </c>
      <c r="B156" s="3">
        <v>0.54136574074074073</v>
      </c>
      <c r="C156" s="1" t="s">
        <v>13</v>
      </c>
      <c r="D156" s="4">
        <v>7.8</v>
      </c>
      <c r="E156" s="4">
        <v>4.5999999999999996</v>
      </c>
      <c r="F156" s="4">
        <v>3.2</v>
      </c>
      <c r="G156" s="4">
        <f t="shared" si="2"/>
        <v>60</v>
      </c>
      <c r="H156" s="1">
        <v>36</v>
      </c>
    </row>
    <row r="157" spans="1:8" x14ac:dyDescent="0.35">
      <c r="A157" s="2">
        <v>44390</v>
      </c>
      <c r="B157" s="3">
        <v>0.54831018518518515</v>
      </c>
      <c r="C157" s="1" t="s">
        <v>13</v>
      </c>
      <c r="D157" s="4">
        <v>7.8</v>
      </c>
      <c r="E157" s="4">
        <v>4.5999999999999996</v>
      </c>
      <c r="F157" s="4">
        <v>3.2</v>
      </c>
      <c r="G157" s="4">
        <f t="shared" si="2"/>
        <v>60</v>
      </c>
      <c r="H157" s="1">
        <v>33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E90E3-A5E0-4F81-816D-8D07304FE416}">
  <dimension ref="A1:C8"/>
  <sheetViews>
    <sheetView workbookViewId="0">
      <selection activeCell="L34" sqref="L34"/>
    </sheetView>
  </sheetViews>
  <sheetFormatPr defaultRowHeight="14.5" x14ac:dyDescent="0.35"/>
  <cols>
    <col min="2" max="2" width="11.7265625" bestFit="1" customWidth="1"/>
    <col min="3" max="3" width="9.7265625" bestFit="1" customWidth="1"/>
  </cols>
  <sheetData>
    <row r="1" spans="1:3" x14ac:dyDescent="0.35">
      <c r="A1" s="7" t="s">
        <v>2</v>
      </c>
      <c r="B1" s="7" t="s">
        <v>7</v>
      </c>
      <c r="C1" s="7" t="s">
        <v>16</v>
      </c>
    </row>
    <row r="2" spans="1:3" x14ac:dyDescent="0.35">
      <c r="A2" t="s">
        <v>8</v>
      </c>
      <c r="B2">
        <f>AVERAGEIF(data!C:C,A2,data!G:G)</f>
        <v>88</v>
      </c>
      <c r="C2">
        <v>39.299999999999997</v>
      </c>
    </row>
    <row r="3" spans="1:3" x14ac:dyDescent="0.35">
      <c r="A3" t="s">
        <v>9</v>
      </c>
      <c r="B3">
        <f>AVERAGEIF(data!C:C,A3,data!G:G)</f>
        <v>110</v>
      </c>
      <c r="C3">
        <v>34.200000000000003</v>
      </c>
    </row>
    <row r="4" spans="1:3" x14ac:dyDescent="0.35">
      <c r="A4" t="s">
        <v>10</v>
      </c>
      <c r="B4">
        <f>AVERAGEIF(data!C:C,A4,data!G:G)</f>
        <v>78</v>
      </c>
      <c r="C4">
        <v>47.3</v>
      </c>
    </row>
    <row r="5" spans="1:3" x14ac:dyDescent="0.35">
      <c r="A5" t="s">
        <v>11</v>
      </c>
      <c r="B5">
        <f>AVERAGEIF(data!C:C,A5,data!G:G)</f>
        <v>83</v>
      </c>
      <c r="C5">
        <v>47</v>
      </c>
    </row>
    <row r="6" spans="1:3" x14ac:dyDescent="0.35">
      <c r="A6" t="s">
        <v>12</v>
      </c>
      <c r="B6">
        <f>AVERAGEIF(data!C:C,A6,data!G:G)</f>
        <v>136</v>
      </c>
      <c r="C6">
        <v>36.4</v>
      </c>
    </row>
    <row r="7" spans="1:3" x14ac:dyDescent="0.35">
      <c r="A7" t="s">
        <v>13</v>
      </c>
      <c r="B7">
        <f>AVERAGEIF(data!C:C,A7,data!G:G)</f>
        <v>60</v>
      </c>
      <c r="C7">
        <v>44.3</v>
      </c>
    </row>
    <row r="8" spans="1:3" x14ac:dyDescent="0.35">
      <c r="A8" t="s">
        <v>17</v>
      </c>
      <c r="B8">
        <v>125</v>
      </c>
      <c r="C8">
        <v>38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F5C3-4DA0-425B-9CA1-B4A4858D09A2}">
  <dimension ref="A1:M158"/>
  <sheetViews>
    <sheetView tabSelected="1" workbookViewId="0">
      <pane ySplit="1" topLeftCell="A2" activePane="bottomLeft" state="frozen"/>
      <selection pane="bottomLeft" activeCell="M7" sqref="M7"/>
    </sheetView>
  </sheetViews>
  <sheetFormatPr defaultRowHeight="14.5" x14ac:dyDescent="0.35"/>
  <cols>
    <col min="1" max="3" width="9.26953125" style="1"/>
    <col min="9" max="9" width="10.90625" bestFit="1" customWidth="1"/>
    <col min="10" max="10" width="8" bestFit="1" customWidth="1"/>
  </cols>
  <sheetData>
    <row r="1" spans="1:13" x14ac:dyDescent="0.35">
      <c r="A1" s="5" t="s">
        <v>1</v>
      </c>
      <c r="B1" s="5" t="s">
        <v>0</v>
      </c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1:13" x14ac:dyDescent="0.35">
      <c r="A2" s="2">
        <v>44390</v>
      </c>
      <c r="B2" s="3">
        <v>0.29166666666666669</v>
      </c>
      <c r="C2" s="1">
        <v>21.7</v>
      </c>
      <c r="D2" s="1">
        <v>20.100000000000001</v>
      </c>
      <c r="E2" s="1">
        <v>19.8</v>
      </c>
      <c r="F2" s="1">
        <v>20.5</v>
      </c>
      <c r="G2" s="1">
        <v>22.4</v>
      </c>
      <c r="H2" s="1">
        <v>24.1</v>
      </c>
      <c r="I2">
        <f>AVERAGE(C2:H2)</f>
        <v>21.433333333333334</v>
      </c>
      <c r="J2">
        <f>STDEV(C2:H2)/SQRT(6)</f>
        <v>0.66916199666282439</v>
      </c>
    </row>
    <row r="3" spans="1:13" x14ac:dyDescent="0.35">
      <c r="A3" s="2">
        <v>44390</v>
      </c>
      <c r="B3" s="3">
        <v>0.33303240740740742</v>
      </c>
      <c r="C3" s="1">
        <v>19.7</v>
      </c>
      <c r="D3" s="1">
        <v>19.7</v>
      </c>
      <c r="E3" s="1">
        <v>19.899999999999999</v>
      </c>
      <c r="F3" s="1">
        <v>20</v>
      </c>
      <c r="G3" s="1">
        <v>20.7</v>
      </c>
      <c r="H3" s="1">
        <v>24.1</v>
      </c>
      <c r="I3">
        <f>AVERAGE(C3:H3)</f>
        <v>20.683333333333334</v>
      </c>
      <c r="J3">
        <f>STDEV(C3:H3)/SQRT(6)</f>
        <v>0.69972216708570245</v>
      </c>
    </row>
    <row r="4" spans="1:13" x14ac:dyDescent="0.35">
      <c r="A4" s="2">
        <v>44390</v>
      </c>
      <c r="B4" s="3">
        <v>0.33997685185185184</v>
      </c>
      <c r="C4" s="1">
        <v>24.8</v>
      </c>
      <c r="D4" s="1">
        <v>24.2</v>
      </c>
      <c r="E4" s="1">
        <v>26</v>
      </c>
      <c r="F4" s="1">
        <v>28.4</v>
      </c>
      <c r="G4" s="1">
        <v>28.1</v>
      </c>
      <c r="H4" s="1">
        <v>34</v>
      </c>
      <c r="I4">
        <f t="shared" ref="I4:I28" si="0">AVERAGE(C4:H4)</f>
        <v>27.583333333333332</v>
      </c>
      <c r="J4">
        <f t="shared" ref="J4:J28" si="1">STDEV(C4:H4)/SQRT(6)</f>
        <v>1.4584047601555774</v>
      </c>
    </row>
    <row r="5" spans="1:13" x14ac:dyDescent="0.35">
      <c r="A5" s="2">
        <v>44390</v>
      </c>
      <c r="B5" s="3">
        <v>0.34692129629629626</v>
      </c>
      <c r="C5" s="1">
        <v>29.2</v>
      </c>
      <c r="D5" s="1">
        <v>27</v>
      </c>
      <c r="E5" s="1">
        <v>10.1</v>
      </c>
      <c r="F5" s="1">
        <v>28.4</v>
      </c>
      <c r="G5" s="1">
        <v>31.2</v>
      </c>
      <c r="H5" s="1">
        <v>37.700000000000003</v>
      </c>
      <c r="I5">
        <f t="shared" si="0"/>
        <v>27.266666666666666</v>
      </c>
      <c r="J5">
        <f t="shared" si="1"/>
        <v>3.7599349876176218</v>
      </c>
    </row>
    <row r="6" spans="1:13" x14ac:dyDescent="0.35">
      <c r="A6" s="2">
        <v>44390</v>
      </c>
      <c r="B6" s="3">
        <v>0.35386574074074079</v>
      </c>
      <c r="C6" s="1">
        <v>25.1</v>
      </c>
      <c r="D6" s="1">
        <v>30.5</v>
      </c>
      <c r="E6" s="1">
        <v>47.3</v>
      </c>
      <c r="F6" s="1">
        <v>38.299999999999997</v>
      </c>
      <c r="G6" s="1">
        <v>33.9</v>
      </c>
      <c r="H6" s="1">
        <v>39.700000000000003</v>
      </c>
      <c r="I6">
        <f t="shared" si="0"/>
        <v>35.800000000000004</v>
      </c>
      <c r="J6">
        <f t="shared" si="1"/>
        <v>3.1617505699638335</v>
      </c>
    </row>
    <row r="7" spans="1:13" x14ac:dyDescent="0.35">
      <c r="A7" s="2">
        <v>44390</v>
      </c>
      <c r="B7" s="3">
        <v>0.36081018518518521</v>
      </c>
      <c r="C7" s="1">
        <v>31.6</v>
      </c>
      <c r="D7" s="1">
        <v>28.3</v>
      </c>
      <c r="E7" s="1">
        <v>18.7</v>
      </c>
      <c r="F7" s="1">
        <v>39.6</v>
      </c>
      <c r="G7" s="1">
        <v>35.1</v>
      </c>
      <c r="H7" s="1">
        <v>40.299999999999997</v>
      </c>
      <c r="I7">
        <f t="shared" si="0"/>
        <v>32.266666666666673</v>
      </c>
      <c r="J7">
        <f t="shared" si="1"/>
        <v>3.2993602073398614</v>
      </c>
      <c r="K7">
        <f>AVERAGE(I7:I27)</f>
        <v>34.699206349206349</v>
      </c>
      <c r="L7">
        <f>STDEV(I7:I27)</f>
        <v>2.0385280377876973</v>
      </c>
      <c r="M7">
        <f>MAX(C2:H32)</f>
        <v>47.3</v>
      </c>
    </row>
    <row r="8" spans="1:13" x14ac:dyDescent="0.35">
      <c r="A8" s="2">
        <v>44390</v>
      </c>
      <c r="B8" s="3">
        <v>0.36775462962962963</v>
      </c>
      <c r="C8" s="1">
        <v>34.1</v>
      </c>
      <c r="D8" s="1">
        <v>32.1</v>
      </c>
      <c r="E8" s="1">
        <v>22.7</v>
      </c>
      <c r="F8" s="1">
        <v>36.4</v>
      </c>
      <c r="G8" s="1">
        <v>36.200000000000003</v>
      </c>
      <c r="H8" s="1">
        <v>41.1</v>
      </c>
      <c r="I8">
        <f t="shared" si="0"/>
        <v>33.766666666666666</v>
      </c>
      <c r="J8">
        <f t="shared" si="1"/>
        <v>2.529778207230394</v>
      </c>
    </row>
    <row r="9" spans="1:13" x14ac:dyDescent="0.35">
      <c r="A9" s="2">
        <v>44390</v>
      </c>
      <c r="B9" s="3">
        <v>0.3746990740740741</v>
      </c>
      <c r="C9" s="1">
        <v>29.7</v>
      </c>
      <c r="D9" s="1">
        <v>30.1</v>
      </c>
      <c r="E9" s="1">
        <v>34.1</v>
      </c>
      <c r="F9" s="1">
        <v>40.9</v>
      </c>
      <c r="G9" s="1">
        <v>36.799999999999997</v>
      </c>
      <c r="H9" s="1">
        <v>41.1</v>
      </c>
      <c r="I9">
        <f t="shared" si="0"/>
        <v>35.450000000000003</v>
      </c>
      <c r="J9">
        <f t="shared" si="1"/>
        <v>2.057142030423099</v>
      </c>
    </row>
    <row r="10" spans="1:13" x14ac:dyDescent="0.35">
      <c r="A10" s="2">
        <v>44390</v>
      </c>
      <c r="B10" s="3">
        <v>0.38164351851851852</v>
      </c>
      <c r="C10" s="1">
        <v>23.1</v>
      </c>
      <c r="D10" s="1">
        <v>33.9</v>
      </c>
      <c r="E10" s="1">
        <v>45.6</v>
      </c>
      <c r="F10" s="1">
        <v>40.9</v>
      </c>
      <c r="G10" s="1">
        <v>36.799999999999997</v>
      </c>
      <c r="H10" s="1">
        <v>41.1</v>
      </c>
      <c r="I10">
        <f t="shared" si="0"/>
        <v>36.9</v>
      </c>
      <c r="J10">
        <f t="shared" si="1"/>
        <v>3.20821861266757</v>
      </c>
    </row>
    <row r="11" spans="1:13" x14ac:dyDescent="0.35">
      <c r="A11" s="2">
        <v>44390</v>
      </c>
      <c r="B11" s="3">
        <v>0.38858796296296294</v>
      </c>
      <c r="C11" s="1">
        <v>30.7</v>
      </c>
      <c r="D11" s="1">
        <v>33.200000000000003</v>
      </c>
      <c r="E11" s="1">
        <v>22.7</v>
      </c>
      <c r="F11" s="1">
        <v>47</v>
      </c>
      <c r="G11" s="1">
        <v>37.799999999999997</v>
      </c>
      <c r="H11" s="1">
        <v>41.1</v>
      </c>
      <c r="I11">
        <f t="shared" si="0"/>
        <v>35.416666666666671</v>
      </c>
      <c r="J11">
        <f t="shared" si="1"/>
        <v>3.4690456580704914</v>
      </c>
    </row>
    <row r="12" spans="1:13" x14ac:dyDescent="0.35">
      <c r="A12" s="2">
        <v>44390</v>
      </c>
      <c r="B12" s="3">
        <v>0.39553240740740742</v>
      </c>
      <c r="C12" s="1">
        <v>29.6</v>
      </c>
      <c r="D12" s="1">
        <v>32.4</v>
      </c>
      <c r="E12" s="1">
        <v>24.4</v>
      </c>
      <c r="F12" s="1">
        <v>38.6</v>
      </c>
      <c r="G12" s="1">
        <v>37.799999999999997</v>
      </c>
      <c r="H12" s="1">
        <v>41.1</v>
      </c>
      <c r="I12">
        <f t="shared" si="0"/>
        <v>33.983333333333334</v>
      </c>
      <c r="J12">
        <f t="shared" si="1"/>
        <v>2.5825590237419753</v>
      </c>
    </row>
    <row r="13" spans="1:13" x14ac:dyDescent="0.35">
      <c r="A13" s="2">
        <v>44390</v>
      </c>
      <c r="B13" s="3">
        <v>0.40247685185185184</v>
      </c>
      <c r="C13" s="1">
        <v>28.6</v>
      </c>
      <c r="D13" s="1">
        <v>31.1</v>
      </c>
      <c r="E13" s="1">
        <v>21.7</v>
      </c>
      <c r="F13" s="1">
        <v>29.6</v>
      </c>
      <c r="G13" s="1">
        <v>37.799999999999997</v>
      </c>
      <c r="H13" s="1">
        <v>41.1</v>
      </c>
      <c r="I13">
        <f t="shared" si="0"/>
        <v>31.650000000000002</v>
      </c>
      <c r="J13">
        <f t="shared" si="1"/>
        <v>2.8280440826361453</v>
      </c>
    </row>
    <row r="14" spans="1:13" x14ac:dyDescent="0.35">
      <c r="A14" s="2">
        <v>44390</v>
      </c>
      <c r="B14" s="3">
        <v>0.40942129629629626</v>
      </c>
      <c r="C14" s="1">
        <v>28.1</v>
      </c>
      <c r="D14" s="1">
        <v>30.4</v>
      </c>
      <c r="E14" s="1">
        <v>24.5</v>
      </c>
      <c r="F14" s="1">
        <v>28.3</v>
      </c>
      <c r="G14" s="1">
        <v>39.1</v>
      </c>
      <c r="H14" s="1">
        <v>42.3</v>
      </c>
      <c r="I14">
        <f t="shared" si="0"/>
        <v>32.116666666666667</v>
      </c>
      <c r="J14">
        <f t="shared" si="1"/>
        <v>2.8526498402557516</v>
      </c>
    </row>
    <row r="15" spans="1:13" x14ac:dyDescent="0.35">
      <c r="A15" s="2">
        <v>44390</v>
      </c>
      <c r="B15" s="3">
        <v>0.41636574074074079</v>
      </c>
      <c r="C15" s="1">
        <v>28.1</v>
      </c>
      <c r="D15" s="1">
        <v>30.4</v>
      </c>
      <c r="E15" s="1">
        <v>31</v>
      </c>
      <c r="F15" s="1">
        <v>28.3</v>
      </c>
      <c r="G15" s="1">
        <v>40</v>
      </c>
      <c r="H15" s="1">
        <v>42.3</v>
      </c>
      <c r="I15">
        <f t="shared" si="0"/>
        <v>33.35</v>
      </c>
      <c r="J15">
        <f t="shared" si="1"/>
        <v>2.5272844451439576</v>
      </c>
    </row>
    <row r="16" spans="1:13" x14ac:dyDescent="0.35">
      <c r="A16" s="2">
        <v>44390</v>
      </c>
      <c r="B16" s="3">
        <v>0.42331018518518521</v>
      </c>
      <c r="C16" s="1">
        <v>28.1</v>
      </c>
      <c r="D16" s="1">
        <v>30.3</v>
      </c>
      <c r="E16" s="1">
        <v>38.700000000000003</v>
      </c>
      <c r="F16" s="1">
        <v>36.1</v>
      </c>
      <c r="G16" s="1">
        <v>40.700000000000003</v>
      </c>
      <c r="H16" s="1">
        <v>43.3</v>
      </c>
      <c r="I16">
        <f t="shared" si="0"/>
        <v>36.20000000000001</v>
      </c>
      <c r="J16">
        <f t="shared" si="1"/>
        <v>2.4313233707866209</v>
      </c>
    </row>
    <row r="17" spans="1:10" x14ac:dyDescent="0.35">
      <c r="A17" s="2">
        <v>44390</v>
      </c>
      <c r="B17" s="3">
        <v>0.43025462962962963</v>
      </c>
      <c r="C17" s="1">
        <v>27.9</v>
      </c>
      <c r="D17" s="1">
        <v>29.7</v>
      </c>
      <c r="E17" s="1">
        <v>33.1</v>
      </c>
      <c r="F17" s="1">
        <v>39.5</v>
      </c>
      <c r="G17" s="1">
        <v>40.700000000000003</v>
      </c>
      <c r="H17" s="1">
        <v>43.3</v>
      </c>
      <c r="I17">
        <f t="shared" si="0"/>
        <v>35.699999999999996</v>
      </c>
      <c r="J17">
        <f t="shared" si="1"/>
        <v>2.5871477215909744</v>
      </c>
    </row>
    <row r="18" spans="1:10" x14ac:dyDescent="0.35">
      <c r="A18" s="2">
        <v>44390</v>
      </c>
      <c r="B18" s="3">
        <v>0.4371990740740741</v>
      </c>
      <c r="C18" s="1">
        <v>27.9</v>
      </c>
      <c r="D18" s="1">
        <v>29.7</v>
      </c>
      <c r="E18" s="1">
        <v>22.7</v>
      </c>
      <c r="F18" s="1">
        <v>30.4</v>
      </c>
      <c r="G18" s="1">
        <v>40.299999999999997</v>
      </c>
      <c r="H18" s="1">
        <v>43.3</v>
      </c>
      <c r="I18">
        <f t="shared" si="0"/>
        <v>32.383333333333333</v>
      </c>
      <c r="J18">
        <f t="shared" si="1"/>
        <v>3.1981678782980874</v>
      </c>
    </row>
    <row r="19" spans="1:10" x14ac:dyDescent="0.35">
      <c r="A19" s="2">
        <v>44390</v>
      </c>
      <c r="B19" s="3">
        <v>0.44414351851851852</v>
      </c>
      <c r="C19" s="1">
        <v>27.9</v>
      </c>
      <c r="D19" s="1">
        <v>29.7</v>
      </c>
      <c r="E19" s="1">
        <v>27.6</v>
      </c>
      <c r="F19" s="1">
        <v>38.299999999999997</v>
      </c>
      <c r="G19" s="1">
        <v>40.299999999999997</v>
      </c>
      <c r="H19" s="1">
        <v>43.4</v>
      </c>
      <c r="I19">
        <f t="shared" si="0"/>
        <v>34.533333333333331</v>
      </c>
      <c r="J19">
        <f t="shared" si="1"/>
        <v>2.8372130300310134</v>
      </c>
    </row>
    <row r="20" spans="1:10" x14ac:dyDescent="0.35">
      <c r="A20" s="2">
        <v>44390</v>
      </c>
      <c r="B20" s="3">
        <v>0.45108796296296294</v>
      </c>
      <c r="C20" s="1">
        <v>27.9</v>
      </c>
      <c r="D20" s="1">
        <v>29.7</v>
      </c>
      <c r="E20" s="1">
        <v>32.799999999999997</v>
      </c>
      <c r="F20" s="1">
        <v>31.6</v>
      </c>
      <c r="G20" s="1">
        <v>40.299999999999997</v>
      </c>
      <c r="H20" s="1">
        <v>43.4</v>
      </c>
      <c r="I20">
        <f t="shared" si="0"/>
        <v>34.283333333333339</v>
      </c>
      <c r="J20">
        <f t="shared" si="1"/>
        <v>2.5197111827438441</v>
      </c>
    </row>
    <row r="21" spans="1:10" x14ac:dyDescent="0.35">
      <c r="A21" s="2">
        <v>44390</v>
      </c>
      <c r="B21" s="3">
        <v>0.45803240740740742</v>
      </c>
      <c r="C21" s="1">
        <v>27.7</v>
      </c>
      <c r="D21" s="1">
        <v>30.2</v>
      </c>
      <c r="E21" s="1">
        <v>30</v>
      </c>
      <c r="F21" s="1">
        <v>34.700000000000003</v>
      </c>
      <c r="G21" s="1">
        <v>40.299999999999997</v>
      </c>
      <c r="H21" s="1">
        <v>43.4</v>
      </c>
      <c r="I21">
        <f t="shared" si="0"/>
        <v>34.383333333333333</v>
      </c>
      <c r="J21">
        <f t="shared" si="1"/>
        <v>2.5676729629071597</v>
      </c>
    </row>
    <row r="22" spans="1:10" x14ac:dyDescent="0.35">
      <c r="A22" s="2">
        <v>44390</v>
      </c>
      <c r="B22" s="3">
        <v>0.46497685185185184</v>
      </c>
      <c r="C22" s="1">
        <v>29.9</v>
      </c>
      <c r="D22" s="1">
        <v>32.4</v>
      </c>
      <c r="E22" s="1">
        <v>33.1</v>
      </c>
      <c r="F22" s="1">
        <v>40.299999999999997</v>
      </c>
      <c r="G22" s="1">
        <v>39.799999999999997</v>
      </c>
      <c r="H22" s="1">
        <v>43.6</v>
      </c>
      <c r="I22">
        <f t="shared" si="0"/>
        <v>36.516666666666666</v>
      </c>
      <c r="J22">
        <f t="shared" si="1"/>
        <v>2.2186206926326477</v>
      </c>
    </row>
    <row r="23" spans="1:10" x14ac:dyDescent="0.35">
      <c r="A23" s="2">
        <v>44390</v>
      </c>
      <c r="B23" s="3">
        <v>0.47192129629629626</v>
      </c>
      <c r="C23" s="1">
        <v>31.2</v>
      </c>
      <c r="D23" s="1">
        <v>34.200000000000003</v>
      </c>
      <c r="E23" s="1">
        <v>33.799999999999997</v>
      </c>
      <c r="F23" s="1">
        <v>42.7</v>
      </c>
      <c r="G23" s="1">
        <v>39.799999999999997</v>
      </c>
      <c r="H23" s="1">
        <v>43.6</v>
      </c>
      <c r="I23">
        <f t="shared" si="0"/>
        <v>37.549999999999997</v>
      </c>
      <c r="J23">
        <f t="shared" si="1"/>
        <v>2.1118317483486693</v>
      </c>
    </row>
    <row r="24" spans="1:10" x14ac:dyDescent="0.35">
      <c r="A24" s="2">
        <v>44390</v>
      </c>
      <c r="B24" s="3">
        <v>0.47886574074074079</v>
      </c>
      <c r="C24" s="1">
        <v>30.4</v>
      </c>
      <c r="D24" s="1">
        <v>34.200000000000003</v>
      </c>
      <c r="E24" s="1">
        <v>33.1</v>
      </c>
      <c r="F24" s="1">
        <v>41.8</v>
      </c>
      <c r="G24" s="1">
        <v>39.9</v>
      </c>
      <c r="H24" s="1">
        <v>43.7</v>
      </c>
      <c r="I24">
        <f t="shared" si="0"/>
        <v>37.183333333333337</v>
      </c>
      <c r="J24">
        <f t="shared" si="1"/>
        <v>2.1813476975892145</v>
      </c>
    </row>
    <row r="25" spans="1:10" x14ac:dyDescent="0.35">
      <c r="A25" s="2">
        <v>44390</v>
      </c>
      <c r="B25" s="3">
        <v>0.48581018518518521</v>
      </c>
      <c r="C25" s="1">
        <v>29.9</v>
      </c>
      <c r="D25" s="1">
        <v>33.799999999999997</v>
      </c>
      <c r="E25" s="1">
        <v>32.4</v>
      </c>
      <c r="F25" s="1">
        <v>39.700000000000003</v>
      </c>
      <c r="G25" s="1">
        <v>41.2</v>
      </c>
      <c r="H25" s="1">
        <v>44.3</v>
      </c>
      <c r="I25">
        <f t="shared" si="0"/>
        <v>36.883333333333333</v>
      </c>
      <c r="J25">
        <f t="shared" si="1"/>
        <v>2.3090281746031369</v>
      </c>
    </row>
    <row r="26" spans="1:10" x14ac:dyDescent="0.35">
      <c r="A26" s="2">
        <v>44390</v>
      </c>
      <c r="B26" s="3">
        <v>0.49275462962962963</v>
      </c>
      <c r="C26" s="1">
        <v>39.299999999999997</v>
      </c>
      <c r="D26" s="1">
        <v>32.4</v>
      </c>
      <c r="E26" s="1">
        <v>30.3</v>
      </c>
      <c r="F26" s="1">
        <v>36</v>
      </c>
      <c r="G26" s="1">
        <v>41.2</v>
      </c>
      <c r="H26" s="1">
        <v>44.3</v>
      </c>
      <c r="I26">
        <f t="shared" si="0"/>
        <v>37.25</v>
      </c>
      <c r="J26">
        <f t="shared" si="1"/>
        <v>2.1824680219115882</v>
      </c>
    </row>
    <row r="27" spans="1:10" x14ac:dyDescent="0.35">
      <c r="A27" s="2">
        <v>44390</v>
      </c>
      <c r="B27" s="3">
        <v>0.4996990740740741</v>
      </c>
      <c r="C27" s="1">
        <v>21.9</v>
      </c>
      <c r="D27" s="1">
        <v>30</v>
      </c>
      <c r="E27" s="1">
        <v>28.3</v>
      </c>
      <c r="F27" s="1">
        <v>33.299999999999997</v>
      </c>
      <c r="G27" s="1">
        <v>36</v>
      </c>
      <c r="H27" s="1">
        <v>36</v>
      </c>
      <c r="I27">
        <f t="shared" si="0"/>
        <v>30.916666666666668</v>
      </c>
      <c r="J27">
        <f t="shared" si="1"/>
        <v>2.2086823623549288</v>
      </c>
    </row>
    <row r="28" spans="1:10" x14ac:dyDescent="0.35">
      <c r="A28" s="2">
        <v>44390</v>
      </c>
      <c r="B28" s="3">
        <v>0.50664351851851852</v>
      </c>
      <c r="C28" s="1">
        <v>35.799999999999997</v>
      </c>
      <c r="D28" s="1">
        <v>30</v>
      </c>
      <c r="E28" s="1">
        <v>26.7</v>
      </c>
      <c r="F28" s="1">
        <v>29.7</v>
      </c>
      <c r="G28" s="1">
        <v>33</v>
      </c>
      <c r="H28" s="1">
        <v>33</v>
      </c>
      <c r="I28">
        <f t="shared" si="0"/>
        <v>31.366666666666664</v>
      </c>
      <c r="J28">
        <f t="shared" si="1"/>
        <v>1.3091133555875814</v>
      </c>
    </row>
    <row r="29" spans="1:10" x14ac:dyDescent="0.35">
      <c r="A29" s="2">
        <v>44390</v>
      </c>
      <c r="B29" s="3">
        <v>0.51358796296296294</v>
      </c>
      <c r="C29" s="1">
        <v>32</v>
      </c>
      <c r="D29" s="1">
        <v>28</v>
      </c>
      <c r="E29" s="1">
        <v>24.7</v>
      </c>
      <c r="F29" s="1">
        <v>22.7</v>
      </c>
      <c r="G29" s="1">
        <v>22</v>
      </c>
      <c r="H29" s="1">
        <v>24</v>
      </c>
      <c r="I29">
        <f t="shared" ref="I29" si="2">AVERAGE(C29:H29)</f>
        <v>25.566666666666666</v>
      </c>
      <c r="J29">
        <f t="shared" ref="J29" si="3">STDEV(C29:H29)/SQRT(6)</f>
        <v>1.5433009355850789</v>
      </c>
    </row>
    <row r="30" spans="1:10" x14ac:dyDescent="0.35">
      <c r="A30" s="2">
        <v>44390</v>
      </c>
      <c r="B30" s="3">
        <v>0.52053240740740747</v>
      </c>
      <c r="C30" s="1">
        <v>31</v>
      </c>
      <c r="D30" s="1">
        <v>26</v>
      </c>
      <c r="E30" s="1">
        <v>23.4</v>
      </c>
      <c r="F30" s="1">
        <v>21.1</v>
      </c>
      <c r="G30" s="1">
        <v>19</v>
      </c>
      <c r="H30" s="1">
        <v>21.4</v>
      </c>
      <c r="I30">
        <f t="shared" ref="I30" si="4">AVERAGE(C30:H30)</f>
        <v>23.650000000000002</v>
      </c>
      <c r="J30">
        <f t="shared" ref="J30" si="5">STDEV(C30:H30)/SQRT(6)</f>
        <v>1.7587400793371004</v>
      </c>
    </row>
    <row r="31" spans="1:10" x14ac:dyDescent="0.35">
      <c r="A31" s="2">
        <v>44390</v>
      </c>
      <c r="B31" s="3">
        <v>0.52747685185185189</v>
      </c>
      <c r="C31" s="1">
        <v>25.4</v>
      </c>
      <c r="D31" s="1">
        <v>24</v>
      </c>
      <c r="E31" s="1">
        <v>21.2</v>
      </c>
      <c r="F31" s="1">
        <v>20.9</v>
      </c>
      <c r="G31" s="1">
        <v>18.5</v>
      </c>
      <c r="H31" s="1">
        <v>21</v>
      </c>
      <c r="I31">
        <f t="shared" ref="I31" si="6">AVERAGE(C31:H31)</f>
        <v>21.833333333333332</v>
      </c>
      <c r="J31">
        <f t="shared" ref="J31" si="7">STDEV(C31:H31)/SQRT(6)</f>
        <v>1.0081886948604635</v>
      </c>
    </row>
    <row r="32" spans="1:10" x14ac:dyDescent="0.35">
      <c r="A32" s="2">
        <v>44390</v>
      </c>
      <c r="B32" s="3">
        <v>0.53442129629629631</v>
      </c>
      <c r="C32" s="1">
        <v>24</v>
      </c>
      <c r="D32" s="1">
        <v>23.5</v>
      </c>
      <c r="E32" s="1">
        <v>20.399999999999999</v>
      </c>
      <c r="F32" s="1">
        <v>20.8</v>
      </c>
      <c r="G32" s="1">
        <v>18</v>
      </c>
      <c r="H32" s="1">
        <v>21.4</v>
      </c>
      <c r="I32">
        <f t="shared" ref="I32" si="8">AVERAGE(C32:H32)</f>
        <v>21.349999999999998</v>
      </c>
      <c r="J32">
        <f t="shared" ref="J32" si="9">STDEV(C32:H32)/SQRT(6)</f>
        <v>0.895823643358446</v>
      </c>
    </row>
    <row r="33" spans="1:2" x14ac:dyDescent="0.35">
      <c r="A33" s="2"/>
      <c r="B33" s="3"/>
    </row>
    <row r="34" spans="1:2" x14ac:dyDescent="0.35">
      <c r="A34" s="2"/>
      <c r="B34" s="3"/>
    </row>
    <row r="35" spans="1:2" x14ac:dyDescent="0.35">
      <c r="A35" s="2"/>
      <c r="B35" s="3"/>
    </row>
    <row r="36" spans="1:2" x14ac:dyDescent="0.35">
      <c r="A36" s="2"/>
      <c r="B36" s="3"/>
    </row>
    <row r="37" spans="1:2" x14ac:dyDescent="0.35">
      <c r="A37" s="2"/>
      <c r="B37" s="3"/>
    </row>
    <row r="38" spans="1:2" x14ac:dyDescent="0.35">
      <c r="A38" s="2"/>
      <c r="B38" s="3"/>
    </row>
    <row r="39" spans="1:2" x14ac:dyDescent="0.35">
      <c r="A39" s="2"/>
      <c r="B39" s="3"/>
    </row>
    <row r="40" spans="1:2" x14ac:dyDescent="0.35">
      <c r="A40" s="2"/>
      <c r="B40" s="3"/>
    </row>
    <row r="41" spans="1:2" x14ac:dyDescent="0.35">
      <c r="A41" s="2"/>
      <c r="B41" s="3"/>
    </row>
    <row r="42" spans="1:2" x14ac:dyDescent="0.35">
      <c r="A42" s="2"/>
      <c r="B42" s="3"/>
    </row>
    <row r="43" spans="1:2" x14ac:dyDescent="0.35">
      <c r="A43" s="2"/>
      <c r="B43" s="3"/>
    </row>
    <row r="44" spans="1:2" x14ac:dyDescent="0.35">
      <c r="A44" s="2"/>
      <c r="B44" s="3"/>
    </row>
    <row r="45" spans="1:2" x14ac:dyDescent="0.35">
      <c r="A45" s="2"/>
      <c r="B45" s="3"/>
    </row>
    <row r="46" spans="1:2" x14ac:dyDescent="0.35">
      <c r="A46" s="2"/>
      <c r="B46" s="3"/>
    </row>
    <row r="47" spans="1:2" x14ac:dyDescent="0.35">
      <c r="A47" s="2"/>
      <c r="B47" s="3"/>
    </row>
    <row r="48" spans="1:2" x14ac:dyDescent="0.35">
      <c r="A48" s="2"/>
      <c r="B48" s="3"/>
    </row>
    <row r="49" spans="1:2" x14ac:dyDescent="0.35">
      <c r="A49" s="2"/>
      <c r="B49" s="3"/>
    </row>
    <row r="50" spans="1:2" x14ac:dyDescent="0.35">
      <c r="A50" s="2"/>
      <c r="B50" s="3"/>
    </row>
    <row r="51" spans="1:2" x14ac:dyDescent="0.35">
      <c r="A51" s="2"/>
      <c r="B51" s="3"/>
    </row>
    <row r="52" spans="1:2" x14ac:dyDescent="0.35">
      <c r="A52" s="2"/>
      <c r="B52" s="3"/>
    </row>
    <row r="53" spans="1:2" x14ac:dyDescent="0.35">
      <c r="A53" s="2"/>
      <c r="B53" s="3"/>
    </row>
    <row r="54" spans="1:2" x14ac:dyDescent="0.35">
      <c r="A54" s="2"/>
      <c r="B54" s="3"/>
    </row>
    <row r="55" spans="1:2" x14ac:dyDescent="0.35">
      <c r="A55" s="2"/>
      <c r="B55" s="3"/>
    </row>
    <row r="56" spans="1:2" x14ac:dyDescent="0.35">
      <c r="A56" s="2"/>
      <c r="B56" s="3"/>
    </row>
    <row r="57" spans="1:2" x14ac:dyDescent="0.35">
      <c r="A57" s="2"/>
      <c r="B57" s="3"/>
    </row>
    <row r="58" spans="1:2" x14ac:dyDescent="0.35">
      <c r="A58" s="2"/>
      <c r="B58" s="3"/>
    </row>
    <row r="59" spans="1:2" x14ac:dyDescent="0.35">
      <c r="A59" s="2"/>
      <c r="B59" s="3"/>
    </row>
    <row r="60" spans="1:2" x14ac:dyDescent="0.35">
      <c r="A60" s="2"/>
      <c r="B60" s="3"/>
    </row>
    <row r="61" spans="1:2" x14ac:dyDescent="0.35">
      <c r="A61" s="2"/>
      <c r="B61" s="3"/>
    </row>
    <row r="62" spans="1:2" x14ac:dyDescent="0.35">
      <c r="A62" s="2"/>
      <c r="B62" s="3"/>
    </row>
    <row r="63" spans="1:2" x14ac:dyDescent="0.35">
      <c r="A63" s="2"/>
      <c r="B63" s="3"/>
    </row>
    <row r="64" spans="1:2" x14ac:dyDescent="0.35">
      <c r="A64" s="2"/>
      <c r="B64" s="3"/>
    </row>
    <row r="65" spans="1:2" x14ac:dyDescent="0.35">
      <c r="A65" s="2"/>
      <c r="B65" s="3"/>
    </row>
    <row r="66" spans="1:2" x14ac:dyDescent="0.35">
      <c r="A66" s="2"/>
      <c r="B66" s="3"/>
    </row>
    <row r="67" spans="1:2" x14ac:dyDescent="0.35">
      <c r="A67" s="2"/>
      <c r="B67" s="3"/>
    </row>
    <row r="68" spans="1:2" x14ac:dyDescent="0.35">
      <c r="A68" s="2"/>
      <c r="B68" s="3"/>
    </row>
    <row r="69" spans="1:2" x14ac:dyDescent="0.35">
      <c r="A69" s="2"/>
      <c r="B69" s="3"/>
    </row>
    <row r="70" spans="1:2" x14ac:dyDescent="0.35">
      <c r="A70" s="2"/>
      <c r="B70" s="3"/>
    </row>
    <row r="71" spans="1:2" x14ac:dyDescent="0.35">
      <c r="A71" s="2"/>
      <c r="B71" s="3"/>
    </row>
    <row r="72" spans="1:2" x14ac:dyDescent="0.35">
      <c r="A72" s="2"/>
      <c r="B72" s="3"/>
    </row>
    <row r="73" spans="1:2" x14ac:dyDescent="0.35">
      <c r="A73" s="2"/>
      <c r="B73" s="3"/>
    </row>
    <row r="74" spans="1:2" x14ac:dyDescent="0.35">
      <c r="A74" s="2"/>
      <c r="B74" s="3"/>
    </row>
    <row r="75" spans="1:2" x14ac:dyDescent="0.35">
      <c r="A75" s="2"/>
      <c r="B75" s="3"/>
    </row>
    <row r="76" spans="1:2" x14ac:dyDescent="0.35">
      <c r="A76" s="2"/>
      <c r="B76" s="3"/>
    </row>
    <row r="77" spans="1:2" x14ac:dyDescent="0.35">
      <c r="A77" s="2"/>
      <c r="B77" s="3"/>
    </row>
    <row r="78" spans="1:2" x14ac:dyDescent="0.35">
      <c r="A78" s="2"/>
      <c r="B78" s="3"/>
    </row>
    <row r="79" spans="1:2" x14ac:dyDescent="0.35">
      <c r="A79" s="2"/>
      <c r="B79" s="3"/>
    </row>
    <row r="80" spans="1:2" x14ac:dyDescent="0.35">
      <c r="A80" s="2"/>
      <c r="B80" s="3"/>
    </row>
    <row r="81" spans="1:2" x14ac:dyDescent="0.35">
      <c r="A81" s="2"/>
      <c r="B81" s="3"/>
    </row>
    <row r="82" spans="1:2" x14ac:dyDescent="0.35">
      <c r="A82" s="2"/>
      <c r="B82" s="3"/>
    </row>
    <row r="83" spans="1:2" x14ac:dyDescent="0.35">
      <c r="A83" s="2"/>
      <c r="B83" s="3"/>
    </row>
    <row r="84" spans="1:2" x14ac:dyDescent="0.35">
      <c r="A84" s="2"/>
      <c r="B84" s="3"/>
    </row>
    <row r="85" spans="1:2" x14ac:dyDescent="0.35">
      <c r="A85" s="2"/>
      <c r="B85" s="3"/>
    </row>
    <row r="86" spans="1:2" x14ac:dyDescent="0.35">
      <c r="A86" s="2"/>
      <c r="B86" s="3"/>
    </row>
    <row r="87" spans="1:2" x14ac:dyDescent="0.35">
      <c r="A87" s="2"/>
      <c r="B87" s="3"/>
    </row>
    <row r="88" spans="1:2" x14ac:dyDescent="0.35">
      <c r="A88" s="2"/>
      <c r="B88" s="3"/>
    </row>
    <row r="89" spans="1:2" x14ac:dyDescent="0.35">
      <c r="A89" s="2"/>
      <c r="B89" s="3"/>
    </row>
    <row r="90" spans="1:2" x14ac:dyDescent="0.35">
      <c r="A90" s="2"/>
      <c r="B90" s="3"/>
    </row>
    <row r="91" spans="1:2" x14ac:dyDescent="0.35">
      <c r="A91" s="2"/>
      <c r="B91" s="3"/>
    </row>
    <row r="92" spans="1:2" x14ac:dyDescent="0.35">
      <c r="A92" s="2"/>
      <c r="B92" s="3"/>
    </row>
    <row r="93" spans="1:2" x14ac:dyDescent="0.35">
      <c r="A93" s="2"/>
      <c r="B93" s="3"/>
    </row>
    <row r="94" spans="1:2" x14ac:dyDescent="0.35">
      <c r="A94" s="2"/>
      <c r="B94" s="3"/>
    </row>
    <row r="95" spans="1:2" x14ac:dyDescent="0.35">
      <c r="A95" s="2"/>
      <c r="B95" s="3"/>
    </row>
    <row r="96" spans="1:2" x14ac:dyDescent="0.35">
      <c r="A96" s="2"/>
      <c r="B96" s="3"/>
    </row>
    <row r="97" spans="1:2" x14ac:dyDescent="0.35">
      <c r="A97" s="2"/>
      <c r="B97" s="3"/>
    </row>
    <row r="98" spans="1:2" x14ac:dyDescent="0.35">
      <c r="A98" s="2"/>
      <c r="B98" s="3"/>
    </row>
    <row r="99" spans="1:2" x14ac:dyDescent="0.35">
      <c r="A99" s="2"/>
      <c r="B99" s="3"/>
    </row>
    <row r="100" spans="1:2" x14ac:dyDescent="0.35">
      <c r="A100" s="2"/>
      <c r="B100" s="3"/>
    </row>
    <row r="101" spans="1:2" x14ac:dyDescent="0.35">
      <c r="A101" s="2"/>
      <c r="B101" s="3"/>
    </row>
    <row r="102" spans="1:2" x14ac:dyDescent="0.35">
      <c r="A102" s="2"/>
      <c r="B102" s="3"/>
    </row>
    <row r="103" spans="1:2" x14ac:dyDescent="0.35">
      <c r="A103" s="2"/>
      <c r="B103" s="3"/>
    </row>
    <row r="104" spans="1:2" x14ac:dyDescent="0.35">
      <c r="A104" s="2"/>
      <c r="B104" s="3"/>
    </row>
    <row r="105" spans="1:2" x14ac:dyDescent="0.35">
      <c r="A105" s="2"/>
      <c r="B105" s="3"/>
    </row>
    <row r="106" spans="1:2" x14ac:dyDescent="0.35">
      <c r="A106" s="2"/>
      <c r="B106" s="3"/>
    </row>
    <row r="107" spans="1:2" x14ac:dyDescent="0.35">
      <c r="A107" s="2"/>
      <c r="B107" s="3"/>
    </row>
    <row r="108" spans="1:2" x14ac:dyDescent="0.35">
      <c r="A108" s="2"/>
      <c r="B108" s="3"/>
    </row>
    <row r="109" spans="1:2" x14ac:dyDescent="0.35">
      <c r="A109" s="2"/>
      <c r="B109" s="3"/>
    </row>
    <row r="110" spans="1:2" x14ac:dyDescent="0.35">
      <c r="A110" s="2"/>
      <c r="B110" s="3"/>
    </row>
    <row r="111" spans="1:2" x14ac:dyDescent="0.35">
      <c r="A111" s="2"/>
      <c r="B111" s="3"/>
    </row>
    <row r="112" spans="1:2" x14ac:dyDescent="0.35">
      <c r="A112" s="2"/>
      <c r="B112" s="3"/>
    </row>
    <row r="113" spans="1:2" x14ac:dyDescent="0.35">
      <c r="A113" s="2"/>
      <c r="B113" s="3"/>
    </row>
    <row r="114" spans="1:2" x14ac:dyDescent="0.35">
      <c r="A114" s="2"/>
      <c r="B114" s="3"/>
    </row>
    <row r="115" spans="1:2" x14ac:dyDescent="0.35">
      <c r="A115" s="2"/>
      <c r="B115" s="3"/>
    </row>
    <row r="116" spans="1:2" x14ac:dyDescent="0.35">
      <c r="A116" s="2"/>
      <c r="B116" s="3"/>
    </row>
    <row r="117" spans="1:2" x14ac:dyDescent="0.35">
      <c r="A117" s="2"/>
      <c r="B117" s="3"/>
    </row>
    <row r="118" spans="1:2" x14ac:dyDescent="0.35">
      <c r="A118" s="2"/>
      <c r="B118" s="3"/>
    </row>
    <row r="119" spans="1:2" x14ac:dyDescent="0.35">
      <c r="A119" s="2"/>
      <c r="B119" s="3"/>
    </row>
    <row r="120" spans="1:2" x14ac:dyDescent="0.35">
      <c r="A120" s="2"/>
      <c r="B120" s="3"/>
    </row>
    <row r="121" spans="1:2" x14ac:dyDescent="0.35">
      <c r="A121" s="2"/>
      <c r="B121" s="3"/>
    </row>
    <row r="122" spans="1:2" x14ac:dyDescent="0.35">
      <c r="A122" s="2"/>
      <c r="B122" s="3"/>
    </row>
    <row r="123" spans="1:2" x14ac:dyDescent="0.35">
      <c r="A123" s="2"/>
      <c r="B123" s="3"/>
    </row>
    <row r="124" spans="1:2" x14ac:dyDescent="0.35">
      <c r="A124" s="2"/>
      <c r="B124" s="3"/>
    </row>
    <row r="125" spans="1:2" x14ac:dyDescent="0.35">
      <c r="A125" s="2"/>
      <c r="B125" s="3"/>
    </row>
    <row r="126" spans="1:2" x14ac:dyDescent="0.35">
      <c r="A126" s="2"/>
      <c r="B126" s="3"/>
    </row>
    <row r="127" spans="1:2" x14ac:dyDescent="0.35">
      <c r="A127" s="2"/>
      <c r="B127" s="3"/>
    </row>
    <row r="128" spans="1:2" x14ac:dyDescent="0.35">
      <c r="A128" s="2"/>
      <c r="B128" s="3"/>
    </row>
    <row r="129" spans="1:2" x14ac:dyDescent="0.35">
      <c r="A129" s="2"/>
      <c r="B129" s="3"/>
    </row>
    <row r="130" spans="1:2" x14ac:dyDescent="0.35">
      <c r="A130" s="2"/>
      <c r="B130" s="3"/>
    </row>
    <row r="131" spans="1:2" x14ac:dyDescent="0.35">
      <c r="A131" s="2"/>
      <c r="B131" s="3"/>
    </row>
    <row r="132" spans="1:2" x14ac:dyDescent="0.35">
      <c r="A132" s="2"/>
      <c r="B132" s="3"/>
    </row>
    <row r="133" spans="1:2" x14ac:dyDescent="0.35">
      <c r="A133" s="2"/>
      <c r="B133" s="3"/>
    </row>
    <row r="134" spans="1:2" x14ac:dyDescent="0.35">
      <c r="A134" s="2"/>
      <c r="B134" s="3"/>
    </row>
    <row r="135" spans="1:2" x14ac:dyDescent="0.35">
      <c r="A135" s="2"/>
      <c r="B135" s="3"/>
    </row>
    <row r="136" spans="1:2" x14ac:dyDescent="0.35">
      <c r="A136" s="2"/>
      <c r="B136" s="3"/>
    </row>
    <row r="137" spans="1:2" x14ac:dyDescent="0.35">
      <c r="A137" s="2"/>
      <c r="B137" s="3"/>
    </row>
    <row r="138" spans="1:2" x14ac:dyDescent="0.35">
      <c r="A138" s="2"/>
      <c r="B138" s="3"/>
    </row>
    <row r="139" spans="1:2" x14ac:dyDescent="0.35">
      <c r="A139" s="2"/>
      <c r="B139" s="3"/>
    </row>
    <row r="140" spans="1:2" x14ac:dyDescent="0.35">
      <c r="A140" s="2"/>
      <c r="B140" s="3"/>
    </row>
    <row r="141" spans="1:2" x14ac:dyDescent="0.35">
      <c r="A141" s="2"/>
      <c r="B141" s="3"/>
    </row>
    <row r="142" spans="1:2" x14ac:dyDescent="0.35">
      <c r="A142" s="2"/>
      <c r="B142" s="3"/>
    </row>
    <row r="143" spans="1:2" x14ac:dyDescent="0.35">
      <c r="A143" s="2"/>
      <c r="B143" s="3"/>
    </row>
    <row r="144" spans="1:2" x14ac:dyDescent="0.35">
      <c r="A144" s="2"/>
      <c r="B144" s="3"/>
    </row>
    <row r="145" spans="1:2" x14ac:dyDescent="0.35">
      <c r="A145" s="2"/>
      <c r="B145" s="3"/>
    </row>
    <row r="146" spans="1:2" x14ac:dyDescent="0.35">
      <c r="A146" s="2"/>
      <c r="B146" s="3"/>
    </row>
    <row r="147" spans="1:2" x14ac:dyDescent="0.35">
      <c r="A147" s="2"/>
      <c r="B147" s="3"/>
    </row>
    <row r="148" spans="1:2" x14ac:dyDescent="0.35">
      <c r="A148" s="2"/>
      <c r="B148" s="3"/>
    </row>
    <row r="149" spans="1:2" x14ac:dyDescent="0.35">
      <c r="A149" s="2"/>
      <c r="B149" s="3"/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>
        <v>44390</v>
      </c>
      <c r="B153" s="3">
        <v>0.51358796296296294</v>
      </c>
    </row>
    <row r="154" spans="1:2" x14ac:dyDescent="0.35">
      <c r="A154" s="2">
        <v>44390</v>
      </c>
      <c r="B154" s="3">
        <v>0.52053240740740747</v>
      </c>
    </row>
    <row r="155" spans="1:2" x14ac:dyDescent="0.35">
      <c r="A155" s="2">
        <v>44390</v>
      </c>
      <c r="B155" s="3">
        <v>0.52747685185185189</v>
      </c>
    </row>
    <row r="156" spans="1:2" x14ac:dyDescent="0.35">
      <c r="A156" s="2">
        <v>44390</v>
      </c>
      <c r="B156" s="3">
        <v>0.53442129629629631</v>
      </c>
    </row>
    <row r="157" spans="1:2" x14ac:dyDescent="0.35">
      <c r="A157" s="2">
        <v>44390</v>
      </c>
      <c r="B157" s="3">
        <v>0.54136574074074073</v>
      </c>
    </row>
    <row r="158" spans="1:2" x14ac:dyDescent="0.35">
      <c r="A158" s="2">
        <v>44390</v>
      </c>
      <c r="B158" s="3">
        <v>0.54831018518518515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CF85-6E37-460F-9E03-9D45C26738B7}">
  <dimension ref="C1:J27"/>
  <sheetViews>
    <sheetView workbookViewId="0">
      <selection activeCell="L29" sqref="L28:M29"/>
    </sheetView>
  </sheetViews>
  <sheetFormatPr defaultRowHeight="14.5" x14ac:dyDescent="0.35"/>
  <cols>
    <col min="3" max="3" width="9.26953125" style="1"/>
    <col min="9" max="9" width="10.90625" bestFit="1" customWidth="1"/>
    <col min="10" max="10" width="8" bestFit="1" customWidth="1"/>
  </cols>
  <sheetData>
    <row r="1" spans="3:10" x14ac:dyDescent="0.35">
      <c r="C1" s="5" t="s">
        <v>8</v>
      </c>
      <c r="D1" s="5" t="s">
        <v>9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</row>
    <row r="2" spans="3:10" x14ac:dyDescent="0.35">
      <c r="C2" s="1">
        <v>19.7</v>
      </c>
      <c r="D2" s="1">
        <v>19.7</v>
      </c>
      <c r="E2" s="1">
        <v>19.899999999999999</v>
      </c>
      <c r="F2" s="1">
        <v>20</v>
      </c>
      <c r="G2" s="1">
        <v>24.2</v>
      </c>
      <c r="H2" s="1">
        <v>27.3</v>
      </c>
      <c r="I2">
        <f>AVERAGE(C2:H2)</f>
        <v>21.8</v>
      </c>
      <c r="J2">
        <f>STDEV(C2:H2)/SQRT(6)</f>
        <v>1.3125039682479618</v>
      </c>
    </row>
    <row r="3" spans="3:10" x14ac:dyDescent="0.35">
      <c r="C3" s="1">
        <v>24.8</v>
      </c>
      <c r="D3" s="1">
        <v>24.2</v>
      </c>
      <c r="E3" s="1">
        <v>26</v>
      </c>
      <c r="F3" s="1">
        <v>28.4</v>
      </c>
      <c r="G3" s="1">
        <v>28.1</v>
      </c>
      <c r="H3" s="1">
        <v>34</v>
      </c>
      <c r="I3">
        <f t="shared" ref="I3:I27" si="0">AVERAGE(C3:H3)</f>
        <v>27.583333333333332</v>
      </c>
      <c r="J3">
        <f t="shared" ref="J3:J27" si="1">STDEV(C3:H3)/SQRT(6)</f>
        <v>1.4584047601555774</v>
      </c>
    </row>
    <row r="4" spans="3:10" x14ac:dyDescent="0.35">
      <c r="C4" s="1">
        <v>29.2</v>
      </c>
      <c r="D4" s="1">
        <v>27</v>
      </c>
      <c r="E4" s="1">
        <v>10.1</v>
      </c>
      <c r="F4" s="1">
        <v>28.4</v>
      </c>
      <c r="G4" s="1">
        <v>31.2</v>
      </c>
      <c r="H4" s="1">
        <v>37.700000000000003</v>
      </c>
      <c r="I4">
        <f t="shared" si="0"/>
        <v>27.266666666666666</v>
      </c>
      <c r="J4">
        <f t="shared" si="1"/>
        <v>3.7599349876176218</v>
      </c>
    </row>
    <row r="5" spans="3:10" x14ac:dyDescent="0.35">
      <c r="C5" s="1">
        <v>25.1</v>
      </c>
      <c r="D5" s="1">
        <v>30.5</v>
      </c>
      <c r="E5" s="1">
        <v>47.3</v>
      </c>
      <c r="F5" s="1">
        <v>38.299999999999997</v>
      </c>
      <c r="G5" s="1">
        <v>33.9</v>
      </c>
      <c r="H5" s="1">
        <v>39.700000000000003</v>
      </c>
      <c r="I5">
        <f t="shared" si="0"/>
        <v>35.800000000000004</v>
      </c>
      <c r="J5">
        <f t="shared" si="1"/>
        <v>3.1617505699638335</v>
      </c>
    </row>
    <row r="6" spans="3:10" x14ac:dyDescent="0.35">
      <c r="C6" s="1">
        <v>31.6</v>
      </c>
      <c r="D6" s="1">
        <v>28.3</v>
      </c>
      <c r="E6" s="1">
        <v>18.7</v>
      </c>
      <c r="F6" s="1">
        <v>39.6</v>
      </c>
      <c r="G6" s="1">
        <v>35.1</v>
      </c>
      <c r="H6" s="1">
        <v>40.299999999999997</v>
      </c>
      <c r="I6">
        <f t="shared" si="0"/>
        <v>32.266666666666673</v>
      </c>
      <c r="J6">
        <f t="shared" si="1"/>
        <v>3.2993602073398614</v>
      </c>
    </row>
    <row r="7" spans="3:10" x14ac:dyDescent="0.35">
      <c r="C7" s="1">
        <v>34.1</v>
      </c>
      <c r="D7" s="1">
        <v>32.1</v>
      </c>
      <c r="E7" s="1">
        <v>22.7</v>
      </c>
      <c r="F7" s="1">
        <v>36.4</v>
      </c>
      <c r="G7" s="1">
        <v>36.200000000000003</v>
      </c>
      <c r="H7" s="1">
        <v>41.1</v>
      </c>
      <c r="I7">
        <f t="shared" si="0"/>
        <v>33.766666666666666</v>
      </c>
      <c r="J7">
        <f t="shared" si="1"/>
        <v>2.529778207230394</v>
      </c>
    </row>
    <row r="8" spans="3:10" x14ac:dyDescent="0.35">
      <c r="C8" s="1">
        <v>29.7</v>
      </c>
      <c r="D8" s="1">
        <v>30.1</v>
      </c>
      <c r="E8" s="1">
        <v>34.1</v>
      </c>
      <c r="F8" s="1">
        <v>40.9</v>
      </c>
      <c r="G8" s="1">
        <v>36.799999999999997</v>
      </c>
      <c r="H8" s="1">
        <v>41.1</v>
      </c>
      <c r="I8">
        <f t="shared" si="0"/>
        <v>35.450000000000003</v>
      </c>
      <c r="J8">
        <f t="shared" si="1"/>
        <v>2.057142030423099</v>
      </c>
    </row>
    <row r="9" spans="3:10" x14ac:dyDescent="0.35">
      <c r="C9" s="1">
        <v>23.1</v>
      </c>
      <c r="D9" s="1">
        <v>33.9</v>
      </c>
      <c r="E9" s="1">
        <v>45.6</v>
      </c>
      <c r="F9" s="1">
        <v>40.9</v>
      </c>
      <c r="G9" s="1">
        <v>36.799999999999997</v>
      </c>
      <c r="H9" s="1">
        <v>41.1</v>
      </c>
      <c r="I9">
        <f t="shared" si="0"/>
        <v>36.9</v>
      </c>
      <c r="J9">
        <f t="shared" si="1"/>
        <v>3.20821861266757</v>
      </c>
    </row>
    <row r="10" spans="3:10" x14ac:dyDescent="0.35">
      <c r="C10" s="1">
        <v>30.7</v>
      </c>
      <c r="D10" s="1">
        <v>33.200000000000003</v>
      </c>
      <c r="E10" s="1">
        <v>22.7</v>
      </c>
      <c r="F10" s="1">
        <v>47</v>
      </c>
      <c r="G10" s="1">
        <v>37.799999999999997</v>
      </c>
      <c r="H10" s="1">
        <v>41.1</v>
      </c>
      <c r="I10">
        <f t="shared" si="0"/>
        <v>35.416666666666671</v>
      </c>
      <c r="J10">
        <f t="shared" si="1"/>
        <v>3.4690456580704914</v>
      </c>
    </row>
    <row r="11" spans="3:10" x14ac:dyDescent="0.35">
      <c r="C11" s="1">
        <v>29.6</v>
      </c>
      <c r="D11" s="1">
        <v>32.4</v>
      </c>
      <c r="E11" s="1">
        <v>24.4</v>
      </c>
      <c r="F11" s="1">
        <v>38.6</v>
      </c>
      <c r="G11" s="1">
        <v>37.799999999999997</v>
      </c>
      <c r="H11" s="1">
        <v>41.1</v>
      </c>
      <c r="I11">
        <f t="shared" si="0"/>
        <v>33.983333333333334</v>
      </c>
      <c r="J11">
        <f t="shared" si="1"/>
        <v>2.5825590237419753</v>
      </c>
    </row>
    <row r="12" spans="3:10" x14ac:dyDescent="0.35">
      <c r="C12" s="1">
        <v>28.6</v>
      </c>
      <c r="D12" s="1">
        <v>31.1</v>
      </c>
      <c r="E12" s="1">
        <v>21.7</v>
      </c>
      <c r="F12" s="1">
        <v>29.6</v>
      </c>
      <c r="G12" s="1">
        <v>37.799999999999997</v>
      </c>
      <c r="H12" s="1">
        <v>41.1</v>
      </c>
      <c r="I12">
        <f t="shared" si="0"/>
        <v>31.650000000000002</v>
      </c>
      <c r="J12">
        <f t="shared" si="1"/>
        <v>2.8280440826361453</v>
      </c>
    </row>
    <row r="13" spans="3:10" x14ac:dyDescent="0.35">
      <c r="C13" s="1">
        <v>28.1</v>
      </c>
      <c r="D13" s="1">
        <v>30.4</v>
      </c>
      <c r="E13" s="1">
        <v>24.5</v>
      </c>
      <c r="F13" s="1">
        <v>28.3</v>
      </c>
      <c r="G13" s="1">
        <v>39.1</v>
      </c>
      <c r="H13" s="1">
        <v>42.3</v>
      </c>
      <c r="I13">
        <f t="shared" si="0"/>
        <v>32.116666666666667</v>
      </c>
      <c r="J13">
        <f t="shared" si="1"/>
        <v>2.8526498402557516</v>
      </c>
    </row>
    <row r="14" spans="3:10" x14ac:dyDescent="0.35">
      <c r="C14" s="1">
        <v>28.1</v>
      </c>
      <c r="D14" s="1">
        <v>30.4</v>
      </c>
      <c r="E14" s="1">
        <v>31</v>
      </c>
      <c r="F14" s="1">
        <v>28.3</v>
      </c>
      <c r="G14" s="1">
        <v>40</v>
      </c>
      <c r="H14" s="1">
        <v>42.3</v>
      </c>
      <c r="I14">
        <f t="shared" si="0"/>
        <v>33.35</v>
      </c>
      <c r="J14">
        <f t="shared" si="1"/>
        <v>2.5272844451439576</v>
      </c>
    </row>
    <row r="15" spans="3:10" x14ac:dyDescent="0.35">
      <c r="C15" s="1">
        <v>28.1</v>
      </c>
      <c r="D15" s="1">
        <v>30.3</v>
      </c>
      <c r="E15" s="1">
        <v>38.700000000000003</v>
      </c>
      <c r="F15" s="1">
        <v>36.1</v>
      </c>
      <c r="G15" s="1">
        <v>40.700000000000003</v>
      </c>
      <c r="H15" s="1">
        <v>43.3</v>
      </c>
      <c r="I15">
        <f t="shared" si="0"/>
        <v>36.20000000000001</v>
      </c>
      <c r="J15">
        <f t="shared" si="1"/>
        <v>2.4313233707866209</v>
      </c>
    </row>
    <row r="16" spans="3:10" x14ac:dyDescent="0.35">
      <c r="C16" s="1">
        <v>27.9</v>
      </c>
      <c r="D16" s="1">
        <v>29.7</v>
      </c>
      <c r="E16" s="1">
        <v>33.1</v>
      </c>
      <c r="F16" s="1">
        <v>39.5</v>
      </c>
      <c r="G16" s="1">
        <v>40.700000000000003</v>
      </c>
      <c r="H16" s="1">
        <v>43.3</v>
      </c>
      <c r="I16">
        <f t="shared" si="0"/>
        <v>35.699999999999996</v>
      </c>
      <c r="J16">
        <f t="shared" si="1"/>
        <v>2.5871477215909744</v>
      </c>
    </row>
    <row r="17" spans="3:10" x14ac:dyDescent="0.35">
      <c r="C17" s="1">
        <v>27.9</v>
      </c>
      <c r="D17" s="1">
        <v>29.7</v>
      </c>
      <c r="E17" s="1">
        <v>22.7</v>
      </c>
      <c r="F17" s="1">
        <v>30.4</v>
      </c>
      <c r="G17" s="1">
        <v>40.299999999999997</v>
      </c>
      <c r="H17" s="1">
        <v>43.3</v>
      </c>
      <c r="I17">
        <f t="shared" si="0"/>
        <v>32.383333333333333</v>
      </c>
      <c r="J17">
        <f t="shared" si="1"/>
        <v>3.1981678782980874</v>
      </c>
    </row>
    <row r="18" spans="3:10" x14ac:dyDescent="0.35">
      <c r="C18" s="1">
        <v>27.9</v>
      </c>
      <c r="D18" s="1">
        <v>29.7</v>
      </c>
      <c r="E18" s="1">
        <v>27.6</v>
      </c>
      <c r="F18" s="1">
        <v>38.299999999999997</v>
      </c>
      <c r="G18" s="1">
        <v>40.299999999999997</v>
      </c>
      <c r="H18" s="1">
        <v>43.4</v>
      </c>
      <c r="I18">
        <f t="shared" si="0"/>
        <v>34.533333333333331</v>
      </c>
      <c r="J18">
        <f t="shared" si="1"/>
        <v>2.8372130300310134</v>
      </c>
    </row>
    <row r="19" spans="3:10" x14ac:dyDescent="0.35">
      <c r="C19" s="1">
        <v>27.9</v>
      </c>
      <c r="D19" s="1">
        <v>29.7</v>
      </c>
      <c r="E19" s="1">
        <v>32.799999999999997</v>
      </c>
      <c r="F19" s="1">
        <v>31.6</v>
      </c>
      <c r="G19" s="1">
        <v>40.299999999999997</v>
      </c>
      <c r="H19" s="1">
        <v>43.4</v>
      </c>
      <c r="I19">
        <f t="shared" si="0"/>
        <v>34.283333333333339</v>
      </c>
      <c r="J19">
        <f t="shared" si="1"/>
        <v>2.5197111827438441</v>
      </c>
    </row>
    <row r="20" spans="3:10" x14ac:dyDescent="0.35">
      <c r="C20" s="1">
        <v>27.7</v>
      </c>
      <c r="D20" s="1">
        <v>30.2</v>
      </c>
      <c r="E20" s="1">
        <v>30</v>
      </c>
      <c r="F20" s="1">
        <v>34.700000000000003</v>
      </c>
      <c r="G20" s="1">
        <v>40.299999999999997</v>
      </c>
      <c r="H20" s="1">
        <v>43.4</v>
      </c>
      <c r="I20">
        <f t="shared" si="0"/>
        <v>34.383333333333333</v>
      </c>
      <c r="J20">
        <f t="shared" si="1"/>
        <v>2.5676729629071597</v>
      </c>
    </row>
    <row r="21" spans="3:10" x14ac:dyDescent="0.35">
      <c r="C21" s="1">
        <v>29.9</v>
      </c>
      <c r="D21" s="1">
        <v>32.4</v>
      </c>
      <c r="E21" s="1">
        <v>33.1</v>
      </c>
      <c r="F21" s="1">
        <v>40.299999999999997</v>
      </c>
      <c r="G21" s="1">
        <v>39.799999999999997</v>
      </c>
      <c r="H21" s="1">
        <v>43.6</v>
      </c>
      <c r="I21">
        <f t="shared" si="0"/>
        <v>36.516666666666666</v>
      </c>
      <c r="J21">
        <f t="shared" si="1"/>
        <v>2.2186206926326477</v>
      </c>
    </row>
    <row r="22" spans="3:10" x14ac:dyDescent="0.35">
      <c r="C22" s="1">
        <v>31.2</v>
      </c>
      <c r="D22" s="1">
        <v>34.200000000000003</v>
      </c>
      <c r="E22" s="1">
        <v>33.799999999999997</v>
      </c>
      <c r="F22" s="1">
        <v>42.7</v>
      </c>
      <c r="G22" s="1">
        <v>39.799999999999997</v>
      </c>
      <c r="H22" s="1">
        <v>43.6</v>
      </c>
      <c r="I22">
        <f t="shared" si="0"/>
        <v>37.549999999999997</v>
      </c>
      <c r="J22">
        <f t="shared" si="1"/>
        <v>2.1118317483486693</v>
      </c>
    </row>
    <row r="23" spans="3:10" x14ac:dyDescent="0.35">
      <c r="C23" s="1">
        <v>30.4</v>
      </c>
      <c r="D23" s="1">
        <v>34.200000000000003</v>
      </c>
      <c r="E23" s="1">
        <v>33.1</v>
      </c>
      <c r="F23" s="1">
        <v>41.8</v>
      </c>
      <c r="G23" s="1">
        <v>39.9</v>
      </c>
      <c r="H23" s="1">
        <v>43.7</v>
      </c>
      <c r="I23">
        <f t="shared" si="0"/>
        <v>37.183333333333337</v>
      </c>
      <c r="J23">
        <f t="shared" si="1"/>
        <v>2.1813476975892145</v>
      </c>
    </row>
    <row r="24" spans="3:10" x14ac:dyDescent="0.35">
      <c r="C24" s="1">
        <v>29.9</v>
      </c>
      <c r="D24" s="1">
        <v>33.799999999999997</v>
      </c>
      <c r="E24" s="1">
        <v>32.4</v>
      </c>
      <c r="F24" s="1">
        <v>39.700000000000003</v>
      </c>
      <c r="G24" s="1">
        <v>41.2</v>
      </c>
      <c r="H24" s="1">
        <v>44.3</v>
      </c>
      <c r="I24">
        <f t="shared" si="0"/>
        <v>36.883333333333333</v>
      </c>
      <c r="J24">
        <f t="shared" si="1"/>
        <v>2.3090281746031369</v>
      </c>
    </row>
    <row r="25" spans="3:10" x14ac:dyDescent="0.35">
      <c r="C25" s="1">
        <v>39.299999999999997</v>
      </c>
      <c r="D25" s="1">
        <v>32.4</v>
      </c>
      <c r="E25" s="1">
        <v>30.3</v>
      </c>
      <c r="F25" s="1">
        <v>36</v>
      </c>
      <c r="G25" s="1">
        <v>41.2</v>
      </c>
      <c r="H25" s="1">
        <v>44.3</v>
      </c>
      <c r="I25">
        <f t="shared" si="0"/>
        <v>37.25</v>
      </c>
      <c r="J25">
        <f t="shared" si="1"/>
        <v>2.1824680219115882</v>
      </c>
    </row>
    <row r="26" spans="3:10" x14ac:dyDescent="0.35">
      <c r="C26" s="1">
        <v>21.9</v>
      </c>
      <c r="D26" s="1">
        <v>30</v>
      </c>
      <c r="E26" s="1">
        <v>28.3</v>
      </c>
      <c r="F26" s="1">
        <v>33.299999999999997</v>
      </c>
      <c r="G26" s="1">
        <v>36</v>
      </c>
      <c r="H26" s="1">
        <v>36</v>
      </c>
      <c r="I26">
        <f t="shared" si="0"/>
        <v>30.916666666666668</v>
      </c>
      <c r="J26">
        <f t="shared" si="1"/>
        <v>2.2086823623549288</v>
      </c>
    </row>
    <row r="27" spans="3:10" x14ac:dyDescent="0.35">
      <c r="C27" s="1">
        <v>35.799999999999997</v>
      </c>
      <c r="D27" s="1">
        <v>30</v>
      </c>
      <c r="E27" s="1">
        <v>26.7</v>
      </c>
      <c r="F27" s="1">
        <v>29.7</v>
      </c>
      <c r="G27" s="1">
        <v>33</v>
      </c>
      <c r="H27" s="1">
        <v>33</v>
      </c>
      <c r="I27">
        <f t="shared" si="0"/>
        <v>31.366666666666664</v>
      </c>
      <c r="J27">
        <f t="shared" si="1"/>
        <v>1.3091133555875814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max</vt:lpstr>
      <vt:lpstr>average</vt:lpstr>
      <vt:lpstr>oyster_mean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 George</cp:lastModifiedBy>
  <dcterms:created xsi:type="dcterms:W3CDTF">2021-07-14T21:39:48Z</dcterms:created>
  <dcterms:modified xsi:type="dcterms:W3CDTF">2022-11-17T08:03:41Z</dcterms:modified>
</cp:coreProperties>
</file>